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70" windowWidth="10875" windowHeight="8700" activeTab="1"/>
  </bookViews>
  <sheets>
    <sheet name="Table1" sheetId="1" r:id="rId1"/>
    <sheet name="Table2" sheetId="2" r:id="rId2"/>
    <sheet name="Monitor Listing" sheetId="3" r:id="rId3"/>
  </sheets>
  <definedNames>
    <definedName name="_xlnm.Print_Titles" localSheetId="2">'Monitor Listing'!$A:$F,'Monitor Listing'!$1:$3</definedName>
    <definedName name="_xlnm.Print_Titles" localSheetId="0">'Table1'!$A:$E,'Table1'!$1:$3</definedName>
  </definedNames>
  <calcPr fullCalcOnLoad="1"/>
</workbook>
</file>

<file path=xl/sharedStrings.xml><?xml version="1.0" encoding="utf-8"?>
<sst xmlns="http://schemas.openxmlformats.org/spreadsheetml/2006/main" count="2220" uniqueCount="895">
  <si>
    <t>Designated Area</t>
  </si>
  <si>
    <t>State</t>
  </si>
  <si>
    <t>EPA
Region</t>
  </si>
  <si>
    <t>Yes</t>
  </si>
  <si>
    <t>Maintenance</t>
  </si>
  <si>
    <t>Miami (Gila County), AZ</t>
  </si>
  <si>
    <t>AZ</t>
  </si>
  <si>
    <t>Nonattainment</t>
  </si>
  <si>
    <t>Primary</t>
  </si>
  <si>
    <t>Hayden (Pinal County), AZ</t>
  </si>
  <si>
    <t>San Manual (Pinal County), AZ</t>
  </si>
  <si>
    <t>IL</t>
  </si>
  <si>
    <t>Lake County, IN</t>
  </si>
  <si>
    <t>IN</t>
  </si>
  <si>
    <t>La Porte Co, IN</t>
  </si>
  <si>
    <t>Vigo Co, IN</t>
  </si>
  <si>
    <t>Wayne Co, IN</t>
  </si>
  <si>
    <t>Muscatine Co, IA</t>
  </si>
  <si>
    <t>IA</t>
  </si>
  <si>
    <t>MN</t>
  </si>
  <si>
    <t>NM</t>
  </si>
  <si>
    <t>Cuyahoga Co, OH</t>
  </si>
  <si>
    <t>OH</t>
  </si>
  <si>
    <t>Steubenville &amp; Mingo Junction, OH</t>
  </si>
  <si>
    <t>Lake Co, OH</t>
  </si>
  <si>
    <t>PA</t>
  </si>
  <si>
    <t>Warren Co, PA</t>
  </si>
  <si>
    <t>Primary/Secondary</t>
  </si>
  <si>
    <t>Conewango Township (Warren County), PA</t>
  </si>
  <si>
    <t>Humphreys Co, TN</t>
  </si>
  <si>
    <t>TN</t>
  </si>
  <si>
    <t>Salt Lake Co, UT</t>
  </si>
  <si>
    <t>UT</t>
  </si>
  <si>
    <t>Weirton, WV</t>
  </si>
  <si>
    <t>WV</t>
  </si>
  <si>
    <t>New Manchester-Grant Mag. Dis (Hancock), WV</t>
  </si>
  <si>
    <t>Milwaukee, WI</t>
  </si>
  <si>
    <t>WI</t>
  </si>
  <si>
    <t>Rhinelander (Oneida County), WI</t>
  </si>
  <si>
    <t>POC</t>
  </si>
  <si>
    <t>The design value for the SO2 NAAQS is the highest annual average of the most recent two years.</t>
  </si>
  <si>
    <t>Designation Status</t>
  </si>
  <si>
    <t xml:space="preserve">State </t>
  </si>
  <si>
    <t>County</t>
  </si>
  <si>
    <t>Notes:</t>
  </si>
  <si>
    <t>Standard</t>
  </si>
  <si>
    <t>by the EPA (AQS concurrence field set to ‘Y’),  were excluded from the design value calculations</t>
  </si>
  <si>
    <t>Site</t>
  </si>
  <si>
    <t>CBSA</t>
  </si>
  <si>
    <t>Colbert County (part); TVA Colbert Plant</t>
  </si>
  <si>
    <t>Lauderdale County (part); TVA Colbert Plant</t>
  </si>
  <si>
    <t>AL</t>
  </si>
  <si>
    <t>Secondary</t>
  </si>
  <si>
    <t>Ajo, AZ</t>
  </si>
  <si>
    <t>Douglas, AZ</t>
  </si>
  <si>
    <t>Morenci, AZ</t>
  </si>
  <si>
    <t>Peoria County: Hollis twp</t>
  </si>
  <si>
    <t>Peoria County: Peoria</t>
  </si>
  <si>
    <t>Tazewell County: Groveland twp</t>
  </si>
  <si>
    <t>KY</t>
  </si>
  <si>
    <t>Boyd County (part), KY</t>
  </si>
  <si>
    <t>Muhlenberg County, KY</t>
  </si>
  <si>
    <t>AQCR 109-Millinocket, ME</t>
  </si>
  <si>
    <t>ME</t>
  </si>
  <si>
    <t>Olmsted; City of Rochester</t>
  </si>
  <si>
    <t>MT</t>
  </si>
  <si>
    <t>NJ</t>
  </si>
  <si>
    <t>East Helena Area, MT</t>
  </si>
  <si>
    <t>Laurel Area, MT</t>
  </si>
  <si>
    <t>NV</t>
  </si>
  <si>
    <t>Central Steptoe Valley, NV</t>
  </si>
  <si>
    <t>Coshocton County; Franklin Township, OH</t>
  </si>
  <si>
    <t>Gallia County; Addison Township, OH</t>
  </si>
  <si>
    <t>Lorain County (part), OH</t>
  </si>
  <si>
    <t>Morgan County: Center Township, OH</t>
  </si>
  <si>
    <t>Washington County: Waterford Township, OH</t>
  </si>
  <si>
    <t>Benton County; (part) TVA Johnsonville, TN</t>
  </si>
  <si>
    <t>Polk County, TN</t>
  </si>
  <si>
    <t>Tooele County (part)</t>
  </si>
  <si>
    <t>AQCR 237: Brown County: Green Bay sub-city area, WI</t>
  </si>
  <si>
    <t>AQCR 240: Dane County: Madison sub-city area, WI</t>
  </si>
  <si>
    <t>Incomplete</t>
  </si>
  <si>
    <t>Marion County, IN</t>
  </si>
  <si>
    <t>NJ portion of the NE Penn-Upper Del Valley Interstate AQCR: (part)</t>
  </si>
  <si>
    <t>Armstrong County, PA</t>
  </si>
  <si>
    <t>AQCR 238: Marathon County:, WI</t>
  </si>
  <si>
    <t>Primary Annual Standard</t>
  </si>
  <si>
    <t>Primary 24-hour Standard</t>
  </si>
  <si>
    <t>2ndmax</t>
  </si>
  <si>
    <t>SITE</t>
  </si>
  <si>
    <t>mean2007</t>
  </si>
  <si>
    <t>lat</t>
  </si>
  <si>
    <t>long</t>
  </si>
  <si>
    <t>dailymean2007</t>
  </si>
  <si>
    <t>mean2008</t>
  </si>
  <si>
    <t>dailymean2008</t>
  </si>
  <si>
    <t>The 3 hour secondary standard has not been addressed at this time.</t>
  </si>
  <si>
    <t>The design value for the SO2 NAAQS is the highest second maximum 24 Hour average of the most recent two years.</t>
  </si>
  <si>
    <t>no monitor</t>
  </si>
  <si>
    <t>1.  The level of the Annual National Ambient Air Quality Standard for sulfur dioxide is 0.03 parts per million (ppm) not to be exceeded for the year.</t>
  </si>
  <si>
    <t>CountyFIPS</t>
  </si>
  <si>
    <t>County Name</t>
  </si>
  <si>
    <t>StFips</t>
  </si>
  <si>
    <t>CtyFips</t>
  </si>
  <si>
    <t>2.  The level of the 24 Hour Average National Ambient Air Quality Standard for sulfur dioxide is 0.14 ppm not to be exceeded more than once per year.</t>
  </si>
  <si>
    <t>Design values were calculated using days and quarters that are at least 75% complete for the 24 Hour Average.</t>
  </si>
  <si>
    <t>Design values were calculated using sites that are at least 75% complete for the year for the annual standard.</t>
  </si>
  <si>
    <t>SOURCE: U.S. EPA’s Air Quality System (AQS) as of July 9, 2009.</t>
  </si>
  <si>
    <t>There were no additional areas failing to meet either of the Sulfur Dioxide NAAQS, 2008.</t>
  </si>
  <si>
    <t xml:space="preserve">Minneapolis-St Paul, MN </t>
  </si>
  <si>
    <t>Incomplete for 2008 only</t>
  </si>
  <si>
    <t>Lucas Co, OH (39095)</t>
  </si>
  <si>
    <t>Hazelwood, PA (42003)</t>
  </si>
  <si>
    <t>Grant Co, NM (35017)</t>
  </si>
  <si>
    <t>010731003</t>
  </si>
  <si>
    <t>01</t>
  </si>
  <si>
    <t>073</t>
  </si>
  <si>
    <t>Alabama</t>
  </si>
  <si>
    <t>Jefferson</t>
  </si>
  <si>
    <t>040070009</t>
  </si>
  <si>
    <t>04</t>
  </si>
  <si>
    <t>007</t>
  </si>
  <si>
    <t>Arizona</t>
  </si>
  <si>
    <t>Gila</t>
  </si>
  <si>
    <t>040071001</t>
  </si>
  <si>
    <t>040133002</t>
  </si>
  <si>
    <t>013</t>
  </si>
  <si>
    <t>Maricopa</t>
  </si>
  <si>
    <t>040133003</t>
  </si>
  <si>
    <t>040139997</t>
  </si>
  <si>
    <t>040191011</t>
  </si>
  <si>
    <t>019</t>
  </si>
  <si>
    <t>Pima</t>
  </si>
  <si>
    <t>051190007</t>
  </si>
  <si>
    <t>05</t>
  </si>
  <si>
    <t>119</t>
  </si>
  <si>
    <t>Arkansas</t>
  </si>
  <si>
    <t>Pulaski</t>
  </si>
  <si>
    <t>051390006</t>
  </si>
  <si>
    <t>139</t>
  </si>
  <si>
    <t>Union</t>
  </si>
  <si>
    <t>060130002</t>
  </si>
  <si>
    <t>06</t>
  </si>
  <si>
    <t>California</t>
  </si>
  <si>
    <t>Contra Costa</t>
  </si>
  <si>
    <t>060130006</t>
  </si>
  <si>
    <t>060131001</t>
  </si>
  <si>
    <t>060131002</t>
  </si>
  <si>
    <t>060131004</t>
  </si>
  <si>
    <t>060132001</t>
  </si>
  <si>
    <t>060133001</t>
  </si>
  <si>
    <t>060250005</t>
  </si>
  <si>
    <t>025</t>
  </si>
  <si>
    <t>Imperial</t>
  </si>
  <si>
    <t>060371002</t>
  </si>
  <si>
    <t>037</t>
  </si>
  <si>
    <t>Los Angeles</t>
  </si>
  <si>
    <t>060371103</t>
  </si>
  <si>
    <t>060374002</t>
  </si>
  <si>
    <t>060375005</t>
  </si>
  <si>
    <t>060591003</t>
  </si>
  <si>
    <t>059</t>
  </si>
  <si>
    <t>Orange</t>
  </si>
  <si>
    <t>060710306</t>
  </si>
  <si>
    <t>071</t>
  </si>
  <si>
    <t>San Bernardino</t>
  </si>
  <si>
    <t>060711234</t>
  </si>
  <si>
    <t>060712002</t>
  </si>
  <si>
    <t>060730001</t>
  </si>
  <si>
    <t>San Diego</t>
  </si>
  <si>
    <t>060731010</t>
  </si>
  <si>
    <t>060750005</t>
  </si>
  <si>
    <t>075</t>
  </si>
  <si>
    <t>San Francisco</t>
  </si>
  <si>
    <t>060792004</t>
  </si>
  <si>
    <t>079</t>
  </si>
  <si>
    <t>San Luis Obispo</t>
  </si>
  <si>
    <t>060830008</t>
  </si>
  <si>
    <t>083</t>
  </si>
  <si>
    <t>Santa Barbara</t>
  </si>
  <si>
    <t>060831013</t>
  </si>
  <si>
    <t>060831020</t>
  </si>
  <si>
    <t>060831025</t>
  </si>
  <si>
    <t>060832004</t>
  </si>
  <si>
    <t>060832011</t>
  </si>
  <si>
    <t>060834003</t>
  </si>
  <si>
    <t>060870003</t>
  </si>
  <si>
    <t>087</t>
  </si>
  <si>
    <t>Santa Cruz</t>
  </si>
  <si>
    <t>060950004</t>
  </si>
  <si>
    <t>095</t>
  </si>
  <si>
    <t>Solano</t>
  </si>
  <si>
    <t>080013001</t>
  </si>
  <si>
    <t>08</t>
  </si>
  <si>
    <t>001</t>
  </si>
  <si>
    <t>Colorado</t>
  </si>
  <si>
    <t>Adams</t>
  </si>
  <si>
    <t>080310002</t>
  </si>
  <si>
    <t>031</t>
  </si>
  <si>
    <t>Denver</t>
  </si>
  <si>
    <t>090010012</t>
  </si>
  <si>
    <t>09</t>
  </si>
  <si>
    <t>Connecticut</t>
  </si>
  <si>
    <t>Fairfield</t>
  </si>
  <si>
    <t>090019003</t>
  </si>
  <si>
    <t>090031003</t>
  </si>
  <si>
    <t>003</t>
  </si>
  <si>
    <t>Hartford</t>
  </si>
  <si>
    <t>090050004</t>
  </si>
  <si>
    <t>005</t>
  </si>
  <si>
    <t>Litchfield</t>
  </si>
  <si>
    <t>100031008</t>
  </si>
  <si>
    <t>10</t>
  </si>
  <si>
    <t>Delaware</t>
  </si>
  <si>
    <t>New Castle</t>
  </si>
  <si>
    <t>100032004</t>
  </si>
  <si>
    <t>120090011</t>
  </si>
  <si>
    <t>12</t>
  </si>
  <si>
    <t>009</t>
  </si>
  <si>
    <t>Florida</t>
  </si>
  <si>
    <t>Brevard</t>
  </si>
  <si>
    <t>120110010</t>
  </si>
  <si>
    <t>011</t>
  </si>
  <si>
    <t>Broward</t>
  </si>
  <si>
    <t>120310032</t>
  </si>
  <si>
    <t>Duval</t>
  </si>
  <si>
    <t>120310080</t>
  </si>
  <si>
    <t>120310081</t>
  </si>
  <si>
    <t>120310097</t>
  </si>
  <si>
    <t>120330004</t>
  </si>
  <si>
    <t>033</t>
  </si>
  <si>
    <t>Escambia</t>
  </si>
  <si>
    <t>120470015</t>
  </si>
  <si>
    <t>047</t>
  </si>
  <si>
    <t>Hamilton</t>
  </si>
  <si>
    <t>120570081</t>
  </si>
  <si>
    <t>057</t>
  </si>
  <si>
    <t>Hillsborough</t>
  </si>
  <si>
    <t>120570109</t>
  </si>
  <si>
    <t>120571035</t>
  </si>
  <si>
    <t>120573002</t>
  </si>
  <si>
    <t>120860019</t>
  </si>
  <si>
    <t>086</t>
  </si>
  <si>
    <t>Miami-Dade</t>
  </si>
  <si>
    <t>120952002</t>
  </si>
  <si>
    <t>120993004</t>
  </si>
  <si>
    <t>099</t>
  </si>
  <si>
    <t>Palm Beach</t>
  </si>
  <si>
    <t>121030023</t>
  </si>
  <si>
    <t>103</t>
  </si>
  <si>
    <t>Pinellas</t>
  </si>
  <si>
    <t>121033002</t>
  </si>
  <si>
    <t>121035003</t>
  </si>
  <si>
    <t>121071008</t>
  </si>
  <si>
    <t>107</t>
  </si>
  <si>
    <t>Putnam</t>
  </si>
  <si>
    <t>130210012</t>
  </si>
  <si>
    <t>13</t>
  </si>
  <si>
    <t>021</t>
  </si>
  <si>
    <t>Georgia</t>
  </si>
  <si>
    <t>Bibb</t>
  </si>
  <si>
    <t>130510021</t>
  </si>
  <si>
    <t>051</t>
  </si>
  <si>
    <t>Chatham</t>
  </si>
  <si>
    <t>130511002</t>
  </si>
  <si>
    <t>131210048</t>
  </si>
  <si>
    <t>121</t>
  </si>
  <si>
    <t>Fulton</t>
  </si>
  <si>
    <t>131210055</t>
  </si>
  <si>
    <t>131270006</t>
  </si>
  <si>
    <t>127</t>
  </si>
  <si>
    <t>Glynn</t>
  </si>
  <si>
    <t>150010005</t>
  </si>
  <si>
    <t>15</t>
  </si>
  <si>
    <t>Hawaii</t>
  </si>
  <si>
    <t>150010007</t>
  </si>
  <si>
    <t>150011006</t>
  </si>
  <si>
    <t>150011012</t>
  </si>
  <si>
    <t>150012010</t>
  </si>
  <si>
    <t>150030010</t>
  </si>
  <si>
    <t>Honolulu</t>
  </si>
  <si>
    <t>150030011</t>
  </si>
  <si>
    <t>150031001</t>
  </si>
  <si>
    <t>150031006</t>
  </si>
  <si>
    <t>170310050</t>
  </si>
  <si>
    <t>17</t>
  </si>
  <si>
    <t>Illinois</t>
  </si>
  <si>
    <t>Cook</t>
  </si>
  <si>
    <t>170310063</t>
  </si>
  <si>
    <t>170310076</t>
  </si>
  <si>
    <t>170311601</t>
  </si>
  <si>
    <t>170314002</t>
  </si>
  <si>
    <t>170990007</t>
  </si>
  <si>
    <t>La Salle</t>
  </si>
  <si>
    <t>171150013</t>
  </si>
  <si>
    <t>115</t>
  </si>
  <si>
    <t>Macon</t>
  </si>
  <si>
    <t>171170002</t>
  </si>
  <si>
    <t>117</t>
  </si>
  <si>
    <t>Macoupin</t>
  </si>
  <si>
    <t>171191010</t>
  </si>
  <si>
    <t>Madison</t>
  </si>
  <si>
    <t>171193007</t>
  </si>
  <si>
    <t>171430024</t>
  </si>
  <si>
    <t>143</t>
  </si>
  <si>
    <t>Peoria</t>
  </si>
  <si>
    <t>171570001</t>
  </si>
  <si>
    <t>157</t>
  </si>
  <si>
    <t>Randolph</t>
  </si>
  <si>
    <t>171630010</t>
  </si>
  <si>
    <t>163</t>
  </si>
  <si>
    <t>Saint Clair</t>
  </si>
  <si>
    <t>171670006</t>
  </si>
  <si>
    <t>167</t>
  </si>
  <si>
    <t>Sangamon</t>
  </si>
  <si>
    <t>171790004</t>
  </si>
  <si>
    <t>179</t>
  </si>
  <si>
    <t>Tazewell</t>
  </si>
  <si>
    <t>171850001</t>
  </si>
  <si>
    <t>185</t>
  </si>
  <si>
    <t>Wabash</t>
  </si>
  <si>
    <t>171851001</t>
  </si>
  <si>
    <t>171970013</t>
  </si>
  <si>
    <t>197</t>
  </si>
  <si>
    <t>Will</t>
  </si>
  <si>
    <t>180270002</t>
  </si>
  <si>
    <t>18</t>
  </si>
  <si>
    <t>027</t>
  </si>
  <si>
    <t>Indiana</t>
  </si>
  <si>
    <t>Daviess</t>
  </si>
  <si>
    <t>180430004</t>
  </si>
  <si>
    <t>043</t>
  </si>
  <si>
    <t>Floyd</t>
  </si>
  <si>
    <t>180430007</t>
  </si>
  <si>
    <t>180431004</t>
  </si>
  <si>
    <t>180450001</t>
  </si>
  <si>
    <t>045</t>
  </si>
  <si>
    <t>Fountain</t>
  </si>
  <si>
    <t>180510001</t>
  </si>
  <si>
    <t>Gibson</t>
  </si>
  <si>
    <t>180510002</t>
  </si>
  <si>
    <t>180630002</t>
  </si>
  <si>
    <t>063</t>
  </si>
  <si>
    <t>Hendricks</t>
  </si>
  <si>
    <t>180730002</t>
  </si>
  <si>
    <t>Jasper</t>
  </si>
  <si>
    <t>180890022</t>
  </si>
  <si>
    <t>089</t>
  </si>
  <si>
    <t>Lake</t>
  </si>
  <si>
    <t>180892008</t>
  </si>
  <si>
    <t>180910005</t>
  </si>
  <si>
    <t>091</t>
  </si>
  <si>
    <t>LaPorte</t>
  </si>
  <si>
    <t>180970057</t>
  </si>
  <si>
    <t>097</t>
  </si>
  <si>
    <t>Marion</t>
  </si>
  <si>
    <t>180970073</t>
  </si>
  <si>
    <t>181091001</t>
  </si>
  <si>
    <t>109</t>
  </si>
  <si>
    <t>Morgan</t>
  </si>
  <si>
    <t>181250005</t>
  </si>
  <si>
    <t>125</t>
  </si>
  <si>
    <t>Pike</t>
  </si>
  <si>
    <t>181270011</t>
  </si>
  <si>
    <t>Porter</t>
  </si>
  <si>
    <t>181630012</t>
  </si>
  <si>
    <t>Vanderburgh</t>
  </si>
  <si>
    <t>181631002</t>
  </si>
  <si>
    <t>181670018</t>
  </si>
  <si>
    <t>Vigo</t>
  </si>
  <si>
    <t>181671014</t>
  </si>
  <si>
    <t>181730002</t>
  </si>
  <si>
    <t>173</t>
  </si>
  <si>
    <t>Warrick</t>
  </si>
  <si>
    <t>181770006</t>
  </si>
  <si>
    <t>177</t>
  </si>
  <si>
    <t>Wayne</t>
  </si>
  <si>
    <t>190450019</t>
  </si>
  <si>
    <t>19</t>
  </si>
  <si>
    <t>Iowa</t>
  </si>
  <si>
    <t>Clinton</t>
  </si>
  <si>
    <t>191130031</t>
  </si>
  <si>
    <t>113</t>
  </si>
  <si>
    <t>Linn</t>
  </si>
  <si>
    <t>191390020</t>
  </si>
  <si>
    <t>Muscatine</t>
  </si>
  <si>
    <t>191630015</t>
  </si>
  <si>
    <t>Scott</t>
  </si>
  <si>
    <t>191770006</t>
  </si>
  <si>
    <t>Van Buren</t>
  </si>
  <si>
    <t>201250006</t>
  </si>
  <si>
    <t>20</t>
  </si>
  <si>
    <t>Kansas</t>
  </si>
  <si>
    <t>Montgomery</t>
  </si>
  <si>
    <t>201910002</t>
  </si>
  <si>
    <t>191</t>
  </si>
  <si>
    <t>Sumner</t>
  </si>
  <si>
    <t>201950001</t>
  </si>
  <si>
    <t>195</t>
  </si>
  <si>
    <t>Trego</t>
  </si>
  <si>
    <t>202090021</t>
  </si>
  <si>
    <t>209</t>
  </si>
  <si>
    <t>Wyandotte</t>
  </si>
  <si>
    <t>210190017</t>
  </si>
  <si>
    <t>21</t>
  </si>
  <si>
    <t>Kentucky</t>
  </si>
  <si>
    <t>Boyd</t>
  </si>
  <si>
    <t>210670012</t>
  </si>
  <si>
    <t>067</t>
  </si>
  <si>
    <t>Fayette</t>
  </si>
  <si>
    <t>210890007</t>
  </si>
  <si>
    <t>Greenup</t>
  </si>
  <si>
    <t>211110051</t>
  </si>
  <si>
    <t>111</t>
  </si>
  <si>
    <t>211111041</t>
  </si>
  <si>
    <t>211451024</t>
  </si>
  <si>
    <t>145</t>
  </si>
  <si>
    <t>McCracken</t>
  </si>
  <si>
    <t>220150008</t>
  </si>
  <si>
    <t>22</t>
  </si>
  <si>
    <t>015</t>
  </si>
  <si>
    <t>Louisiana</t>
  </si>
  <si>
    <t>Bossier</t>
  </si>
  <si>
    <t>220190008</t>
  </si>
  <si>
    <t>Calcasieu</t>
  </si>
  <si>
    <t>220330009</t>
  </si>
  <si>
    <t>East Baton Rouge</t>
  </si>
  <si>
    <t>220730004</t>
  </si>
  <si>
    <t>Ouachita</t>
  </si>
  <si>
    <t>220870007</t>
  </si>
  <si>
    <t>St. Bernard</t>
  </si>
  <si>
    <t>220870009</t>
  </si>
  <si>
    <t>230031100</t>
  </si>
  <si>
    <t>23</t>
  </si>
  <si>
    <t>Maine</t>
  </si>
  <si>
    <t>Aroostook</t>
  </si>
  <si>
    <t>230090103</t>
  </si>
  <si>
    <t>Hancock</t>
  </si>
  <si>
    <t>240053001</t>
  </si>
  <si>
    <t>24</t>
  </si>
  <si>
    <t>Maryland</t>
  </si>
  <si>
    <t>Baltimore</t>
  </si>
  <si>
    <t>240230002</t>
  </si>
  <si>
    <t>023</t>
  </si>
  <si>
    <t>Garrett</t>
  </si>
  <si>
    <t>240330030</t>
  </si>
  <si>
    <t>Prince George's</t>
  </si>
  <si>
    <t>250051004</t>
  </si>
  <si>
    <t>25</t>
  </si>
  <si>
    <t>Massachusetts</t>
  </si>
  <si>
    <t>Bristol</t>
  </si>
  <si>
    <t>250130016</t>
  </si>
  <si>
    <t>Hampden</t>
  </si>
  <si>
    <t>250154002</t>
  </si>
  <si>
    <t>Hampshire</t>
  </si>
  <si>
    <t>250250002</t>
  </si>
  <si>
    <t>Suffolk</t>
  </si>
  <si>
    <t>250250019</t>
  </si>
  <si>
    <t>250250020</t>
  </si>
  <si>
    <t>250250021</t>
  </si>
  <si>
    <t>250250040</t>
  </si>
  <si>
    <t>250250042</t>
  </si>
  <si>
    <t>250270023</t>
  </si>
  <si>
    <t>Worcester</t>
  </si>
  <si>
    <t>270370423</t>
  </si>
  <si>
    <t>27</t>
  </si>
  <si>
    <t>Minnesota</t>
  </si>
  <si>
    <t>Dakota</t>
  </si>
  <si>
    <t>270370442</t>
  </si>
  <si>
    <t>290770026</t>
  </si>
  <si>
    <t>29</t>
  </si>
  <si>
    <t>077</t>
  </si>
  <si>
    <t>Missouri</t>
  </si>
  <si>
    <t>Greene</t>
  </si>
  <si>
    <t>290770032</t>
  </si>
  <si>
    <t>290770040</t>
  </si>
  <si>
    <t>290950034</t>
  </si>
  <si>
    <t>Jackson</t>
  </si>
  <si>
    <t>290990004</t>
  </si>
  <si>
    <t>291890014</t>
  </si>
  <si>
    <t>189</t>
  </si>
  <si>
    <t>Saint Louis</t>
  </si>
  <si>
    <t>291893001</t>
  </si>
  <si>
    <t>295100007</t>
  </si>
  <si>
    <t>510</t>
  </si>
  <si>
    <t>St. Louis City</t>
  </si>
  <si>
    <t>295100086</t>
  </si>
  <si>
    <t>310550053</t>
  </si>
  <si>
    <t>31</t>
  </si>
  <si>
    <t>055</t>
  </si>
  <si>
    <t>Nebraska</t>
  </si>
  <si>
    <t>Douglas</t>
  </si>
  <si>
    <t>310550055</t>
  </si>
  <si>
    <t>330110020</t>
  </si>
  <si>
    <t>33</t>
  </si>
  <si>
    <t>New Hampshire</t>
  </si>
  <si>
    <t>330131006</t>
  </si>
  <si>
    <t>Merrimack</t>
  </si>
  <si>
    <t>330150014</t>
  </si>
  <si>
    <t>Rockingham</t>
  </si>
  <si>
    <t>340035001</t>
  </si>
  <si>
    <t>34</t>
  </si>
  <si>
    <t>New Jersey</t>
  </si>
  <si>
    <t>Bergen</t>
  </si>
  <si>
    <t>340051001</t>
  </si>
  <si>
    <t>Burlington</t>
  </si>
  <si>
    <t>340071001</t>
  </si>
  <si>
    <t>Camden</t>
  </si>
  <si>
    <t>340110007</t>
  </si>
  <si>
    <t>Cumberland</t>
  </si>
  <si>
    <t>340150002</t>
  </si>
  <si>
    <t>Gloucester</t>
  </si>
  <si>
    <t>340171002</t>
  </si>
  <si>
    <t>017</t>
  </si>
  <si>
    <t>Hudson</t>
  </si>
  <si>
    <t>340232003</t>
  </si>
  <si>
    <t>Middlesex</t>
  </si>
  <si>
    <t>340273001</t>
  </si>
  <si>
    <t>Morris</t>
  </si>
  <si>
    <t>340390004</t>
  </si>
  <si>
    <t>039</t>
  </si>
  <si>
    <t>350450009</t>
  </si>
  <si>
    <t>35</t>
  </si>
  <si>
    <t>New Mexico</t>
  </si>
  <si>
    <t>San Juan</t>
  </si>
  <si>
    <t>350451005</t>
  </si>
  <si>
    <t>360010012</t>
  </si>
  <si>
    <t>36</t>
  </si>
  <si>
    <t>New York</t>
  </si>
  <si>
    <t>Albany</t>
  </si>
  <si>
    <t>360050110</t>
  </si>
  <si>
    <t>Bronx</t>
  </si>
  <si>
    <t>360130011</t>
  </si>
  <si>
    <t>Chautauqua</t>
  </si>
  <si>
    <t>360150003</t>
  </si>
  <si>
    <t>Chemung</t>
  </si>
  <si>
    <t>360290005</t>
  </si>
  <si>
    <t>029</t>
  </si>
  <si>
    <t>Erie</t>
  </si>
  <si>
    <t>360310003</t>
  </si>
  <si>
    <t>Essex</t>
  </si>
  <si>
    <t>360330004</t>
  </si>
  <si>
    <t>Franklin</t>
  </si>
  <si>
    <t>360410005</t>
  </si>
  <si>
    <t>041</t>
  </si>
  <si>
    <t>360430005</t>
  </si>
  <si>
    <t>Herkimer</t>
  </si>
  <si>
    <t>360530006</t>
  </si>
  <si>
    <t>053</t>
  </si>
  <si>
    <t>360551007</t>
  </si>
  <si>
    <t>Monroe</t>
  </si>
  <si>
    <t>360590005</t>
  </si>
  <si>
    <t>Nassau</t>
  </si>
  <si>
    <t>360632008</t>
  </si>
  <si>
    <t>Niagara</t>
  </si>
  <si>
    <t>360671015</t>
  </si>
  <si>
    <t>Onondaga</t>
  </si>
  <si>
    <t>360790005</t>
  </si>
  <si>
    <t>360830004</t>
  </si>
  <si>
    <t>Rensselaer</t>
  </si>
  <si>
    <t>360930003</t>
  </si>
  <si>
    <t>093</t>
  </si>
  <si>
    <t>Schenectady</t>
  </si>
  <si>
    <t>361010003</t>
  </si>
  <si>
    <t>101</t>
  </si>
  <si>
    <t>Steuben</t>
  </si>
  <si>
    <t>361030009</t>
  </si>
  <si>
    <t>361111005</t>
  </si>
  <si>
    <t>Ulster</t>
  </si>
  <si>
    <t>370670022</t>
  </si>
  <si>
    <t>37</t>
  </si>
  <si>
    <t>North Carolina</t>
  </si>
  <si>
    <t>Forsyth</t>
  </si>
  <si>
    <t>371190041</t>
  </si>
  <si>
    <t>Mecklenburg</t>
  </si>
  <si>
    <t>371290006</t>
  </si>
  <si>
    <t>129</t>
  </si>
  <si>
    <t>New Hanover</t>
  </si>
  <si>
    <t>371830014</t>
  </si>
  <si>
    <t>183</t>
  </si>
  <si>
    <t>Wake</t>
  </si>
  <si>
    <t>380070002</t>
  </si>
  <si>
    <t>38</t>
  </si>
  <si>
    <t>North Dakota</t>
  </si>
  <si>
    <t>Billings</t>
  </si>
  <si>
    <t>380130004</t>
  </si>
  <si>
    <t>Burke</t>
  </si>
  <si>
    <t>380150003</t>
  </si>
  <si>
    <t>Burleigh</t>
  </si>
  <si>
    <t>380171004</t>
  </si>
  <si>
    <t>Cass</t>
  </si>
  <si>
    <t>380250003</t>
  </si>
  <si>
    <t>Dunn</t>
  </si>
  <si>
    <t>380530002</t>
  </si>
  <si>
    <t>McKenzie</t>
  </si>
  <si>
    <t>380530104</t>
  </si>
  <si>
    <t>380530111</t>
  </si>
  <si>
    <t>380570004</t>
  </si>
  <si>
    <t>Mercer</t>
  </si>
  <si>
    <t>380570102</t>
  </si>
  <si>
    <t>380570118</t>
  </si>
  <si>
    <t>380570123</t>
  </si>
  <si>
    <t>380570124</t>
  </si>
  <si>
    <t>380650002</t>
  </si>
  <si>
    <t>065</t>
  </si>
  <si>
    <t>Oliver</t>
  </si>
  <si>
    <t>381050103</t>
  </si>
  <si>
    <t>105</t>
  </si>
  <si>
    <t>Williams</t>
  </si>
  <si>
    <t>390010001</t>
  </si>
  <si>
    <t>39</t>
  </si>
  <si>
    <t>Ohio</t>
  </si>
  <si>
    <t>390030002</t>
  </si>
  <si>
    <t>Allen</t>
  </si>
  <si>
    <t>390071001</t>
  </si>
  <si>
    <t>Ashtabula</t>
  </si>
  <si>
    <t>390090004</t>
  </si>
  <si>
    <t>Athens</t>
  </si>
  <si>
    <t>390171004</t>
  </si>
  <si>
    <t>Butler</t>
  </si>
  <si>
    <t>390230003</t>
  </si>
  <si>
    <t>Clark</t>
  </si>
  <si>
    <t>390290022</t>
  </si>
  <si>
    <t>Columbiana</t>
  </si>
  <si>
    <t>390350045</t>
  </si>
  <si>
    <t>035</t>
  </si>
  <si>
    <t>Cuyahoga</t>
  </si>
  <si>
    <t>390350060</t>
  </si>
  <si>
    <t>390350065</t>
  </si>
  <si>
    <t>390490034</t>
  </si>
  <si>
    <t>049</t>
  </si>
  <si>
    <t>390810017</t>
  </si>
  <si>
    <t>081</t>
  </si>
  <si>
    <t>390850003</t>
  </si>
  <si>
    <t>085</t>
  </si>
  <si>
    <t>390853002</t>
  </si>
  <si>
    <t>390870006</t>
  </si>
  <si>
    <t>Lawrence</t>
  </si>
  <si>
    <t>390990013</t>
  </si>
  <si>
    <t>Mahoning</t>
  </si>
  <si>
    <t>391051001</t>
  </si>
  <si>
    <t>Meigs</t>
  </si>
  <si>
    <t>391150004</t>
  </si>
  <si>
    <t>391450013</t>
  </si>
  <si>
    <t>Scioto</t>
  </si>
  <si>
    <t>391450020</t>
  </si>
  <si>
    <t>391530017</t>
  </si>
  <si>
    <t>153</t>
  </si>
  <si>
    <t>Summit</t>
  </si>
  <si>
    <t>391530022</t>
  </si>
  <si>
    <t>391570006</t>
  </si>
  <si>
    <t>Tuscarawas</t>
  </si>
  <si>
    <t>400710602</t>
  </si>
  <si>
    <t>40</t>
  </si>
  <si>
    <t>Oklahoma</t>
  </si>
  <si>
    <t>Kay</t>
  </si>
  <si>
    <t>401010167</t>
  </si>
  <si>
    <t>Muskogee</t>
  </si>
  <si>
    <t>401091037</t>
  </si>
  <si>
    <t>401430175</t>
  </si>
  <si>
    <t>Tulsa</t>
  </si>
  <si>
    <t>401430235</t>
  </si>
  <si>
    <t>401430501</t>
  </si>
  <si>
    <t>410510080</t>
  </si>
  <si>
    <t>41</t>
  </si>
  <si>
    <t>Oregon</t>
  </si>
  <si>
    <t>Multnomah</t>
  </si>
  <si>
    <t>420030002</t>
  </si>
  <si>
    <t>42</t>
  </si>
  <si>
    <t>Pennsylvania</t>
  </si>
  <si>
    <t>Allegheny</t>
  </si>
  <si>
    <t>420030010</t>
  </si>
  <si>
    <t>420030064</t>
  </si>
  <si>
    <t>420030067</t>
  </si>
  <si>
    <t>420070002</t>
  </si>
  <si>
    <t>Beaver</t>
  </si>
  <si>
    <t>420070014</t>
  </si>
  <si>
    <t>420130801</t>
  </si>
  <si>
    <t>Blair</t>
  </si>
  <si>
    <t>420170012</t>
  </si>
  <si>
    <t>Bucks</t>
  </si>
  <si>
    <t>420210011</t>
  </si>
  <si>
    <t>Cambria</t>
  </si>
  <si>
    <t>420270100</t>
  </si>
  <si>
    <t>Centre</t>
  </si>
  <si>
    <t>420430401</t>
  </si>
  <si>
    <t>Dauphin</t>
  </si>
  <si>
    <t>420490003</t>
  </si>
  <si>
    <t>420630004</t>
  </si>
  <si>
    <t>420692006</t>
  </si>
  <si>
    <t>069</t>
  </si>
  <si>
    <t>Lackawanna</t>
  </si>
  <si>
    <t>420710007</t>
  </si>
  <si>
    <t>Lancaster</t>
  </si>
  <si>
    <t>420730015</t>
  </si>
  <si>
    <t>420770004</t>
  </si>
  <si>
    <t>Lehigh</t>
  </si>
  <si>
    <t>420791101</t>
  </si>
  <si>
    <t>Luzerne</t>
  </si>
  <si>
    <t>420810100</t>
  </si>
  <si>
    <t>Lycoming</t>
  </si>
  <si>
    <t>420910013</t>
  </si>
  <si>
    <t>420950025</t>
  </si>
  <si>
    <t>Northampton</t>
  </si>
  <si>
    <t>420958000</t>
  </si>
  <si>
    <t>420990301</t>
  </si>
  <si>
    <t>Perry</t>
  </si>
  <si>
    <t>421010004</t>
  </si>
  <si>
    <t>Philadelphia</t>
  </si>
  <si>
    <t>421230003</t>
  </si>
  <si>
    <t>123</t>
  </si>
  <si>
    <t>Warren</t>
  </si>
  <si>
    <t>421230004</t>
  </si>
  <si>
    <t>421250005</t>
  </si>
  <si>
    <t>Washington</t>
  </si>
  <si>
    <t>421250200</t>
  </si>
  <si>
    <t>421255001</t>
  </si>
  <si>
    <t>421290008</t>
  </si>
  <si>
    <t>Westmoreland</t>
  </si>
  <si>
    <t>421330008</t>
  </si>
  <si>
    <t>133</t>
  </si>
  <si>
    <t>York</t>
  </si>
  <si>
    <t>440070012</t>
  </si>
  <si>
    <t>44</t>
  </si>
  <si>
    <t>Rhode Island</t>
  </si>
  <si>
    <t>Providence</t>
  </si>
  <si>
    <t>450190003</t>
  </si>
  <si>
    <t>45</t>
  </si>
  <si>
    <t>South Carolina</t>
  </si>
  <si>
    <t>Charleston</t>
  </si>
  <si>
    <t>450190046</t>
  </si>
  <si>
    <t>450450008</t>
  </si>
  <si>
    <t>Greenville</t>
  </si>
  <si>
    <t>450630008</t>
  </si>
  <si>
    <t>Lexington</t>
  </si>
  <si>
    <t>450730001</t>
  </si>
  <si>
    <t>Oconee</t>
  </si>
  <si>
    <t>450790021</t>
  </si>
  <si>
    <t>Richland</t>
  </si>
  <si>
    <t>460710001</t>
  </si>
  <si>
    <t>46</t>
  </si>
  <si>
    <t>South Dakota</t>
  </si>
  <si>
    <t>470090002</t>
  </si>
  <si>
    <t>47</t>
  </si>
  <si>
    <t>Tennessee</t>
  </si>
  <si>
    <t>Blount</t>
  </si>
  <si>
    <t>470090006</t>
  </si>
  <si>
    <t>470110102</t>
  </si>
  <si>
    <t>Bradley</t>
  </si>
  <si>
    <t>470370011</t>
  </si>
  <si>
    <t>Davidson</t>
  </si>
  <si>
    <t>471070101</t>
  </si>
  <si>
    <t>McMinn</t>
  </si>
  <si>
    <t>471250006</t>
  </si>
  <si>
    <t>471250106</t>
  </si>
  <si>
    <t>471550101</t>
  </si>
  <si>
    <t>155</t>
  </si>
  <si>
    <t>Sevier</t>
  </si>
  <si>
    <t>471570046</t>
  </si>
  <si>
    <t>Shelby</t>
  </si>
  <si>
    <t>471630007</t>
  </si>
  <si>
    <t>Sullivan</t>
  </si>
  <si>
    <t>471630009</t>
  </si>
  <si>
    <t>481390016</t>
  </si>
  <si>
    <t>48</t>
  </si>
  <si>
    <t>Texas</t>
  </si>
  <si>
    <t>Ellis</t>
  </si>
  <si>
    <t>481410037</t>
  </si>
  <si>
    <t>141</t>
  </si>
  <si>
    <t>El Paso</t>
  </si>
  <si>
    <t>481410053</t>
  </si>
  <si>
    <t>481410058</t>
  </si>
  <si>
    <t>481670005</t>
  </si>
  <si>
    <t>Galveston</t>
  </si>
  <si>
    <t>481830001</t>
  </si>
  <si>
    <t>Gregg</t>
  </si>
  <si>
    <t>482010046</t>
  </si>
  <si>
    <t>201</t>
  </si>
  <si>
    <t>Harris</t>
  </si>
  <si>
    <t>482010051</t>
  </si>
  <si>
    <t>482010062</t>
  </si>
  <si>
    <t>482010070</t>
  </si>
  <si>
    <t>482010416</t>
  </si>
  <si>
    <t>482011035</t>
  </si>
  <si>
    <t>482011050</t>
  </si>
  <si>
    <t>482450009</t>
  </si>
  <si>
    <t>245</t>
  </si>
  <si>
    <t>482450011</t>
  </si>
  <si>
    <t>482570005</t>
  </si>
  <si>
    <t>257</t>
  </si>
  <si>
    <t>Kaufman</t>
  </si>
  <si>
    <t>483550025</t>
  </si>
  <si>
    <t>355</t>
  </si>
  <si>
    <t>Nueces</t>
  </si>
  <si>
    <t>483550026</t>
  </si>
  <si>
    <t>483550032</t>
  </si>
  <si>
    <t>490110004</t>
  </si>
  <si>
    <t>49</t>
  </si>
  <si>
    <t>Utah</t>
  </si>
  <si>
    <t>Davis</t>
  </si>
  <si>
    <t>490350012</t>
  </si>
  <si>
    <t>Salt Lake</t>
  </si>
  <si>
    <t>490351001</t>
  </si>
  <si>
    <t>490352004</t>
  </si>
  <si>
    <t>500210002</t>
  </si>
  <si>
    <t>50</t>
  </si>
  <si>
    <t>Vermont</t>
  </si>
  <si>
    <t>Rutland</t>
  </si>
  <si>
    <t>510360002</t>
  </si>
  <si>
    <t>51</t>
  </si>
  <si>
    <t>036</t>
  </si>
  <si>
    <t>Virginia</t>
  </si>
  <si>
    <t>Charles</t>
  </si>
  <si>
    <t>510590005</t>
  </si>
  <si>
    <t>Fairfax</t>
  </si>
  <si>
    <t>510595001</t>
  </si>
  <si>
    <t>511650003</t>
  </si>
  <si>
    <t>165</t>
  </si>
  <si>
    <t>515100009</t>
  </si>
  <si>
    <t>Alexandria City</t>
  </si>
  <si>
    <t>516500004</t>
  </si>
  <si>
    <t>650</t>
  </si>
  <si>
    <t>Hampton City</t>
  </si>
  <si>
    <t>517600024</t>
  </si>
  <si>
    <t>760</t>
  </si>
  <si>
    <t>Richmond City</t>
  </si>
  <si>
    <t>540090005</t>
  </si>
  <si>
    <t>54</t>
  </si>
  <si>
    <t>West Virginia</t>
  </si>
  <si>
    <t>Brooke</t>
  </si>
  <si>
    <t>540090007</t>
  </si>
  <si>
    <t>540090011</t>
  </si>
  <si>
    <t>540110006</t>
  </si>
  <si>
    <t>Cabell</t>
  </si>
  <si>
    <t>540290005</t>
  </si>
  <si>
    <t>540290007</t>
  </si>
  <si>
    <t>540290008</t>
  </si>
  <si>
    <t>540290009</t>
  </si>
  <si>
    <t>540290015</t>
  </si>
  <si>
    <t>540291004</t>
  </si>
  <si>
    <t>540390010</t>
  </si>
  <si>
    <t>Kanawha</t>
  </si>
  <si>
    <t>540511002</t>
  </si>
  <si>
    <t>Marshall</t>
  </si>
  <si>
    <t>540610003</t>
  </si>
  <si>
    <t>061</t>
  </si>
  <si>
    <t>Monongalia</t>
  </si>
  <si>
    <t>541071002</t>
  </si>
  <si>
    <t>Wood</t>
  </si>
  <si>
    <t>550090005</t>
  </si>
  <si>
    <t>55</t>
  </si>
  <si>
    <t>Wisconsin</t>
  </si>
  <si>
    <t>Brown</t>
  </si>
  <si>
    <t>550850996</t>
  </si>
  <si>
    <t>Oneida</t>
  </si>
  <si>
    <t>560050857</t>
  </si>
  <si>
    <t>56</t>
  </si>
  <si>
    <t>Wyoming</t>
  </si>
  <si>
    <t>Campbell</t>
  </si>
  <si>
    <t>560370200</t>
  </si>
  <si>
    <t>Sweetwater</t>
  </si>
  <si>
    <t>560410101</t>
  </si>
  <si>
    <t>Uinta</t>
  </si>
  <si>
    <t>560450800</t>
  </si>
  <si>
    <t>Weston</t>
  </si>
  <si>
    <t>780100011</t>
  </si>
  <si>
    <t>78</t>
  </si>
  <si>
    <t>010</t>
  </si>
  <si>
    <t>Virgin Islands</t>
  </si>
  <si>
    <t>St Croix</t>
  </si>
  <si>
    <t>780100013</t>
  </si>
  <si>
    <t>780100014</t>
  </si>
  <si>
    <t>780100015</t>
  </si>
  <si>
    <t>2008
Design Value (2)</t>
  </si>
  <si>
    <t>2008
Design Value (1)</t>
  </si>
  <si>
    <t>annual</t>
  </si>
  <si>
    <t>Met NAAQS?</t>
  </si>
  <si>
    <t>Beaufort</t>
  </si>
  <si>
    <t>Peoria, IL</t>
  </si>
  <si>
    <t>Marion County: Lawrence, Washington, Warrant Townships , IN</t>
  </si>
  <si>
    <t>Minneapolis-St Paul, MN</t>
  </si>
  <si>
    <t>Center Township (Morgan County), OH</t>
  </si>
  <si>
    <t>Colbert Co., AL</t>
  </si>
  <si>
    <t xml:space="preserve">3.  Data that have been flagged for exceptional events, for which documentation has been submitted and approved </t>
  </si>
  <si>
    <t>In several situations, submitted documentation is still under review and as such, revisions to design values are possible.</t>
  </si>
  <si>
    <t>AREA NAME</t>
  </si>
  <si>
    <t xml:space="preserve">4.  Two monitoring sites in the Hawaii Volcanoes National Park recorded violations of the annual and/or 24-hour primary SO2 NAAQS in 2007 and/or 2008.  </t>
  </si>
  <si>
    <t xml:space="preserve"> from regulatory use under the provisions of EPA's Exceptional Event rule, and EPA is considering this request.</t>
  </si>
  <si>
    <t>Volcanic eruptions can be a source of SO2 emissions.  The state of Hawaii has requested that these data be excluded</t>
  </si>
  <si>
    <t>N (4)</t>
  </si>
  <si>
    <t>Table 1.  Areas previously designated nonattainment for Sulfur Dioxide NAAQS, Final 2008</t>
  </si>
  <si>
    <t>Table 2.  Additional areas failing to meet either the Annual Mean or the 24 Hour Average Sulfur Dioxide NAAQS, Final 2008</t>
  </si>
  <si>
    <t>Sulfur Dioxide Monitor Listing Final 2008</t>
  </si>
  <si>
    <t>2007-2008 Ann Mean
Design Value (1)</t>
  </si>
  <si>
    <t>2007-2008 24Hr
Design Value (2)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</si>
</sst>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10">
    <font>
      <sz val="10"/>
      <name val="Arial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u val="single"/>
      <sz val="10"/>
      <name val="MS Sans Serif"/>
      <family val="2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 quotePrefix="1">
      <alignment horizont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66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166" fontId="2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 quotePrefix="1">
      <alignment/>
    </xf>
    <xf numFmtId="166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166" fontId="0" fillId="0" borderId="0" xfId="0" applyNumberFormat="1" applyAlignment="1" quotePrefix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34">
      <selection activeCell="H4" sqref="H4"/>
    </sheetView>
  </sheetViews>
  <sheetFormatPr defaultColWidth="9.140625" defaultRowHeight="12.75"/>
  <cols>
    <col min="1" max="1" width="48.28125" style="0" customWidth="1"/>
    <col min="2" max="2" width="5.00390625" style="13" bestFit="1" customWidth="1"/>
    <col min="3" max="3" width="6.57421875" style="13" bestFit="1" customWidth="1"/>
    <col min="4" max="4" width="16.00390625" style="13" bestFit="1" customWidth="1"/>
    <col min="5" max="5" width="18.7109375" style="0" bestFit="1" customWidth="1"/>
    <col min="6" max="6" width="14.28125" style="0" bestFit="1" customWidth="1"/>
    <col min="7" max="7" width="21.57421875" style="0" bestFit="1" customWidth="1"/>
    <col min="8" max="8" width="14.28125" style="17" bestFit="1" customWidth="1"/>
    <col min="9" max="9" width="21.57421875" style="13" bestFit="1" customWidth="1"/>
    <col min="10" max="10" width="25.28125" style="0" customWidth="1"/>
    <col min="11" max="11" width="50.7109375" style="0" customWidth="1"/>
    <col min="12" max="16384" width="127.8515625" style="0" customWidth="1"/>
  </cols>
  <sheetData>
    <row r="1" spans="1:7" ht="15.75">
      <c r="A1" s="38" t="s">
        <v>890</v>
      </c>
      <c r="B1" s="38"/>
      <c r="C1" s="38"/>
      <c r="D1" s="38"/>
      <c r="E1" s="38"/>
      <c r="F1" s="38"/>
      <c r="G1" s="38"/>
    </row>
    <row r="2" spans="1:9" ht="15.75">
      <c r="A2" s="9"/>
      <c r="B2" s="12"/>
      <c r="C2" s="12"/>
      <c r="D2" s="12"/>
      <c r="E2" s="9"/>
      <c r="F2" s="39" t="s">
        <v>86</v>
      </c>
      <c r="G2" s="39"/>
      <c r="H2" s="39" t="s">
        <v>87</v>
      </c>
      <c r="I2" s="40"/>
    </row>
    <row r="3" spans="1:9" ht="38.25">
      <c r="A3" s="1" t="s">
        <v>0</v>
      </c>
      <c r="B3" s="7" t="s">
        <v>1</v>
      </c>
      <c r="C3" s="2" t="s">
        <v>2</v>
      </c>
      <c r="D3" s="2" t="s">
        <v>41</v>
      </c>
      <c r="E3" s="2" t="s">
        <v>45</v>
      </c>
      <c r="F3" s="1" t="s">
        <v>893</v>
      </c>
      <c r="G3" s="1" t="s">
        <v>876</v>
      </c>
      <c r="H3" s="19" t="s">
        <v>894</v>
      </c>
      <c r="I3" s="1" t="s">
        <v>876</v>
      </c>
    </row>
    <row r="4" spans="1:9" ht="12.75">
      <c r="A4" s="11" t="s">
        <v>49</v>
      </c>
      <c r="B4" s="15" t="s">
        <v>51</v>
      </c>
      <c r="C4" s="13">
        <v>4</v>
      </c>
      <c r="D4" s="13" t="s">
        <v>4</v>
      </c>
      <c r="E4" t="s">
        <v>52</v>
      </c>
      <c r="F4" s="17">
        <v>0.0029758537426700597</v>
      </c>
      <c r="G4" s="13" t="s">
        <v>3</v>
      </c>
      <c r="H4" s="17">
        <v>0.015291666666666669</v>
      </c>
      <c r="I4" s="13" t="s">
        <v>3</v>
      </c>
    </row>
    <row r="5" spans="1:9" ht="12.75">
      <c r="A5" s="11" t="s">
        <v>50</v>
      </c>
      <c r="B5" s="15" t="s">
        <v>51</v>
      </c>
      <c r="C5" s="13">
        <v>4</v>
      </c>
      <c r="D5" s="13" t="s">
        <v>4</v>
      </c>
      <c r="E5" t="s">
        <v>52</v>
      </c>
      <c r="F5" s="13"/>
      <c r="G5" s="13" t="s">
        <v>81</v>
      </c>
      <c r="H5" s="13"/>
      <c r="I5" s="13" t="s">
        <v>81</v>
      </c>
    </row>
    <row r="6" spans="1:9" ht="12.75">
      <c r="A6" s="11" t="s">
        <v>53</v>
      </c>
      <c r="B6" s="13" t="s">
        <v>6</v>
      </c>
      <c r="C6" s="13">
        <v>9</v>
      </c>
      <c r="D6" s="15" t="s">
        <v>4</v>
      </c>
      <c r="E6" t="s">
        <v>8</v>
      </c>
      <c r="F6" s="13"/>
      <c r="G6" s="13" t="s">
        <v>98</v>
      </c>
      <c r="H6" s="13"/>
      <c r="I6" s="13" t="s">
        <v>81</v>
      </c>
    </row>
    <row r="7" spans="1:9" ht="12.75">
      <c r="A7" s="11" t="s">
        <v>54</v>
      </c>
      <c r="B7" s="13" t="s">
        <v>6</v>
      </c>
      <c r="C7" s="13">
        <v>9</v>
      </c>
      <c r="D7" s="15" t="s">
        <v>4</v>
      </c>
      <c r="E7" t="s">
        <v>8</v>
      </c>
      <c r="F7" s="13"/>
      <c r="G7" s="13" t="s">
        <v>98</v>
      </c>
      <c r="H7" s="13"/>
      <c r="I7" s="13" t="s">
        <v>81</v>
      </c>
    </row>
    <row r="8" spans="1:9" ht="12.75">
      <c r="A8" t="s">
        <v>9</v>
      </c>
      <c r="B8" s="13" t="s">
        <v>6</v>
      </c>
      <c r="C8" s="13">
        <v>9</v>
      </c>
      <c r="D8" s="15" t="s">
        <v>7</v>
      </c>
      <c r="E8" t="s">
        <v>8</v>
      </c>
      <c r="F8" s="13">
        <v>0.0112</v>
      </c>
      <c r="G8" s="13" t="s">
        <v>3</v>
      </c>
      <c r="H8" s="17">
        <v>0.0475416667</v>
      </c>
      <c r="I8" s="13" t="s">
        <v>3</v>
      </c>
    </row>
    <row r="9" spans="1:9" ht="12.75">
      <c r="A9" t="s">
        <v>5</v>
      </c>
      <c r="B9" s="13" t="s">
        <v>6</v>
      </c>
      <c r="C9" s="13">
        <v>9</v>
      </c>
      <c r="D9" s="15" t="s">
        <v>4</v>
      </c>
      <c r="E9" t="s">
        <v>8</v>
      </c>
      <c r="F9" s="13">
        <v>0.0045</v>
      </c>
      <c r="G9" s="13" t="s">
        <v>3</v>
      </c>
      <c r="H9" s="17">
        <v>0.0308333333</v>
      </c>
      <c r="I9" s="13" t="s">
        <v>3</v>
      </c>
    </row>
    <row r="10" spans="1:9" ht="12.75">
      <c r="A10" s="11" t="s">
        <v>55</v>
      </c>
      <c r="B10" s="16" t="s">
        <v>6</v>
      </c>
      <c r="C10" s="13">
        <v>9</v>
      </c>
      <c r="D10" s="15" t="s">
        <v>4</v>
      </c>
      <c r="E10" t="s">
        <v>8</v>
      </c>
      <c r="F10" s="13"/>
      <c r="G10" s="13" t="s">
        <v>98</v>
      </c>
      <c r="I10" s="13" t="s">
        <v>81</v>
      </c>
    </row>
    <row r="11" spans="1:9" ht="12.75">
      <c r="A11" t="s">
        <v>10</v>
      </c>
      <c r="B11" s="13" t="s">
        <v>6</v>
      </c>
      <c r="C11" s="13">
        <v>9</v>
      </c>
      <c r="D11" s="15" t="s">
        <v>4</v>
      </c>
      <c r="E11" t="s">
        <v>8</v>
      </c>
      <c r="F11" s="13"/>
      <c r="G11" s="13" t="s">
        <v>81</v>
      </c>
      <c r="I11" s="13" t="s">
        <v>81</v>
      </c>
    </row>
    <row r="12" spans="1:9" ht="12.75">
      <c r="A12" s="11" t="s">
        <v>56</v>
      </c>
      <c r="B12" s="13" t="s">
        <v>11</v>
      </c>
      <c r="C12" s="13">
        <v>5</v>
      </c>
      <c r="D12" s="13" t="s">
        <v>4</v>
      </c>
      <c r="E12" t="s">
        <v>27</v>
      </c>
      <c r="F12" s="13"/>
      <c r="G12" s="13" t="s">
        <v>98</v>
      </c>
      <c r="I12" s="13" t="s">
        <v>98</v>
      </c>
    </row>
    <row r="13" spans="1:9" ht="12.75">
      <c r="A13" s="11" t="s">
        <v>57</v>
      </c>
      <c r="B13" s="13" t="s">
        <v>11</v>
      </c>
      <c r="C13" s="13">
        <v>5</v>
      </c>
      <c r="D13" s="13" t="s">
        <v>4</v>
      </c>
      <c r="E13" t="s">
        <v>8</v>
      </c>
      <c r="F13" s="13">
        <v>0.0028</v>
      </c>
      <c r="G13" s="13" t="s">
        <v>3</v>
      </c>
      <c r="H13" s="17">
        <v>0.024875</v>
      </c>
      <c r="I13" s="13" t="s">
        <v>3</v>
      </c>
    </row>
    <row r="14" spans="1:9" ht="12.75">
      <c r="A14" s="11" t="s">
        <v>58</v>
      </c>
      <c r="B14" s="13" t="s">
        <v>11</v>
      </c>
      <c r="C14" s="13">
        <v>5</v>
      </c>
      <c r="D14" s="13" t="s">
        <v>4</v>
      </c>
      <c r="E14" t="s">
        <v>8</v>
      </c>
      <c r="G14" s="13" t="s">
        <v>98</v>
      </c>
      <c r="I14" s="13" t="s">
        <v>98</v>
      </c>
    </row>
    <row r="15" spans="1:9" ht="12.75">
      <c r="A15" t="s">
        <v>12</v>
      </c>
      <c r="B15" s="13" t="s">
        <v>13</v>
      </c>
      <c r="C15" s="13">
        <v>5</v>
      </c>
      <c r="D15" s="13" t="s">
        <v>4</v>
      </c>
      <c r="E15" t="s">
        <v>8</v>
      </c>
      <c r="F15" s="13">
        <v>0.0051</v>
      </c>
      <c r="G15" s="13" t="s">
        <v>3</v>
      </c>
      <c r="H15" s="17">
        <v>0.020625</v>
      </c>
      <c r="I15" s="13" t="s">
        <v>3</v>
      </c>
    </row>
    <row r="16" spans="1:9" ht="12.75">
      <c r="A16" t="s">
        <v>14</v>
      </c>
      <c r="B16" s="13" t="s">
        <v>13</v>
      </c>
      <c r="C16" s="13">
        <v>5</v>
      </c>
      <c r="D16" s="13" t="s">
        <v>4</v>
      </c>
      <c r="E16" t="s">
        <v>8</v>
      </c>
      <c r="F16" s="13">
        <v>0.0028</v>
      </c>
      <c r="G16" s="13" t="s">
        <v>3</v>
      </c>
      <c r="H16" s="17">
        <v>0.009625</v>
      </c>
      <c r="I16" s="13" t="s">
        <v>3</v>
      </c>
    </row>
    <row r="17" spans="1:9" ht="12.75">
      <c r="A17" t="s">
        <v>82</v>
      </c>
      <c r="B17" s="13" t="s">
        <v>13</v>
      </c>
      <c r="C17" s="13">
        <v>5</v>
      </c>
      <c r="D17" s="13" t="s">
        <v>4</v>
      </c>
      <c r="E17" t="s">
        <v>8</v>
      </c>
      <c r="F17" s="13">
        <v>0.0037</v>
      </c>
      <c r="G17" s="13" t="s">
        <v>3</v>
      </c>
      <c r="H17" s="17">
        <v>0.0120416667</v>
      </c>
      <c r="I17" s="13" t="s">
        <v>3</v>
      </c>
    </row>
    <row r="18" spans="1:9" ht="12.75">
      <c r="A18" t="s">
        <v>15</v>
      </c>
      <c r="B18" s="13" t="s">
        <v>13</v>
      </c>
      <c r="C18" s="13">
        <v>5</v>
      </c>
      <c r="D18" s="13" t="s">
        <v>4</v>
      </c>
      <c r="E18" t="s">
        <v>8</v>
      </c>
      <c r="F18" s="13">
        <v>0.0083</v>
      </c>
      <c r="G18" s="13" t="s">
        <v>3</v>
      </c>
      <c r="H18" s="17">
        <v>0.0619</v>
      </c>
      <c r="I18" s="13" t="s">
        <v>3</v>
      </c>
    </row>
    <row r="19" spans="1:9" ht="12.75">
      <c r="A19" t="s">
        <v>16</v>
      </c>
      <c r="B19" s="13" t="s">
        <v>13</v>
      </c>
      <c r="C19" s="13">
        <v>5</v>
      </c>
      <c r="D19" s="13" t="s">
        <v>4</v>
      </c>
      <c r="E19" t="s">
        <v>8</v>
      </c>
      <c r="F19" s="13">
        <v>0.0059</v>
      </c>
      <c r="G19" s="13" t="s">
        <v>3</v>
      </c>
      <c r="H19" s="17">
        <v>0.0307916667</v>
      </c>
      <c r="I19" s="13" t="s">
        <v>3</v>
      </c>
    </row>
    <row r="20" spans="1:9" ht="12.75">
      <c r="A20" t="s">
        <v>17</v>
      </c>
      <c r="B20" s="13" t="s">
        <v>18</v>
      </c>
      <c r="C20" s="13">
        <v>7</v>
      </c>
      <c r="D20" s="13" t="s">
        <v>4</v>
      </c>
      <c r="E20" t="s">
        <v>8</v>
      </c>
      <c r="F20" s="13">
        <v>0.0069</v>
      </c>
      <c r="G20" s="13" t="s">
        <v>3</v>
      </c>
      <c r="H20" s="17">
        <v>0.0779166667</v>
      </c>
      <c r="I20" s="13" t="s">
        <v>3</v>
      </c>
    </row>
    <row r="21" spans="1:9" ht="12.75">
      <c r="A21" s="11" t="s">
        <v>60</v>
      </c>
      <c r="B21" s="13" t="s">
        <v>59</v>
      </c>
      <c r="C21" s="13">
        <v>4</v>
      </c>
      <c r="D21" s="13" t="s">
        <v>4</v>
      </c>
      <c r="E21" t="s">
        <v>8</v>
      </c>
      <c r="G21" s="13" t="s">
        <v>98</v>
      </c>
      <c r="I21" s="13" t="s">
        <v>98</v>
      </c>
    </row>
    <row r="22" spans="1:9" ht="12.75">
      <c r="A22" s="11" t="s">
        <v>61</v>
      </c>
      <c r="B22" s="13" t="s">
        <v>59</v>
      </c>
      <c r="C22" s="13">
        <v>4</v>
      </c>
      <c r="D22" s="13" t="s">
        <v>4</v>
      </c>
      <c r="E22" t="s">
        <v>52</v>
      </c>
      <c r="G22" s="13" t="s">
        <v>81</v>
      </c>
      <c r="I22" s="13" t="s">
        <v>81</v>
      </c>
    </row>
    <row r="23" spans="1:9" ht="12.75">
      <c r="A23" s="11" t="s">
        <v>62</v>
      </c>
      <c r="B23" s="13" t="s">
        <v>63</v>
      </c>
      <c r="C23" s="13">
        <v>1</v>
      </c>
      <c r="D23" s="13" t="s">
        <v>4</v>
      </c>
      <c r="E23" t="s">
        <v>8</v>
      </c>
      <c r="G23" s="13" t="s">
        <v>81</v>
      </c>
      <c r="I23" s="13" t="s">
        <v>81</v>
      </c>
    </row>
    <row r="24" spans="1:9" ht="12.75">
      <c r="A24" t="s">
        <v>109</v>
      </c>
      <c r="B24" s="13" t="s">
        <v>19</v>
      </c>
      <c r="C24" s="13">
        <v>5</v>
      </c>
      <c r="D24" s="13" t="s">
        <v>4</v>
      </c>
      <c r="E24" t="s">
        <v>8</v>
      </c>
      <c r="F24" s="13">
        <v>0.0018</v>
      </c>
      <c r="G24" s="13" t="s">
        <v>3</v>
      </c>
      <c r="H24" s="17">
        <v>0.004</v>
      </c>
      <c r="I24" s="13" t="s">
        <v>3</v>
      </c>
    </row>
    <row r="25" spans="1:9" ht="12.75">
      <c r="A25" s="11" t="s">
        <v>64</v>
      </c>
      <c r="B25" s="13" t="s">
        <v>19</v>
      </c>
      <c r="C25" s="13">
        <v>5</v>
      </c>
      <c r="D25" s="13" t="s">
        <v>4</v>
      </c>
      <c r="E25" t="s">
        <v>8</v>
      </c>
      <c r="G25" s="13" t="s">
        <v>81</v>
      </c>
      <c r="I25" s="13" t="s">
        <v>81</v>
      </c>
    </row>
    <row r="26" spans="1:9" s="22" customFormat="1" ht="12.75">
      <c r="A26" s="20" t="s">
        <v>67</v>
      </c>
      <c r="B26" s="21" t="s">
        <v>65</v>
      </c>
      <c r="C26" s="21">
        <v>8</v>
      </c>
      <c r="D26" s="24" t="s">
        <v>7</v>
      </c>
      <c r="E26" s="22" t="s">
        <v>27</v>
      </c>
      <c r="F26" s="25"/>
      <c r="G26" s="21" t="s">
        <v>81</v>
      </c>
      <c r="H26" s="23"/>
      <c r="I26" s="21" t="s">
        <v>81</v>
      </c>
    </row>
    <row r="27" spans="1:9" s="22" customFormat="1" ht="12.75">
      <c r="A27" s="20" t="s">
        <v>68</v>
      </c>
      <c r="B27" s="21" t="s">
        <v>65</v>
      </c>
      <c r="C27" s="21">
        <v>8</v>
      </c>
      <c r="D27" s="24" t="s">
        <v>7</v>
      </c>
      <c r="E27" s="20" t="s">
        <v>8</v>
      </c>
      <c r="F27" s="25"/>
      <c r="G27" s="21" t="s">
        <v>81</v>
      </c>
      <c r="H27" s="23"/>
      <c r="I27" s="21" t="s">
        <v>81</v>
      </c>
    </row>
    <row r="28" spans="1:9" s="22" customFormat="1" ht="15.75" customHeight="1">
      <c r="A28" s="20" t="s">
        <v>83</v>
      </c>
      <c r="B28" s="21" t="s">
        <v>66</v>
      </c>
      <c r="C28" s="21">
        <v>2</v>
      </c>
      <c r="D28" s="24" t="s">
        <v>7</v>
      </c>
      <c r="E28" s="22" t="s">
        <v>27</v>
      </c>
      <c r="F28" s="25"/>
      <c r="G28" s="21" t="s">
        <v>98</v>
      </c>
      <c r="H28" s="23"/>
      <c r="I28" s="21" t="s">
        <v>98</v>
      </c>
    </row>
    <row r="29" spans="1:10" ht="12.75">
      <c r="A29" t="s">
        <v>113</v>
      </c>
      <c r="B29" s="13" t="s">
        <v>20</v>
      </c>
      <c r="C29" s="13">
        <v>6</v>
      </c>
      <c r="D29" s="13" t="s">
        <v>4</v>
      </c>
      <c r="E29" t="s">
        <v>8</v>
      </c>
      <c r="F29" s="3">
        <v>0.001</v>
      </c>
      <c r="G29" s="13" t="s">
        <v>3</v>
      </c>
      <c r="H29" s="23">
        <v>0.00125</v>
      </c>
      <c r="I29" s="21" t="s">
        <v>110</v>
      </c>
      <c r="J29" s="30"/>
    </row>
    <row r="30" spans="1:9" ht="12.75">
      <c r="A30" s="11" t="s">
        <v>70</v>
      </c>
      <c r="B30" s="13" t="s">
        <v>69</v>
      </c>
      <c r="C30" s="13">
        <v>9</v>
      </c>
      <c r="D30" s="13" t="s">
        <v>4</v>
      </c>
      <c r="E30" t="s">
        <v>8</v>
      </c>
      <c r="G30" s="13" t="s">
        <v>98</v>
      </c>
      <c r="I30" s="13" t="s">
        <v>81</v>
      </c>
    </row>
    <row r="31" spans="1:9" ht="12.75">
      <c r="A31" s="11" t="s">
        <v>71</v>
      </c>
      <c r="B31" s="13" t="s">
        <v>22</v>
      </c>
      <c r="C31" s="13">
        <v>5</v>
      </c>
      <c r="D31" s="13" t="s">
        <v>4</v>
      </c>
      <c r="E31" t="s">
        <v>8</v>
      </c>
      <c r="G31" s="13" t="s">
        <v>98</v>
      </c>
      <c r="I31" s="13" t="s">
        <v>98</v>
      </c>
    </row>
    <row r="32" spans="1:9" ht="12.75">
      <c r="A32" t="s">
        <v>21</v>
      </c>
      <c r="B32" s="13" t="s">
        <v>22</v>
      </c>
      <c r="C32" s="13">
        <v>5</v>
      </c>
      <c r="D32" s="13" t="s">
        <v>4</v>
      </c>
      <c r="E32" t="s">
        <v>8</v>
      </c>
      <c r="F32" s="13">
        <v>0.0079</v>
      </c>
      <c r="G32" s="13" t="s">
        <v>3</v>
      </c>
      <c r="H32" s="17">
        <v>0.0292857143</v>
      </c>
      <c r="I32" s="13" t="s">
        <v>3</v>
      </c>
    </row>
    <row r="33" spans="1:9" ht="12.75">
      <c r="A33" s="11" t="s">
        <v>72</v>
      </c>
      <c r="B33" s="13" t="s">
        <v>22</v>
      </c>
      <c r="C33" s="13">
        <v>5</v>
      </c>
      <c r="D33" s="13" t="s">
        <v>4</v>
      </c>
      <c r="E33" t="s">
        <v>52</v>
      </c>
      <c r="G33" s="13" t="s">
        <v>98</v>
      </c>
      <c r="I33" s="13" t="s">
        <v>98</v>
      </c>
    </row>
    <row r="34" spans="1:9" ht="12.75">
      <c r="A34" s="14" t="s">
        <v>23</v>
      </c>
      <c r="B34" s="13" t="s">
        <v>22</v>
      </c>
      <c r="C34" s="13">
        <v>5</v>
      </c>
      <c r="D34" s="13" t="s">
        <v>4</v>
      </c>
      <c r="E34" t="s">
        <v>8</v>
      </c>
      <c r="F34" s="13">
        <v>0.006</v>
      </c>
      <c r="G34" s="13" t="s">
        <v>3</v>
      </c>
      <c r="H34" s="17">
        <v>0.0566086957</v>
      </c>
      <c r="I34" s="13" t="s">
        <v>3</v>
      </c>
    </row>
    <row r="35" spans="1:9" ht="12.75">
      <c r="A35" s="14" t="s">
        <v>24</v>
      </c>
      <c r="B35" s="13" t="s">
        <v>22</v>
      </c>
      <c r="C35" s="13">
        <v>5</v>
      </c>
      <c r="D35" s="13" t="s">
        <v>4</v>
      </c>
      <c r="E35" t="s">
        <v>8</v>
      </c>
      <c r="F35" s="13">
        <v>0.0046</v>
      </c>
      <c r="G35" s="13" t="s">
        <v>3</v>
      </c>
      <c r="H35" s="17">
        <v>0.0152083333</v>
      </c>
      <c r="I35" s="13" t="s">
        <v>3</v>
      </c>
    </row>
    <row r="36" spans="1:9" ht="12.75">
      <c r="A36" s="11" t="s">
        <v>73</v>
      </c>
      <c r="B36" s="13" t="s">
        <v>22</v>
      </c>
      <c r="C36" s="13">
        <v>5</v>
      </c>
      <c r="D36" s="13" t="s">
        <v>4</v>
      </c>
      <c r="E36" t="s">
        <v>8</v>
      </c>
      <c r="G36" s="13" t="s">
        <v>81</v>
      </c>
      <c r="I36" s="13" t="s">
        <v>81</v>
      </c>
    </row>
    <row r="37" spans="1:9" s="30" customFormat="1" ht="12.75">
      <c r="A37" s="31" t="s">
        <v>111</v>
      </c>
      <c r="B37" s="21" t="s">
        <v>22</v>
      </c>
      <c r="C37" s="21">
        <v>5</v>
      </c>
      <c r="D37" s="21" t="s">
        <v>4</v>
      </c>
      <c r="E37" s="22" t="s">
        <v>8</v>
      </c>
      <c r="F37" s="21">
        <v>0.0058</v>
      </c>
      <c r="G37" s="21" t="s">
        <v>110</v>
      </c>
      <c r="H37" s="23">
        <v>0.025</v>
      </c>
      <c r="I37" s="21" t="s">
        <v>110</v>
      </c>
    </row>
    <row r="38" spans="1:9" ht="12.75">
      <c r="A38" s="11" t="s">
        <v>74</v>
      </c>
      <c r="B38" s="13" t="s">
        <v>22</v>
      </c>
      <c r="C38" s="13">
        <v>5</v>
      </c>
      <c r="D38" s="13" t="s">
        <v>4</v>
      </c>
      <c r="E38" t="s">
        <v>52</v>
      </c>
      <c r="F38" s="13">
        <v>0.0069</v>
      </c>
      <c r="G38" s="13" t="s">
        <v>3</v>
      </c>
      <c r="H38" s="17">
        <v>0.0404347826</v>
      </c>
      <c r="I38" s="13" t="s">
        <v>3</v>
      </c>
    </row>
    <row r="39" spans="1:9" ht="12.75">
      <c r="A39" s="11" t="s">
        <v>75</v>
      </c>
      <c r="B39" s="13" t="s">
        <v>22</v>
      </c>
      <c r="C39" s="13">
        <v>5</v>
      </c>
      <c r="D39" s="13" t="s">
        <v>4</v>
      </c>
      <c r="E39" t="s">
        <v>52</v>
      </c>
      <c r="G39" s="13" t="s">
        <v>81</v>
      </c>
      <c r="I39" s="13" t="s">
        <v>81</v>
      </c>
    </row>
    <row r="40" spans="1:9" s="30" customFormat="1" ht="12.75">
      <c r="A40" s="22" t="s">
        <v>112</v>
      </c>
      <c r="B40" s="21" t="s">
        <v>25</v>
      </c>
      <c r="C40" s="21">
        <v>3</v>
      </c>
      <c r="D40" s="21" t="s">
        <v>4</v>
      </c>
      <c r="E40" s="22" t="s">
        <v>8</v>
      </c>
      <c r="F40" s="21">
        <v>0.0063</v>
      </c>
      <c r="G40" s="21" t="s">
        <v>110</v>
      </c>
      <c r="H40" s="23">
        <v>0.0231</v>
      </c>
      <c r="I40" s="21" t="s">
        <v>110</v>
      </c>
    </row>
    <row r="41" spans="1:9" s="22" customFormat="1" ht="12.75">
      <c r="A41" s="20" t="s">
        <v>84</v>
      </c>
      <c r="B41" s="21" t="s">
        <v>25</v>
      </c>
      <c r="C41" s="21">
        <v>3</v>
      </c>
      <c r="D41" s="21" t="s">
        <v>7</v>
      </c>
      <c r="E41" s="22" t="s">
        <v>8</v>
      </c>
      <c r="G41" s="21" t="s">
        <v>98</v>
      </c>
      <c r="H41" s="23"/>
      <c r="I41" s="21" t="s">
        <v>98</v>
      </c>
    </row>
    <row r="42" spans="1:9" ht="12.75">
      <c r="A42" t="s">
        <v>26</v>
      </c>
      <c r="B42" s="13" t="s">
        <v>25</v>
      </c>
      <c r="C42" s="13">
        <v>3</v>
      </c>
      <c r="D42" s="13" t="s">
        <v>4</v>
      </c>
      <c r="E42" t="s">
        <v>27</v>
      </c>
      <c r="F42" s="13">
        <v>0.0042</v>
      </c>
      <c r="G42" s="13" t="s">
        <v>3</v>
      </c>
      <c r="H42" s="17">
        <v>0.0368333333</v>
      </c>
      <c r="I42" s="13" t="s">
        <v>3</v>
      </c>
    </row>
    <row r="43" spans="1:9" ht="12.75">
      <c r="A43" t="s">
        <v>28</v>
      </c>
      <c r="B43" s="13" t="s">
        <v>25</v>
      </c>
      <c r="C43" s="13">
        <v>3</v>
      </c>
      <c r="D43" s="13" t="s">
        <v>4</v>
      </c>
      <c r="E43" t="s">
        <v>8</v>
      </c>
      <c r="F43" s="13">
        <v>0.0094</v>
      </c>
      <c r="G43" s="13" t="s">
        <v>3</v>
      </c>
      <c r="H43" s="17">
        <v>0.0492916667</v>
      </c>
      <c r="I43" s="13" t="s">
        <v>3</v>
      </c>
    </row>
    <row r="44" spans="1:9" ht="12.75">
      <c r="A44" s="11" t="s">
        <v>76</v>
      </c>
      <c r="B44" s="13" t="s">
        <v>30</v>
      </c>
      <c r="C44" s="13">
        <v>4</v>
      </c>
      <c r="D44" s="13" t="s">
        <v>4</v>
      </c>
      <c r="E44" t="s">
        <v>27</v>
      </c>
      <c r="G44" s="13" t="s">
        <v>81</v>
      </c>
      <c r="I44" s="13" t="s">
        <v>81</v>
      </c>
    </row>
    <row r="45" spans="1:9" ht="12.75">
      <c r="A45" s="14" t="s">
        <v>29</v>
      </c>
      <c r="B45" s="13" t="s">
        <v>30</v>
      </c>
      <c r="C45" s="13">
        <v>4</v>
      </c>
      <c r="D45" s="13" t="s">
        <v>4</v>
      </c>
      <c r="E45" t="s">
        <v>27</v>
      </c>
      <c r="G45" s="13" t="s">
        <v>81</v>
      </c>
      <c r="I45" s="13" t="s">
        <v>81</v>
      </c>
    </row>
    <row r="46" spans="1:9" ht="12.75">
      <c r="A46" s="11" t="s">
        <v>77</v>
      </c>
      <c r="B46" s="13" t="s">
        <v>30</v>
      </c>
      <c r="C46" s="13">
        <v>4</v>
      </c>
      <c r="D46" s="13" t="s">
        <v>4</v>
      </c>
      <c r="E46" t="s">
        <v>27</v>
      </c>
      <c r="G46" s="13" t="s">
        <v>81</v>
      </c>
      <c r="I46" s="13" t="s">
        <v>81</v>
      </c>
    </row>
    <row r="47" spans="1:9" ht="12.75">
      <c r="A47" t="s">
        <v>31</v>
      </c>
      <c r="B47" s="13" t="s">
        <v>32</v>
      </c>
      <c r="C47" s="13">
        <v>8</v>
      </c>
      <c r="D47" s="13" t="s">
        <v>7</v>
      </c>
      <c r="E47" t="s">
        <v>27</v>
      </c>
      <c r="F47" s="13">
        <v>0.0034</v>
      </c>
      <c r="G47" s="13" t="s">
        <v>3</v>
      </c>
      <c r="H47" s="17">
        <v>0.0670833333</v>
      </c>
      <c r="I47" s="13" t="s">
        <v>3</v>
      </c>
    </row>
    <row r="48" spans="1:9" s="22" customFormat="1" ht="12.75">
      <c r="A48" s="20" t="s">
        <v>78</v>
      </c>
      <c r="B48" s="21" t="s">
        <v>32</v>
      </c>
      <c r="C48" s="21">
        <v>8</v>
      </c>
      <c r="D48" s="21" t="s">
        <v>7</v>
      </c>
      <c r="E48" s="22" t="s">
        <v>27</v>
      </c>
      <c r="G48" s="21" t="s">
        <v>81</v>
      </c>
      <c r="H48" s="23"/>
      <c r="I48" s="21" t="s">
        <v>81</v>
      </c>
    </row>
    <row r="49" spans="1:9" ht="25.5">
      <c r="A49" s="11" t="s">
        <v>79</v>
      </c>
      <c r="B49" s="13" t="s">
        <v>37</v>
      </c>
      <c r="C49" s="13">
        <v>5</v>
      </c>
      <c r="D49" s="13" t="s">
        <v>4</v>
      </c>
      <c r="E49" t="s">
        <v>8</v>
      </c>
      <c r="G49" s="13" t="s">
        <v>81</v>
      </c>
      <c r="I49" s="13" t="s">
        <v>81</v>
      </c>
    </row>
    <row r="50" spans="1:9" ht="12.75">
      <c r="A50" s="11" t="s">
        <v>85</v>
      </c>
      <c r="B50" s="13" t="s">
        <v>37</v>
      </c>
      <c r="C50" s="13">
        <v>5</v>
      </c>
      <c r="D50" s="13" t="s">
        <v>4</v>
      </c>
      <c r="E50" t="s">
        <v>27</v>
      </c>
      <c r="G50" s="13" t="s">
        <v>81</v>
      </c>
      <c r="I50" s="13" t="s">
        <v>81</v>
      </c>
    </row>
    <row r="51" spans="1:9" ht="12.75">
      <c r="A51" s="14" t="s">
        <v>36</v>
      </c>
      <c r="B51" s="13" t="s">
        <v>37</v>
      </c>
      <c r="C51" s="13">
        <v>5</v>
      </c>
      <c r="D51" s="13" t="s">
        <v>4</v>
      </c>
      <c r="E51" t="s">
        <v>8</v>
      </c>
      <c r="G51" s="13" t="s">
        <v>81</v>
      </c>
      <c r="I51" s="13" t="s">
        <v>81</v>
      </c>
    </row>
    <row r="52" spans="1:9" ht="12.75">
      <c r="A52" s="14" t="s">
        <v>38</v>
      </c>
      <c r="B52" s="13" t="s">
        <v>37</v>
      </c>
      <c r="C52" s="13">
        <v>5</v>
      </c>
      <c r="D52" s="13" t="s">
        <v>4</v>
      </c>
      <c r="E52" t="s">
        <v>27</v>
      </c>
      <c r="F52" s="13">
        <v>0.0078</v>
      </c>
      <c r="G52" s="13" t="s">
        <v>3</v>
      </c>
      <c r="H52" s="17">
        <v>0.0839166667</v>
      </c>
      <c r="I52" s="13" t="s">
        <v>3</v>
      </c>
    </row>
    <row r="53" spans="1:9" ht="12.75">
      <c r="A53" s="11" t="s">
        <v>80</v>
      </c>
      <c r="B53" s="13" t="s">
        <v>37</v>
      </c>
      <c r="C53" s="13">
        <v>5</v>
      </c>
      <c r="D53" s="13" t="s">
        <v>4</v>
      </c>
      <c r="E53" t="s">
        <v>8</v>
      </c>
      <c r="G53" s="13" t="s">
        <v>81</v>
      </c>
      <c r="I53" s="13" t="s">
        <v>81</v>
      </c>
    </row>
    <row r="54" spans="1:9" ht="12.75">
      <c r="A54" t="s">
        <v>33</v>
      </c>
      <c r="B54" s="13" t="s">
        <v>34</v>
      </c>
      <c r="C54" s="13">
        <v>3</v>
      </c>
      <c r="D54" s="13" t="s">
        <v>4</v>
      </c>
      <c r="E54" t="s">
        <v>27</v>
      </c>
      <c r="F54" s="13">
        <v>0.0118</v>
      </c>
      <c r="G54" s="13" t="s">
        <v>3</v>
      </c>
      <c r="H54" s="17">
        <v>0.0595833333</v>
      </c>
      <c r="I54" s="13" t="s">
        <v>3</v>
      </c>
    </row>
    <row r="55" spans="1:9" ht="12.75">
      <c r="A55" t="s">
        <v>35</v>
      </c>
      <c r="B55" s="13" t="s">
        <v>34</v>
      </c>
      <c r="C55" s="13">
        <v>3</v>
      </c>
      <c r="D55" s="13" t="s">
        <v>4</v>
      </c>
      <c r="E55" t="s">
        <v>8</v>
      </c>
      <c r="F55" s="13">
        <v>0.0098</v>
      </c>
      <c r="G55" s="13" t="s">
        <v>3</v>
      </c>
      <c r="H55" s="17">
        <v>0.0376666667</v>
      </c>
      <c r="I55" s="13" t="s">
        <v>3</v>
      </c>
    </row>
    <row r="57" ht="12.75">
      <c r="A57" s="4" t="s">
        <v>99</v>
      </c>
    </row>
    <row r="58" ht="12.75">
      <c r="A58" t="s">
        <v>40</v>
      </c>
    </row>
    <row r="59" ht="12.75">
      <c r="A59" s="4" t="s">
        <v>104</v>
      </c>
    </row>
    <row r="60" ht="12.75">
      <c r="A60" t="s">
        <v>97</v>
      </c>
    </row>
    <row r="61" ht="12.75">
      <c r="A61" t="s">
        <v>105</v>
      </c>
    </row>
    <row r="62" ht="12.75">
      <c r="A62" t="s">
        <v>106</v>
      </c>
    </row>
    <row r="63" ht="12.75">
      <c r="A63" t="s">
        <v>96</v>
      </c>
    </row>
    <row r="64" ht="12.75">
      <c r="A64" t="s">
        <v>883</v>
      </c>
    </row>
    <row r="65" ht="12.75">
      <c r="A65" t="s">
        <v>46</v>
      </c>
    </row>
    <row r="66" ht="12.75">
      <c r="A66" t="s">
        <v>884</v>
      </c>
    </row>
    <row r="67" ht="12.75">
      <c r="A67" s="5" t="s">
        <v>107</v>
      </c>
    </row>
  </sheetData>
  <mergeCells count="3">
    <mergeCell ref="A1:G1"/>
    <mergeCell ref="F2:G2"/>
    <mergeCell ref="H2:I2"/>
  </mergeCells>
  <printOptions/>
  <pageMargins left="0.75" right="0.75" top="1" bottom="1" header="0.5" footer="0.5"/>
  <pageSetup horizontalDpi="600" verticalDpi="600" orientation="landscape" scale="90" r:id="rId1"/>
  <headerFooter alignWithMargins="0">
    <oddHeader>&amp;LFinal SO2 Design Values 2007-2008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F4" sqref="F4"/>
    </sheetView>
  </sheetViews>
  <sheetFormatPr defaultColWidth="9.140625" defaultRowHeight="12.75"/>
  <cols>
    <col min="1" max="1" width="7.140625" style="0" customWidth="1"/>
    <col min="2" max="2" width="10.421875" style="0" bestFit="1" customWidth="1"/>
    <col min="3" max="3" width="11.421875" style="0" bestFit="1" customWidth="1"/>
    <col min="4" max="4" width="6.57421875" style="0" bestFit="1" customWidth="1"/>
    <col min="5" max="5" width="21.57421875" style="0" bestFit="1" customWidth="1"/>
    <col min="6" max="6" width="22.140625" style="0" bestFit="1" customWidth="1"/>
    <col min="7" max="7" width="4.7109375" style="0" customWidth="1"/>
    <col min="8" max="10" width="7.57421875" style="0" customWidth="1"/>
    <col min="11" max="11" width="24.140625" style="0" customWidth="1"/>
    <col min="12" max="12" width="24.00390625" style="0" customWidth="1"/>
    <col min="13" max="13" width="15.140625" style="0" customWidth="1"/>
    <col min="14" max="16384" width="7.57421875" style="0" customWidth="1"/>
  </cols>
  <sheetData>
    <row r="1" spans="1:14" ht="15.75">
      <c r="A1" s="38" t="s">
        <v>891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9"/>
      <c r="M1" s="29"/>
      <c r="N1" s="29"/>
    </row>
    <row r="2" spans="1:7" ht="12.75">
      <c r="A2" s="5"/>
      <c r="B2" s="5"/>
      <c r="C2" s="5"/>
      <c r="D2" s="5"/>
      <c r="E2" s="18" t="s">
        <v>86</v>
      </c>
      <c r="F2" s="18" t="s">
        <v>87</v>
      </c>
      <c r="G2" s="5"/>
    </row>
    <row r="3" spans="1:9" s="8" customFormat="1" ht="32.25" customHeight="1">
      <c r="A3" s="6" t="s">
        <v>42</v>
      </c>
      <c r="B3" s="7" t="s">
        <v>100</v>
      </c>
      <c r="C3" s="7" t="s">
        <v>101</v>
      </c>
      <c r="D3" s="2" t="s">
        <v>2</v>
      </c>
      <c r="E3" s="1" t="s">
        <v>893</v>
      </c>
      <c r="F3" s="19" t="s">
        <v>894</v>
      </c>
      <c r="G3" s="10" t="s">
        <v>47</v>
      </c>
      <c r="H3" s="10" t="s">
        <v>39</v>
      </c>
      <c r="I3" s="10" t="s">
        <v>48</v>
      </c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5" t="s">
        <v>44</v>
      </c>
      <c r="B5" s="5"/>
      <c r="C5" s="5"/>
      <c r="D5" s="5"/>
      <c r="E5" s="5"/>
      <c r="F5" s="5"/>
      <c r="G5" s="5"/>
    </row>
    <row r="6" spans="1:7" s="5" customFormat="1" ht="24.75" customHeight="1">
      <c r="A6" s="41" t="s">
        <v>108</v>
      </c>
      <c r="B6" s="41"/>
      <c r="C6" s="41"/>
      <c r="D6" s="41"/>
      <c r="E6" s="41"/>
      <c r="F6" s="41"/>
      <c r="G6" s="41"/>
    </row>
    <row r="7" ht="12.75">
      <c r="A7" s="5" t="s">
        <v>107</v>
      </c>
    </row>
  </sheetData>
  <mergeCells count="2">
    <mergeCell ref="A6:G6"/>
    <mergeCell ref="A1:K1"/>
  </mergeCells>
  <printOptions/>
  <pageMargins left="0.75" right="0.75" top="1" bottom="1" header="0.5" footer="0.5"/>
  <pageSetup horizontalDpi="300" verticalDpi="300" orientation="landscape" scale="90" r:id="rId1"/>
  <headerFooter alignWithMargins="0">
    <oddHeader>&amp;LFinal SO2 Design Values 2007-2008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78"/>
  <sheetViews>
    <sheetView workbookViewId="0" topLeftCell="A1">
      <selection activeCell="A2" sqref="A2"/>
    </sheetView>
  </sheetViews>
  <sheetFormatPr defaultColWidth="9.140625" defaultRowHeight="12.75" customHeight="1"/>
  <cols>
    <col min="1" max="1" width="6.28125" style="13" customWidth="1"/>
    <col min="2" max="2" width="14.140625" style="13" bestFit="1" customWidth="1"/>
    <col min="3" max="3" width="7.57421875" style="13" bestFit="1" customWidth="1"/>
    <col min="4" max="4" width="16.28125" style="13" bestFit="1" customWidth="1"/>
    <col min="5" max="5" width="10.00390625" style="13" bestFit="1" customWidth="1"/>
    <col min="6" max="6" width="5.00390625" style="13" bestFit="1" customWidth="1"/>
    <col min="7" max="7" width="8.00390625" style="13" bestFit="1" customWidth="1"/>
    <col min="8" max="8" width="9.57421875" style="13" bestFit="1" customWidth="1"/>
    <col min="9" max="9" width="10.140625" style="13" bestFit="1" customWidth="1"/>
    <col min="10" max="10" width="14.7109375" style="17" bestFit="1" customWidth="1"/>
    <col min="11" max="11" width="10.140625" style="13" bestFit="1" customWidth="1"/>
    <col min="12" max="12" width="14.7109375" style="17" bestFit="1" customWidth="1"/>
    <col min="13" max="13" width="11.57421875" style="17" bestFit="1" customWidth="1"/>
    <col min="14" max="14" width="15.7109375" style="17" customWidth="1"/>
    <col min="15" max="15" width="11.57421875" style="17" bestFit="1" customWidth="1"/>
    <col min="16" max="16" width="14.7109375" style="17" customWidth="1"/>
    <col min="17" max="17" width="55.00390625" style="13" bestFit="1" customWidth="1"/>
    <col min="18" max="18" width="12.140625" style="13" bestFit="1" customWidth="1"/>
    <col min="19" max="16384" width="9.140625" style="13" customWidth="1"/>
  </cols>
  <sheetData>
    <row r="1" ht="12.75" customHeight="1">
      <c r="A1" s="28" t="s">
        <v>892</v>
      </c>
    </row>
    <row r="2" spans="9:16" s="26" customFormat="1" ht="15.75">
      <c r="I2" s="26" t="s">
        <v>875</v>
      </c>
      <c r="J2" s="27" t="s">
        <v>88</v>
      </c>
      <c r="K2" s="26" t="s">
        <v>875</v>
      </c>
      <c r="L2" s="27" t="s">
        <v>88</v>
      </c>
      <c r="M2" s="39" t="s">
        <v>86</v>
      </c>
      <c r="N2" s="39"/>
      <c r="O2" s="39" t="s">
        <v>87</v>
      </c>
      <c r="P2" s="43"/>
    </row>
    <row r="3" spans="1:17" s="26" customFormat="1" ht="38.25">
      <c r="A3" s="26" t="s">
        <v>102</v>
      </c>
      <c r="B3" s="26" t="s">
        <v>1</v>
      </c>
      <c r="C3" s="26" t="s">
        <v>103</v>
      </c>
      <c r="D3" s="26" t="s">
        <v>43</v>
      </c>
      <c r="E3" s="26" t="s">
        <v>89</v>
      </c>
      <c r="F3" s="26" t="s">
        <v>39</v>
      </c>
      <c r="G3" s="26" t="s">
        <v>91</v>
      </c>
      <c r="H3" s="26" t="s">
        <v>92</v>
      </c>
      <c r="I3" s="26" t="s">
        <v>90</v>
      </c>
      <c r="J3" s="27" t="s">
        <v>93</v>
      </c>
      <c r="K3" s="26" t="s">
        <v>94</v>
      </c>
      <c r="L3" s="27" t="s">
        <v>95</v>
      </c>
      <c r="M3" s="1" t="s">
        <v>874</v>
      </c>
      <c r="N3" s="1" t="s">
        <v>876</v>
      </c>
      <c r="O3" s="1" t="s">
        <v>873</v>
      </c>
      <c r="P3" s="1" t="s">
        <v>876</v>
      </c>
      <c r="Q3" s="37" t="s">
        <v>885</v>
      </c>
    </row>
    <row r="4" spans="1:17" ht="12.75">
      <c r="A4" s="34" t="s">
        <v>115</v>
      </c>
      <c r="B4" s="34" t="s">
        <v>117</v>
      </c>
      <c r="C4" s="34" t="s">
        <v>116</v>
      </c>
      <c r="D4" s="34" t="s">
        <v>118</v>
      </c>
      <c r="E4" s="34" t="s">
        <v>114</v>
      </c>
      <c r="F4" s="34">
        <v>1</v>
      </c>
      <c r="G4" s="34">
        <v>33.4856</v>
      </c>
      <c r="H4" s="34">
        <v>-86.915</v>
      </c>
      <c r="I4" s="35">
        <v>0.0029758537426700597</v>
      </c>
      <c r="J4" s="35">
        <v>0.009791666666666669</v>
      </c>
      <c r="K4" s="35">
        <v>0.002834442404772986</v>
      </c>
      <c r="L4" s="35">
        <v>0.015291666666666669</v>
      </c>
      <c r="M4" s="17">
        <f>MAX(I4,K4)</f>
        <v>0.0029758537426700597</v>
      </c>
      <c r="N4" s="13" t="str">
        <f>IF(M4&lt;0.03,"Y","N")</f>
        <v>Y</v>
      </c>
      <c r="O4" s="17">
        <f>MAX(J4,L4)</f>
        <v>0.015291666666666669</v>
      </c>
      <c r="P4" s="13" t="str">
        <f>IF(O4&lt;0.14,"Y","N")</f>
        <v>Y</v>
      </c>
      <c r="Q4" s="13" t="s">
        <v>882</v>
      </c>
    </row>
    <row r="5" spans="1:17" ht="12.75">
      <c r="A5" s="34" t="s">
        <v>120</v>
      </c>
      <c r="B5" s="34" t="s">
        <v>122</v>
      </c>
      <c r="C5" s="34" t="s">
        <v>121</v>
      </c>
      <c r="D5" s="34" t="s">
        <v>123</v>
      </c>
      <c r="E5" s="34" t="s">
        <v>119</v>
      </c>
      <c r="F5" s="34">
        <v>1</v>
      </c>
      <c r="G5" s="34">
        <v>33.3991</v>
      </c>
      <c r="H5" s="34">
        <v>-110.8589</v>
      </c>
      <c r="I5" s="35">
        <v>0.0044852159852159556</v>
      </c>
      <c r="J5" s="35">
        <v>0.03083333333333334</v>
      </c>
      <c r="K5" s="35">
        <v>0.004442937324602552</v>
      </c>
      <c r="L5" s="35">
        <v>0.02591666666666667</v>
      </c>
      <c r="M5" s="17">
        <f aca="true" t="shared" si="0" ref="M5:M68">MAX(I5,K5)</f>
        <v>0.0044852159852159556</v>
      </c>
      <c r="N5" s="13" t="str">
        <f aca="true" t="shared" si="1" ref="N5:N68">IF(M5&lt;0.03,"Y","N")</f>
        <v>Y</v>
      </c>
      <c r="O5" s="17">
        <f aca="true" t="shared" si="2" ref="O5:O68">MAX(J5,L5)</f>
        <v>0.03083333333333334</v>
      </c>
      <c r="P5" s="13" t="str">
        <f aca="true" t="shared" si="3" ref="P5:P68">IF(O5&lt;0.14,"Y","N")</f>
        <v>Y</v>
      </c>
      <c r="Q5" s="34" t="s">
        <v>5</v>
      </c>
    </row>
    <row r="6" spans="1:17" ht="12.75">
      <c r="A6" s="34" t="s">
        <v>120</v>
      </c>
      <c r="B6" s="34" t="s">
        <v>122</v>
      </c>
      <c r="C6" s="34" t="s">
        <v>121</v>
      </c>
      <c r="D6" s="34" t="s">
        <v>123</v>
      </c>
      <c r="E6" s="34" t="s">
        <v>124</v>
      </c>
      <c r="F6" s="34">
        <v>3</v>
      </c>
      <c r="G6" s="34">
        <v>33.0062</v>
      </c>
      <c r="H6" s="34">
        <v>-110.7858</v>
      </c>
      <c r="I6" s="35">
        <v>0.010241703193487706</v>
      </c>
      <c r="J6" s="35">
        <v>0.043083333333333335</v>
      </c>
      <c r="K6" s="35">
        <v>0.011203781246034765</v>
      </c>
      <c r="L6" s="35">
        <v>0.04754166666666667</v>
      </c>
      <c r="M6" s="17">
        <f t="shared" si="0"/>
        <v>0.011203781246034765</v>
      </c>
      <c r="N6" s="13" t="str">
        <f t="shared" si="1"/>
        <v>Y</v>
      </c>
      <c r="O6" s="17">
        <f t="shared" si="2"/>
        <v>0.04754166666666667</v>
      </c>
      <c r="P6" s="13" t="str">
        <f t="shared" si="3"/>
        <v>Y</v>
      </c>
      <c r="Q6" s="34" t="s">
        <v>9</v>
      </c>
    </row>
    <row r="7" spans="1:16" ht="12.75">
      <c r="A7" s="34" t="s">
        <v>120</v>
      </c>
      <c r="B7" s="34" t="s">
        <v>122</v>
      </c>
      <c r="C7" s="34" t="s">
        <v>126</v>
      </c>
      <c r="D7" s="34" t="s">
        <v>127</v>
      </c>
      <c r="E7" s="34" t="s">
        <v>125</v>
      </c>
      <c r="F7" s="34">
        <v>4</v>
      </c>
      <c r="G7" s="34">
        <v>33.4579</v>
      </c>
      <c r="H7" s="34">
        <v>-112.046</v>
      </c>
      <c r="I7" s="35">
        <v>0.0015231964741357741</v>
      </c>
      <c r="J7" s="35">
        <v>0.004954545454545455</v>
      </c>
      <c r="K7" s="35">
        <v>0.0016590478446232588</v>
      </c>
      <c r="L7" s="35">
        <v>0.0037083333333333347</v>
      </c>
      <c r="M7" s="17">
        <f t="shared" si="0"/>
        <v>0.0016590478446232588</v>
      </c>
      <c r="N7" s="13" t="str">
        <f t="shared" si="1"/>
        <v>Y</v>
      </c>
      <c r="O7" s="17">
        <f t="shared" si="2"/>
        <v>0.004954545454545455</v>
      </c>
      <c r="P7" s="13" t="str">
        <f t="shared" si="3"/>
        <v>Y</v>
      </c>
    </row>
    <row r="8" spans="1:16" ht="12.75">
      <c r="A8" s="34" t="s">
        <v>120</v>
      </c>
      <c r="B8" s="34" t="s">
        <v>122</v>
      </c>
      <c r="C8" s="34" t="s">
        <v>126</v>
      </c>
      <c r="D8" s="34" t="s">
        <v>127</v>
      </c>
      <c r="E8" s="34" t="s">
        <v>128</v>
      </c>
      <c r="F8" s="34">
        <v>1</v>
      </c>
      <c r="G8" s="34">
        <v>33.4797</v>
      </c>
      <c r="H8" s="34">
        <v>-111.9172</v>
      </c>
      <c r="I8" s="35">
        <v>0.0018727315858142236</v>
      </c>
      <c r="J8" s="35">
        <v>0.0044166666666666686</v>
      </c>
      <c r="K8" s="35">
        <v>0.0013155906998701214</v>
      </c>
      <c r="L8" s="35">
        <v>0.0044166666666666686</v>
      </c>
      <c r="M8" s="17">
        <f t="shared" si="0"/>
        <v>0.0018727315858142236</v>
      </c>
      <c r="N8" s="13" t="str">
        <f t="shared" si="1"/>
        <v>Y</v>
      </c>
      <c r="O8" s="17">
        <f t="shared" si="2"/>
        <v>0.0044166666666666686</v>
      </c>
      <c r="P8" s="13" t="str">
        <f t="shared" si="3"/>
        <v>Y</v>
      </c>
    </row>
    <row r="9" spans="1:16" ht="12.75">
      <c r="A9" s="34" t="s">
        <v>120</v>
      </c>
      <c r="B9" s="34" t="s">
        <v>122</v>
      </c>
      <c r="C9" s="34" t="s">
        <v>126</v>
      </c>
      <c r="D9" s="34" t="s">
        <v>127</v>
      </c>
      <c r="E9" s="34" t="s">
        <v>129</v>
      </c>
      <c r="F9" s="34">
        <v>1</v>
      </c>
      <c r="G9" s="34">
        <v>33.5036</v>
      </c>
      <c r="H9" s="34">
        <v>-112.095</v>
      </c>
      <c r="I9" s="35">
        <v>0.002435844513243928</v>
      </c>
      <c r="J9" s="35">
        <v>0.004083333333333335</v>
      </c>
      <c r="K9" s="35">
        <v>0.002458248472505167</v>
      </c>
      <c r="L9" s="35">
        <v>0.004375</v>
      </c>
      <c r="M9" s="17">
        <f t="shared" si="0"/>
        <v>0.002458248472505167</v>
      </c>
      <c r="N9" s="13" t="str">
        <f t="shared" si="1"/>
        <v>Y</v>
      </c>
      <c r="O9" s="17">
        <f t="shared" si="2"/>
        <v>0.004375</v>
      </c>
      <c r="P9" s="13" t="str">
        <f t="shared" si="3"/>
        <v>Y</v>
      </c>
    </row>
    <row r="10" spans="1:16" ht="12.75">
      <c r="A10" s="34" t="s">
        <v>120</v>
      </c>
      <c r="B10" s="34" t="s">
        <v>122</v>
      </c>
      <c r="C10" s="34" t="s">
        <v>131</v>
      </c>
      <c r="D10" s="34" t="s">
        <v>132</v>
      </c>
      <c r="E10" s="34" t="s">
        <v>130</v>
      </c>
      <c r="F10" s="34">
        <v>1</v>
      </c>
      <c r="G10" s="34">
        <v>32.2083</v>
      </c>
      <c r="H10" s="34">
        <v>-110.8722</v>
      </c>
      <c r="I10" s="35">
        <v>0.001162964667971001</v>
      </c>
      <c r="J10" s="35">
        <v>0.0026250000000000006</v>
      </c>
      <c r="K10" s="35">
        <v>0.0011612791901530048</v>
      </c>
      <c r="L10" s="35">
        <v>0.0033333333333333344</v>
      </c>
      <c r="M10" s="17">
        <f t="shared" si="0"/>
        <v>0.001162964667971001</v>
      </c>
      <c r="N10" s="13" t="str">
        <f t="shared" si="1"/>
        <v>Y</v>
      </c>
      <c r="O10" s="17">
        <f t="shared" si="2"/>
        <v>0.0033333333333333344</v>
      </c>
      <c r="P10" s="13" t="str">
        <f t="shared" si="3"/>
        <v>Y</v>
      </c>
    </row>
    <row r="11" spans="1:16" ht="12.75">
      <c r="A11" s="34" t="s">
        <v>134</v>
      </c>
      <c r="B11" s="34" t="s">
        <v>136</v>
      </c>
      <c r="C11" s="34" t="s">
        <v>135</v>
      </c>
      <c r="D11" s="34" t="s">
        <v>137</v>
      </c>
      <c r="E11" s="34" t="s">
        <v>133</v>
      </c>
      <c r="F11" s="34">
        <v>1</v>
      </c>
      <c r="G11" s="34">
        <v>34.7561</v>
      </c>
      <c r="H11" s="34">
        <v>-92.2758</v>
      </c>
      <c r="I11" s="35">
        <v>0.0031705882352943446</v>
      </c>
      <c r="J11" s="35">
        <v>0.005347826086956524</v>
      </c>
      <c r="K11" s="35">
        <v>0.0017751213161322022</v>
      </c>
      <c r="L11" s="35">
        <v>0.004826086956521741</v>
      </c>
      <c r="M11" s="17">
        <f t="shared" si="0"/>
        <v>0.0031705882352943446</v>
      </c>
      <c r="N11" s="13" t="str">
        <f t="shared" si="1"/>
        <v>Y</v>
      </c>
      <c r="O11" s="17">
        <f t="shared" si="2"/>
        <v>0.005347826086956524</v>
      </c>
      <c r="P11" s="13" t="str">
        <f t="shared" si="3"/>
        <v>Y</v>
      </c>
    </row>
    <row r="12" spans="1:16" ht="12.75">
      <c r="A12" s="34" t="s">
        <v>134</v>
      </c>
      <c r="B12" s="34" t="s">
        <v>136</v>
      </c>
      <c r="C12" s="34" t="s">
        <v>139</v>
      </c>
      <c r="D12" s="34" t="s">
        <v>140</v>
      </c>
      <c r="E12" s="34" t="s">
        <v>138</v>
      </c>
      <c r="F12" s="34">
        <v>1</v>
      </c>
      <c r="G12" s="34">
        <v>33.215</v>
      </c>
      <c r="H12" s="34">
        <v>-92.6689</v>
      </c>
      <c r="I12" s="35">
        <v>0.00317209861695752</v>
      </c>
      <c r="J12" s="35">
        <v>0.006130434782608696</v>
      </c>
      <c r="K12" s="35">
        <v>0.0016999881558687738</v>
      </c>
      <c r="L12" s="35">
        <v>0.005208333333333336</v>
      </c>
      <c r="M12" s="17">
        <f t="shared" si="0"/>
        <v>0.00317209861695752</v>
      </c>
      <c r="N12" s="13" t="str">
        <f t="shared" si="1"/>
        <v>Y</v>
      </c>
      <c r="O12" s="17">
        <f t="shared" si="2"/>
        <v>0.006130434782608696</v>
      </c>
      <c r="P12" s="13" t="str">
        <f t="shared" si="3"/>
        <v>Y</v>
      </c>
    </row>
    <row r="13" spans="1:16" ht="12.75">
      <c r="A13" s="34" t="s">
        <v>142</v>
      </c>
      <c r="B13" s="34" t="s">
        <v>143</v>
      </c>
      <c r="C13" s="34" t="s">
        <v>126</v>
      </c>
      <c r="D13" s="34" t="s">
        <v>144</v>
      </c>
      <c r="E13" s="34" t="s">
        <v>141</v>
      </c>
      <c r="F13" s="34">
        <v>1</v>
      </c>
      <c r="G13" s="34">
        <v>37.936</v>
      </c>
      <c r="H13" s="34">
        <v>-122.0262</v>
      </c>
      <c r="I13" s="35">
        <v>0.001252232985281195</v>
      </c>
      <c r="J13" s="35">
        <v>0.004545454545454546</v>
      </c>
      <c r="K13" s="35">
        <v>0.0012298230199573193</v>
      </c>
      <c r="L13" s="35">
        <v>0.0036818181818181824</v>
      </c>
      <c r="M13" s="17">
        <f t="shared" si="0"/>
        <v>0.001252232985281195</v>
      </c>
      <c r="N13" s="13" t="str">
        <f t="shared" si="1"/>
        <v>Y</v>
      </c>
      <c r="O13" s="17">
        <f t="shared" si="2"/>
        <v>0.004545454545454546</v>
      </c>
      <c r="P13" s="13" t="str">
        <f t="shared" si="3"/>
        <v>Y</v>
      </c>
    </row>
    <row r="14" spans="1:16" ht="12.75">
      <c r="A14" s="34" t="s">
        <v>142</v>
      </c>
      <c r="B14" s="34" t="s">
        <v>143</v>
      </c>
      <c r="C14" s="34" t="s">
        <v>126</v>
      </c>
      <c r="D14" s="34" t="s">
        <v>144</v>
      </c>
      <c r="E14" s="34" t="s">
        <v>145</v>
      </c>
      <c r="F14" s="34">
        <v>1</v>
      </c>
      <c r="G14" s="34">
        <v>37.9478</v>
      </c>
      <c r="H14" s="34">
        <v>-122.3651</v>
      </c>
      <c r="I14" s="35">
        <v>0.0015600417681864902</v>
      </c>
      <c r="J14" s="35">
        <v>0.005041666666666669</v>
      </c>
      <c r="K14" s="35">
        <v>0.0015162479834062218</v>
      </c>
      <c r="L14" s="35">
        <v>0.005608695652173913</v>
      </c>
      <c r="M14" s="17">
        <f t="shared" si="0"/>
        <v>0.0015600417681864902</v>
      </c>
      <c r="N14" s="13" t="str">
        <f t="shared" si="1"/>
        <v>Y</v>
      </c>
      <c r="O14" s="17">
        <f t="shared" si="2"/>
        <v>0.005608695652173913</v>
      </c>
      <c r="P14" s="13" t="str">
        <f t="shared" si="3"/>
        <v>Y</v>
      </c>
    </row>
    <row r="15" spans="1:16" ht="12.75">
      <c r="A15" s="34" t="s">
        <v>142</v>
      </c>
      <c r="B15" s="34" t="s">
        <v>143</v>
      </c>
      <c r="C15" s="34" t="s">
        <v>126</v>
      </c>
      <c r="D15" s="34" t="s">
        <v>144</v>
      </c>
      <c r="E15" s="34" t="s">
        <v>146</v>
      </c>
      <c r="F15" s="34">
        <v>1</v>
      </c>
      <c r="G15" s="34">
        <v>38.0556</v>
      </c>
      <c r="H15" s="34">
        <v>-122.2197</v>
      </c>
      <c r="I15" s="35">
        <v>0.002035026675945255</v>
      </c>
      <c r="J15" s="35">
        <v>0.008708333333333334</v>
      </c>
      <c r="K15" s="35">
        <v>0.0021075622357914</v>
      </c>
      <c r="L15" s="35">
        <v>0.010130434782608699</v>
      </c>
      <c r="M15" s="17">
        <f t="shared" si="0"/>
        <v>0.0021075622357914</v>
      </c>
      <c r="N15" s="13" t="str">
        <f t="shared" si="1"/>
        <v>Y</v>
      </c>
      <c r="O15" s="17">
        <f t="shared" si="2"/>
        <v>0.010130434782608699</v>
      </c>
      <c r="P15" s="13" t="str">
        <f t="shared" si="3"/>
        <v>Y</v>
      </c>
    </row>
    <row r="16" spans="1:16" ht="12.75">
      <c r="A16" s="34" t="s">
        <v>142</v>
      </c>
      <c r="B16" s="34" t="s">
        <v>143</v>
      </c>
      <c r="C16" s="34" t="s">
        <v>126</v>
      </c>
      <c r="D16" s="34" t="s">
        <v>144</v>
      </c>
      <c r="E16" s="34" t="s">
        <v>147</v>
      </c>
      <c r="F16" s="34">
        <v>1</v>
      </c>
      <c r="G16" s="34">
        <v>38.0106</v>
      </c>
      <c r="H16" s="34">
        <v>-121.6414</v>
      </c>
      <c r="I16" s="35">
        <v>0.0015031344032095388</v>
      </c>
      <c r="J16" s="35">
        <v>0.0041904761904761915</v>
      </c>
      <c r="K16" s="35">
        <v>0.0013899536515093766</v>
      </c>
      <c r="L16" s="35">
        <v>0.0034090909090909102</v>
      </c>
      <c r="M16" s="17">
        <f t="shared" si="0"/>
        <v>0.0015031344032095388</v>
      </c>
      <c r="N16" s="13" t="str">
        <f t="shared" si="1"/>
        <v>Y</v>
      </c>
      <c r="O16" s="17">
        <f t="shared" si="2"/>
        <v>0.0041904761904761915</v>
      </c>
      <c r="P16" s="13" t="str">
        <f t="shared" si="3"/>
        <v>Y</v>
      </c>
    </row>
    <row r="17" spans="1:16" ht="12.75">
      <c r="A17" s="34" t="s">
        <v>142</v>
      </c>
      <c r="B17" s="34" t="s">
        <v>143</v>
      </c>
      <c r="C17" s="34" t="s">
        <v>126</v>
      </c>
      <c r="D17" s="34" t="s">
        <v>144</v>
      </c>
      <c r="E17" s="34" t="s">
        <v>148</v>
      </c>
      <c r="F17" s="34">
        <v>1</v>
      </c>
      <c r="G17" s="34">
        <v>37.9603</v>
      </c>
      <c r="H17" s="34">
        <v>-122.3567</v>
      </c>
      <c r="I17" s="35">
        <v>0.0015778246310306158</v>
      </c>
      <c r="J17" s="35">
        <v>0.004909090909090911</v>
      </c>
      <c r="K17" s="35">
        <v>0.0014110036427584158</v>
      </c>
      <c r="L17" s="35">
        <v>0.00390909090909091</v>
      </c>
      <c r="M17" s="17">
        <f t="shared" si="0"/>
        <v>0.0015778246310306158</v>
      </c>
      <c r="N17" s="13" t="str">
        <f t="shared" si="1"/>
        <v>Y</v>
      </c>
      <c r="O17" s="17">
        <f t="shared" si="2"/>
        <v>0.004909090909090911</v>
      </c>
      <c r="P17" s="13" t="str">
        <f t="shared" si="3"/>
        <v>Y</v>
      </c>
    </row>
    <row r="18" spans="1:16" ht="12.75">
      <c r="A18" s="34" t="s">
        <v>142</v>
      </c>
      <c r="B18" s="34" t="s">
        <v>143</v>
      </c>
      <c r="C18" s="34" t="s">
        <v>126</v>
      </c>
      <c r="D18" s="34" t="s">
        <v>144</v>
      </c>
      <c r="E18" s="34" t="s">
        <v>149</v>
      </c>
      <c r="F18" s="34">
        <v>1</v>
      </c>
      <c r="G18" s="34">
        <v>38.0131</v>
      </c>
      <c r="H18" s="34">
        <v>-122.1336</v>
      </c>
      <c r="I18" s="35">
        <v>0.0016683638046747855</v>
      </c>
      <c r="J18" s="35">
        <v>0.00625</v>
      </c>
      <c r="K18" s="35">
        <v>0.0016791710084519012</v>
      </c>
      <c r="L18" s="35">
        <v>0.005521739130434783</v>
      </c>
      <c r="M18" s="17">
        <f t="shared" si="0"/>
        <v>0.0016791710084519012</v>
      </c>
      <c r="N18" s="13" t="str">
        <f t="shared" si="1"/>
        <v>Y</v>
      </c>
      <c r="O18" s="17">
        <f t="shared" si="2"/>
        <v>0.00625</v>
      </c>
      <c r="P18" s="13" t="str">
        <f t="shared" si="3"/>
        <v>Y</v>
      </c>
    </row>
    <row r="19" spans="1:16" ht="12.75">
      <c r="A19" s="34" t="s">
        <v>142</v>
      </c>
      <c r="B19" s="34" t="s">
        <v>143</v>
      </c>
      <c r="C19" s="34" t="s">
        <v>126</v>
      </c>
      <c r="D19" s="34" t="s">
        <v>144</v>
      </c>
      <c r="E19" s="34" t="s">
        <v>150</v>
      </c>
      <c r="F19" s="34">
        <v>1</v>
      </c>
      <c r="G19" s="34">
        <v>38.0292</v>
      </c>
      <c r="H19" s="34">
        <v>-121.9022</v>
      </c>
      <c r="I19" s="35">
        <v>0.0021526746381371814</v>
      </c>
      <c r="J19" s="35">
        <v>0.006909090909090912</v>
      </c>
      <c r="K19" s="35">
        <v>0.0018049116652048044</v>
      </c>
      <c r="L19" s="35">
        <v>0.005545454545454547</v>
      </c>
      <c r="M19" s="17">
        <f t="shared" si="0"/>
        <v>0.0021526746381371814</v>
      </c>
      <c r="N19" s="13" t="str">
        <f t="shared" si="1"/>
        <v>Y</v>
      </c>
      <c r="O19" s="17">
        <f t="shared" si="2"/>
        <v>0.006909090909090912</v>
      </c>
      <c r="P19" s="13" t="str">
        <f t="shared" si="3"/>
        <v>Y</v>
      </c>
    </row>
    <row r="20" spans="1:16" ht="12.75">
      <c r="A20" s="34" t="s">
        <v>142</v>
      </c>
      <c r="B20" s="34" t="s">
        <v>143</v>
      </c>
      <c r="C20" s="34" t="s">
        <v>152</v>
      </c>
      <c r="D20" s="34" t="s">
        <v>153</v>
      </c>
      <c r="E20" s="34" t="s">
        <v>151</v>
      </c>
      <c r="F20" s="34">
        <v>1</v>
      </c>
      <c r="G20" s="34">
        <v>32.6761</v>
      </c>
      <c r="H20" s="34">
        <v>-115.4833</v>
      </c>
      <c r="I20" s="35">
        <v>0.0013426429694111345</v>
      </c>
      <c r="J20" s="35">
        <v>0.003869565217391306</v>
      </c>
      <c r="K20" s="35">
        <v>0.0012411501751842106</v>
      </c>
      <c r="L20" s="35">
        <v>0.0032173913043478265</v>
      </c>
      <c r="M20" s="17">
        <f t="shared" si="0"/>
        <v>0.0013426429694111345</v>
      </c>
      <c r="N20" s="13" t="str">
        <f t="shared" si="1"/>
        <v>Y</v>
      </c>
      <c r="O20" s="17">
        <f t="shared" si="2"/>
        <v>0.003869565217391306</v>
      </c>
      <c r="P20" s="13" t="str">
        <f t="shared" si="3"/>
        <v>Y</v>
      </c>
    </row>
    <row r="21" spans="1:16" ht="12.75">
      <c r="A21" s="34" t="s">
        <v>142</v>
      </c>
      <c r="B21" s="34" t="s">
        <v>143</v>
      </c>
      <c r="C21" s="34" t="s">
        <v>155</v>
      </c>
      <c r="D21" s="34" t="s">
        <v>156</v>
      </c>
      <c r="E21" s="34" t="s">
        <v>154</v>
      </c>
      <c r="F21" s="34">
        <v>2</v>
      </c>
      <c r="G21" s="34">
        <v>34.1761</v>
      </c>
      <c r="H21" s="34">
        <v>-118.3171</v>
      </c>
      <c r="I21" s="35">
        <v>0.0013461676862179966</v>
      </c>
      <c r="J21" s="35">
        <v>0.0033043478260869584</v>
      </c>
      <c r="K21" s="35">
        <v>0.0012506910227135946</v>
      </c>
      <c r="L21" s="35">
        <v>0.0026956521739130448</v>
      </c>
      <c r="M21" s="17">
        <f t="shared" si="0"/>
        <v>0.0013461676862179966</v>
      </c>
      <c r="N21" s="13" t="str">
        <f t="shared" si="1"/>
        <v>Y</v>
      </c>
      <c r="O21" s="17">
        <f t="shared" si="2"/>
        <v>0.0033043478260869584</v>
      </c>
      <c r="P21" s="13" t="str">
        <f t="shared" si="3"/>
        <v>Y</v>
      </c>
    </row>
    <row r="22" spans="1:16" ht="12.75">
      <c r="A22" s="34" t="s">
        <v>142</v>
      </c>
      <c r="B22" s="34" t="s">
        <v>143</v>
      </c>
      <c r="C22" s="34" t="s">
        <v>155</v>
      </c>
      <c r="D22" s="34" t="s">
        <v>156</v>
      </c>
      <c r="E22" s="34" t="s">
        <v>157</v>
      </c>
      <c r="F22" s="34">
        <v>1</v>
      </c>
      <c r="G22" s="34">
        <v>34.0666</v>
      </c>
      <c r="H22" s="34">
        <v>-118.2269</v>
      </c>
      <c r="I22" s="35">
        <v>0.0013254906894815625</v>
      </c>
      <c r="J22" s="35">
        <v>0.003782608695652176</v>
      </c>
      <c r="K22" s="35">
        <v>0.001078558558558572</v>
      </c>
      <c r="L22" s="35">
        <v>0.0021304347826086962</v>
      </c>
      <c r="M22" s="17">
        <f t="shared" si="0"/>
        <v>0.0013254906894815625</v>
      </c>
      <c r="N22" s="13" t="str">
        <f t="shared" si="1"/>
        <v>Y</v>
      </c>
      <c r="O22" s="17">
        <f t="shared" si="2"/>
        <v>0.003782608695652176</v>
      </c>
      <c r="P22" s="13" t="str">
        <f t="shared" si="3"/>
        <v>Y</v>
      </c>
    </row>
    <row r="23" spans="1:16" ht="12.75">
      <c r="A23" s="34" t="s">
        <v>142</v>
      </c>
      <c r="B23" s="34" t="s">
        <v>143</v>
      </c>
      <c r="C23" s="34" t="s">
        <v>155</v>
      </c>
      <c r="D23" s="34" t="s">
        <v>156</v>
      </c>
      <c r="E23" s="34" t="s">
        <v>158</v>
      </c>
      <c r="F23" s="34">
        <v>2</v>
      </c>
      <c r="G23" s="34">
        <v>33.8238</v>
      </c>
      <c r="H23" s="34">
        <v>-118.1892</v>
      </c>
      <c r="I23" s="35">
        <v>0.002875150638708099</v>
      </c>
      <c r="J23" s="35">
        <v>0.009130434782608698</v>
      </c>
      <c r="K23" s="35">
        <v>0.002323334538007738</v>
      </c>
      <c r="L23" s="35">
        <v>0.008086956521739132</v>
      </c>
      <c r="M23" s="17">
        <f t="shared" si="0"/>
        <v>0.002875150638708099</v>
      </c>
      <c r="N23" s="13" t="str">
        <f t="shared" si="1"/>
        <v>Y</v>
      </c>
      <c r="O23" s="17">
        <f t="shared" si="2"/>
        <v>0.009130434782608698</v>
      </c>
      <c r="P23" s="13" t="str">
        <f t="shared" si="3"/>
        <v>Y</v>
      </c>
    </row>
    <row r="24" spans="1:16" ht="12.75">
      <c r="A24" s="34" t="s">
        <v>142</v>
      </c>
      <c r="B24" s="34" t="s">
        <v>143</v>
      </c>
      <c r="C24" s="34" t="s">
        <v>155</v>
      </c>
      <c r="D24" s="34" t="s">
        <v>156</v>
      </c>
      <c r="E24" s="34" t="s">
        <v>159</v>
      </c>
      <c r="F24" s="34">
        <v>1</v>
      </c>
      <c r="G24" s="34">
        <v>33.9508</v>
      </c>
      <c r="H24" s="34">
        <v>-118.4304</v>
      </c>
      <c r="I24" s="35">
        <v>0.002805725971370369</v>
      </c>
      <c r="J24" s="35">
        <v>0.007608695652173915</v>
      </c>
      <c r="K24" s="35">
        <v>0.00168366336633657</v>
      </c>
      <c r="L24" s="35">
        <v>0.004130434782608697</v>
      </c>
      <c r="M24" s="17">
        <f t="shared" si="0"/>
        <v>0.002805725971370369</v>
      </c>
      <c r="N24" s="13" t="str">
        <f t="shared" si="1"/>
        <v>Y</v>
      </c>
      <c r="O24" s="17">
        <f t="shared" si="2"/>
        <v>0.007608695652173915</v>
      </c>
      <c r="P24" s="13" t="str">
        <f t="shared" si="3"/>
        <v>Y</v>
      </c>
    </row>
    <row r="25" spans="1:16" ht="12.75">
      <c r="A25" s="34" t="s">
        <v>142</v>
      </c>
      <c r="B25" s="34" t="s">
        <v>143</v>
      </c>
      <c r="C25" s="34" t="s">
        <v>161</v>
      </c>
      <c r="D25" s="34" t="s">
        <v>162</v>
      </c>
      <c r="E25" s="34" t="s">
        <v>160</v>
      </c>
      <c r="F25" s="34">
        <v>1</v>
      </c>
      <c r="G25" s="34">
        <v>33.6746</v>
      </c>
      <c r="H25" s="34">
        <v>-117.9257</v>
      </c>
      <c r="I25" s="35">
        <v>0.001222589329417556</v>
      </c>
      <c r="J25" s="35">
        <v>0.002608695652173914</v>
      </c>
      <c r="K25" s="35">
        <v>0.0013323291962887044</v>
      </c>
      <c r="L25" s="35">
        <v>0.003000000000000001</v>
      </c>
      <c r="M25" s="17">
        <f t="shared" si="0"/>
        <v>0.0013323291962887044</v>
      </c>
      <c r="N25" s="13" t="str">
        <f t="shared" si="1"/>
        <v>Y</v>
      </c>
      <c r="O25" s="17">
        <f t="shared" si="2"/>
        <v>0.003000000000000001</v>
      </c>
      <c r="P25" s="13" t="str">
        <f t="shared" si="3"/>
        <v>Y</v>
      </c>
    </row>
    <row r="26" spans="1:16" ht="12.75">
      <c r="A26" s="34" t="s">
        <v>142</v>
      </c>
      <c r="B26" s="34" t="s">
        <v>143</v>
      </c>
      <c r="C26" s="34" t="s">
        <v>164</v>
      </c>
      <c r="D26" s="34" t="s">
        <v>165</v>
      </c>
      <c r="E26" s="34" t="s">
        <v>163</v>
      </c>
      <c r="F26" s="34">
        <v>1</v>
      </c>
      <c r="G26" s="34">
        <v>34.51</v>
      </c>
      <c r="H26" s="34">
        <v>-117.3306</v>
      </c>
      <c r="I26" s="35">
        <v>0.001269046478198408</v>
      </c>
      <c r="J26" s="35">
        <v>0.005</v>
      </c>
      <c r="K26" s="35">
        <v>0.0011329335332334288</v>
      </c>
      <c r="L26" s="35">
        <v>0.002217391304347827</v>
      </c>
      <c r="M26" s="17">
        <f t="shared" si="0"/>
        <v>0.001269046478198408</v>
      </c>
      <c r="N26" s="13" t="str">
        <f t="shared" si="1"/>
        <v>Y</v>
      </c>
      <c r="O26" s="17">
        <f t="shared" si="2"/>
        <v>0.005</v>
      </c>
      <c r="P26" s="13" t="str">
        <f t="shared" si="3"/>
        <v>Y</v>
      </c>
    </row>
    <row r="27" spans="1:16" ht="12.75">
      <c r="A27" s="34" t="s">
        <v>142</v>
      </c>
      <c r="B27" s="34" t="s">
        <v>143</v>
      </c>
      <c r="C27" s="34" t="s">
        <v>164</v>
      </c>
      <c r="D27" s="34" t="s">
        <v>165</v>
      </c>
      <c r="E27" s="34" t="s">
        <v>166</v>
      </c>
      <c r="F27" s="34">
        <v>1</v>
      </c>
      <c r="G27" s="34">
        <v>35.7639</v>
      </c>
      <c r="H27" s="34">
        <v>-117.3961</v>
      </c>
      <c r="I27" s="35">
        <v>0.001441357651890171</v>
      </c>
      <c r="J27" s="35">
        <v>0.004521739130434783</v>
      </c>
      <c r="K27" s="35">
        <v>0.001306848977580697</v>
      </c>
      <c r="L27" s="35">
        <v>0.004181818181818182</v>
      </c>
      <c r="M27" s="17">
        <f t="shared" si="0"/>
        <v>0.001441357651890171</v>
      </c>
      <c r="N27" s="13" t="str">
        <f t="shared" si="1"/>
        <v>Y</v>
      </c>
      <c r="O27" s="17">
        <f t="shared" si="2"/>
        <v>0.004521739130434783</v>
      </c>
      <c r="P27" s="13" t="str">
        <f t="shared" si="3"/>
        <v>Y</v>
      </c>
    </row>
    <row r="28" spans="1:16" ht="12.75">
      <c r="A28" s="34" t="s">
        <v>142</v>
      </c>
      <c r="B28" s="34" t="s">
        <v>143</v>
      </c>
      <c r="C28" s="34" t="s">
        <v>164</v>
      </c>
      <c r="D28" s="34" t="s">
        <v>165</v>
      </c>
      <c r="E28" s="34" t="s">
        <v>167</v>
      </c>
      <c r="F28" s="34">
        <v>1</v>
      </c>
      <c r="G28" s="34">
        <v>34.1</v>
      </c>
      <c r="H28" s="34">
        <v>-117.492</v>
      </c>
      <c r="I28" s="35">
        <v>0.0018015426052889196</v>
      </c>
      <c r="J28" s="35">
        <v>0.0033181818181818186</v>
      </c>
      <c r="K28" s="35">
        <v>0.0016722505462490977</v>
      </c>
      <c r="L28" s="35">
        <v>0.00291304347826087</v>
      </c>
      <c r="M28" s="17">
        <f t="shared" si="0"/>
        <v>0.0018015426052889196</v>
      </c>
      <c r="N28" s="13" t="str">
        <f t="shared" si="1"/>
        <v>Y</v>
      </c>
      <c r="O28" s="17">
        <f t="shared" si="2"/>
        <v>0.0033181818181818186</v>
      </c>
      <c r="P28" s="13" t="str">
        <f t="shared" si="3"/>
        <v>Y</v>
      </c>
    </row>
    <row r="29" spans="1:16" ht="12.75">
      <c r="A29" s="34" t="s">
        <v>142</v>
      </c>
      <c r="B29" s="34" t="s">
        <v>143</v>
      </c>
      <c r="C29" s="34" t="s">
        <v>116</v>
      </c>
      <c r="D29" s="34" t="s">
        <v>169</v>
      </c>
      <c r="E29" s="34" t="s">
        <v>168</v>
      </c>
      <c r="F29" s="34">
        <v>4</v>
      </c>
      <c r="G29" s="34">
        <v>32.6312</v>
      </c>
      <c r="H29" s="34">
        <v>-117.0591</v>
      </c>
      <c r="I29" s="35">
        <v>0.0026458641063516475</v>
      </c>
      <c r="J29" s="35">
        <v>0.0043478260869565235</v>
      </c>
      <c r="K29" s="35">
        <v>0.0022791206121706075</v>
      </c>
      <c r="L29" s="35">
        <v>0.004043478260869566</v>
      </c>
      <c r="M29" s="17">
        <f t="shared" si="0"/>
        <v>0.0026458641063516475</v>
      </c>
      <c r="N29" s="13" t="str">
        <f t="shared" si="1"/>
        <v>Y</v>
      </c>
      <c r="O29" s="17">
        <f t="shared" si="2"/>
        <v>0.0043478260869565235</v>
      </c>
      <c r="P29" s="13" t="str">
        <f t="shared" si="3"/>
        <v>Y</v>
      </c>
    </row>
    <row r="30" spans="1:16" ht="12.75">
      <c r="A30" s="34" t="s">
        <v>142</v>
      </c>
      <c r="B30" s="34" t="s">
        <v>143</v>
      </c>
      <c r="C30" s="34" t="s">
        <v>116</v>
      </c>
      <c r="D30" s="34" t="s">
        <v>169</v>
      </c>
      <c r="E30" s="34" t="s">
        <v>170</v>
      </c>
      <c r="F30" s="34">
        <v>1</v>
      </c>
      <c r="G30" s="34">
        <v>32.7015</v>
      </c>
      <c r="H30" s="34">
        <v>-117.1497</v>
      </c>
      <c r="I30" s="35">
        <v>0.00286478218306424</v>
      </c>
      <c r="J30" s="35">
        <v>0.005434782608695655</v>
      </c>
      <c r="K30" s="35">
        <v>0.003062575647543049</v>
      </c>
      <c r="L30" s="35">
        <v>0.007210526315789475</v>
      </c>
      <c r="M30" s="17">
        <f t="shared" si="0"/>
        <v>0.003062575647543049</v>
      </c>
      <c r="N30" s="13" t="str">
        <f t="shared" si="1"/>
        <v>Y</v>
      </c>
      <c r="O30" s="17">
        <f t="shared" si="2"/>
        <v>0.007210526315789475</v>
      </c>
      <c r="P30" s="13" t="str">
        <f t="shared" si="3"/>
        <v>Y</v>
      </c>
    </row>
    <row r="31" spans="1:16" ht="12.75">
      <c r="A31" s="34" t="s">
        <v>142</v>
      </c>
      <c r="B31" s="34" t="s">
        <v>143</v>
      </c>
      <c r="C31" s="34" t="s">
        <v>172</v>
      </c>
      <c r="D31" s="34" t="s">
        <v>173</v>
      </c>
      <c r="E31" s="34" t="s">
        <v>171</v>
      </c>
      <c r="F31" s="34">
        <v>1</v>
      </c>
      <c r="G31" s="34">
        <v>37.766</v>
      </c>
      <c r="H31" s="34">
        <v>-122.3991</v>
      </c>
      <c r="I31" s="35">
        <v>0.0014587984447510828</v>
      </c>
      <c r="J31" s="35">
        <v>0.005636363636363636</v>
      </c>
      <c r="K31" s="35">
        <v>0.0014433146924250472</v>
      </c>
      <c r="L31" s="35">
        <v>0.004545454545454546</v>
      </c>
      <c r="M31" s="17">
        <f t="shared" si="0"/>
        <v>0.0014587984447510828</v>
      </c>
      <c r="N31" s="13" t="str">
        <f t="shared" si="1"/>
        <v>Y</v>
      </c>
      <c r="O31" s="17">
        <f t="shared" si="2"/>
        <v>0.005636363636363636</v>
      </c>
      <c r="P31" s="13" t="str">
        <f t="shared" si="3"/>
        <v>Y</v>
      </c>
    </row>
    <row r="32" spans="1:16" ht="12.75">
      <c r="A32" s="34" t="s">
        <v>142</v>
      </c>
      <c r="B32" s="34" t="s">
        <v>143</v>
      </c>
      <c r="C32" s="34" t="s">
        <v>175</v>
      </c>
      <c r="D32" s="34" t="s">
        <v>176</v>
      </c>
      <c r="E32" s="34" t="s">
        <v>174</v>
      </c>
      <c r="F32" s="34">
        <v>1</v>
      </c>
      <c r="G32" s="34">
        <v>35.0222</v>
      </c>
      <c r="H32" s="34">
        <v>-120.5694</v>
      </c>
      <c r="I32" s="35">
        <v>0.0015954033995688333</v>
      </c>
      <c r="J32" s="35">
        <v>0.010304347826086958</v>
      </c>
      <c r="K32" s="35">
        <v>0.0011008655926905944</v>
      </c>
      <c r="L32" s="35">
        <v>0.005521739130434784</v>
      </c>
      <c r="M32" s="17">
        <f t="shared" si="0"/>
        <v>0.0015954033995688333</v>
      </c>
      <c r="N32" s="13" t="str">
        <f t="shared" si="1"/>
        <v>Y</v>
      </c>
      <c r="O32" s="17">
        <f t="shared" si="2"/>
        <v>0.010304347826086958</v>
      </c>
      <c r="P32" s="13" t="str">
        <f t="shared" si="3"/>
        <v>Y</v>
      </c>
    </row>
    <row r="33" spans="1:16" ht="12.75">
      <c r="A33" s="34" t="s">
        <v>142</v>
      </c>
      <c r="B33" s="34" t="s">
        <v>143</v>
      </c>
      <c r="C33" s="34" t="s">
        <v>178</v>
      </c>
      <c r="D33" s="34" t="s">
        <v>179</v>
      </c>
      <c r="E33" s="34" t="s">
        <v>177</v>
      </c>
      <c r="F33" s="34">
        <v>1</v>
      </c>
      <c r="G33" s="34">
        <v>34.4622</v>
      </c>
      <c r="H33" s="34">
        <v>-120.0244</v>
      </c>
      <c r="I33" s="35">
        <v>0.0010208180259613907</v>
      </c>
      <c r="J33" s="35">
        <v>0.001739130434782609</v>
      </c>
      <c r="K33" s="35">
        <v>0.001082306018854284</v>
      </c>
      <c r="L33" s="35">
        <v>0.001695652173913044</v>
      </c>
      <c r="M33" s="17">
        <f t="shared" si="0"/>
        <v>0.001082306018854284</v>
      </c>
      <c r="N33" s="13" t="str">
        <f t="shared" si="1"/>
        <v>Y</v>
      </c>
      <c r="O33" s="17">
        <f t="shared" si="2"/>
        <v>0.001739130434782609</v>
      </c>
      <c r="P33" s="13" t="str">
        <f t="shared" si="3"/>
        <v>Y</v>
      </c>
    </row>
    <row r="34" spans="1:16" ht="12.75">
      <c r="A34" s="34" t="s">
        <v>142</v>
      </c>
      <c r="B34" s="34" t="s">
        <v>143</v>
      </c>
      <c r="C34" s="34" t="s">
        <v>178</v>
      </c>
      <c r="D34" s="34" t="s">
        <v>179</v>
      </c>
      <c r="E34" s="34" t="s">
        <v>180</v>
      </c>
      <c r="F34" s="34">
        <v>1</v>
      </c>
      <c r="G34" s="34">
        <v>34.7256</v>
      </c>
      <c r="H34" s="34">
        <v>-120.4278</v>
      </c>
      <c r="I34" s="35">
        <v>0.0010023049860488728</v>
      </c>
      <c r="J34" s="35">
        <v>0.0011304347826086964</v>
      </c>
      <c r="K34" s="35">
        <v>0.0010344869906726282</v>
      </c>
      <c r="L34" s="35">
        <v>0.0017391304347826096</v>
      </c>
      <c r="M34" s="17">
        <f t="shared" si="0"/>
        <v>0.0010344869906726282</v>
      </c>
      <c r="N34" s="13" t="str">
        <f t="shared" si="1"/>
        <v>Y</v>
      </c>
      <c r="O34" s="17">
        <f t="shared" si="2"/>
        <v>0.0017391304347826096</v>
      </c>
      <c r="P34" s="13" t="str">
        <f t="shared" si="3"/>
        <v>Y</v>
      </c>
    </row>
    <row r="35" spans="1:16" ht="12.75">
      <c r="A35" s="34" t="s">
        <v>142</v>
      </c>
      <c r="B35" s="34" t="s">
        <v>143</v>
      </c>
      <c r="C35" s="34" t="s">
        <v>178</v>
      </c>
      <c r="D35" s="34" t="s">
        <v>179</v>
      </c>
      <c r="E35" s="34" t="s">
        <v>181</v>
      </c>
      <c r="F35" s="34">
        <v>2</v>
      </c>
      <c r="G35" s="34">
        <v>34.4153</v>
      </c>
      <c r="H35" s="34">
        <v>-119.8786</v>
      </c>
      <c r="I35" s="35">
        <v>0.0010789853330128265</v>
      </c>
      <c r="J35" s="35">
        <v>0.006521739130434784</v>
      </c>
      <c r="K35" s="35">
        <v>0.001024273011295437</v>
      </c>
      <c r="L35" s="35">
        <v>0.0016521739130434785</v>
      </c>
      <c r="M35" s="17">
        <f t="shared" si="0"/>
        <v>0.0010789853330128265</v>
      </c>
      <c r="N35" s="13" t="str">
        <f t="shared" si="1"/>
        <v>Y</v>
      </c>
      <c r="O35" s="17">
        <f t="shared" si="2"/>
        <v>0.006521739130434784</v>
      </c>
      <c r="P35" s="13" t="str">
        <f t="shared" si="3"/>
        <v>Y</v>
      </c>
    </row>
    <row r="36" spans="1:16" ht="12.75">
      <c r="A36" s="34" t="s">
        <v>142</v>
      </c>
      <c r="B36" s="34" t="s">
        <v>143</v>
      </c>
      <c r="C36" s="34" t="s">
        <v>178</v>
      </c>
      <c r="D36" s="34" t="s">
        <v>179</v>
      </c>
      <c r="E36" s="34" t="s">
        <v>182</v>
      </c>
      <c r="F36" s="34">
        <v>1</v>
      </c>
      <c r="G36" s="34">
        <v>34.4897</v>
      </c>
      <c r="H36" s="34">
        <v>-120.0458</v>
      </c>
      <c r="I36" s="35">
        <v>0.00111699266503671</v>
      </c>
      <c r="J36" s="35">
        <v>0.00261904761904762</v>
      </c>
      <c r="K36" s="35">
        <v>0.0011996124031007863</v>
      </c>
      <c r="L36" s="35">
        <v>0.0029130434782608703</v>
      </c>
      <c r="M36" s="17">
        <f t="shared" si="0"/>
        <v>0.0011996124031007863</v>
      </c>
      <c r="N36" s="13" t="str">
        <f t="shared" si="1"/>
        <v>Y</v>
      </c>
      <c r="O36" s="17">
        <f t="shared" si="2"/>
        <v>0.0029130434782608703</v>
      </c>
      <c r="P36" s="13" t="str">
        <f t="shared" si="3"/>
        <v>Y</v>
      </c>
    </row>
    <row r="37" spans="1:16" ht="12.75">
      <c r="A37" s="34" t="s">
        <v>142</v>
      </c>
      <c r="B37" s="34" t="s">
        <v>143</v>
      </c>
      <c r="C37" s="34" t="s">
        <v>178</v>
      </c>
      <c r="D37" s="34" t="s">
        <v>179</v>
      </c>
      <c r="E37" s="34" t="s">
        <v>183</v>
      </c>
      <c r="F37" s="34">
        <v>1</v>
      </c>
      <c r="G37" s="34">
        <v>34.6375</v>
      </c>
      <c r="H37" s="34">
        <v>-120.4564</v>
      </c>
      <c r="I37" s="35">
        <v>0.0010579745300182456</v>
      </c>
      <c r="J37" s="35">
        <v>0.003086956521739132</v>
      </c>
      <c r="K37" s="35">
        <v>0.001061640471512831</v>
      </c>
      <c r="L37" s="35">
        <v>0.002047619047619049</v>
      </c>
      <c r="M37" s="17">
        <f t="shared" si="0"/>
        <v>0.001061640471512831</v>
      </c>
      <c r="N37" s="13" t="str">
        <f t="shared" si="1"/>
        <v>Y</v>
      </c>
      <c r="O37" s="17">
        <f t="shared" si="2"/>
        <v>0.003086956521739132</v>
      </c>
      <c r="P37" s="13" t="str">
        <f t="shared" si="3"/>
        <v>Y</v>
      </c>
    </row>
    <row r="38" spans="1:16" ht="12.75">
      <c r="A38" s="34" t="s">
        <v>142</v>
      </c>
      <c r="B38" s="34" t="s">
        <v>143</v>
      </c>
      <c r="C38" s="34" t="s">
        <v>178</v>
      </c>
      <c r="D38" s="34" t="s">
        <v>179</v>
      </c>
      <c r="E38" s="34" t="s">
        <v>184</v>
      </c>
      <c r="F38" s="34">
        <v>1</v>
      </c>
      <c r="G38" s="34">
        <v>34.4453</v>
      </c>
      <c r="H38" s="34">
        <v>-119.8278</v>
      </c>
      <c r="I38" s="35">
        <v>0.001013048933500747</v>
      </c>
      <c r="J38" s="35">
        <v>0.0014090909090909093</v>
      </c>
      <c r="K38" s="35">
        <v>0.0010037512100678648</v>
      </c>
      <c r="L38" s="35">
        <v>0.0012173913043478266</v>
      </c>
      <c r="M38" s="17">
        <f t="shared" si="0"/>
        <v>0.001013048933500747</v>
      </c>
      <c r="N38" s="13" t="str">
        <f t="shared" si="1"/>
        <v>Y</v>
      </c>
      <c r="O38" s="17">
        <f t="shared" si="2"/>
        <v>0.0014090909090909093</v>
      </c>
      <c r="P38" s="13" t="str">
        <f t="shared" si="3"/>
        <v>Y</v>
      </c>
    </row>
    <row r="39" spans="1:16" ht="12.75">
      <c r="A39" s="34" t="s">
        <v>142</v>
      </c>
      <c r="B39" s="34" t="s">
        <v>143</v>
      </c>
      <c r="C39" s="34" t="s">
        <v>178</v>
      </c>
      <c r="D39" s="34" t="s">
        <v>179</v>
      </c>
      <c r="E39" s="34" t="s">
        <v>185</v>
      </c>
      <c r="F39" s="34">
        <v>1</v>
      </c>
      <c r="G39" s="34">
        <v>34.5961</v>
      </c>
      <c r="H39" s="34">
        <v>-120.6303</v>
      </c>
      <c r="I39" s="35">
        <v>0.0010049835906163682</v>
      </c>
      <c r="J39" s="35">
        <v>0.0012000000000000005</v>
      </c>
      <c r="K39" s="35">
        <v>0.0010265744448490202</v>
      </c>
      <c r="L39" s="35">
        <v>0.0014761904761904766</v>
      </c>
      <c r="M39" s="17">
        <f t="shared" si="0"/>
        <v>0.0010265744448490202</v>
      </c>
      <c r="N39" s="13" t="str">
        <f t="shared" si="1"/>
        <v>Y</v>
      </c>
      <c r="O39" s="17">
        <f t="shared" si="2"/>
        <v>0.0014761904761904766</v>
      </c>
      <c r="P39" s="13" t="str">
        <f t="shared" si="3"/>
        <v>Y</v>
      </c>
    </row>
    <row r="40" spans="1:16" ht="12.75">
      <c r="A40" s="34" t="s">
        <v>142</v>
      </c>
      <c r="B40" s="34" t="s">
        <v>143</v>
      </c>
      <c r="C40" s="34" t="s">
        <v>187</v>
      </c>
      <c r="D40" s="34" t="s">
        <v>188</v>
      </c>
      <c r="E40" s="34" t="s">
        <v>186</v>
      </c>
      <c r="F40" s="34">
        <v>1</v>
      </c>
      <c r="G40" s="34">
        <v>37.0119</v>
      </c>
      <c r="H40" s="34">
        <v>-122.1933</v>
      </c>
      <c r="I40" s="35">
        <v>0.0011546787709496953</v>
      </c>
      <c r="J40" s="35">
        <v>0.0027272727272727275</v>
      </c>
      <c r="K40" s="35">
        <v>0.0013116499112951125</v>
      </c>
      <c r="L40" s="35">
        <v>0.004652173913043479</v>
      </c>
      <c r="M40" s="17">
        <f t="shared" si="0"/>
        <v>0.0013116499112951125</v>
      </c>
      <c r="N40" s="13" t="str">
        <f t="shared" si="1"/>
        <v>Y</v>
      </c>
      <c r="O40" s="17">
        <f t="shared" si="2"/>
        <v>0.004652173913043479</v>
      </c>
      <c r="P40" s="13" t="str">
        <f t="shared" si="3"/>
        <v>Y</v>
      </c>
    </row>
    <row r="41" spans="1:16" ht="12.75">
      <c r="A41" s="34" t="s">
        <v>142</v>
      </c>
      <c r="B41" s="34" t="s">
        <v>143</v>
      </c>
      <c r="C41" s="34" t="s">
        <v>190</v>
      </c>
      <c r="D41" s="34" t="s">
        <v>191</v>
      </c>
      <c r="E41" s="34" t="s">
        <v>189</v>
      </c>
      <c r="F41" s="34">
        <v>1</v>
      </c>
      <c r="G41" s="34">
        <v>38.1027</v>
      </c>
      <c r="H41" s="34">
        <v>-122.2382</v>
      </c>
      <c r="I41" s="35">
        <v>0.0012635160680530106</v>
      </c>
      <c r="J41" s="35">
        <v>0.0035909090909090917</v>
      </c>
      <c r="K41" s="35">
        <v>0.0012320050600885817</v>
      </c>
      <c r="L41" s="35">
        <v>0.002772727272727273</v>
      </c>
      <c r="M41" s="17">
        <f t="shared" si="0"/>
        <v>0.0012635160680530106</v>
      </c>
      <c r="N41" s="13" t="str">
        <f t="shared" si="1"/>
        <v>Y</v>
      </c>
      <c r="O41" s="17">
        <f t="shared" si="2"/>
        <v>0.0035909090909090917</v>
      </c>
      <c r="P41" s="13" t="str">
        <f t="shared" si="3"/>
        <v>Y</v>
      </c>
    </row>
    <row r="42" spans="1:16" ht="12.75">
      <c r="A42" s="34" t="s">
        <v>193</v>
      </c>
      <c r="B42" s="34" t="s">
        <v>195</v>
      </c>
      <c r="C42" s="34" t="s">
        <v>194</v>
      </c>
      <c r="D42" s="34" t="s">
        <v>196</v>
      </c>
      <c r="E42" s="34" t="s">
        <v>192</v>
      </c>
      <c r="F42" s="34">
        <v>2</v>
      </c>
      <c r="G42" s="34">
        <v>39.8382</v>
      </c>
      <c r="H42" s="34">
        <v>-104.9498</v>
      </c>
      <c r="I42" s="35">
        <v>0.0018618978455578672</v>
      </c>
      <c r="J42" s="35">
        <v>0.005260869565217393</v>
      </c>
      <c r="K42" s="35">
        <v>0.0021069309430626704</v>
      </c>
      <c r="L42" s="35">
        <v>0.006652173913043479</v>
      </c>
      <c r="M42" s="17">
        <f t="shared" si="0"/>
        <v>0.0021069309430626704</v>
      </c>
      <c r="N42" s="13" t="str">
        <f t="shared" si="1"/>
        <v>Y</v>
      </c>
      <c r="O42" s="17">
        <f t="shared" si="2"/>
        <v>0.006652173913043479</v>
      </c>
      <c r="P42" s="13" t="str">
        <f t="shared" si="3"/>
        <v>Y</v>
      </c>
    </row>
    <row r="43" spans="1:16" ht="12.75">
      <c r="A43" s="34" t="s">
        <v>193</v>
      </c>
      <c r="B43" s="34" t="s">
        <v>195</v>
      </c>
      <c r="C43" s="34" t="s">
        <v>198</v>
      </c>
      <c r="D43" s="34" t="s">
        <v>199</v>
      </c>
      <c r="E43" s="34" t="s">
        <v>197</v>
      </c>
      <c r="F43" s="34">
        <v>1</v>
      </c>
      <c r="G43" s="34">
        <v>39.7512</v>
      </c>
      <c r="H43" s="34">
        <v>-104.9876</v>
      </c>
      <c r="I43" s="35">
        <v>0.002825261620832392</v>
      </c>
      <c r="J43" s="35">
        <v>0.010916666666666672</v>
      </c>
      <c r="K43" s="35">
        <v>0.0017482670979666157</v>
      </c>
      <c r="L43" s="35">
        <v>0.00956521739130435</v>
      </c>
      <c r="M43" s="17">
        <f t="shared" si="0"/>
        <v>0.002825261620832392</v>
      </c>
      <c r="N43" s="13" t="str">
        <f t="shared" si="1"/>
        <v>Y</v>
      </c>
      <c r="O43" s="17">
        <f t="shared" si="2"/>
        <v>0.010916666666666672</v>
      </c>
      <c r="P43" s="13" t="str">
        <f t="shared" si="3"/>
        <v>Y</v>
      </c>
    </row>
    <row r="44" spans="1:16" ht="12.75">
      <c r="A44" s="34" t="s">
        <v>201</v>
      </c>
      <c r="B44" s="34" t="s">
        <v>202</v>
      </c>
      <c r="C44" s="34" t="s">
        <v>194</v>
      </c>
      <c r="D44" s="34" t="s">
        <v>203</v>
      </c>
      <c r="E44" s="34" t="s">
        <v>200</v>
      </c>
      <c r="F44" s="34">
        <v>1</v>
      </c>
      <c r="G44" s="34">
        <v>41.195</v>
      </c>
      <c r="H44" s="34">
        <v>-73.1633</v>
      </c>
      <c r="I44" s="35">
        <v>0.003992374472079233</v>
      </c>
      <c r="J44" s="35">
        <v>0.017375000000000005</v>
      </c>
      <c r="K44" s="35">
        <v>0.003029726236635219</v>
      </c>
      <c r="L44" s="35">
        <v>0.01620833333333334</v>
      </c>
      <c r="M44" s="17">
        <f t="shared" si="0"/>
        <v>0.003992374472079233</v>
      </c>
      <c r="N44" s="13" t="str">
        <f t="shared" si="1"/>
        <v>Y</v>
      </c>
      <c r="O44" s="17">
        <f t="shared" si="2"/>
        <v>0.017375000000000005</v>
      </c>
      <c r="P44" s="13" t="str">
        <f t="shared" si="3"/>
        <v>Y</v>
      </c>
    </row>
    <row r="45" spans="1:16" ht="12.75">
      <c r="A45" s="34" t="s">
        <v>201</v>
      </c>
      <c r="B45" s="34" t="s">
        <v>202</v>
      </c>
      <c r="C45" s="34" t="s">
        <v>194</v>
      </c>
      <c r="D45" s="34" t="s">
        <v>203</v>
      </c>
      <c r="E45" s="34" t="s">
        <v>204</v>
      </c>
      <c r="F45" s="34">
        <v>1</v>
      </c>
      <c r="G45" s="34">
        <v>41.1183</v>
      </c>
      <c r="H45" s="34">
        <v>-73.3367</v>
      </c>
      <c r="I45" s="35">
        <v>0.002417727840199504</v>
      </c>
      <c r="J45" s="35">
        <v>0.012750000000000006</v>
      </c>
      <c r="K45" s="35">
        <v>0.0023802862641327215</v>
      </c>
      <c r="L45" s="35">
        <v>0.014056521739130436</v>
      </c>
      <c r="M45" s="17">
        <f t="shared" si="0"/>
        <v>0.002417727840199504</v>
      </c>
      <c r="N45" s="13" t="str">
        <f t="shared" si="1"/>
        <v>Y</v>
      </c>
      <c r="O45" s="17">
        <f t="shared" si="2"/>
        <v>0.014056521739130436</v>
      </c>
      <c r="P45" s="13" t="str">
        <f t="shared" si="3"/>
        <v>Y</v>
      </c>
    </row>
    <row r="46" spans="1:16" ht="12.75">
      <c r="A46" s="34" t="s">
        <v>201</v>
      </c>
      <c r="B46" s="34" t="s">
        <v>202</v>
      </c>
      <c r="C46" s="34" t="s">
        <v>206</v>
      </c>
      <c r="D46" s="34" t="s">
        <v>207</v>
      </c>
      <c r="E46" s="34" t="s">
        <v>205</v>
      </c>
      <c r="F46" s="34">
        <v>1</v>
      </c>
      <c r="G46" s="34">
        <v>41.7847</v>
      </c>
      <c r="H46" s="34">
        <v>-72.6317</v>
      </c>
      <c r="I46" s="35">
        <v>0.002268729641693661</v>
      </c>
      <c r="J46" s="35">
        <v>0.011041666666666672</v>
      </c>
      <c r="K46" s="35">
        <v>0.002236982180050658</v>
      </c>
      <c r="L46" s="35">
        <v>0.012869565217391311</v>
      </c>
      <c r="M46" s="17">
        <f t="shared" si="0"/>
        <v>0.002268729641693661</v>
      </c>
      <c r="N46" s="13" t="str">
        <f t="shared" si="1"/>
        <v>Y</v>
      </c>
      <c r="O46" s="17">
        <f t="shared" si="2"/>
        <v>0.012869565217391311</v>
      </c>
      <c r="P46" s="13" t="str">
        <f t="shared" si="3"/>
        <v>Y</v>
      </c>
    </row>
    <row r="47" spans="1:16" ht="12.75">
      <c r="A47" s="34" t="s">
        <v>201</v>
      </c>
      <c r="B47" s="34" t="s">
        <v>202</v>
      </c>
      <c r="C47" s="34" t="s">
        <v>209</v>
      </c>
      <c r="D47" s="34" t="s">
        <v>210</v>
      </c>
      <c r="E47" s="34" t="s">
        <v>208</v>
      </c>
      <c r="F47" s="34">
        <v>1</v>
      </c>
      <c r="G47" s="34">
        <v>41.6449</v>
      </c>
      <c r="H47" s="34">
        <v>-73.0791</v>
      </c>
      <c r="I47" s="35">
        <v>0.0015595665708812182</v>
      </c>
      <c r="J47" s="35">
        <v>0.008304166666666666</v>
      </c>
      <c r="K47" s="35">
        <v>0.0011354385964912352</v>
      </c>
      <c r="L47" s="35">
        <v>0.0067375</v>
      </c>
      <c r="M47" s="17">
        <f t="shared" si="0"/>
        <v>0.0015595665708812182</v>
      </c>
      <c r="N47" s="13" t="str">
        <f t="shared" si="1"/>
        <v>Y</v>
      </c>
      <c r="O47" s="17">
        <f t="shared" si="2"/>
        <v>0.008304166666666666</v>
      </c>
      <c r="P47" s="13" t="str">
        <f t="shared" si="3"/>
        <v>Y</v>
      </c>
    </row>
    <row r="48" spans="1:16" ht="12.75">
      <c r="A48" s="34" t="s">
        <v>212</v>
      </c>
      <c r="B48" s="34" t="s">
        <v>213</v>
      </c>
      <c r="C48" s="34" t="s">
        <v>206</v>
      </c>
      <c r="D48" s="34" t="s">
        <v>214</v>
      </c>
      <c r="E48" s="34" t="s">
        <v>211</v>
      </c>
      <c r="F48" s="34">
        <v>1</v>
      </c>
      <c r="G48" s="34">
        <v>39.5778</v>
      </c>
      <c r="H48" s="34">
        <v>-75.6111</v>
      </c>
      <c r="I48" s="35">
        <v>0.004473918417799984</v>
      </c>
      <c r="J48" s="35">
        <v>0.011541666666666672</v>
      </c>
      <c r="K48" s="35">
        <v>0.004097586326365603</v>
      </c>
      <c r="L48" s="35">
        <v>0.02212500000000001</v>
      </c>
      <c r="M48" s="17">
        <f t="shared" si="0"/>
        <v>0.004473918417799984</v>
      </c>
      <c r="N48" s="13" t="str">
        <f t="shared" si="1"/>
        <v>Y</v>
      </c>
      <c r="O48" s="17">
        <f t="shared" si="2"/>
        <v>0.02212500000000001</v>
      </c>
      <c r="P48" s="13" t="str">
        <f t="shared" si="3"/>
        <v>Y</v>
      </c>
    </row>
    <row r="49" spans="1:16" ht="12.75">
      <c r="A49" s="34" t="s">
        <v>212</v>
      </c>
      <c r="B49" s="34" t="s">
        <v>213</v>
      </c>
      <c r="C49" s="34" t="s">
        <v>206</v>
      </c>
      <c r="D49" s="34" t="s">
        <v>214</v>
      </c>
      <c r="E49" s="34" t="s">
        <v>215</v>
      </c>
      <c r="F49" s="34">
        <v>1</v>
      </c>
      <c r="G49" s="34">
        <v>39.7394</v>
      </c>
      <c r="H49" s="34">
        <v>-75.5581</v>
      </c>
      <c r="I49" s="35">
        <v>0.0038723747980615305</v>
      </c>
      <c r="J49" s="35">
        <v>0.014083333333333338</v>
      </c>
      <c r="K49" s="35">
        <v>0.003320000000000156</v>
      </c>
      <c r="L49" s="35">
        <v>0.013708333333333336</v>
      </c>
      <c r="M49" s="17">
        <f t="shared" si="0"/>
        <v>0.0038723747980615305</v>
      </c>
      <c r="N49" s="13" t="str">
        <f t="shared" si="1"/>
        <v>Y</v>
      </c>
      <c r="O49" s="17">
        <f t="shared" si="2"/>
        <v>0.014083333333333338</v>
      </c>
      <c r="P49" s="13" t="str">
        <f t="shared" si="3"/>
        <v>Y</v>
      </c>
    </row>
    <row r="50" spans="1:16" ht="12.75">
      <c r="A50" s="34" t="s">
        <v>217</v>
      </c>
      <c r="B50" s="34" t="s">
        <v>219</v>
      </c>
      <c r="C50" s="34" t="s">
        <v>218</v>
      </c>
      <c r="D50" s="34" t="s">
        <v>220</v>
      </c>
      <c r="E50" s="34" t="s">
        <v>216</v>
      </c>
      <c r="F50" s="34">
        <v>1</v>
      </c>
      <c r="G50" s="34">
        <v>28.4694</v>
      </c>
      <c r="H50" s="34">
        <v>-80.6668</v>
      </c>
      <c r="I50" s="35">
        <v>0.0012363328495403586</v>
      </c>
      <c r="J50" s="35">
        <v>0.005043478260869565</v>
      </c>
      <c r="K50" s="35">
        <v>0.0011490301988706514</v>
      </c>
      <c r="L50" s="35">
        <v>0.002826086956521739</v>
      </c>
      <c r="M50" s="17">
        <f t="shared" si="0"/>
        <v>0.0012363328495403586</v>
      </c>
      <c r="N50" s="13" t="str">
        <f t="shared" si="1"/>
        <v>Y</v>
      </c>
      <c r="O50" s="17">
        <f t="shared" si="2"/>
        <v>0.005043478260869565</v>
      </c>
      <c r="P50" s="13" t="str">
        <f t="shared" si="3"/>
        <v>Y</v>
      </c>
    </row>
    <row r="51" spans="1:16" ht="12.75">
      <c r="A51" s="34" t="s">
        <v>217</v>
      </c>
      <c r="B51" s="34" t="s">
        <v>219</v>
      </c>
      <c r="C51" s="34" t="s">
        <v>222</v>
      </c>
      <c r="D51" s="34" t="s">
        <v>223</v>
      </c>
      <c r="E51" s="34" t="s">
        <v>221</v>
      </c>
      <c r="F51" s="34">
        <v>1</v>
      </c>
      <c r="G51" s="34">
        <v>26.1286</v>
      </c>
      <c r="H51" s="34">
        <v>-80.1672</v>
      </c>
      <c r="I51" s="35">
        <v>0.0013048882514639737</v>
      </c>
      <c r="J51" s="35">
        <v>0.01066666666666667</v>
      </c>
      <c r="K51" s="35">
        <v>0.0011292493328692284</v>
      </c>
      <c r="L51" s="35">
        <v>0.003666666666666667</v>
      </c>
      <c r="M51" s="17">
        <f t="shared" si="0"/>
        <v>0.0013048882514639737</v>
      </c>
      <c r="N51" s="13" t="str">
        <f t="shared" si="1"/>
        <v>Y</v>
      </c>
      <c r="O51" s="17">
        <f t="shared" si="2"/>
        <v>0.01066666666666667</v>
      </c>
      <c r="P51" s="13" t="str">
        <f t="shared" si="3"/>
        <v>Y</v>
      </c>
    </row>
    <row r="52" spans="1:16" ht="12.75">
      <c r="A52" s="34" t="s">
        <v>217</v>
      </c>
      <c r="B52" s="34" t="s">
        <v>219</v>
      </c>
      <c r="C52" s="34" t="s">
        <v>198</v>
      </c>
      <c r="D52" s="34" t="s">
        <v>225</v>
      </c>
      <c r="E52" s="34" t="s">
        <v>224</v>
      </c>
      <c r="F52" s="34">
        <v>1</v>
      </c>
      <c r="G52" s="34">
        <v>30.3561</v>
      </c>
      <c r="H52" s="34">
        <v>-81.6356</v>
      </c>
      <c r="I52" s="35">
        <v>0.0015296711153478097</v>
      </c>
      <c r="J52" s="35">
        <v>0.004708333333333334</v>
      </c>
      <c r="K52" s="35">
        <v>0.0014310508796956415</v>
      </c>
      <c r="L52" s="35">
        <v>0.004333333333333334</v>
      </c>
      <c r="M52" s="17">
        <f t="shared" si="0"/>
        <v>0.0015296711153478097</v>
      </c>
      <c r="N52" s="13" t="str">
        <f t="shared" si="1"/>
        <v>Y</v>
      </c>
      <c r="O52" s="17">
        <f t="shared" si="2"/>
        <v>0.004708333333333334</v>
      </c>
      <c r="P52" s="13" t="str">
        <f t="shared" si="3"/>
        <v>Y</v>
      </c>
    </row>
    <row r="53" spans="1:16" ht="12.75">
      <c r="A53" s="34" t="s">
        <v>217</v>
      </c>
      <c r="B53" s="34" t="s">
        <v>219</v>
      </c>
      <c r="C53" s="34" t="s">
        <v>198</v>
      </c>
      <c r="D53" s="34" t="s">
        <v>225</v>
      </c>
      <c r="E53" s="34" t="s">
        <v>226</v>
      </c>
      <c r="F53" s="34">
        <v>1</v>
      </c>
      <c r="G53" s="34">
        <v>30.3089</v>
      </c>
      <c r="H53" s="34">
        <v>-81.6525</v>
      </c>
      <c r="I53" s="35">
        <v>0.0013858017424063793</v>
      </c>
      <c r="J53" s="35">
        <v>0.004434782608695654</v>
      </c>
      <c r="K53" s="35">
        <v>0.0013462740384615564</v>
      </c>
      <c r="L53" s="35">
        <v>0.0051666666666666675</v>
      </c>
      <c r="M53" s="17">
        <f t="shared" si="0"/>
        <v>0.0013858017424063793</v>
      </c>
      <c r="N53" s="13" t="str">
        <f t="shared" si="1"/>
        <v>Y</v>
      </c>
      <c r="O53" s="17">
        <f t="shared" si="2"/>
        <v>0.0051666666666666675</v>
      </c>
      <c r="P53" s="13" t="str">
        <f t="shared" si="3"/>
        <v>Y</v>
      </c>
    </row>
    <row r="54" spans="1:16" ht="12.75">
      <c r="A54" s="34" t="s">
        <v>217</v>
      </c>
      <c r="B54" s="34" t="s">
        <v>219</v>
      </c>
      <c r="C54" s="34" t="s">
        <v>198</v>
      </c>
      <c r="D54" s="34" t="s">
        <v>225</v>
      </c>
      <c r="E54" s="34" t="s">
        <v>227</v>
      </c>
      <c r="F54" s="34">
        <v>1</v>
      </c>
      <c r="G54" s="34">
        <v>30.4222</v>
      </c>
      <c r="H54" s="34">
        <v>-81.6211</v>
      </c>
      <c r="I54" s="35">
        <v>0.0017883220502899768</v>
      </c>
      <c r="J54" s="35">
        <v>0.013083333333333334</v>
      </c>
      <c r="K54" s="35">
        <v>0.001412913272640039</v>
      </c>
      <c r="L54" s="35">
        <v>0.011958333333333335</v>
      </c>
      <c r="M54" s="17">
        <f t="shared" si="0"/>
        <v>0.0017883220502899768</v>
      </c>
      <c r="N54" s="13" t="str">
        <f t="shared" si="1"/>
        <v>Y</v>
      </c>
      <c r="O54" s="17">
        <f t="shared" si="2"/>
        <v>0.013083333333333334</v>
      </c>
      <c r="P54" s="13" t="str">
        <f t="shared" si="3"/>
        <v>Y</v>
      </c>
    </row>
    <row r="55" spans="1:16" ht="12.75">
      <c r="A55" s="34" t="s">
        <v>217</v>
      </c>
      <c r="B55" s="34" t="s">
        <v>219</v>
      </c>
      <c r="C55" s="34" t="s">
        <v>198</v>
      </c>
      <c r="D55" s="34" t="s">
        <v>225</v>
      </c>
      <c r="E55" s="34" t="s">
        <v>228</v>
      </c>
      <c r="F55" s="34">
        <v>1</v>
      </c>
      <c r="G55" s="34">
        <v>30.3672</v>
      </c>
      <c r="H55" s="34">
        <v>-81.5942</v>
      </c>
      <c r="I55" s="35">
        <v>0.0017388387411562958</v>
      </c>
      <c r="J55" s="35">
        <v>0.008166666666666668</v>
      </c>
      <c r="K55" s="35">
        <v>0.0014457429048413415</v>
      </c>
      <c r="L55" s="35">
        <v>0.005458333333333333</v>
      </c>
      <c r="M55" s="17">
        <f t="shared" si="0"/>
        <v>0.0017388387411562958</v>
      </c>
      <c r="N55" s="13" t="str">
        <f t="shared" si="1"/>
        <v>Y</v>
      </c>
      <c r="O55" s="17">
        <f t="shared" si="2"/>
        <v>0.008166666666666668</v>
      </c>
      <c r="P55" s="13" t="str">
        <f t="shared" si="3"/>
        <v>Y</v>
      </c>
    </row>
    <row r="56" spans="1:16" ht="12.75">
      <c r="A56" s="34" t="s">
        <v>217</v>
      </c>
      <c r="B56" s="34" t="s">
        <v>219</v>
      </c>
      <c r="C56" s="34" t="s">
        <v>230</v>
      </c>
      <c r="D56" s="34" t="s">
        <v>231</v>
      </c>
      <c r="E56" s="34" t="s">
        <v>229</v>
      </c>
      <c r="F56" s="34">
        <v>1</v>
      </c>
      <c r="G56" s="34">
        <v>30.525</v>
      </c>
      <c r="H56" s="34">
        <v>-87.2042</v>
      </c>
      <c r="I56" s="35">
        <v>0.002724185724185967</v>
      </c>
      <c r="J56" s="35">
        <v>0.016625000000000004</v>
      </c>
      <c r="K56" s="35">
        <v>0.0028721744119334963</v>
      </c>
      <c r="L56" s="35">
        <v>0.02233333333333334</v>
      </c>
      <c r="M56" s="17">
        <f t="shared" si="0"/>
        <v>0.0028721744119334963</v>
      </c>
      <c r="N56" s="13" t="str">
        <f t="shared" si="1"/>
        <v>Y</v>
      </c>
      <c r="O56" s="17">
        <f t="shared" si="2"/>
        <v>0.02233333333333334</v>
      </c>
      <c r="P56" s="13" t="str">
        <f t="shared" si="3"/>
        <v>Y</v>
      </c>
    </row>
    <row r="57" spans="1:16" ht="12.75">
      <c r="A57" s="34" t="s">
        <v>217</v>
      </c>
      <c r="B57" s="34" t="s">
        <v>219</v>
      </c>
      <c r="C57" s="34" t="s">
        <v>233</v>
      </c>
      <c r="D57" s="34" t="s">
        <v>234</v>
      </c>
      <c r="E57" s="34" t="s">
        <v>232</v>
      </c>
      <c r="F57" s="34">
        <v>1</v>
      </c>
      <c r="G57" s="34">
        <v>30.4111</v>
      </c>
      <c r="H57" s="34">
        <v>-82.7836</v>
      </c>
      <c r="I57" s="35">
        <v>0.0023210612435716543</v>
      </c>
      <c r="J57" s="35">
        <v>0.012541666666666673</v>
      </c>
      <c r="K57" s="35">
        <v>0.0018541907180787635</v>
      </c>
      <c r="L57" s="35">
        <v>0.008291666666666668</v>
      </c>
      <c r="M57" s="17">
        <f t="shared" si="0"/>
        <v>0.0023210612435716543</v>
      </c>
      <c r="N57" s="13" t="str">
        <f t="shared" si="1"/>
        <v>Y</v>
      </c>
      <c r="O57" s="17">
        <f t="shared" si="2"/>
        <v>0.012541666666666673</v>
      </c>
      <c r="P57" s="13" t="str">
        <f t="shared" si="3"/>
        <v>Y</v>
      </c>
    </row>
    <row r="58" spans="1:16" ht="12.75">
      <c r="A58" s="34" t="s">
        <v>217</v>
      </c>
      <c r="B58" s="34" t="s">
        <v>219</v>
      </c>
      <c r="C58" s="34" t="s">
        <v>236</v>
      </c>
      <c r="D58" s="34" t="s">
        <v>237</v>
      </c>
      <c r="E58" s="34" t="s">
        <v>235</v>
      </c>
      <c r="F58" s="34">
        <v>1</v>
      </c>
      <c r="G58" s="34">
        <v>27.7397</v>
      </c>
      <c r="H58" s="34">
        <v>-82.4653</v>
      </c>
      <c r="I58" s="35">
        <v>0.0022712467026034856</v>
      </c>
      <c r="J58" s="35">
        <v>0.010130434782608696</v>
      </c>
      <c r="K58" s="35">
        <v>0.0017653272101032862</v>
      </c>
      <c r="L58" s="35">
        <v>0.006541666666666668</v>
      </c>
      <c r="M58" s="17">
        <f t="shared" si="0"/>
        <v>0.0022712467026034856</v>
      </c>
      <c r="N58" s="13" t="str">
        <f t="shared" si="1"/>
        <v>Y</v>
      </c>
      <c r="O58" s="17">
        <f t="shared" si="2"/>
        <v>0.010130434782608696</v>
      </c>
      <c r="P58" s="13" t="str">
        <f t="shared" si="3"/>
        <v>Y</v>
      </c>
    </row>
    <row r="59" spans="1:16" ht="12.75">
      <c r="A59" s="34" t="s">
        <v>217</v>
      </c>
      <c r="B59" s="34" t="s">
        <v>219</v>
      </c>
      <c r="C59" s="34" t="s">
        <v>236</v>
      </c>
      <c r="D59" s="34" t="s">
        <v>237</v>
      </c>
      <c r="E59" s="34" t="s">
        <v>238</v>
      </c>
      <c r="F59" s="34">
        <v>1</v>
      </c>
      <c r="G59" s="34">
        <v>27.8564</v>
      </c>
      <c r="H59" s="34">
        <v>-82.3837</v>
      </c>
      <c r="I59" s="35">
        <v>0.0032697888403918933</v>
      </c>
      <c r="J59" s="35">
        <v>0.030500000000000013</v>
      </c>
      <c r="K59" s="35">
        <v>0.003273896419881959</v>
      </c>
      <c r="L59" s="35">
        <v>0.030625</v>
      </c>
      <c r="M59" s="17">
        <f t="shared" si="0"/>
        <v>0.003273896419881959</v>
      </c>
      <c r="N59" s="13" t="str">
        <f t="shared" si="1"/>
        <v>Y</v>
      </c>
      <c r="O59" s="17">
        <f t="shared" si="2"/>
        <v>0.030625</v>
      </c>
      <c r="P59" s="13" t="str">
        <f t="shared" si="3"/>
        <v>Y</v>
      </c>
    </row>
    <row r="60" spans="1:16" ht="12.75">
      <c r="A60" s="34" t="s">
        <v>217</v>
      </c>
      <c r="B60" s="34" t="s">
        <v>219</v>
      </c>
      <c r="C60" s="34" t="s">
        <v>236</v>
      </c>
      <c r="D60" s="34" t="s">
        <v>237</v>
      </c>
      <c r="E60" s="34" t="s">
        <v>239</v>
      </c>
      <c r="F60" s="34">
        <v>1</v>
      </c>
      <c r="G60" s="34">
        <v>27.9281</v>
      </c>
      <c r="H60" s="34">
        <v>-82.4547</v>
      </c>
      <c r="I60" s="35">
        <v>0.0035277235679028796</v>
      </c>
      <c r="J60" s="35">
        <v>0.018208333333333337</v>
      </c>
      <c r="K60" s="35">
        <v>0.0027593829150359297</v>
      </c>
      <c r="L60" s="35">
        <v>0.010750000000000003</v>
      </c>
      <c r="M60" s="17">
        <f t="shared" si="0"/>
        <v>0.0035277235679028796</v>
      </c>
      <c r="N60" s="13" t="str">
        <f t="shared" si="1"/>
        <v>Y</v>
      </c>
      <c r="O60" s="17">
        <f t="shared" si="2"/>
        <v>0.018208333333333337</v>
      </c>
      <c r="P60" s="13" t="str">
        <f t="shared" si="3"/>
        <v>Y</v>
      </c>
    </row>
    <row r="61" spans="1:16" ht="12.75">
      <c r="A61" s="34" t="s">
        <v>217</v>
      </c>
      <c r="B61" s="34" t="s">
        <v>219</v>
      </c>
      <c r="C61" s="34" t="s">
        <v>236</v>
      </c>
      <c r="D61" s="34" t="s">
        <v>237</v>
      </c>
      <c r="E61" s="34" t="s">
        <v>240</v>
      </c>
      <c r="F61" s="34">
        <v>1</v>
      </c>
      <c r="G61" s="34">
        <v>27.9657</v>
      </c>
      <c r="H61" s="34">
        <v>-82.2304</v>
      </c>
      <c r="I61" s="35">
        <v>0.001039013452914737</v>
      </c>
      <c r="J61" s="35">
        <v>0.004375</v>
      </c>
      <c r="K61" s="35">
        <v>0.0010630911188004093</v>
      </c>
      <c r="L61" s="35">
        <v>0.003841666666666668</v>
      </c>
      <c r="M61" s="17">
        <f t="shared" si="0"/>
        <v>0.0010630911188004093</v>
      </c>
      <c r="N61" s="13" t="str">
        <f t="shared" si="1"/>
        <v>Y</v>
      </c>
      <c r="O61" s="17">
        <f t="shared" si="2"/>
        <v>0.004375</v>
      </c>
      <c r="P61" s="13" t="str">
        <f t="shared" si="3"/>
        <v>Y</v>
      </c>
    </row>
    <row r="62" spans="1:16" ht="12.75">
      <c r="A62" s="34" t="s">
        <v>217</v>
      </c>
      <c r="B62" s="34" t="s">
        <v>219</v>
      </c>
      <c r="C62" s="34" t="s">
        <v>242</v>
      </c>
      <c r="D62" s="34" t="s">
        <v>243</v>
      </c>
      <c r="E62" s="34" t="s">
        <v>241</v>
      </c>
      <c r="F62" s="34">
        <v>1</v>
      </c>
      <c r="G62" s="34">
        <v>25.8975</v>
      </c>
      <c r="H62" s="34">
        <v>-80.38</v>
      </c>
      <c r="I62" s="35">
        <v>0.0010039002481976997</v>
      </c>
      <c r="J62" s="35">
        <v>0.0012916666666666673</v>
      </c>
      <c r="K62" s="35">
        <v>0.001000117508813246</v>
      </c>
      <c r="L62" s="35">
        <v>0.0010000000000000007</v>
      </c>
      <c r="M62" s="17">
        <f t="shared" si="0"/>
        <v>0.0010039002481976997</v>
      </c>
      <c r="N62" s="13" t="str">
        <f t="shared" si="1"/>
        <v>Y</v>
      </c>
      <c r="O62" s="17">
        <f t="shared" si="2"/>
        <v>0.0012916666666666673</v>
      </c>
      <c r="P62" s="13" t="str">
        <f t="shared" si="3"/>
        <v>Y</v>
      </c>
    </row>
    <row r="63" spans="1:16" ht="12.75">
      <c r="A63" s="34" t="s">
        <v>217</v>
      </c>
      <c r="B63" s="34" t="s">
        <v>219</v>
      </c>
      <c r="C63" s="34" t="s">
        <v>190</v>
      </c>
      <c r="D63" s="34" t="s">
        <v>162</v>
      </c>
      <c r="E63" s="34" t="s">
        <v>244</v>
      </c>
      <c r="F63" s="34">
        <v>1</v>
      </c>
      <c r="G63" s="34">
        <v>28.5994</v>
      </c>
      <c r="H63" s="34">
        <v>-81.3631</v>
      </c>
      <c r="I63" s="35">
        <v>0.0011231555710468453</v>
      </c>
      <c r="J63" s="35">
        <v>0.0027500000000000007</v>
      </c>
      <c r="K63" s="35">
        <v>0.0010549450549451</v>
      </c>
      <c r="L63" s="35">
        <v>0.0020416666666666673</v>
      </c>
      <c r="M63" s="17">
        <f t="shared" si="0"/>
        <v>0.0011231555710468453</v>
      </c>
      <c r="N63" s="13" t="str">
        <f t="shared" si="1"/>
        <v>Y</v>
      </c>
      <c r="O63" s="17">
        <f t="shared" si="2"/>
        <v>0.0027500000000000007</v>
      </c>
      <c r="P63" s="13" t="str">
        <f t="shared" si="3"/>
        <v>Y</v>
      </c>
    </row>
    <row r="64" spans="1:16" ht="12.75">
      <c r="A64" s="34" t="s">
        <v>217</v>
      </c>
      <c r="B64" s="34" t="s">
        <v>219</v>
      </c>
      <c r="C64" s="34" t="s">
        <v>246</v>
      </c>
      <c r="D64" s="34" t="s">
        <v>247</v>
      </c>
      <c r="E64" s="34" t="s">
        <v>245</v>
      </c>
      <c r="F64" s="34">
        <v>1</v>
      </c>
      <c r="G64" s="34">
        <v>26.3697</v>
      </c>
      <c r="H64" s="34">
        <v>-80.0744</v>
      </c>
      <c r="I64" s="35">
        <v>0.0010158766682006992</v>
      </c>
      <c r="J64" s="35">
        <v>0.002086956521739131</v>
      </c>
      <c r="K64" s="35">
        <v>0.001598246221298956</v>
      </c>
      <c r="L64" s="35">
        <v>0.004000000000000003</v>
      </c>
      <c r="M64" s="17">
        <f t="shared" si="0"/>
        <v>0.001598246221298956</v>
      </c>
      <c r="N64" s="13" t="str">
        <f t="shared" si="1"/>
        <v>Y</v>
      </c>
      <c r="O64" s="17">
        <f t="shared" si="2"/>
        <v>0.004000000000000003</v>
      </c>
      <c r="P64" s="13" t="str">
        <f t="shared" si="3"/>
        <v>Y</v>
      </c>
    </row>
    <row r="65" spans="1:16" ht="12.75">
      <c r="A65" s="34" t="s">
        <v>217</v>
      </c>
      <c r="B65" s="34" t="s">
        <v>219</v>
      </c>
      <c r="C65" s="34" t="s">
        <v>249</v>
      </c>
      <c r="D65" s="34" t="s">
        <v>250</v>
      </c>
      <c r="E65" s="34" t="s">
        <v>248</v>
      </c>
      <c r="F65" s="34">
        <v>1</v>
      </c>
      <c r="G65" s="34">
        <v>27.8633</v>
      </c>
      <c r="H65" s="34">
        <v>-82.6233</v>
      </c>
      <c r="I65" s="35">
        <v>0.003427203507153087</v>
      </c>
      <c r="J65" s="35">
        <v>0.0270909090909091</v>
      </c>
      <c r="K65" s="35">
        <v>0.002434038029998934</v>
      </c>
      <c r="L65" s="35">
        <v>0.01875</v>
      </c>
      <c r="M65" s="17">
        <f t="shared" si="0"/>
        <v>0.003427203507153087</v>
      </c>
      <c r="N65" s="13" t="str">
        <f t="shared" si="1"/>
        <v>Y</v>
      </c>
      <c r="O65" s="17">
        <f t="shared" si="2"/>
        <v>0.0270909090909091</v>
      </c>
      <c r="P65" s="13" t="str">
        <f t="shared" si="3"/>
        <v>Y</v>
      </c>
    </row>
    <row r="66" spans="1:16" ht="12.75">
      <c r="A66" s="34" t="s">
        <v>217</v>
      </c>
      <c r="B66" s="34" t="s">
        <v>219</v>
      </c>
      <c r="C66" s="34" t="s">
        <v>249</v>
      </c>
      <c r="D66" s="34" t="s">
        <v>250</v>
      </c>
      <c r="E66" s="34" t="s">
        <v>251</v>
      </c>
      <c r="F66" s="34">
        <v>1</v>
      </c>
      <c r="G66" s="34">
        <v>27.8714</v>
      </c>
      <c r="H66" s="34">
        <v>-82.6917</v>
      </c>
      <c r="I66" s="35">
        <v>0.0018925028835062095</v>
      </c>
      <c r="J66" s="35">
        <v>0.011000000000000003</v>
      </c>
      <c r="K66" s="35">
        <v>0.0012431964944648708</v>
      </c>
      <c r="L66" s="35">
        <v>0.004750000000000002</v>
      </c>
      <c r="M66" s="17">
        <f t="shared" si="0"/>
        <v>0.0018925028835062095</v>
      </c>
      <c r="N66" s="13" t="str">
        <f t="shared" si="1"/>
        <v>Y</v>
      </c>
      <c r="O66" s="17">
        <f t="shared" si="2"/>
        <v>0.011000000000000003</v>
      </c>
      <c r="P66" s="13" t="str">
        <f t="shared" si="3"/>
        <v>Y</v>
      </c>
    </row>
    <row r="67" spans="1:16" ht="12.75">
      <c r="A67" s="34" t="s">
        <v>217</v>
      </c>
      <c r="B67" s="34" t="s">
        <v>219</v>
      </c>
      <c r="C67" s="34" t="s">
        <v>249</v>
      </c>
      <c r="D67" s="34" t="s">
        <v>250</v>
      </c>
      <c r="E67" s="34" t="s">
        <v>252</v>
      </c>
      <c r="F67" s="34">
        <v>1</v>
      </c>
      <c r="G67" s="34">
        <v>28.1417</v>
      </c>
      <c r="H67" s="34">
        <v>-82.7397</v>
      </c>
      <c r="I67" s="35">
        <v>0.0016994878957167392</v>
      </c>
      <c r="J67" s="35">
        <v>0.01</v>
      </c>
      <c r="K67" s="35">
        <v>0.0012539590798751308</v>
      </c>
      <c r="L67" s="35">
        <v>0.006916666666666668</v>
      </c>
      <c r="M67" s="17">
        <f t="shared" si="0"/>
        <v>0.0016994878957167392</v>
      </c>
      <c r="N67" s="13" t="str">
        <f t="shared" si="1"/>
        <v>Y</v>
      </c>
      <c r="O67" s="17">
        <f t="shared" si="2"/>
        <v>0.01</v>
      </c>
      <c r="P67" s="13" t="str">
        <f t="shared" si="3"/>
        <v>Y</v>
      </c>
    </row>
    <row r="68" spans="1:16" ht="12.75">
      <c r="A68" s="34" t="s">
        <v>217</v>
      </c>
      <c r="B68" s="34" t="s">
        <v>219</v>
      </c>
      <c r="C68" s="34" t="s">
        <v>254</v>
      </c>
      <c r="D68" s="34" t="s">
        <v>255</v>
      </c>
      <c r="E68" s="34" t="s">
        <v>253</v>
      </c>
      <c r="F68" s="34">
        <v>1</v>
      </c>
      <c r="G68" s="34">
        <v>29.6875</v>
      </c>
      <c r="H68" s="34">
        <v>-81.6567</v>
      </c>
      <c r="I68" s="35">
        <v>0.0016771358256180442</v>
      </c>
      <c r="J68" s="35">
        <v>0.0066250000000000015</v>
      </c>
      <c r="K68" s="35">
        <v>0.0017434294315156376</v>
      </c>
      <c r="L68" s="35">
        <v>0.008</v>
      </c>
      <c r="M68" s="17">
        <f t="shared" si="0"/>
        <v>0.0017434294315156376</v>
      </c>
      <c r="N68" s="13" t="str">
        <f t="shared" si="1"/>
        <v>Y</v>
      </c>
      <c r="O68" s="17">
        <f t="shared" si="2"/>
        <v>0.008</v>
      </c>
      <c r="P68" s="13" t="str">
        <f t="shared" si="3"/>
        <v>Y</v>
      </c>
    </row>
    <row r="69" spans="1:16" ht="12.75">
      <c r="A69" s="34" t="s">
        <v>257</v>
      </c>
      <c r="B69" s="34" t="s">
        <v>259</v>
      </c>
      <c r="C69" s="34" t="s">
        <v>258</v>
      </c>
      <c r="D69" s="34" t="s">
        <v>260</v>
      </c>
      <c r="E69" s="34" t="s">
        <v>256</v>
      </c>
      <c r="F69" s="34">
        <v>1</v>
      </c>
      <c r="G69" s="34">
        <v>32.8052</v>
      </c>
      <c r="H69" s="34">
        <v>-83.5436</v>
      </c>
      <c r="I69" s="35">
        <v>0.001917940277451061</v>
      </c>
      <c r="J69" s="35">
        <v>0.01041666666666667</v>
      </c>
      <c r="K69" s="35">
        <v>0.0015934550031465257</v>
      </c>
      <c r="L69" s="35">
        <v>0.006863636363636366</v>
      </c>
      <c r="M69" s="17">
        <f aca="true" t="shared" si="4" ref="M69:M132">MAX(I69,K69)</f>
        <v>0.001917940277451061</v>
      </c>
      <c r="N69" s="13" t="str">
        <f aca="true" t="shared" si="5" ref="N69:N132">IF(M69&lt;0.03,"Y","N")</f>
        <v>Y</v>
      </c>
      <c r="O69" s="17">
        <f aca="true" t="shared" si="6" ref="O69:O132">MAX(J69,L69)</f>
        <v>0.01041666666666667</v>
      </c>
      <c r="P69" s="13" t="str">
        <f aca="true" t="shared" si="7" ref="P69:P132">IF(O69&lt;0.14,"Y","N")</f>
        <v>Y</v>
      </c>
    </row>
    <row r="70" spans="1:16" ht="12.75">
      <c r="A70" s="34" t="s">
        <v>257</v>
      </c>
      <c r="B70" s="34" t="s">
        <v>259</v>
      </c>
      <c r="C70" s="34" t="s">
        <v>262</v>
      </c>
      <c r="D70" s="34" t="s">
        <v>263</v>
      </c>
      <c r="E70" s="34" t="s">
        <v>261</v>
      </c>
      <c r="F70" s="34">
        <v>1</v>
      </c>
      <c r="G70" s="34">
        <v>32.0691</v>
      </c>
      <c r="H70" s="34">
        <v>-81.0489</v>
      </c>
      <c r="I70" s="35">
        <v>0.0025267769002961012</v>
      </c>
      <c r="J70" s="35">
        <v>0.02366666666666667</v>
      </c>
      <c r="K70" s="35">
        <v>0.0028798970880600542</v>
      </c>
      <c r="L70" s="35">
        <v>0.02287500000000001</v>
      </c>
      <c r="M70" s="17">
        <f t="shared" si="4"/>
        <v>0.0028798970880600542</v>
      </c>
      <c r="N70" s="13" t="str">
        <f t="shared" si="5"/>
        <v>Y</v>
      </c>
      <c r="O70" s="17">
        <f t="shared" si="6"/>
        <v>0.02366666666666667</v>
      </c>
      <c r="P70" s="13" t="str">
        <f t="shared" si="7"/>
        <v>Y</v>
      </c>
    </row>
    <row r="71" spans="1:16" ht="12.75">
      <c r="A71" s="34" t="s">
        <v>257</v>
      </c>
      <c r="B71" s="34" t="s">
        <v>259</v>
      </c>
      <c r="C71" s="34" t="s">
        <v>262</v>
      </c>
      <c r="D71" s="34" t="s">
        <v>263</v>
      </c>
      <c r="E71" s="34" t="s">
        <v>264</v>
      </c>
      <c r="F71" s="34">
        <v>3</v>
      </c>
      <c r="G71" s="34">
        <v>32.0903</v>
      </c>
      <c r="H71" s="34">
        <v>-81.1306</v>
      </c>
      <c r="I71" s="35">
        <v>0.002958285052143784</v>
      </c>
      <c r="J71" s="35">
        <v>0.022863636363636364</v>
      </c>
      <c r="K71" s="35">
        <v>0.0026232876712329557</v>
      </c>
      <c r="L71" s="35">
        <v>0.02004166666666667</v>
      </c>
      <c r="M71" s="17">
        <f t="shared" si="4"/>
        <v>0.002958285052143784</v>
      </c>
      <c r="N71" s="13" t="str">
        <f t="shared" si="5"/>
        <v>Y</v>
      </c>
      <c r="O71" s="17">
        <f t="shared" si="6"/>
        <v>0.022863636363636364</v>
      </c>
      <c r="P71" s="13" t="str">
        <f t="shared" si="7"/>
        <v>Y</v>
      </c>
    </row>
    <row r="72" spans="1:16" ht="12.75">
      <c r="A72" s="34" t="s">
        <v>257</v>
      </c>
      <c r="B72" s="34" t="s">
        <v>259</v>
      </c>
      <c r="C72" s="34" t="s">
        <v>266</v>
      </c>
      <c r="D72" s="34" t="s">
        <v>267</v>
      </c>
      <c r="E72" s="34" t="s">
        <v>265</v>
      </c>
      <c r="F72" s="34">
        <v>1</v>
      </c>
      <c r="G72" s="34">
        <v>33.7792</v>
      </c>
      <c r="H72" s="34">
        <v>-84.3958</v>
      </c>
      <c r="I72" s="35">
        <v>0.0033804220398595125</v>
      </c>
      <c r="J72" s="35">
        <v>0.017666666666666667</v>
      </c>
      <c r="K72" s="35">
        <v>0.003086208899733052</v>
      </c>
      <c r="L72" s="35">
        <v>0.015375000000000002</v>
      </c>
      <c r="M72" s="17">
        <f t="shared" si="4"/>
        <v>0.0033804220398595125</v>
      </c>
      <c r="N72" s="13" t="str">
        <f t="shared" si="5"/>
        <v>Y</v>
      </c>
      <c r="O72" s="17">
        <f t="shared" si="6"/>
        <v>0.017666666666666667</v>
      </c>
      <c r="P72" s="13" t="str">
        <f t="shared" si="7"/>
        <v>Y</v>
      </c>
    </row>
    <row r="73" spans="1:16" ht="12.75">
      <c r="A73" s="34" t="s">
        <v>257</v>
      </c>
      <c r="B73" s="34" t="s">
        <v>259</v>
      </c>
      <c r="C73" s="34" t="s">
        <v>266</v>
      </c>
      <c r="D73" s="34" t="s">
        <v>267</v>
      </c>
      <c r="E73" s="34" t="s">
        <v>268</v>
      </c>
      <c r="F73" s="34">
        <v>1</v>
      </c>
      <c r="G73" s="34">
        <v>33.7204</v>
      </c>
      <c r="H73" s="34">
        <v>-84.3574</v>
      </c>
      <c r="I73" s="35">
        <v>0.00273537769358298</v>
      </c>
      <c r="J73" s="35">
        <v>0.013208333333333334</v>
      </c>
      <c r="K73" s="35">
        <v>0.002535597952536139</v>
      </c>
      <c r="L73" s="35">
        <v>0.011791666666666667</v>
      </c>
      <c r="M73" s="17">
        <f t="shared" si="4"/>
        <v>0.00273537769358298</v>
      </c>
      <c r="N73" s="13" t="str">
        <f t="shared" si="5"/>
        <v>Y</v>
      </c>
      <c r="O73" s="17">
        <f t="shared" si="6"/>
        <v>0.013208333333333334</v>
      </c>
      <c r="P73" s="13" t="str">
        <f t="shared" si="7"/>
        <v>Y</v>
      </c>
    </row>
    <row r="74" spans="1:16" ht="12.75">
      <c r="A74" s="34" t="s">
        <v>257</v>
      </c>
      <c r="B74" s="34" t="s">
        <v>259</v>
      </c>
      <c r="C74" s="34" t="s">
        <v>270</v>
      </c>
      <c r="D74" s="34" t="s">
        <v>271</v>
      </c>
      <c r="E74" s="34" t="s">
        <v>269</v>
      </c>
      <c r="F74" s="34">
        <v>5</v>
      </c>
      <c r="G74" s="34">
        <v>31.1695</v>
      </c>
      <c r="H74" s="34">
        <v>-81.496</v>
      </c>
      <c r="I74" s="35">
        <v>0.0013169056512832334</v>
      </c>
      <c r="J74" s="35">
        <v>0.005041666666666667</v>
      </c>
      <c r="K74" s="35">
        <v>0.0010816730746825544</v>
      </c>
      <c r="L74" s="35">
        <v>0.0022500000000000007</v>
      </c>
      <c r="M74" s="17">
        <f t="shared" si="4"/>
        <v>0.0013169056512832334</v>
      </c>
      <c r="N74" s="13" t="str">
        <f t="shared" si="5"/>
        <v>Y</v>
      </c>
      <c r="O74" s="17">
        <f t="shared" si="6"/>
        <v>0.005041666666666667</v>
      </c>
      <c r="P74" s="13" t="str">
        <f t="shared" si="7"/>
        <v>Y</v>
      </c>
    </row>
    <row r="75" spans="1:16" ht="12.75">
      <c r="A75" s="34" t="s">
        <v>273</v>
      </c>
      <c r="B75" s="34" t="s">
        <v>274</v>
      </c>
      <c r="C75" s="34" t="s">
        <v>194</v>
      </c>
      <c r="D75" s="34" t="s">
        <v>274</v>
      </c>
      <c r="E75" s="34" t="s">
        <v>272</v>
      </c>
      <c r="F75" s="34">
        <v>1</v>
      </c>
      <c r="G75" s="34">
        <v>19.4336</v>
      </c>
      <c r="H75" s="34">
        <v>-155.2611</v>
      </c>
      <c r="I75" s="35">
        <v>0.014206199138344451</v>
      </c>
      <c r="J75" s="35">
        <v>0.16604347826086957</v>
      </c>
      <c r="K75" s="35">
        <v>0.019130037290992417</v>
      </c>
      <c r="L75" s="35">
        <v>0.22226086956521734</v>
      </c>
      <c r="M75" s="17">
        <f t="shared" si="4"/>
        <v>0.019130037290992417</v>
      </c>
      <c r="N75" s="13" t="str">
        <f t="shared" si="5"/>
        <v>Y</v>
      </c>
      <c r="O75" s="17">
        <f t="shared" si="6"/>
        <v>0.22226086956521734</v>
      </c>
      <c r="P75" s="21" t="s">
        <v>889</v>
      </c>
    </row>
    <row r="76" spans="1:16" ht="12.75">
      <c r="A76" s="34" t="s">
        <v>273</v>
      </c>
      <c r="B76" s="34" t="s">
        <v>274</v>
      </c>
      <c r="C76" s="34" t="s">
        <v>194</v>
      </c>
      <c r="D76" s="34" t="s">
        <v>274</v>
      </c>
      <c r="E76" s="34" t="s">
        <v>275</v>
      </c>
      <c r="F76" s="34">
        <v>1</v>
      </c>
      <c r="G76" s="34">
        <v>19.4189</v>
      </c>
      <c r="H76" s="34">
        <v>-155.2881</v>
      </c>
      <c r="I76" s="35">
        <v>0.018586324786327844</v>
      </c>
      <c r="J76" s="35">
        <v>0.19647826086956519</v>
      </c>
      <c r="K76" s="35">
        <v>0.03141589737441782</v>
      </c>
      <c r="L76" s="35">
        <v>0.3408695652173913</v>
      </c>
      <c r="M76" s="17">
        <f t="shared" si="4"/>
        <v>0.03141589737441782</v>
      </c>
      <c r="N76" s="21" t="s">
        <v>889</v>
      </c>
      <c r="O76" s="17">
        <f t="shared" si="6"/>
        <v>0.3408695652173913</v>
      </c>
      <c r="P76" s="21" t="s">
        <v>889</v>
      </c>
    </row>
    <row r="77" spans="1:16" ht="12.75">
      <c r="A77" s="34" t="s">
        <v>273</v>
      </c>
      <c r="B77" s="34" t="s">
        <v>274</v>
      </c>
      <c r="C77" s="34" t="s">
        <v>194</v>
      </c>
      <c r="D77" s="34" t="s">
        <v>274</v>
      </c>
      <c r="E77" s="34" t="s">
        <v>276</v>
      </c>
      <c r="F77" s="34">
        <v>1</v>
      </c>
      <c r="G77" s="34">
        <v>19.7176</v>
      </c>
      <c r="H77" s="34">
        <v>-155.1105</v>
      </c>
      <c r="I77" s="35">
        <v>0.0039168808911741165</v>
      </c>
      <c r="J77" s="35">
        <v>0.06158333333333332</v>
      </c>
      <c r="K77" s="35">
        <v>0.005015322382937436</v>
      </c>
      <c r="L77" s="35">
        <v>0.0801304347826087</v>
      </c>
      <c r="M77" s="17">
        <f t="shared" si="4"/>
        <v>0.005015322382937436</v>
      </c>
      <c r="N77" s="13" t="str">
        <f t="shared" si="5"/>
        <v>Y</v>
      </c>
      <c r="O77" s="17">
        <f t="shared" si="6"/>
        <v>0.0801304347826087</v>
      </c>
      <c r="P77" s="13" t="str">
        <f t="shared" si="7"/>
        <v>Y</v>
      </c>
    </row>
    <row r="78" spans="1:16" ht="12.75">
      <c r="A78" s="34" t="s">
        <v>273</v>
      </c>
      <c r="B78" s="34" t="s">
        <v>274</v>
      </c>
      <c r="C78" s="34" t="s">
        <v>194</v>
      </c>
      <c r="D78" s="34" t="s">
        <v>274</v>
      </c>
      <c r="E78" s="34" t="s">
        <v>277</v>
      </c>
      <c r="F78" s="34">
        <v>1</v>
      </c>
      <c r="G78" s="34">
        <v>19.5098</v>
      </c>
      <c r="H78" s="34">
        <v>-155.9134</v>
      </c>
      <c r="I78" s="35">
        <v>0.003899183869419066</v>
      </c>
      <c r="J78" s="35">
        <v>0.01066666666666667</v>
      </c>
      <c r="K78" s="35">
        <v>0.008098527746319358</v>
      </c>
      <c r="L78" s="35">
        <v>0.037521739130434786</v>
      </c>
      <c r="M78" s="17">
        <f t="shared" si="4"/>
        <v>0.008098527746319358</v>
      </c>
      <c r="N78" s="13" t="str">
        <f t="shared" si="5"/>
        <v>Y</v>
      </c>
      <c r="O78" s="17">
        <f t="shared" si="6"/>
        <v>0.037521739130434786</v>
      </c>
      <c r="P78" s="13" t="str">
        <f t="shared" si="7"/>
        <v>Y</v>
      </c>
    </row>
    <row r="79" spans="1:16" ht="12.75">
      <c r="A79" s="34" t="s">
        <v>273</v>
      </c>
      <c r="B79" s="34" t="s">
        <v>274</v>
      </c>
      <c r="C79" s="34" t="s">
        <v>194</v>
      </c>
      <c r="D79" s="34" t="s">
        <v>274</v>
      </c>
      <c r="E79" s="34" t="s">
        <v>278</v>
      </c>
      <c r="F79" s="34">
        <v>1</v>
      </c>
      <c r="G79" s="34">
        <v>19.4583</v>
      </c>
      <c r="H79" s="34">
        <v>-154.8833</v>
      </c>
      <c r="I79" s="35">
        <v>0.001779995042141443</v>
      </c>
      <c r="J79" s="35">
        <v>0.020739130434782614</v>
      </c>
      <c r="K79" s="35">
        <v>0.0015992642550583295</v>
      </c>
      <c r="L79" s="35">
        <v>0.0033636363636363655</v>
      </c>
      <c r="M79" s="17">
        <f t="shared" si="4"/>
        <v>0.001779995042141443</v>
      </c>
      <c r="N79" s="13" t="str">
        <f t="shared" si="5"/>
        <v>Y</v>
      </c>
      <c r="O79" s="17">
        <f t="shared" si="6"/>
        <v>0.020739130434782614</v>
      </c>
      <c r="P79" s="13" t="str">
        <f t="shared" si="7"/>
        <v>Y</v>
      </c>
    </row>
    <row r="80" spans="1:16" ht="12.75">
      <c r="A80" s="34" t="s">
        <v>273</v>
      </c>
      <c r="B80" s="34" t="s">
        <v>274</v>
      </c>
      <c r="C80" s="34" t="s">
        <v>206</v>
      </c>
      <c r="D80" s="34" t="s">
        <v>280</v>
      </c>
      <c r="E80" s="34" t="s">
        <v>279</v>
      </c>
      <c r="F80" s="34">
        <v>1</v>
      </c>
      <c r="G80" s="34">
        <v>21.3292</v>
      </c>
      <c r="H80" s="34">
        <v>-158.0933</v>
      </c>
      <c r="I80" s="35">
        <v>0.0015394034917556945</v>
      </c>
      <c r="J80" s="35">
        <v>0.003238095238095239</v>
      </c>
      <c r="K80" s="35">
        <v>0.0012212278003077494</v>
      </c>
      <c r="L80" s="35">
        <v>0.003000000000000001</v>
      </c>
      <c r="M80" s="17">
        <f t="shared" si="4"/>
        <v>0.0015394034917556945</v>
      </c>
      <c r="N80" s="13" t="str">
        <f t="shared" si="5"/>
        <v>Y</v>
      </c>
      <c r="O80" s="17">
        <f t="shared" si="6"/>
        <v>0.003238095238095239</v>
      </c>
      <c r="P80" s="13" t="str">
        <f t="shared" si="7"/>
        <v>Y</v>
      </c>
    </row>
    <row r="81" spans="1:16" ht="12.75">
      <c r="A81" s="34" t="s">
        <v>273</v>
      </c>
      <c r="B81" s="34" t="s">
        <v>274</v>
      </c>
      <c r="C81" s="34" t="s">
        <v>206</v>
      </c>
      <c r="D81" s="34" t="s">
        <v>280</v>
      </c>
      <c r="E81" s="34" t="s">
        <v>281</v>
      </c>
      <c r="F81" s="34">
        <v>1</v>
      </c>
      <c r="G81" s="34">
        <v>21.3372</v>
      </c>
      <c r="H81" s="34">
        <v>-158.1192</v>
      </c>
      <c r="I81" s="35">
        <v>0.0010545317788643266</v>
      </c>
      <c r="J81" s="35">
        <v>0.002043478260869566</v>
      </c>
      <c r="K81" s="35">
        <v>0.0012404692082111886</v>
      </c>
      <c r="L81" s="35">
        <v>0.004095238095238096</v>
      </c>
      <c r="M81" s="17">
        <f t="shared" si="4"/>
        <v>0.0012404692082111886</v>
      </c>
      <c r="N81" s="13" t="str">
        <f t="shared" si="5"/>
        <v>Y</v>
      </c>
      <c r="O81" s="17">
        <f t="shared" si="6"/>
        <v>0.004095238095238096</v>
      </c>
      <c r="P81" s="13" t="str">
        <f t="shared" si="7"/>
        <v>Y</v>
      </c>
    </row>
    <row r="82" spans="1:16" ht="12.75">
      <c r="A82" s="34" t="s">
        <v>273</v>
      </c>
      <c r="B82" s="34" t="s">
        <v>274</v>
      </c>
      <c r="C82" s="34" t="s">
        <v>206</v>
      </c>
      <c r="D82" s="34" t="s">
        <v>280</v>
      </c>
      <c r="E82" s="34" t="s">
        <v>282</v>
      </c>
      <c r="F82" s="34">
        <v>6</v>
      </c>
      <c r="G82" s="34">
        <v>21.3103</v>
      </c>
      <c r="H82" s="34">
        <v>-157.8581</v>
      </c>
      <c r="I82" s="35">
        <v>0.0010823461091754186</v>
      </c>
      <c r="J82" s="35">
        <v>0.005500000000000001</v>
      </c>
      <c r="K82" s="35">
        <v>0.0010582187824882039</v>
      </c>
      <c r="L82" s="35">
        <v>0.0036666666666666675</v>
      </c>
      <c r="M82" s="17">
        <f t="shared" si="4"/>
        <v>0.0010823461091754186</v>
      </c>
      <c r="N82" s="13" t="str">
        <f t="shared" si="5"/>
        <v>Y</v>
      </c>
      <c r="O82" s="17">
        <f t="shared" si="6"/>
        <v>0.005500000000000001</v>
      </c>
      <c r="P82" s="13" t="str">
        <f t="shared" si="7"/>
        <v>Y</v>
      </c>
    </row>
    <row r="83" spans="1:16" ht="12.75">
      <c r="A83" s="34" t="s">
        <v>273</v>
      </c>
      <c r="B83" s="34" t="s">
        <v>274</v>
      </c>
      <c r="C83" s="34" t="s">
        <v>206</v>
      </c>
      <c r="D83" s="34" t="s">
        <v>280</v>
      </c>
      <c r="E83" s="34" t="s">
        <v>283</v>
      </c>
      <c r="F83" s="34">
        <v>1</v>
      </c>
      <c r="G83" s="34">
        <v>21.3475</v>
      </c>
      <c r="H83" s="34">
        <v>-158.1133</v>
      </c>
      <c r="I83" s="35">
        <v>0.001926238999536807</v>
      </c>
      <c r="J83" s="35">
        <v>0.00839130434782609</v>
      </c>
      <c r="K83" s="35">
        <v>0.0015786028799239108</v>
      </c>
      <c r="L83" s="35">
        <v>0.007363636363636365</v>
      </c>
      <c r="M83" s="17">
        <f t="shared" si="4"/>
        <v>0.001926238999536807</v>
      </c>
      <c r="N83" s="13" t="str">
        <f t="shared" si="5"/>
        <v>Y</v>
      </c>
      <c r="O83" s="17">
        <f t="shared" si="6"/>
        <v>0.00839130434782609</v>
      </c>
      <c r="P83" s="13" t="str">
        <f t="shared" si="7"/>
        <v>Y</v>
      </c>
    </row>
    <row r="84" spans="1:16" ht="12.75">
      <c r="A84" s="34" t="s">
        <v>285</v>
      </c>
      <c r="B84" s="34" t="s">
        <v>286</v>
      </c>
      <c r="C84" s="34" t="s">
        <v>198</v>
      </c>
      <c r="D84" s="34" t="s">
        <v>287</v>
      </c>
      <c r="E84" s="34" t="s">
        <v>284</v>
      </c>
      <c r="F84" s="34">
        <v>1</v>
      </c>
      <c r="G84" s="34">
        <v>41.7076</v>
      </c>
      <c r="H84" s="34">
        <v>-87.5686</v>
      </c>
      <c r="I84" s="35">
        <v>0.002247398573599979</v>
      </c>
      <c r="J84" s="35">
        <v>0.010083333333333337</v>
      </c>
      <c r="K84" s="35">
        <v>0.002286799953232938</v>
      </c>
      <c r="L84" s="35">
        <v>0.008791666666666668</v>
      </c>
      <c r="M84" s="17">
        <f t="shared" si="4"/>
        <v>0.002286799953232938</v>
      </c>
      <c r="N84" s="13" t="str">
        <f t="shared" si="5"/>
        <v>Y</v>
      </c>
      <c r="O84" s="17">
        <f t="shared" si="6"/>
        <v>0.010083333333333337</v>
      </c>
      <c r="P84" s="13" t="str">
        <f t="shared" si="7"/>
        <v>Y</v>
      </c>
    </row>
    <row r="85" spans="1:16" ht="12.75">
      <c r="A85" s="34" t="s">
        <v>285</v>
      </c>
      <c r="B85" s="34" t="s">
        <v>286</v>
      </c>
      <c r="C85" s="34" t="s">
        <v>198</v>
      </c>
      <c r="D85" s="34" t="s">
        <v>287</v>
      </c>
      <c r="E85" s="34" t="s">
        <v>288</v>
      </c>
      <c r="F85" s="34">
        <v>1</v>
      </c>
      <c r="G85" s="34">
        <v>41.877</v>
      </c>
      <c r="H85" s="34">
        <v>-87.6343</v>
      </c>
      <c r="I85" s="35">
        <v>0.0024301552106430393</v>
      </c>
      <c r="J85" s="35">
        <v>0.010375000000000004</v>
      </c>
      <c r="K85" s="35">
        <v>0.001749506445244334</v>
      </c>
      <c r="L85" s="35">
        <v>0.008000000000000002</v>
      </c>
      <c r="M85" s="17">
        <f t="shared" si="4"/>
        <v>0.0024301552106430393</v>
      </c>
      <c r="N85" s="13" t="str">
        <f t="shared" si="5"/>
        <v>Y</v>
      </c>
      <c r="O85" s="17">
        <f t="shared" si="6"/>
        <v>0.010375000000000004</v>
      </c>
      <c r="P85" s="13" t="str">
        <f t="shared" si="7"/>
        <v>Y</v>
      </c>
    </row>
    <row r="86" spans="1:16" ht="12.75">
      <c r="A86" s="34" t="s">
        <v>285</v>
      </c>
      <c r="B86" s="34" t="s">
        <v>286</v>
      </c>
      <c r="C86" s="34" t="s">
        <v>198</v>
      </c>
      <c r="D86" s="34" t="s">
        <v>287</v>
      </c>
      <c r="E86" s="34" t="s">
        <v>289</v>
      </c>
      <c r="F86" s="34">
        <v>1</v>
      </c>
      <c r="G86" s="34">
        <v>41.7514</v>
      </c>
      <c r="H86" s="34">
        <v>-87.7135</v>
      </c>
      <c r="I86" s="35">
        <v>0.0027891941814824225</v>
      </c>
      <c r="J86" s="35">
        <v>0.008833333333333337</v>
      </c>
      <c r="K86" s="35">
        <v>0.0023933947951921353</v>
      </c>
      <c r="L86" s="35">
        <v>0.007958333333333333</v>
      </c>
      <c r="M86" s="17">
        <f t="shared" si="4"/>
        <v>0.0027891941814824225</v>
      </c>
      <c r="N86" s="13" t="str">
        <f t="shared" si="5"/>
        <v>Y</v>
      </c>
      <c r="O86" s="17">
        <f t="shared" si="6"/>
        <v>0.008833333333333337</v>
      </c>
      <c r="P86" s="13" t="str">
        <f t="shared" si="7"/>
        <v>Y</v>
      </c>
    </row>
    <row r="87" spans="1:16" ht="12.75">
      <c r="A87" s="34" t="s">
        <v>285</v>
      </c>
      <c r="B87" s="34" t="s">
        <v>286</v>
      </c>
      <c r="C87" s="34" t="s">
        <v>198</v>
      </c>
      <c r="D87" s="34" t="s">
        <v>287</v>
      </c>
      <c r="E87" s="34" t="s">
        <v>290</v>
      </c>
      <c r="F87" s="34">
        <v>1</v>
      </c>
      <c r="G87" s="34">
        <v>41.6681</v>
      </c>
      <c r="H87" s="34">
        <v>-87.9906</v>
      </c>
      <c r="I87" s="35">
        <v>0.005144564467938406</v>
      </c>
      <c r="J87" s="35">
        <v>0.025083333333333332</v>
      </c>
      <c r="K87" s="35">
        <v>0.004598454262313904</v>
      </c>
      <c r="L87" s="35">
        <v>0.022250000000000006</v>
      </c>
      <c r="M87" s="17">
        <f t="shared" si="4"/>
        <v>0.005144564467938406</v>
      </c>
      <c r="N87" s="13" t="str">
        <f t="shared" si="5"/>
        <v>Y</v>
      </c>
      <c r="O87" s="17">
        <f t="shared" si="6"/>
        <v>0.025083333333333332</v>
      </c>
      <c r="P87" s="13" t="str">
        <f t="shared" si="7"/>
        <v>Y</v>
      </c>
    </row>
    <row r="88" spans="1:16" ht="12.75">
      <c r="A88" s="34" t="s">
        <v>285</v>
      </c>
      <c r="B88" s="34" t="s">
        <v>286</v>
      </c>
      <c r="C88" s="34" t="s">
        <v>198</v>
      </c>
      <c r="D88" s="34" t="s">
        <v>287</v>
      </c>
      <c r="E88" s="34" t="s">
        <v>291</v>
      </c>
      <c r="F88" s="34">
        <v>1</v>
      </c>
      <c r="G88" s="34">
        <v>41.8552</v>
      </c>
      <c r="H88" s="34">
        <v>-87.7525</v>
      </c>
      <c r="I88" s="35">
        <v>0.003240191499299563</v>
      </c>
      <c r="J88" s="35">
        <v>0.012909090909090915</v>
      </c>
      <c r="K88" s="35">
        <v>0.0034418577445017528</v>
      </c>
      <c r="L88" s="35">
        <v>0.012458333333333335</v>
      </c>
      <c r="M88" s="17">
        <f t="shared" si="4"/>
        <v>0.0034418577445017528</v>
      </c>
      <c r="N88" s="13" t="str">
        <f t="shared" si="5"/>
        <v>Y</v>
      </c>
      <c r="O88" s="17">
        <f t="shared" si="6"/>
        <v>0.012909090909090915</v>
      </c>
      <c r="P88" s="13" t="str">
        <f t="shared" si="7"/>
        <v>Y</v>
      </c>
    </row>
    <row r="89" spans="1:16" ht="12.75">
      <c r="A89" s="34" t="s">
        <v>285</v>
      </c>
      <c r="B89" s="34" t="s">
        <v>286</v>
      </c>
      <c r="C89" s="34" t="s">
        <v>246</v>
      </c>
      <c r="D89" s="34" t="s">
        <v>293</v>
      </c>
      <c r="E89" s="34" t="s">
        <v>292</v>
      </c>
      <c r="F89" s="34">
        <v>1</v>
      </c>
      <c r="G89" s="34">
        <v>41.293</v>
      </c>
      <c r="H89" s="34">
        <v>-89.0494</v>
      </c>
      <c r="I89" s="35">
        <v>0.006156479217603243</v>
      </c>
      <c r="J89" s="35">
        <v>0.08183333333333333</v>
      </c>
      <c r="K89" s="35">
        <v>0.004538062283736793</v>
      </c>
      <c r="L89" s="35">
        <v>0.06512499999999999</v>
      </c>
      <c r="M89" s="17">
        <f t="shared" si="4"/>
        <v>0.006156479217603243</v>
      </c>
      <c r="N89" s="13" t="str">
        <f t="shared" si="5"/>
        <v>Y</v>
      </c>
      <c r="O89" s="17">
        <f t="shared" si="6"/>
        <v>0.08183333333333333</v>
      </c>
      <c r="P89" s="13" t="str">
        <f t="shared" si="7"/>
        <v>Y</v>
      </c>
    </row>
    <row r="90" spans="1:16" ht="12.75">
      <c r="A90" s="34" t="s">
        <v>285</v>
      </c>
      <c r="B90" s="34" t="s">
        <v>286</v>
      </c>
      <c r="C90" s="34" t="s">
        <v>295</v>
      </c>
      <c r="D90" s="34" t="s">
        <v>296</v>
      </c>
      <c r="E90" s="34" t="s">
        <v>294</v>
      </c>
      <c r="F90" s="34">
        <v>1</v>
      </c>
      <c r="G90" s="34">
        <v>39.8668</v>
      </c>
      <c r="H90" s="34">
        <v>-88.9256</v>
      </c>
      <c r="I90" s="35">
        <v>0.002823367065317543</v>
      </c>
      <c r="J90" s="35">
        <v>0.020458333333333332</v>
      </c>
      <c r="K90" s="35">
        <v>0.0025795232062652508</v>
      </c>
      <c r="L90" s="35">
        <v>0.02095833333333334</v>
      </c>
      <c r="M90" s="17">
        <f t="shared" si="4"/>
        <v>0.002823367065317543</v>
      </c>
      <c r="N90" s="13" t="str">
        <f t="shared" si="5"/>
        <v>Y</v>
      </c>
      <c r="O90" s="17">
        <f t="shared" si="6"/>
        <v>0.02095833333333334</v>
      </c>
      <c r="P90" s="13" t="str">
        <f t="shared" si="7"/>
        <v>Y</v>
      </c>
    </row>
    <row r="91" spans="1:16" ht="12.75">
      <c r="A91" s="34" t="s">
        <v>285</v>
      </c>
      <c r="B91" s="34" t="s">
        <v>286</v>
      </c>
      <c r="C91" s="34" t="s">
        <v>298</v>
      </c>
      <c r="D91" s="34" t="s">
        <v>299</v>
      </c>
      <c r="E91" s="34" t="s">
        <v>297</v>
      </c>
      <c r="F91" s="34">
        <v>1</v>
      </c>
      <c r="G91" s="34">
        <v>39.3961</v>
      </c>
      <c r="H91" s="34">
        <v>-89.8097</v>
      </c>
      <c r="I91" s="35">
        <v>0.0016266774641368977</v>
      </c>
      <c r="J91" s="35">
        <v>0.0059583333333333354</v>
      </c>
      <c r="K91" s="35">
        <v>0.001583741544203341</v>
      </c>
      <c r="L91" s="35">
        <v>0.007708333333333334</v>
      </c>
      <c r="M91" s="17">
        <f t="shared" si="4"/>
        <v>0.0016266774641368977</v>
      </c>
      <c r="N91" s="13" t="str">
        <f t="shared" si="5"/>
        <v>Y</v>
      </c>
      <c r="O91" s="17">
        <f t="shared" si="6"/>
        <v>0.007708333333333334</v>
      </c>
      <c r="P91" s="13" t="str">
        <f t="shared" si="7"/>
        <v>Y</v>
      </c>
    </row>
    <row r="92" spans="1:17" s="21" customFormat="1" ht="12.75">
      <c r="A92" s="34" t="s">
        <v>285</v>
      </c>
      <c r="B92" s="34" t="s">
        <v>286</v>
      </c>
      <c r="C92" s="34" t="s">
        <v>135</v>
      </c>
      <c r="D92" s="34" t="s">
        <v>301</v>
      </c>
      <c r="E92" s="34" t="s">
        <v>300</v>
      </c>
      <c r="F92" s="34">
        <v>1</v>
      </c>
      <c r="G92" s="34">
        <v>38.8283</v>
      </c>
      <c r="H92" s="34">
        <v>-90.0584</v>
      </c>
      <c r="I92" s="35">
        <v>0.003659083074802079</v>
      </c>
      <c r="J92" s="35">
        <v>0.020708333333333332</v>
      </c>
      <c r="K92" s="35">
        <v>0.003618623196904199</v>
      </c>
      <c r="L92" s="35">
        <v>0.01879166666666667</v>
      </c>
      <c r="M92" s="17">
        <f t="shared" si="4"/>
        <v>0.003659083074802079</v>
      </c>
      <c r="N92" s="13" t="str">
        <f t="shared" si="5"/>
        <v>Y</v>
      </c>
      <c r="O92" s="17">
        <f t="shared" si="6"/>
        <v>0.020708333333333332</v>
      </c>
      <c r="P92" s="13" t="str">
        <f t="shared" si="7"/>
        <v>Y</v>
      </c>
      <c r="Q92" s="13"/>
    </row>
    <row r="93" spans="1:17" s="21" customFormat="1" ht="12.75">
      <c r="A93" s="34" t="s">
        <v>285</v>
      </c>
      <c r="B93" s="34" t="s">
        <v>286</v>
      </c>
      <c r="C93" s="34" t="s">
        <v>135</v>
      </c>
      <c r="D93" s="34" t="s">
        <v>301</v>
      </c>
      <c r="E93" s="34" t="s">
        <v>302</v>
      </c>
      <c r="F93" s="34">
        <v>3</v>
      </c>
      <c r="G93" s="34">
        <v>38.8607</v>
      </c>
      <c r="H93" s="34">
        <v>-90.1059</v>
      </c>
      <c r="I93" s="35">
        <v>0.003183366153133527</v>
      </c>
      <c r="J93" s="35">
        <v>0.011000000000000001</v>
      </c>
      <c r="K93" s="35">
        <v>0.0028574728574730815</v>
      </c>
      <c r="L93" s="35">
        <v>0.016958333333333332</v>
      </c>
      <c r="M93" s="17">
        <f t="shared" si="4"/>
        <v>0.003183366153133527</v>
      </c>
      <c r="N93" s="13" t="str">
        <f t="shared" si="5"/>
        <v>Y</v>
      </c>
      <c r="O93" s="17">
        <f t="shared" si="6"/>
        <v>0.016958333333333332</v>
      </c>
      <c r="P93" s="13" t="str">
        <f t="shared" si="7"/>
        <v>Y</v>
      </c>
      <c r="Q93" s="13"/>
    </row>
    <row r="94" spans="1:17" s="21" customFormat="1" ht="12.75">
      <c r="A94" s="34" t="s">
        <v>285</v>
      </c>
      <c r="B94" s="34" t="s">
        <v>286</v>
      </c>
      <c r="C94" s="34" t="s">
        <v>304</v>
      </c>
      <c r="D94" s="34" t="s">
        <v>305</v>
      </c>
      <c r="E94" s="34" t="s">
        <v>303</v>
      </c>
      <c r="F94" s="34">
        <v>2</v>
      </c>
      <c r="G94" s="34">
        <v>40.6874</v>
      </c>
      <c r="H94" s="34">
        <v>-89.6069</v>
      </c>
      <c r="I94" s="35">
        <v>0.002759940243622374</v>
      </c>
      <c r="J94" s="35">
        <v>0.019625</v>
      </c>
      <c r="K94" s="35">
        <v>0.002206924315620191</v>
      </c>
      <c r="L94" s="35">
        <v>0.02487500000000001</v>
      </c>
      <c r="M94" s="17">
        <f t="shared" si="4"/>
        <v>0.002759940243622374</v>
      </c>
      <c r="N94" s="13" t="str">
        <f t="shared" si="5"/>
        <v>Y</v>
      </c>
      <c r="O94" s="17">
        <f t="shared" si="6"/>
        <v>0.02487500000000001</v>
      </c>
      <c r="P94" s="13" t="str">
        <f t="shared" si="7"/>
        <v>Y</v>
      </c>
      <c r="Q94" s="34" t="s">
        <v>878</v>
      </c>
    </row>
    <row r="95" spans="1:17" s="21" customFormat="1" ht="12.75">
      <c r="A95" s="34" t="s">
        <v>285</v>
      </c>
      <c r="B95" s="34" t="s">
        <v>286</v>
      </c>
      <c r="C95" s="34" t="s">
        <v>307</v>
      </c>
      <c r="D95" s="34" t="s">
        <v>308</v>
      </c>
      <c r="E95" s="34" t="s">
        <v>306</v>
      </c>
      <c r="F95" s="34">
        <v>1</v>
      </c>
      <c r="G95" s="34">
        <v>38.1763</v>
      </c>
      <c r="H95" s="34">
        <v>-89.7885</v>
      </c>
      <c r="I95" s="35">
        <v>0.0018673624956020657</v>
      </c>
      <c r="J95" s="35">
        <v>0.006875</v>
      </c>
      <c r="K95" s="35">
        <v>0.001940685820203797</v>
      </c>
      <c r="L95" s="35">
        <v>0.007434782608695654</v>
      </c>
      <c r="M95" s="17">
        <f t="shared" si="4"/>
        <v>0.001940685820203797</v>
      </c>
      <c r="N95" s="13" t="str">
        <f t="shared" si="5"/>
        <v>Y</v>
      </c>
      <c r="O95" s="17">
        <f t="shared" si="6"/>
        <v>0.007434782608695654</v>
      </c>
      <c r="P95" s="13" t="str">
        <f t="shared" si="7"/>
        <v>Y</v>
      </c>
      <c r="Q95" s="13"/>
    </row>
    <row r="96" spans="1:17" s="21" customFormat="1" ht="12.75">
      <c r="A96" s="34" t="s">
        <v>285</v>
      </c>
      <c r="B96" s="34" t="s">
        <v>286</v>
      </c>
      <c r="C96" s="34" t="s">
        <v>310</v>
      </c>
      <c r="D96" s="34" t="s">
        <v>311</v>
      </c>
      <c r="E96" s="34" t="s">
        <v>309</v>
      </c>
      <c r="F96" s="34">
        <v>3</v>
      </c>
      <c r="G96" s="34">
        <v>38.612</v>
      </c>
      <c r="H96" s="34">
        <v>-90.1605</v>
      </c>
      <c r="I96" s="35">
        <v>0.0021692753623188564</v>
      </c>
      <c r="J96" s="35">
        <v>0.009500000000000003</v>
      </c>
      <c r="K96" s="35">
        <v>0.00197973833506996</v>
      </c>
      <c r="L96" s="35">
        <v>0.00866666666666667</v>
      </c>
      <c r="M96" s="17">
        <f t="shared" si="4"/>
        <v>0.0021692753623188564</v>
      </c>
      <c r="N96" s="13" t="str">
        <f t="shared" si="5"/>
        <v>Y</v>
      </c>
      <c r="O96" s="17">
        <f t="shared" si="6"/>
        <v>0.009500000000000003</v>
      </c>
      <c r="P96" s="13" t="str">
        <f t="shared" si="7"/>
        <v>Y</v>
      </c>
      <c r="Q96" s="13"/>
    </row>
    <row r="97" spans="1:17" s="21" customFormat="1" ht="12.75">
      <c r="A97" s="34" t="s">
        <v>285</v>
      </c>
      <c r="B97" s="34" t="s">
        <v>286</v>
      </c>
      <c r="C97" s="34" t="s">
        <v>313</v>
      </c>
      <c r="D97" s="34" t="s">
        <v>314</v>
      </c>
      <c r="E97" s="34" t="s">
        <v>312</v>
      </c>
      <c r="F97" s="34">
        <v>1</v>
      </c>
      <c r="G97" s="34">
        <v>39.8006</v>
      </c>
      <c r="H97" s="34">
        <v>-89.5912</v>
      </c>
      <c r="I97" s="35">
        <v>0.0029835101476016392</v>
      </c>
      <c r="J97" s="35">
        <v>0.046874999999999944</v>
      </c>
      <c r="K97" s="35">
        <v>0.003075886688162546</v>
      </c>
      <c r="L97" s="35">
        <v>0.03295833333333334</v>
      </c>
      <c r="M97" s="17">
        <f t="shared" si="4"/>
        <v>0.003075886688162546</v>
      </c>
      <c r="N97" s="13" t="str">
        <f t="shared" si="5"/>
        <v>Y</v>
      </c>
      <c r="O97" s="17">
        <f t="shared" si="6"/>
        <v>0.046874999999999944</v>
      </c>
      <c r="P97" s="13" t="str">
        <f t="shared" si="7"/>
        <v>Y</v>
      </c>
      <c r="Q97" s="13"/>
    </row>
    <row r="98" spans="1:16" ht="12.75">
      <c r="A98" s="34" t="s">
        <v>285</v>
      </c>
      <c r="B98" s="34" t="s">
        <v>286</v>
      </c>
      <c r="C98" s="34" t="s">
        <v>316</v>
      </c>
      <c r="D98" s="34" t="s">
        <v>317</v>
      </c>
      <c r="E98" s="34" t="s">
        <v>315</v>
      </c>
      <c r="F98" s="34">
        <v>2</v>
      </c>
      <c r="G98" s="34">
        <v>40.5565</v>
      </c>
      <c r="H98" s="34">
        <v>-89.654</v>
      </c>
      <c r="I98" s="35">
        <v>0.004790363385464583</v>
      </c>
      <c r="J98" s="35">
        <v>0.13333333333333333</v>
      </c>
      <c r="K98" s="35">
        <v>0.0034540117416833453</v>
      </c>
      <c r="L98" s="35">
        <v>0.04579166666666662</v>
      </c>
      <c r="M98" s="17">
        <f t="shared" si="4"/>
        <v>0.004790363385464583</v>
      </c>
      <c r="N98" s="13" t="str">
        <f t="shared" si="5"/>
        <v>Y</v>
      </c>
      <c r="O98" s="17">
        <f t="shared" si="6"/>
        <v>0.13333333333333333</v>
      </c>
      <c r="P98" s="13" t="str">
        <f t="shared" si="7"/>
        <v>Y</v>
      </c>
    </row>
    <row r="99" spans="1:16" ht="12.75">
      <c r="A99" s="34" t="s">
        <v>285</v>
      </c>
      <c r="B99" s="34" t="s">
        <v>286</v>
      </c>
      <c r="C99" s="34" t="s">
        <v>319</v>
      </c>
      <c r="D99" s="34" t="s">
        <v>320</v>
      </c>
      <c r="E99" s="34" t="s">
        <v>318</v>
      </c>
      <c r="F99" s="34">
        <v>1</v>
      </c>
      <c r="G99" s="34">
        <v>38.3972</v>
      </c>
      <c r="H99" s="34">
        <v>-87.7736</v>
      </c>
      <c r="I99" s="35">
        <v>0.004553969996341157</v>
      </c>
      <c r="J99" s="35">
        <v>0.023043478260869565</v>
      </c>
      <c r="K99" s="35">
        <v>0.0042699856390618655</v>
      </c>
      <c r="L99" s="35">
        <v>0.018347826086956523</v>
      </c>
      <c r="M99" s="17">
        <f t="shared" si="4"/>
        <v>0.004553969996341157</v>
      </c>
      <c r="N99" s="13" t="str">
        <f t="shared" si="5"/>
        <v>Y</v>
      </c>
      <c r="O99" s="17">
        <f t="shared" si="6"/>
        <v>0.023043478260869565</v>
      </c>
      <c r="P99" s="13" t="str">
        <f t="shared" si="7"/>
        <v>Y</v>
      </c>
    </row>
    <row r="100" spans="1:16" ht="12.75">
      <c r="A100" s="34" t="s">
        <v>285</v>
      </c>
      <c r="B100" s="34" t="s">
        <v>286</v>
      </c>
      <c r="C100" s="34" t="s">
        <v>319</v>
      </c>
      <c r="D100" s="34" t="s">
        <v>320</v>
      </c>
      <c r="E100" s="34" t="s">
        <v>321</v>
      </c>
      <c r="F100" s="34">
        <v>1</v>
      </c>
      <c r="G100" s="34">
        <v>38.3694</v>
      </c>
      <c r="H100" s="34">
        <v>-87.8344</v>
      </c>
      <c r="I100" s="35">
        <v>0.003255208333333626</v>
      </c>
      <c r="J100" s="35">
        <v>0.023000000000000007</v>
      </c>
      <c r="K100" s="35">
        <v>0.004022645578720377</v>
      </c>
      <c r="L100" s="35">
        <v>0.01286956521739131</v>
      </c>
      <c r="M100" s="17">
        <f t="shared" si="4"/>
        <v>0.004022645578720377</v>
      </c>
      <c r="N100" s="13" t="str">
        <f t="shared" si="5"/>
        <v>Y</v>
      </c>
      <c r="O100" s="17">
        <f t="shared" si="6"/>
        <v>0.023000000000000007</v>
      </c>
      <c r="P100" s="13" t="str">
        <f t="shared" si="7"/>
        <v>Y</v>
      </c>
    </row>
    <row r="101" spans="1:16" ht="12.75">
      <c r="A101" s="34" t="s">
        <v>285</v>
      </c>
      <c r="B101" s="34" t="s">
        <v>286</v>
      </c>
      <c r="C101" s="34" t="s">
        <v>323</v>
      </c>
      <c r="D101" s="34" t="s">
        <v>324</v>
      </c>
      <c r="E101" s="34" t="s">
        <v>322</v>
      </c>
      <c r="F101" s="34">
        <v>1</v>
      </c>
      <c r="G101" s="34">
        <v>41.46</v>
      </c>
      <c r="H101" s="34">
        <v>-88.182</v>
      </c>
      <c r="I101" s="35">
        <v>0.004549642939414899</v>
      </c>
      <c r="J101" s="35">
        <v>0.016750000000000004</v>
      </c>
      <c r="K101" s="35">
        <v>0.004117159627114904</v>
      </c>
      <c r="L101" s="35">
        <v>0.01625</v>
      </c>
      <c r="M101" s="17">
        <f t="shared" si="4"/>
        <v>0.004549642939414899</v>
      </c>
      <c r="N101" s="13" t="str">
        <f t="shared" si="5"/>
        <v>Y</v>
      </c>
      <c r="O101" s="17">
        <f t="shared" si="6"/>
        <v>0.016750000000000004</v>
      </c>
      <c r="P101" s="13" t="str">
        <f t="shared" si="7"/>
        <v>Y</v>
      </c>
    </row>
    <row r="102" spans="1:16" ht="12.75">
      <c r="A102" s="34" t="s">
        <v>326</v>
      </c>
      <c r="B102" s="34" t="s">
        <v>328</v>
      </c>
      <c r="C102" s="34" t="s">
        <v>327</v>
      </c>
      <c r="D102" s="34" t="s">
        <v>329</v>
      </c>
      <c r="E102" s="34" t="s">
        <v>325</v>
      </c>
      <c r="F102" s="34">
        <v>1</v>
      </c>
      <c r="G102" s="34">
        <v>38.5728</v>
      </c>
      <c r="H102" s="34">
        <v>-87.2147</v>
      </c>
      <c r="I102" s="35">
        <v>0.005185113519092042</v>
      </c>
      <c r="J102" s="35">
        <v>0.02521739130434783</v>
      </c>
      <c r="K102" s="35">
        <v>0.005019104084321668</v>
      </c>
      <c r="L102" s="35">
        <v>0.03617391304347827</v>
      </c>
      <c r="M102" s="17">
        <f t="shared" si="4"/>
        <v>0.005185113519092042</v>
      </c>
      <c r="N102" s="13" t="str">
        <f t="shared" si="5"/>
        <v>Y</v>
      </c>
      <c r="O102" s="17">
        <f t="shared" si="6"/>
        <v>0.03617391304347827</v>
      </c>
      <c r="P102" s="13" t="str">
        <f t="shared" si="7"/>
        <v>Y</v>
      </c>
    </row>
    <row r="103" spans="1:16" ht="12.75">
      <c r="A103" s="34" t="s">
        <v>326</v>
      </c>
      <c r="B103" s="34" t="s">
        <v>328</v>
      </c>
      <c r="C103" s="34" t="s">
        <v>331</v>
      </c>
      <c r="D103" s="34" t="s">
        <v>332</v>
      </c>
      <c r="E103" s="34" t="s">
        <v>330</v>
      </c>
      <c r="F103" s="34">
        <v>1</v>
      </c>
      <c r="G103" s="34">
        <v>38.3678</v>
      </c>
      <c r="H103" s="34">
        <v>-85.8331</v>
      </c>
      <c r="I103" s="35">
        <v>0.006007301891309701</v>
      </c>
      <c r="J103" s="35">
        <v>0.028652173913043484</v>
      </c>
      <c r="K103" s="35">
        <v>0.005642582351527069</v>
      </c>
      <c r="L103" s="35">
        <v>0.03595652173913044</v>
      </c>
      <c r="M103" s="17">
        <f t="shared" si="4"/>
        <v>0.006007301891309701</v>
      </c>
      <c r="N103" s="13" t="str">
        <f t="shared" si="5"/>
        <v>Y</v>
      </c>
      <c r="O103" s="17">
        <f t="shared" si="6"/>
        <v>0.03595652173913044</v>
      </c>
      <c r="P103" s="13" t="str">
        <f t="shared" si="7"/>
        <v>Y</v>
      </c>
    </row>
    <row r="104" spans="1:16" ht="12.75">
      <c r="A104" s="34" t="s">
        <v>326</v>
      </c>
      <c r="B104" s="34" t="s">
        <v>328</v>
      </c>
      <c r="C104" s="34" t="s">
        <v>331</v>
      </c>
      <c r="D104" s="34" t="s">
        <v>332</v>
      </c>
      <c r="E104" s="34" t="s">
        <v>333</v>
      </c>
      <c r="F104" s="34">
        <v>1</v>
      </c>
      <c r="G104" s="34">
        <v>38.2733</v>
      </c>
      <c r="H104" s="34">
        <v>-85.8364</v>
      </c>
      <c r="I104" s="35">
        <v>0.00495081967213136</v>
      </c>
      <c r="J104" s="35">
        <v>0.030956521739130438</v>
      </c>
      <c r="K104" s="35">
        <v>0.006204609116373782</v>
      </c>
      <c r="L104" s="35">
        <v>0.03191304347826087</v>
      </c>
      <c r="M104" s="17">
        <f t="shared" si="4"/>
        <v>0.006204609116373782</v>
      </c>
      <c r="N104" s="13" t="str">
        <f t="shared" si="5"/>
        <v>Y</v>
      </c>
      <c r="O104" s="17">
        <f t="shared" si="6"/>
        <v>0.03191304347826087</v>
      </c>
      <c r="P104" s="13" t="str">
        <f t="shared" si="7"/>
        <v>Y</v>
      </c>
    </row>
    <row r="105" spans="1:16" ht="12.75">
      <c r="A105" s="34" t="s">
        <v>326</v>
      </c>
      <c r="B105" s="34" t="s">
        <v>328</v>
      </c>
      <c r="C105" s="34" t="s">
        <v>331</v>
      </c>
      <c r="D105" s="34" t="s">
        <v>332</v>
      </c>
      <c r="E105" s="34" t="s">
        <v>334</v>
      </c>
      <c r="F105" s="34">
        <v>1</v>
      </c>
      <c r="G105" s="34">
        <v>38.3081</v>
      </c>
      <c r="H105" s="34">
        <v>-85.8342</v>
      </c>
      <c r="I105" s="35">
        <v>0.006506690997567036</v>
      </c>
      <c r="J105" s="35">
        <v>0.03634782608695653</v>
      </c>
      <c r="K105" s="35">
        <v>0.0036767723342943587</v>
      </c>
      <c r="L105" s="35">
        <v>0.023875000000000004</v>
      </c>
      <c r="M105" s="17">
        <f t="shared" si="4"/>
        <v>0.006506690997567036</v>
      </c>
      <c r="N105" s="13" t="str">
        <f t="shared" si="5"/>
        <v>Y</v>
      </c>
      <c r="O105" s="17">
        <f t="shared" si="6"/>
        <v>0.03634782608695653</v>
      </c>
      <c r="P105" s="13" t="str">
        <f t="shared" si="7"/>
        <v>Y</v>
      </c>
    </row>
    <row r="106" spans="1:16" ht="12.75">
      <c r="A106" s="34" t="s">
        <v>326</v>
      </c>
      <c r="B106" s="34" t="s">
        <v>328</v>
      </c>
      <c r="C106" s="34" t="s">
        <v>336</v>
      </c>
      <c r="D106" s="34" t="s">
        <v>337</v>
      </c>
      <c r="E106" s="34" t="s">
        <v>335</v>
      </c>
      <c r="F106" s="34">
        <v>1</v>
      </c>
      <c r="G106" s="34">
        <v>39.9642</v>
      </c>
      <c r="H106" s="34">
        <v>-87.4214</v>
      </c>
      <c r="I106" s="35">
        <v>0.006344312477041927</v>
      </c>
      <c r="J106" s="35">
        <v>0.07973913043478262</v>
      </c>
      <c r="K106" s="35">
        <v>0.005825584255842932</v>
      </c>
      <c r="L106" s="35">
        <v>0.08927272727272727</v>
      </c>
      <c r="M106" s="17">
        <f t="shared" si="4"/>
        <v>0.006344312477041927</v>
      </c>
      <c r="N106" s="13" t="str">
        <f t="shared" si="5"/>
        <v>Y</v>
      </c>
      <c r="O106" s="17">
        <f t="shared" si="6"/>
        <v>0.08927272727272727</v>
      </c>
      <c r="P106" s="13" t="str">
        <f t="shared" si="7"/>
        <v>Y</v>
      </c>
    </row>
    <row r="107" spans="1:16" ht="12.75">
      <c r="A107" s="34" t="s">
        <v>326</v>
      </c>
      <c r="B107" s="34" t="s">
        <v>328</v>
      </c>
      <c r="C107" s="34" t="s">
        <v>262</v>
      </c>
      <c r="D107" s="34" t="s">
        <v>339</v>
      </c>
      <c r="E107" s="34" t="s">
        <v>338</v>
      </c>
      <c r="F107" s="34">
        <v>2</v>
      </c>
      <c r="G107" s="34">
        <v>38.3614</v>
      </c>
      <c r="H107" s="34">
        <v>-87.7486</v>
      </c>
      <c r="I107" s="35">
        <v>0.004282416267942798</v>
      </c>
      <c r="J107" s="35">
        <v>0.01960869565217392</v>
      </c>
      <c r="K107" s="35">
        <v>0.0030587928562119575</v>
      </c>
      <c r="L107" s="35">
        <v>0.012347826086956526</v>
      </c>
      <c r="M107" s="17">
        <f t="shared" si="4"/>
        <v>0.004282416267942798</v>
      </c>
      <c r="N107" s="13" t="str">
        <f t="shared" si="5"/>
        <v>Y</v>
      </c>
      <c r="O107" s="17">
        <f t="shared" si="6"/>
        <v>0.01960869565217392</v>
      </c>
      <c r="P107" s="13" t="str">
        <f t="shared" si="7"/>
        <v>Y</v>
      </c>
    </row>
    <row r="108" spans="1:16" ht="12.75">
      <c r="A108" s="34" t="s">
        <v>326</v>
      </c>
      <c r="B108" s="34" t="s">
        <v>328</v>
      </c>
      <c r="C108" s="34" t="s">
        <v>262</v>
      </c>
      <c r="D108" s="34" t="s">
        <v>339</v>
      </c>
      <c r="E108" s="34" t="s">
        <v>340</v>
      </c>
      <c r="F108" s="34">
        <v>1</v>
      </c>
      <c r="G108" s="34">
        <v>38.3928</v>
      </c>
      <c r="H108" s="34">
        <v>-87.7483</v>
      </c>
      <c r="I108" s="35">
        <v>0.006448090049096013</v>
      </c>
      <c r="J108" s="35">
        <v>0.04147826086956522</v>
      </c>
      <c r="K108" s="35">
        <v>0.0045397529679818945</v>
      </c>
      <c r="L108" s="35">
        <v>0.01939130434782609</v>
      </c>
      <c r="M108" s="17">
        <f t="shared" si="4"/>
        <v>0.006448090049096013</v>
      </c>
      <c r="N108" s="13" t="str">
        <f t="shared" si="5"/>
        <v>Y</v>
      </c>
      <c r="O108" s="17">
        <f t="shared" si="6"/>
        <v>0.04147826086956522</v>
      </c>
      <c r="P108" s="13" t="str">
        <f t="shared" si="7"/>
        <v>Y</v>
      </c>
    </row>
    <row r="109" spans="1:16" ht="12.75">
      <c r="A109" s="34" t="s">
        <v>326</v>
      </c>
      <c r="B109" s="34" t="s">
        <v>328</v>
      </c>
      <c r="C109" s="34" t="s">
        <v>342</v>
      </c>
      <c r="D109" s="34" t="s">
        <v>343</v>
      </c>
      <c r="E109" s="34" t="s">
        <v>341</v>
      </c>
      <c r="F109" s="34">
        <v>1</v>
      </c>
      <c r="G109" s="34">
        <v>39.8634</v>
      </c>
      <c r="H109" s="34">
        <v>-86.4708</v>
      </c>
      <c r="I109" s="35">
        <v>0.0034586046511629527</v>
      </c>
      <c r="J109" s="35">
        <v>0.013333333333333338</v>
      </c>
      <c r="K109" s="35">
        <v>0.0033199855699855988</v>
      </c>
      <c r="L109" s="35">
        <v>0.012416666666666668</v>
      </c>
      <c r="M109" s="17">
        <f t="shared" si="4"/>
        <v>0.0034586046511629527</v>
      </c>
      <c r="N109" s="13" t="str">
        <f t="shared" si="5"/>
        <v>Y</v>
      </c>
      <c r="O109" s="17">
        <f t="shared" si="6"/>
        <v>0.013333333333333338</v>
      </c>
      <c r="P109" s="13" t="str">
        <f t="shared" si="7"/>
        <v>Y</v>
      </c>
    </row>
    <row r="110" spans="1:16" ht="12.75">
      <c r="A110" s="34" t="s">
        <v>326</v>
      </c>
      <c r="B110" s="34" t="s">
        <v>328</v>
      </c>
      <c r="C110" s="34" t="s">
        <v>116</v>
      </c>
      <c r="D110" s="34" t="s">
        <v>345</v>
      </c>
      <c r="E110" s="34" t="s">
        <v>344</v>
      </c>
      <c r="F110" s="34">
        <v>1</v>
      </c>
      <c r="G110" s="34">
        <v>41.1878</v>
      </c>
      <c r="H110" s="34">
        <v>-87.0533</v>
      </c>
      <c r="I110" s="35">
        <v>0.0026350121009564675</v>
      </c>
      <c r="J110" s="35">
        <v>0.012208333333333337</v>
      </c>
      <c r="K110" s="35">
        <v>0.002857737104825404</v>
      </c>
      <c r="L110" s="35">
        <v>0.011000000000000001</v>
      </c>
      <c r="M110" s="17">
        <f t="shared" si="4"/>
        <v>0.002857737104825404</v>
      </c>
      <c r="N110" s="13" t="str">
        <f t="shared" si="5"/>
        <v>Y</v>
      </c>
      <c r="O110" s="17">
        <f t="shared" si="6"/>
        <v>0.012208333333333337</v>
      </c>
      <c r="P110" s="13" t="str">
        <f t="shared" si="7"/>
        <v>Y</v>
      </c>
    </row>
    <row r="111" spans="1:17" ht="12.75">
      <c r="A111" s="34" t="s">
        <v>326</v>
      </c>
      <c r="B111" s="34" t="s">
        <v>328</v>
      </c>
      <c r="C111" s="34" t="s">
        <v>347</v>
      </c>
      <c r="D111" s="34" t="s">
        <v>348</v>
      </c>
      <c r="E111" s="34" t="s">
        <v>346</v>
      </c>
      <c r="F111" s="34">
        <v>1</v>
      </c>
      <c r="G111" s="34">
        <v>41.6067</v>
      </c>
      <c r="H111" s="34">
        <v>-87.3047</v>
      </c>
      <c r="I111" s="35">
        <v>0.0035875014439183837</v>
      </c>
      <c r="J111" s="35">
        <v>0.020625</v>
      </c>
      <c r="K111" s="35">
        <v>0.003206506529850881</v>
      </c>
      <c r="L111" s="35">
        <v>0.017375000000000005</v>
      </c>
      <c r="M111" s="17">
        <f t="shared" si="4"/>
        <v>0.0035875014439183837</v>
      </c>
      <c r="N111" s="13" t="str">
        <f t="shared" si="5"/>
        <v>Y</v>
      </c>
      <c r="O111" s="17">
        <f t="shared" si="6"/>
        <v>0.020625</v>
      </c>
      <c r="P111" s="13" t="str">
        <f t="shared" si="7"/>
        <v>Y</v>
      </c>
      <c r="Q111" s="34" t="s">
        <v>12</v>
      </c>
    </row>
    <row r="112" spans="1:17" ht="12.75">
      <c r="A112" s="34" t="s">
        <v>326</v>
      </c>
      <c r="B112" s="34" t="s">
        <v>328</v>
      </c>
      <c r="C112" s="34" t="s">
        <v>347</v>
      </c>
      <c r="D112" s="34" t="s">
        <v>348</v>
      </c>
      <c r="E112" s="34" t="s">
        <v>349</v>
      </c>
      <c r="F112" s="34">
        <v>1</v>
      </c>
      <c r="G112" s="34">
        <v>41.6394</v>
      </c>
      <c r="H112" s="34">
        <v>-87.4936</v>
      </c>
      <c r="I112" s="35">
        <v>0.005130596121618599</v>
      </c>
      <c r="J112" s="35">
        <v>0.016826086956521748</v>
      </c>
      <c r="K112" s="35">
        <v>0.004113650250519348</v>
      </c>
      <c r="L112" s="35">
        <v>0.00985714285714286</v>
      </c>
      <c r="M112" s="17">
        <f t="shared" si="4"/>
        <v>0.005130596121618599</v>
      </c>
      <c r="N112" s="13" t="str">
        <f t="shared" si="5"/>
        <v>Y</v>
      </c>
      <c r="O112" s="17">
        <f t="shared" si="6"/>
        <v>0.016826086956521748</v>
      </c>
      <c r="P112" s="13" t="str">
        <f t="shared" si="7"/>
        <v>Y</v>
      </c>
      <c r="Q112" s="34" t="s">
        <v>12</v>
      </c>
    </row>
    <row r="113" spans="1:17" ht="12.75">
      <c r="A113" s="34" t="s">
        <v>326</v>
      </c>
      <c r="B113" s="34" t="s">
        <v>328</v>
      </c>
      <c r="C113" s="34" t="s">
        <v>351</v>
      </c>
      <c r="D113" s="34" t="s">
        <v>352</v>
      </c>
      <c r="E113" s="34" t="s">
        <v>350</v>
      </c>
      <c r="F113" s="34">
        <v>1</v>
      </c>
      <c r="G113" s="34">
        <v>41.7169</v>
      </c>
      <c r="H113" s="34">
        <v>-86.9075</v>
      </c>
      <c r="I113" s="35">
        <v>0.0024075867635188807</v>
      </c>
      <c r="J113" s="35">
        <v>0.009625000000000003</v>
      </c>
      <c r="K113" s="35">
        <v>0.0028274988484573256</v>
      </c>
      <c r="L113" s="35">
        <v>0.009166666666666672</v>
      </c>
      <c r="M113" s="17">
        <f t="shared" si="4"/>
        <v>0.0028274988484573256</v>
      </c>
      <c r="N113" s="13" t="str">
        <f t="shared" si="5"/>
        <v>Y</v>
      </c>
      <c r="O113" s="17">
        <f t="shared" si="6"/>
        <v>0.009625000000000003</v>
      </c>
      <c r="P113" s="13" t="str">
        <f t="shared" si="7"/>
        <v>Y</v>
      </c>
      <c r="Q113" s="34" t="s">
        <v>14</v>
      </c>
    </row>
    <row r="114" spans="1:16" ht="12.75">
      <c r="A114" s="34" t="s">
        <v>326</v>
      </c>
      <c r="B114" s="34" t="s">
        <v>328</v>
      </c>
      <c r="C114" s="34" t="s">
        <v>354</v>
      </c>
      <c r="D114" s="34" t="s">
        <v>355</v>
      </c>
      <c r="E114" s="34" t="s">
        <v>353</v>
      </c>
      <c r="F114" s="34">
        <v>1</v>
      </c>
      <c r="G114" s="34">
        <v>39.749</v>
      </c>
      <c r="H114" s="34">
        <v>-86.1863</v>
      </c>
      <c r="I114" s="35">
        <v>0.004615411076711367</v>
      </c>
      <c r="J114" s="35">
        <v>0.02820833333333334</v>
      </c>
      <c r="K114" s="35">
        <v>0.0034101504191069365</v>
      </c>
      <c r="L114" s="35">
        <v>0.01633333333333334</v>
      </c>
      <c r="M114" s="17">
        <f t="shared" si="4"/>
        <v>0.004615411076711367</v>
      </c>
      <c r="N114" s="13" t="str">
        <f t="shared" si="5"/>
        <v>Y</v>
      </c>
      <c r="O114" s="17">
        <f t="shared" si="6"/>
        <v>0.02820833333333334</v>
      </c>
      <c r="P114" s="13" t="str">
        <f t="shared" si="7"/>
        <v>Y</v>
      </c>
    </row>
    <row r="115" spans="1:17" ht="12.75">
      <c r="A115" s="34" t="s">
        <v>326</v>
      </c>
      <c r="B115" s="34" t="s">
        <v>328</v>
      </c>
      <c r="C115" s="34" t="s">
        <v>354</v>
      </c>
      <c r="D115" s="34" t="s">
        <v>355</v>
      </c>
      <c r="E115" s="34" t="s">
        <v>356</v>
      </c>
      <c r="F115" s="34">
        <v>1</v>
      </c>
      <c r="G115" s="34">
        <v>39.7892</v>
      </c>
      <c r="H115" s="34">
        <v>-86.0608</v>
      </c>
      <c r="I115" s="35">
        <v>0.0037302813653137404</v>
      </c>
      <c r="J115" s="35">
        <v>0.012041666666666668</v>
      </c>
      <c r="K115" s="35">
        <v>0.0025259079343052733</v>
      </c>
      <c r="L115" s="35">
        <v>0.011227272727272732</v>
      </c>
      <c r="M115" s="17">
        <f t="shared" si="4"/>
        <v>0.0037302813653137404</v>
      </c>
      <c r="N115" s="13" t="str">
        <f t="shared" si="5"/>
        <v>Y</v>
      </c>
      <c r="O115" s="17">
        <f t="shared" si="6"/>
        <v>0.012041666666666668</v>
      </c>
      <c r="P115" s="13" t="str">
        <f t="shared" si="7"/>
        <v>Y</v>
      </c>
      <c r="Q115" s="34" t="s">
        <v>879</v>
      </c>
    </row>
    <row r="116" spans="1:16" ht="12.75">
      <c r="A116" s="34" t="s">
        <v>326</v>
      </c>
      <c r="B116" s="34" t="s">
        <v>328</v>
      </c>
      <c r="C116" s="34" t="s">
        <v>358</v>
      </c>
      <c r="D116" s="34" t="s">
        <v>359</v>
      </c>
      <c r="E116" s="34" t="s">
        <v>357</v>
      </c>
      <c r="F116" s="34">
        <v>1</v>
      </c>
      <c r="G116" s="34">
        <v>39.515</v>
      </c>
      <c r="H116" s="34">
        <v>-86.3917</v>
      </c>
      <c r="I116" s="35">
        <v>0.005031992360033555</v>
      </c>
      <c r="J116" s="35">
        <v>0.036318181818181826</v>
      </c>
      <c r="K116" s="35">
        <v>0.004187074829932162</v>
      </c>
      <c r="L116" s="35">
        <v>0.018869565217391304</v>
      </c>
      <c r="M116" s="17">
        <f t="shared" si="4"/>
        <v>0.005031992360033555</v>
      </c>
      <c r="N116" s="13" t="str">
        <f t="shared" si="5"/>
        <v>Y</v>
      </c>
      <c r="O116" s="17">
        <f t="shared" si="6"/>
        <v>0.036318181818181826</v>
      </c>
      <c r="P116" s="13" t="str">
        <f t="shared" si="7"/>
        <v>Y</v>
      </c>
    </row>
    <row r="117" spans="1:16" ht="12.75">
      <c r="A117" s="34" t="s">
        <v>326</v>
      </c>
      <c r="B117" s="34" t="s">
        <v>328</v>
      </c>
      <c r="C117" s="34" t="s">
        <v>361</v>
      </c>
      <c r="D117" s="34" t="s">
        <v>362</v>
      </c>
      <c r="E117" s="34" t="s">
        <v>360</v>
      </c>
      <c r="F117" s="34">
        <v>1</v>
      </c>
      <c r="G117" s="34">
        <v>38.5192</v>
      </c>
      <c r="H117" s="34">
        <v>-87.2497</v>
      </c>
      <c r="I117" s="35">
        <v>0.004449395678183468</v>
      </c>
      <c r="J117" s="35">
        <v>0.007347826086956524</v>
      </c>
      <c r="K117" s="35">
        <v>0.004507938508064628</v>
      </c>
      <c r="L117" s="35">
        <v>0.00765217391304348</v>
      </c>
      <c r="M117" s="17">
        <f t="shared" si="4"/>
        <v>0.004507938508064628</v>
      </c>
      <c r="N117" s="13" t="str">
        <f t="shared" si="5"/>
        <v>Y</v>
      </c>
      <c r="O117" s="17">
        <f t="shared" si="6"/>
        <v>0.00765217391304348</v>
      </c>
      <c r="P117" s="13" t="str">
        <f t="shared" si="7"/>
        <v>Y</v>
      </c>
    </row>
    <row r="118" spans="1:16" ht="12.75">
      <c r="A118" s="34" t="s">
        <v>326</v>
      </c>
      <c r="B118" s="34" t="s">
        <v>328</v>
      </c>
      <c r="C118" s="34" t="s">
        <v>270</v>
      </c>
      <c r="D118" s="34" t="s">
        <v>364</v>
      </c>
      <c r="E118" s="34" t="s">
        <v>363</v>
      </c>
      <c r="F118" s="34">
        <v>1</v>
      </c>
      <c r="G118" s="34">
        <v>41.6339</v>
      </c>
      <c r="H118" s="34">
        <v>-87.1014</v>
      </c>
      <c r="I118" s="35">
        <v>0.00340048181713893</v>
      </c>
      <c r="J118" s="35">
        <v>0.01641666666666667</v>
      </c>
      <c r="K118" s="35">
        <v>0.005720323109342064</v>
      </c>
      <c r="L118" s="35">
        <v>0.021125</v>
      </c>
      <c r="M118" s="17">
        <f t="shared" si="4"/>
        <v>0.005720323109342064</v>
      </c>
      <c r="N118" s="13" t="str">
        <f t="shared" si="5"/>
        <v>Y</v>
      </c>
      <c r="O118" s="17">
        <f t="shared" si="6"/>
        <v>0.021125</v>
      </c>
      <c r="P118" s="13" t="str">
        <f t="shared" si="7"/>
        <v>Y</v>
      </c>
    </row>
    <row r="119" spans="1:16" ht="12.75">
      <c r="A119" s="34" t="s">
        <v>326</v>
      </c>
      <c r="B119" s="34" t="s">
        <v>328</v>
      </c>
      <c r="C119" s="34" t="s">
        <v>310</v>
      </c>
      <c r="D119" s="34" t="s">
        <v>366</v>
      </c>
      <c r="E119" s="34" t="s">
        <v>365</v>
      </c>
      <c r="F119" s="34">
        <v>1</v>
      </c>
      <c r="G119" s="34">
        <v>38.0217</v>
      </c>
      <c r="H119" s="34">
        <v>-87.5694</v>
      </c>
      <c r="I119" s="35">
        <v>0.003395619524405484</v>
      </c>
      <c r="J119" s="35">
        <v>0.015565217391304353</v>
      </c>
      <c r="K119" s="35">
        <v>0.0039989048430273885</v>
      </c>
      <c r="L119" s="35">
        <v>0.011608695652173914</v>
      </c>
      <c r="M119" s="17">
        <f t="shared" si="4"/>
        <v>0.0039989048430273885</v>
      </c>
      <c r="N119" s="13" t="str">
        <f t="shared" si="5"/>
        <v>Y</v>
      </c>
      <c r="O119" s="17">
        <f t="shared" si="6"/>
        <v>0.015565217391304353</v>
      </c>
      <c r="P119" s="13" t="str">
        <f t="shared" si="7"/>
        <v>Y</v>
      </c>
    </row>
    <row r="120" spans="1:16" ht="12.75">
      <c r="A120" s="34" t="s">
        <v>326</v>
      </c>
      <c r="B120" s="34" t="s">
        <v>328</v>
      </c>
      <c r="C120" s="34" t="s">
        <v>310</v>
      </c>
      <c r="D120" s="34" t="s">
        <v>366</v>
      </c>
      <c r="E120" s="34" t="s">
        <v>367</v>
      </c>
      <c r="F120" s="34">
        <v>1</v>
      </c>
      <c r="G120" s="34">
        <v>37.9025</v>
      </c>
      <c r="H120" s="34">
        <v>-87.6714</v>
      </c>
      <c r="I120" s="35">
        <v>0.001877570771836186</v>
      </c>
      <c r="J120" s="35">
        <v>0.01875</v>
      </c>
      <c r="K120" s="35">
        <v>0.0029450213805744772</v>
      </c>
      <c r="L120" s="35">
        <v>0.013000000000000001</v>
      </c>
      <c r="M120" s="17">
        <f t="shared" si="4"/>
        <v>0.0029450213805744772</v>
      </c>
      <c r="N120" s="13" t="str">
        <f t="shared" si="5"/>
        <v>Y</v>
      </c>
      <c r="O120" s="17">
        <f t="shared" si="6"/>
        <v>0.01875</v>
      </c>
      <c r="P120" s="13" t="str">
        <f t="shared" si="7"/>
        <v>Y</v>
      </c>
    </row>
    <row r="121" spans="1:17" ht="12.75">
      <c r="A121" s="34" t="s">
        <v>326</v>
      </c>
      <c r="B121" s="34" t="s">
        <v>328</v>
      </c>
      <c r="C121" s="34" t="s">
        <v>313</v>
      </c>
      <c r="D121" s="34" t="s">
        <v>369</v>
      </c>
      <c r="E121" s="34" t="s">
        <v>368</v>
      </c>
      <c r="F121" s="34">
        <v>2</v>
      </c>
      <c r="G121" s="34">
        <v>39.4861</v>
      </c>
      <c r="H121" s="34">
        <v>-87.4014</v>
      </c>
      <c r="I121" s="35">
        <v>0.004385821984435783</v>
      </c>
      <c r="J121" s="35">
        <v>0.019043478260869568</v>
      </c>
      <c r="K121" s="35">
        <v>0.0034912447885649726</v>
      </c>
      <c r="L121" s="35">
        <v>0.021</v>
      </c>
      <c r="M121" s="17">
        <f t="shared" si="4"/>
        <v>0.004385821984435783</v>
      </c>
      <c r="N121" s="13" t="str">
        <f t="shared" si="5"/>
        <v>Y</v>
      </c>
      <c r="O121" s="17">
        <f t="shared" si="6"/>
        <v>0.021</v>
      </c>
      <c r="P121" s="13" t="str">
        <f t="shared" si="7"/>
        <v>Y</v>
      </c>
      <c r="Q121" s="34" t="s">
        <v>15</v>
      </c>
    </row>
    <row r="122" spans="1:17" ht="12.75">
      <c r="A122" s="34" t="s">
        <v>326</v>
      </c>
      <c r="B122" s="34" t="s">
        <v>328</v>
      </c>
      <c r="C122" s="34" t="s">
        <v>313</v>
      </c>
      <c r="D122" s="34" t="s">
        <v>369</v>
      </c>
      <c r="E122" s="34" t="s">
        <v>370</v>
      </c>
      <c r="F122" s="34">
        <v>1</v>
      </c>
      <c r="G122" s="34">
        <v>39.5147</v>
      </c>
      <c r="H122" s="34">
        <v>-87.4078</v>
      </c>
      <c r="I122" s="35">
        <v>0.005319019138756173</v>
      </c>
      <c r="J122" s="35">
        <v>0.026043478260869564</v>
      </c>
      <c r="K122" s="35">
        <v>0.0083035415171092</v>
      </c>
      <c r="L122" s="35">
        <v>0.061913043478260876</v>
      </c>
      <c r="M122" s="17">
        <f t="shared" si="4"/>
        <v>0.0083035415171092</v>
      </c>
      <c r="N122" s="13" t="str">
        <f t="shared" si="5"/>
        <v>Y</v>
      </c>
      <c r="O122" s="17">
        <f t="shared" si="6"/>
        <v>0.061913043478260876</v>
      </c>
      <c r="P122" s="13" t="str">
        <f t="shared" si="7"/>
        <v>Y</v>
      </c>
      <c r="Q122" s="34" t="s">
        <v>15</v>
      </c>
    </row>
    <row r="123" spans="1:16" ht="12.75">
      <c r="A123" s="34" t="s">
        <v>326</v>
      </c>
      <c r="B123" s="34" t="s">
        <v>328</v>
      </c>
      <c r="C123" s="34" t="s">
        <v>372</v>
      </c>
      <c r="D123" s="34" t="s">
        <v>373</v>
      </c>
      <c r="E123" s="34" t="s">
        <v>371</v>
      </c>
      <c r="F123" s="34">
        <v>1</v>
      </c>
      <c r="G123" s="34">
        <v>37.9375</v>
      </c>
      <c r="H123" s="34">
        <v>-87.3142</v>
      </c>
      <c r="I123" s="35">
        <v>0.003083394472976405</v>
      </c>
      <c r="J123" s="35">
        <v>0.026043478260869567</v>
      </c>
      <c r="K123" s="35">
        <v>0.003443967060508681</v>
      </c>
      <c r="L123" s="35">
        <v>0.02434782608695653</v>
      </c>
      <c r="M123" s="17">
        <f t="shared" si="4"/>
        <v>0.003443967060508681</v>
      </c>
      <c r="N123" s="13" t="str">
        <f t="shared" si="5"/>
        <v>Y</v>
      </c>
      <c r="O123" s="17">
        <f t="shared" si="6"/>
        <v>0.026043478260869567</v>
      </c>
      <c r="P123" s="13" t="str">
        <f t="shared" si="7"/>
        <v>Y</v>
      </c>
    </row>
    <row r="124" spans="1:17" ht="12.75">
      <c r="A124" s="34" t="s">
        <v>326</v>
      </c>
      <c r="B124" s="34" t="s">
        <v>328</v>
      </c>
      <c r="C124" s="34" t="s">
        <v>375</v>
      </c>
      <c r="D124" s="34" t="s">
        <v>376</v>
      </c>
      <c r="E124" s="34" t="s">
        <v>374</v>
      </c>
      <c r="F124" s="34">
        <v>1</v>
      </c>
      <c r="G124" s="34">
        <v>39.8122</v>
      </c>
      <c r="H124" s="34">
        <v>-84.89</v>
      </c>
      <c r="I124" s="35">
        <v>0.005901007497656741</v>
      </c>
      <c r="J124" s="35">
        <v>0.030791666666666676</v>
      </c>
      <c r="K124" s="35">
        <v>0.0038570050639020644</v>
      </c>
      <c r="L124" s="35">
        <v>0.021875</v>
      </c>
      <c r="M124" s="17">
        <f t="shared" si="4"/>
        <v>0.005901007497656741</v>
      </c>
      <c r="N124" s="13" t="str">
        <f t="shared" si="5"/>
        <v>Y</v>
      </c>
      <c r="O124" s="17">
        <f t="shared" si="6"/>
        <v>0.030791666666666676</v>
      </c>
      <c r="P124" s="13" t="str">
        <f t="shared" si="7"/>
        <v>Y</v>
      </c>
      <c r="Q124" s="34" t="s">
        <v>16</v>
      </c>
    </row>
    <row r="125" spans="1:16" ht="12.75">
      <c r="A125" s="34" t="s">
        <v>378</v>
      </c>
      <c r="B125" s="34" t="s">
        <v>379</v>
      </c>
      <c r="C125" s="34" t="s">
        <v>336</v>
      </c>
      <c r="D125" s="34" t="s">
        <v>380</v>
      </c>
      <c r="E125" s="34" t="s">
        <v>377</v>
      </c>
      <c r="F125" s="34">
        <v>1</v>
      </c>
      <c r="G125" s="34">
        <v>41.8233</v>
      </c>
      <c r="H125" s="34">
        <v>-90.212</v>
      </c>
      <c r="I125" s="35">
        <v>0.0024726019529007323</v>
      </c>
      <c r="J125" s="35">
        <v>0.017416666666666674</v>
      </c>
      <c r="K125" s="35">
        <v>0.0020032714102113823</v>
      </c>
      <c r="L125" s="35">
        <v>0.010652173913043484</v>
      </c>
      <c r="M125" s="17">
        <f t="shared" si="4"/>
        <v>0.0024726019529007323</v>
      </c>
      <c r="N125" s="13" t="str">
        <f t="shared" si="5"/>
        <v>Y</v>
      </c>
      <c r="O125" s="17">
        <f t="shared" si="6"/>
        <v>0.017416666666666674</v>
      </c>
      <c r="P125" s="13" t="str">
        <f t="shared" si="7"/>
        <v>Y</v>
      </c>
    </row>
    <row r="126" spans="1:16" ht="12.75">
      <c r="A126" s="34" t="s">
        <v>378</v>
      </c>
      <c r="B126" s="34" t="s">
        <v>379</v>
      </c>
      <c r="C126" s="34" t="s">
        <v>382</v>
      </c>
      <c r="D126" s="34" t="s">
        <v>383</v>
      </c>
      <c r="E126" s="34" t="s">
        <v>381</v>
      </c>
      <c r="F126" s="34">
        <v>1</v>
      </c>
      <c r="G126" s="34">
        <v>41.9833</v>
      </c>
      <c r="H126" s="34">
        <v>-91.6628</v>
      </c>
      <c r="I126" s="35">
        <v>0.0038195828505215735</v>
      </c>
      <c r="J126" s="35">
        <v>0.03558333333333334</v>
      </c>
      <c r="K126" s="35">
        <v>0.0026724308300400588</v>
      </c>
      <c r="L126" s="35">
        <v>0.025583333333333336</v>
      </c>
      <c r="M126" s="17">
        <f t="shared" si="4"/>
        <v>0.0038195828505215735</v>
      </c>
      <c r="N126" s="13" t="str">
        <f t="shared" si="5"/>
        <v>Y</v>
      </c>
      <c r="O126" s="17">
        <f t="shared" si="6"/>
        <v>0.03558333333333334</v>
      </c>
      <c r="P126" s="13" t="str">
        <f t="shared" si="7"/>
        <v>Y</v>
      </c>
    </row>
    <row r="127" spans="1:17" ht="12.75">
      <c r="A127" s="34" t="s">
        <v>378</v>
      </c>
      <c r="B127" s="34" t="s">
        <v>379</v>
      </c>
      <c r="C127" s="34" t="s">
        <v>139</v>
      </c>
      <c r="D127" s="34" t="s">
        <v>385</v>
      </c>
      <c r="E127" s="34" t="s">
        <v>384</v>
      </c>
      <c r="F127" s="34">
        <v>1</v>
      </c>
      <c r="G127" s="34">
        <v>41.4078</v>
      </c>
      <c r="H127" s="34">
        <v>-91.0626</v>
      </c>
      <c r="I127" s="35">
        <v>0.006922923976607684</v>
      </c>
      <c r="J127" s="35">
        <v>0.07395833333333333</v>
      </c>
      <c r="K127" s="35">
        <v>0.005043523316061475</v>
      </c>
      <c r="L127" s="35">
        <v>0.07791666666666666</v>
      </c>
      <c r="M127" s="17">
        <f t="shared" si="4"/>
        <v>0.006922923976607684</v>
      </c>
      <c r="N127" s="13" t="str">
        <f t="shared" si="5"/>
        <v>Y</v>
      </c>
      <c r="O127" s="17">
        <f t="shared" si="6"/>
        <v>0.07791666666666666</v>
      </c>
      <c r="P127" s="13" t="str">
        <f t="shared" si="7"/>
        <v>Y</v>
      </c>
      <c r="Q127" s="34" t="s">
        <v>17</v>
      </c>
    </row>
    <row r="128" spans="1:16" ht="12.75">
      <c r="A128" s="34" t="s">
        <v>378</v>
      </c>
      <c r="B128" s="34" t="s">
        <v>379</v>
      </c>
      <c r="C128" s="34" t="s">
        <v>310</v>
      </c>
      <c r="D128" s="34" t="s">
        <v>387</v>
      </c>
      <c r="E128" s="34" t="s">
        <v>386</v>
      </c>
      <c r="F128" s="34">
        <v>1</v>
      </c>
      <c r="G128" s="34">
        <v>41.53</v>
      </c>
      <c r="H128" s="34">
        <v>-90.5876</v>
      </c>
      <c r="I128" s="35">
        <v>0.0007948518303311831</v>
      </c>
      <c r="J128" s="35">
        <v>0.006429166666666667</v>
      </c>
      <c r="K128" s="35">
        <v>0.0006770001192321827</v>
      </c>
      <c r="L128" s="35">
        <v>0.0031791666666666674</v>
      </c>
      <c r="M128" s="17">
        <f t="shared" si="4"/>
        <v>0.0007948518303311831</v>
      </c>
      <c r="N128" s="13" t="str">
        <f t="shared" si="5"/>
        <v>Y</v>
      </c>
      <c r="O128" s="17">
        <f t="shared" si="6"/>
        <v>0.006429166666666667</v>
      </c>
      <c r="P128" s="13" t="str">
        <f t="shared" si="7"/>
        <v>Y</v>
      </c>
    </row>
    <row r="129" spans="1:16" ht="12.75">
      <c r="A129" s="34" t="s">
        <v>378</v>
      </c>
      <c r="B129" s="34" t="s">
        <v>379</v>
      </c>
      <c r="C129" s="34" t="s">
        <v>375</v>
      </c>
      <c r="D129" s="34" t="s">
        <v>389</v>
      </c>
      <c r="E129" s="34" t="s">
        <v>388</v>
      </c>
      <c r="F129" s="34">
        <v>1</v>
      </c>
      <c r="G129" s="34">
        <v>40.6951</v>
      </c>
      <c r="H129" s="34">
        <v>-92.0063</v>
      </c>
      <c r="I129" s="35">
        <v>0.0006012333965845159</v>
      </c>
      <c r="J129" s="35">
        <v>0.0027500000000000007</v>
      </c>
      <c r="K129" s="35">
        <v>0.0004438902147972354</v>
      </c>
      <c r="L129" s="35">
        <v>0.0017818181818181817</v>
      </c>
      <c r="M129" s="17">
        <f t="shared" si="4"/>
        <v>0.0006012333965845159</v>
      </c>
      <c r="N129" s="13" t="str">
        <f t="shared" si="5"/>
        <v>Y</v>
      </c>
      <c r="O129" s="17">
        <f t="shared" si="6"/>
        <v>0.0027500000000000007</v>
      </c>
      <c r="P129" s="13" t="str">
        <f t="shared" si="7"/>
        <v>Y</v>
      </c>
    </row>
    <row r="130" spans="1:16" ht="12.75">
      <c r="A130" s="34" t="s">
        <v>391</v>
      </c>
      <c r="B130" s="34" t="s">
        <v>392</v>
      </c>
      <c r="C130" s="34" t="s">
        <v>361</v>
      </c>
      <c r="D130" s="34" t="s">
        <v>393</v>
      </c>
      <c r="E130" s="34" t="s">
        <v>390</v>
      </c>
      <c r="F130" s="34">
        <v>2</v>
      </c>
      <c r="G130" s="34">
        <v>37.0469</v>
      </c>
      <c r="H130" s="34">
        <v>-95.6133</v>
      </c>
      <c r="I130" s="35">
        <v>0.0018170942279229026</v>
      </c>
      <c r="J130" s="35">
        <v>0.008208333333333335</v>
      </c>
      <c r="K130" s="35">
        <v>0.003379004004004162</v>
      </c>
      <c r="L130" s="35">
        <v>0.015458333333333333</v>
      </c>
      <c r="M130" s="17">
        <f t="shared" si="4"/>
        <v>0.003379004004004162</v>
      </c>
      <c r="N130" s="13" t="str">
        <f t="shared" si="5"/>
        <v>Y</v>
      </c>
      <c r="O130" s="17">
        <f t="shared" si="6"/>
        <v>0.015458333333333333</v>
      </c>
      <c r="P130" s="13" t="str">
        <f t="shared" si="7"/>
        <v>Y</v>
      </c>
    </row>
    <row r="131" spans="1:16" ht="12.75">
      <c r="A131" s="34" t="s">
        <v>391</v>
      </c>
      <c r="B131" s="34" t="s">
        <v>392</v>
      </c>
      <c r="C131" s="34" t="s">
        <v>395</v>
      </c>
      <c r="D131" s="34" t="s">
        <v>396</v>
      </c>
      <c r="E131" s="34" t="s">
        <v>394</v>
      </c>
      <c r="F131" s="34">
        <v>1</v>
      </c>
      <c r="G131" s="34">
        <v>37.4769</v>
      </c>
      <c r="H131" s="34">
        <v>-97.3664</v>
      </c>
      <c r="I131" s="35">
        <v>0.0016562093050788238</v>
      </c>
      <c r="J131" s="35">
        <v>0.002666666666666668</v>
      </c>
      <c r="K131" s="35">
        <v>0.0017734194739270435</v>
      </c>
      <c r="L131" s="35">
        <v>0.0030869565217391316</v>
      </c>
      <c r="M131" s="17">
        <f t="shared" si="4"/>
        <v>0.0017734194739270435</v>
      </c>
      <c r="N131" s="13" t="str">
        <f t="shared" si="5"/>
        <v>Y</v>
      </c>
      <c r="O131" s="17">
        <f t="shared" si="6"/>
        <v>0.0030869565217391316</v>
      </c>
      <c r="P131" s="13" t="str">
        <f t="shared" si="7"/>
        <v>Y</v>
      </c>
    </row>
    <row r="132" spans="1:16" ht="12.75">
      <c r="A132" s="34" t="s">
        <v>391</v>
      </c>
      <c r="B132" s="34" t="s">
        <v>392</v>
      </c>
      <c r="C132" s="34" t="s">
        <v>398</v>
      </c>
      <c r="D132" s="34" t="s">
        <v>399</v>
      </c>
      <c r="E132" s="34" t="s">
        <v>397</v>
      </c>
      <c r="F132" s="34">
        <v>1</v>
      </c>
      <c r="G132" s="34">
        <v>38.7703</v>
      </c>
      <c r="H132" s="34">
        <v>-99.7636</v>
      </c>
      <c r="I132" s="35">
        <v>0.0014906711897262517</v>
      </c>
      <c r="J132" s="35">
        <v>0.003000000000000001</v>
      </c>
      <c r="K132" s="35">
        <v>0.0010501331480838735</v>
      </c>
      <c r="L132" s="35">
        <v>0.0030416666666666678</v>
      </c>
      <c r="M132" s="17">
        <f t="shared" si="4"/>
        <v>0.0014906711897262517</v>
      </c>
      <c r="N132" s="13" t="str">
        <f t="shared" si="5"/>
        <v>Y</v>
      </c>
      <c r="O132" s="17">
        <f t="shared" si="6"/>
        <v>0.0030416666666666678</v>
      </c>
      <c r="P132" s="13" t="str">
        <f t="shared" si="7"/>
        <v>Y</v>
      </c>
    </row>
    <row r="133" spans="1:16" ht="12.75">
      <c r="A133" s="34" t="s">
        <v>391</v>
      </c>
      <c r="B133" s="34" t="s">
        <v>392</v>
      </c>
      <c r="C133" s="34" t="s">
        <v>401</v>
      </c>
      <c r="D133" s="34" t="s">
        <v>402</v>
      </c>
      <c r="E133" s="34" t="s">
        <v>400</v>
      </c>
      <c r="F133" s="34">
        <v>1</v>
      </c>
      <c r="G133" s="34">
        <v>39.1175</v>
      </c>
      <c r="H133" s="34">
        <v>-94.6356</v>
      </c>
      <c r="I133" s="35">
        <v>0.004226983943629675</v>
      </c>
      <c r="J133" s="35">
        <v>0.013041666666666668</v>
      </c>
      <c r="K133" s="35">
        <v>0.004043686485223763</v>
      </c>
      <c r="L133" s="35">
        <v>0.013636363636363636</v>
      </c>
      <c r="M133" s="17">
        <f aca="true" t="shared" si="8" ref="M133:M196">MAX(I133,K133)</f>
        <v>0.004226983943629675</v>
      </c>
      <c r="N133" s="13" t="str">
        <f aca="true" t="shared" si="9" ref="N133:N196">IF(M133&lt;0.03,"Y","N")</f>
        <v>Y</v>
      </c>
      <c r="O133" s="17">
        <f aca="true" t="shared" si="10" ref="O133:O196">MAX(J133,L133)</f>
        <v>0.013636363636363636</v>
      </c>
      <c r="P133" s="13" t="str">
        <f aca="true" t="shared" si="11" ref="P133:P196">IF(O133&lt;0.14,"Y","N")</f>
        <v>Y</v>
      </c>
    </row>
    <row r="134" spans="1:16" ht="12.75">
      <c r="A134" s="34" t="s">
        <v>404</v>
      </c>
      <c r="B134" s="34" t="s">
        <v>405</v>
      </c>
      <c r="C134" s="34" t="s">
        <v>131</v>
      </c>
      <c r="D134" s="34" t="s">
        <v>406</v>
      </c>
      <c r="E134" s="34" t="s">
        <v>403</v>
      </c>
      <c r="F134" s="34">
        <v>1</v>
      </c>
      <c r="G134" s="34">
        <v>38.4592</v>
      </c>
      <c r="H134" s="34">
        <v>-82.6406</v>
      </c>
      <c r="I134" s="35">
        <v>0.004298825426070942</v>
      </c>
      <c r="J134" s="35">
        <v>0.016333333333333335</v>
      </c>
      <c r="K134" s="35">
        <v>0.0031159235668791595</v>
      </c>
      <c r="L134" s="35">
        <v>0.011375000000000003</v>
      </c>
      <c r="M134" s="17">
        <f t="shared" si="8"/>
        <v>0.004298825426070942</v>
      </c>
      <c r="N134" s="13" t="str">
        <f t="shared" si="9"/>
        <v>Y</v>
      </c>
      <c r="O134" s="17">
        <f t="shared" si="10"/>
        <v>0.016333333333333335</v>
      </c>
      <c r="P134" s="13" t="str">
        <f t="shared" si="11"/>
        <v>Y</v>
      </c>
    </row>
    <row r="135" spans="1:16" ht="12.75">
      <c r="A135" s="34" t="s">
        <v>404</v>
      </c>
      <c r="B135" s="34" t="s">
        <v>405</v>
      </c>
      <c r="C135" s="34" t="s">
        <v>408</v>
      </c>
      <c r="D135" s="34" t="s">
        <v>409</v>
      </c>
      <c r="E135" s="34" t="s">
        <v>407</v>
      </c>
      <c r="F135" s="34">
        <v>1</v>
      </c>
      <c r="G135" s="34">
        <v>38.065</v>
      </c>
      <c r="H135" s="34">
        <v>-84.5</v>
      </c>
      <c r="I135" s="35">
        <v>0.004091076568796779</v>
      </c>
      <c r="J135" s="35">
        <v>0.009833333333333338</v>
      </c>
      <c r="K135" s="35">
        <v>0.002594097669516343</v>
      </c>
      <c r="L135" s="35">
        <v>0.00866666666666667</v>
      </c>
      <c r="M135" s="17">
        <f t="shared" si="8"/>
        <v>0.004091076568796779</v>
      </c>
      <c r="N135" s="13" t="str">
        <f t="shared" si="9"/>
        <v>Y</v>
      </c>
      <c r="O135" s="17">
        <f t="shared" si="10"/>
        <v>0.009833333333333338</v>
      </c>
      <c r="P135" s="13" t="str">
        <f t="shared" si="11"/>
        <v>Y</v>
      </c>
    </row>
    <row r="136" spans="1:16" ht="12.75">
      <c r="A136" s="34" t="s">
        <v>404</v>
      </c>
      <c r="B136" s="34" t="s">
        <v>405</v>
      </c>
      <c r="C136" s="34" t="s">
        <v>347</v>
      </c>
      <c r="D136" s="34" t="s">
        <v>411</v>
      </c>
      <c r="E136" s="34" t="s">
        <v>410</v>
      </c>
      <c r="F136" s="34">
        <v>1</v>
      </c>
      <c r="G136" s="34">
        <v>38.5483</v>
      </c>
      <c r="H136" s="34">
        <v>-82.7317</v>
      </c>
      <c r="I136" s="35">
        <v>0.0035288115942030845</v>
      </c>
      <c r="J136" s="35">
        <v>0.014333333333333337</v>
      </c>
      <c r="K136" s="35">
        <v>0.0029832968552012495</v>
      </c>
      <c r="L136" s="35">
        <v>0.013708333333333336</v>
      </c>
      <c r="M136" s="17">
        <f t="shared" si="8"/>
        <v>0.0035288115942030845</v>
      </c>
      <c r="N136" s="13" t="str">
        <f t="shared" si="9"/>
        <v>Y</v>
      </c>
      <c r="O136" s="17">
        <f t="shared" si="10"/>
        <v>0.014333333333333337</v>
      </c>
      <c r="P136" s="13" t="str">
        <f t="shared" si="11"/>
        <v>Y</v>
      </c>
    </row>
    <row r="137" spans="1:16" ht="12.75">
      <c r="A137" s="34" t="s">
        <v>404</v>
      </c>
      <c r="B137" s="34" t="s">
        <v>405</v>
      </c>
      <c r="C137" s="34" t="s">
        <v>413</v>
      </c>
      <c r="D137" s="34" t="s">
        <v>118</v>
      </c>
      <c r="E137" s="34" t="s">
        <v>412</v>
      </c>
      <c r="F137" s="34">
        <v>1</v>
      </c>
      <c r="G137" s="34">
        <v>38.0608</v>
      </c>
      <c r="H137" s="34">
        <v>-85.8961</v>
      </c>
      <c r="I137" s="35">
        <v>0.004199953927666535</v>
      </c>
      <c r="J137" s="35">
        <v>0.026041666666666675</v>
      </c>
      <c r="K137" s="35">
        <v>0.0035527747551689494</v>
      </c>
      <c r="L137" s="35">
        <v>0.020375</v>
      </c>
      <c r="M137" s="17">
        <f t="shared" si="8"/>
        <v>0.004199953927666535</v>
      </c>
      <c r="N137" s="13" t="str">
        <f t="shared" si="9"/>
        <v>Y</v>
      </c>
      <c r="O137" s="17">
        <f t="shared" si="10"/>
        <v>0.026041666666666675</v>
      </c>
      <c r="P137" s="13" t="str">
        <f t="shared" si="11"/>
        <v>Y</v>
      </c>
    </row>
    <row r="138" spans="1:16" ht="12.75">
      <c r="A138" s="34" t="s">
        <v>404</v>
      </c>
      <c r="B138" s="34" t="s">
        <v>405</v>
      </c>
      <c r="C138" s="34" t="s">
        <v>413</v>
      </c>
      <c r="D138" s="34" t="s">
        <v>118</v>
      </c>
      <c r="E138" s="34" t="s">
        <v>414</v>
      </c>
      <c r="F138" s="34">
        <v>1</v>
      </c>
      <c r="G138" s="34">
        <v>38.2316</v>
      </c>
      <c r="H138" s="34">
        <v>-85.8267</v>
      </c>
      <c r="I138" s="35">
        <v>0.005999194383703704</v>
      </c>
      <c r="J138" s="35">
        <v>0.03204166666666667</v>
      </c>
      <c r="K138" s="35">
        <v>0.004627896146233588</v>
      </c>
      <c r="L138" s="35">
        <v>0.020125000000000004</v>
      </c>
      <c r="M138" s="17">
        <f t="shared" si="8"/>
        <v>0.005999194383703704</v>
      </c>
      <c r="N138" s="13" t="str">
        <f t="shared" si="9"/>
        <v>Y</v>
      </c>
      <c r="O138" s="17">
        <f t="shared" si="10"/>
        <v>0.03204166666666667</v>
      </c>
      <c r="P138" s="13" t="str">
        <f t="shared" si="11"/>
        <v>Y</v>
      </c>
    </row>
    <row r="139" spans="1:16" ht="12.75">
      <c r="A139" s="34" t="s">
        <v>404</v>
      </c>
      <c r="B139" s="34" t="s">
        <v>405</v>
      </c>
      <c r="C139" s="34" t="s">
        <v>416</v>
      </c>
      <c r="D139" s="34" t="s">
        <v>417</v>
      </c>
      <c r="E139" s="34" t="s">
        <v>415</v>
      </c>
      <c r="F139" s="34">
        <v>1</v>
      </c>
      <c r="G139" s="34">
        <v>37.0581</v>
      </c>
      <c r="H139" s="34">
        <v>-88.5725</v>
      </c>
      <c r="I139" s="35">
        <v>0.0029566628041715537</v>
      </c>
      <c r="J139" s="35">
        <v>0.00882608695652174</v>
      </c>
      <c r="K139" s="35">
        <v>0.002114051522248221</v>
      </c>
      <c r="L139" s="35">
        <v>0.007208333333333335</v>
      </c>
      <c r="M139" s="17">
        <f t="shared" si="8"/>
        <v>0.0029566628041715537</v>
      </c>
      <c r="N139" s="13" t="str">
        <f t="shared" si="9"/>
        <v>Y</v>
      </c>
      <c r="O139" s="17">
        <f t="shared" si="10"/>
        <v>0.00882608695652174</v>
      </c>
      <c r="P139" s="13" t="str">
        <f t="shared" si="11"/>
        <v>Y</v>
      </c>
    </row>
    <row r="140" spans="1:16" ht="12.75">
      <c r="A140" s="34" t="s">
        <v>419</v>
      </c>
      <c r="B140" s="34" t="s">
        <v>421</v>
      </c>
      <c r="C140" s="34" t="s">
        <v>420</v>
      </c>
      <c r="D140" s="34" t="s">
        <v>422</v>
      </c>
      <c r="E140" s="34" t="s">
        <v>418</v>
      </c>
      <c r="F140" s="34">
        <v>1</v>
      </c>
      <c r="G140" s="34">
        <v>32.5363</v>
      </c>
      <c r="H140" s="34">
        <v>-93.7489</v>
      </c>
      <c r="I140" s="35">
        <v>0.0024840507529942384</v>
      </c>
      <c r="J140" s="35">
        <v>0.006500000000000002</v>
      </c>
      <c r="K140" s="35">
        <v>0.002425235849056708</v>
      </c>
      <c r="L140" s="35">
        <v>0.005583333333333335</v>
      </c>
      <c r="M140" s="17">
        <f t="shared" si="8"/>
        <v>0.0024840507529942384</v>
      </c>
      <c r="N140" s="13" t="str">
        <f t="shared" si="9"/>
        <v>Y</v>
      </c>
      <c r="O140" s="17">
        <f t="shared" si="10"/>
        <v>0.006500000000000002</v>
      </c>
      <c r="P140" s="13" t="str">
        <f t="shared" si="11"/>
        <v>Y</v>
      </c>
    </row>
    <row r="141" spans="1:16" ht="12.75">
      <c r="A141" s="34" t="s">
        <v>419</v>
      </c>
      <c r="B141" s="34" t="s">
        <v>421</v>
      </c>
      <c r="C141" s="34" t="s">
        <v>131</v>
      </c>
      <c r="D141" s="34" t="s">
        <v>424</v>
      </c>
      <c r="E141" s="34" t="s">
        <v>423</v>
      </c>
      <c r="F141" s="34">
        <v>1</v>
      </c>
      <c r="G141" s="34">
        <v>30.2617</v>
      </c>
      <c r="H141" s="34">
        <v>-93.2842</v>
      </c>
      <c r="I141" s="35">
        <v>0.0026931062638516894</v>
      </c>
      <c r="J141" s="35">
        <v>0.008916666666666666</v>
      </c>
      <c r="K141" s="35">
        <v>0.0026581237334606235</v>
      </c>
      <c r="L141" s="35">
        <v>0.010208333333333337</v>
      </c>
      <c r="M141" s="17">
        <f t="shared" si="8"/>
        <v>0.0026931062638516894</v>
      </c>
      <c r="N141" s="13" t="str">
        <f t="shared" si="9"/>
        <v>Y</v>
      </c>
      <c r="O141" s="17">
        <f t="shared" si="10"/>
        <v>0.010208333333333337</v>
      </c>
      <c r="P141" s="13" t="str">
        <f t="shared" si="11"/>
        <v>Y</v>
      </c>
    </row>
    <row r="142" spans="1:16" ht="12.75">
      <c r="A142" s="34" t="s">
        <v>419</v>
      </c>
      <c r="B142" s="34" t="s">
        <v>421</v>
      </c>
      <c r="C142" s="34" t="s">
        <v>230</v>
      </c>
      <c r="D142" s="34" t="s">
        <v>426</v>
      </c>
      <c r="E142" s="34" t="s">
        <v>425</v>
      </c>
      <c r="F142" s="34">
        <v>1</v>
      </c>
      <c r="G142" s="34">
        <v>30.462</v>
      </c>
      <c r="H142" s="34">
        <v>-91.1792</v>
      </c>
      <c r="I142" s="35">
        <v>0.002579194945003551</v>
      </c>
      <c r="J142" s="35">
        <v>0.017434782608695652</v>
      </c>
      <c r="K142" s="35">
        <v>0.0024846409101682617</v>
      </c>
      <c r="L142" s="35">
        <v>0.01671666666666667</v>
      </c>
      <c r="M142" s="17">
        <f t="shared" si="8"/>
        <v>0.002579194945003551</v>
      </c>
      <c r="N142" s="13" t="str">
        <f t="shared" si="9"/>
        <v>Y</v>
      </c>
      <c r="O142" s="17">
        <f t="shared" si="10"/>
        <v>0.017434782608695652</v>
      </c>
      <c r="P142" s="13" t="str">
        <f t="shared" si="11"/>
        <v>Y</v>
      </c>
    </row>
    <row r="143" spans="1:16" ht="12.75">
      <c r="A143" s="34" t="s">
        <v>419</v>
      </c>
      <c r="B143" s="34" t="s">
        <v>421</v>
      </c>
      <c r="C143" s="34" t="s">
        <v>116</v>
      </c>
      <c r="D143" s="34" t="s">
        <v>428</v>
      </c>
      <c r="E143" s="34" t="s">
        <v>427</v>
      </c>
      <c r="F143" s="34">
        <v>1</v>
      </c>
      <c r="G143" s="34">
        <v>32.5097</v>
      </c>
      <c r="H143" s="34">
        <v>-92.0461</v>
      </c>
      <c r="I143" s="35">
        <v>0.003254844606947389</v>
      </c>
      <c r="J143" s="35">
        <v>0.009958333333333336</v>
      </c>
      <c r="K143" s="35">
        <v>0.002698151704272712</v>
      </c>
      <c r="L143" s="35">
        <v>0.009250000000000003</v>
      </c>
      <c r="M143" s="17">
        <f t="shared" si="8"/>
        <v>0.003254844606947389</v>
      </c>
      <c r="N143" s="13" t="str">
        <f t="shared" si="9"/>
        <v>Y</v>
      </c>
      <c r="O143" s="17">
        <f t="shared" si="10"/>
        <v>0.009958333333333336</v>
      </c>
      <c r="P143" s="13" t="str">
        <f t="shared" si="11"/>
        <v>Y</v>
      </c>
    </row>
    <row r="144" spans="1:16" ht="12.75">
      <c r="A144" s="34" t="s">
        <v>419</v>
      </c>
      <c r="B144" s="34" t="s">
        <v>421</v>
      </c>
      <c r="C144" s="34" t="s">
        <v>187</v>
      </c>
      <c r="D144" s="34" t="s">
        <v>430</v>
      </c>
      <c r="E144" s="34" t="s">
        <v>429</v>
      </c>
      <c r="F144" s="34">
        <v>1</v>
      </c>
      <c r="G144" s="34">
        <v>29.9448</v>
      </c>
      <c r="H144" s="34">
        <v>-89.9763</v>
      </c>
      <c r="I144" s="35">
        <v>0.008776019476567408</v>
      </c>
      <c r="J144" s="35">
        <v>0.10831818181818181</v>
      </c>
      <c r="K144" s="35">
        <v>0.009286038592508558</v>
      </c>
      <c r="L144" s="35">
        <v>0.09362500000000001</v>
      </c>
      <c r="M144" s="17">
        <f t="shared" si="8"/>
        <v>0.009286038592508558</v>
      </c>
      <c r="N144" s="13" t="str">
        <f t="shared" si="9"/>
        <v>Y</v>
      </c>
      <c r="O144" s="17">
        <f t="shared" si="10"/>
        <v>0.10831818181818181</v>
      </c>
      <c r="P144" s="13" t="str">
        <f t="shared" si="11"/>
        <v>Y</v>
      </c>
    </row>
    <row r="145" spans="1:16" ht="12.75">
      <c r="A145" s="34" t="s">
        <v>419</v>
      </c>
      <c r="B145" s="34" t="s">
        <v>421</v>
      </c>
      <c r="C145" s="34" t="s">
        <v>187</v>
      </c>
      <c r="D145" s="34" t="s">
        <v>430</v>
      </c>
      <c r="E145" s="34" t="s">
        <v>431</v>
      </c>
      <c r="F145" s="34">
        <v>1</v>
      </c>
      <c r="G145" s="34">
        <v>29.9369</v>
      </c>
      <c r="H145" s="34">
        <v>-89.9557</v>
      </c>
      <c r="I145" s="35">
        <v>0.0035812462908013107</v>
      </c>
      <c r="J145" s="35">
        <v>0.010958333333333336</v>
      </c>
      <c r="K145" s="35">
        <v>0.003481793743890687</v>
      </c>
      <c r="L145" s="35">
        <v>0.011333333333333334</v>
      </c>
      <c r="M145" s="17">
        <f t="shared" si="8"/>
        <v>0.0035812462908013107</v>
      </c>
      <c r="N145" s="13" t="str">
        <f t="shared" si="9"/>
        <v>Y</v>
      </c>
      <c r="O145" s="17">
        <f t="shared" si="10"/>
        <v>0.011333333333333334</v>
      </c>
      <c r="P145" s="13" t="str">
        <f t="shared" si="11"/>
        <v>Y</v>
      </c>
    </row>
    <row r="146" spans="1:16" ht="12.75">
      <c r="A146" s="34" t="s">
        <v>433</v>
      </c>
      <c r="B146" s="34" t="s">
        <v>434</v>
      </c>
      <c r="C146" s="34" t="s">
        <v>206</v>
      </c>
      <c r="D146" s="34" t="s">
        <v>435</v>
      </c>
      <c r="E146" s="34" t="s">
        <v>432</v>
      </c>
      <c r="F146" s="34">
        <v>1</v>
      </c>
      <c r="G146" s="34">
        <v>46.6964</v>
      </c>
      <c r="H146" s="34">
        <v>-68.033</v>
      </c>
      <c r="I146" s="35">
        <v>0.0008415685788625446</v>
      </c>
      <c r="J146" s="35">
        <v>0.006081818181818185</v>
      </c>
      <c r="K146" s="35">
        <v>0.0008786065884134224</v>
      </c>
      <c r="L146" s="35">
        <v>0.005195833333333333</v>
      </c>
      <c r="M146" s="17">
        <f t="shared" si="8"/>
        <v>0.0008786065884134224</v>
      </c>
      <c r="N146" s="13" t="str">
        <f t="shared" si="9"/>
        <v>Y</v>
      </c>
      <c r="O146" s="17">
        <f t="shared" si="10"/>
        <v>0.006081818181818185</v>
      </c>
      <c r="P146" s="13" t="str">
        <f t="shared" si="11"/>
        <v>Y</v>
      </c>
    </row>
    <row r="147" spans="1:16" ht="12.75">
      <c r="A147" s="34" t="s">
        <v>433</v>
      </c>
      <c r="B147" s="34" t="s">
        <v>434</v>
      </c>
      <c r="C147" s="34" t="s">
        <v>218</v>
      </c>
      <c r="D147" s="34" t="s">
        <v>437</v>
      </c>
      <c r="E147" s="34" t="s">
        <v>436</v>
      </c>
      <c r="F147" s="34">
        <v>1</v>
      </c>
      <c r="G147" s="34">
        <v>44.3771</v>
      </c>
      <c r="H147" s="34">
        <v>-68.2609</v>
      </c>
      <c r="I147" s="35">
        <v>0.0005029395381223076</v>
      </c>
      <c r="J147" s="35">
        <v>0.003684583333333333</v>
      </c>
      <c r="K147" s="35">
        <v>0.0003844048757170734</v>
      </c>
      <c r="L147" s="35">
        <v>0.0036208333333333335</v>
      </c>
      <c r="M147" s="17">
        <f t="shared" si="8"/>
        <v>0.0005029395381223076</v>
      </c>
      <c r="N147" s="13" t="str">
        <f t="shared" si="9"/>
        <v>Y</v>
      </c>
      <c r="O147" s="17">
        <f t="shared" si="10"/>
        <v>0.003684583333333333</v>
      </c>
      <c r="P147" s="13" t="str">
        <f t="shared" si="11"/>
        <v>Y</v>
      </c>
    </row>
    <row r="148" spans="1:16" ht="12.75">
      <c r="A148" s="34" t="s">
        <v>439</v>
      </c>
      <c r="B148" s="34" t="s">
        <v>440</v>
      </c>
      <c r="C148" s="34" t="s">
        <v>209</v>
      </c>
      <c r="D148" s="34" t="s">
        <v>441</v>
      </c>
      <c r="E148" s="34" t="s">
        <v>438</v>
      </c>
      <c r="F148" s="34">
        <v>1</v>
      </c>
      <c r="G148" s="34">
        <v>39.3108</v>
      </c>
      <c r="H148" s="34">
        <v>-76.4744</v>
      </c>
      <c r="I148" s="35">
        <v>0.0042826510721249425</v>
      </c>
      <c r="J148" s="35">
        <v>0.01604545454545455</v>
      </c>
      <c r="K148" s="35">
        <v>0.003345305462524824</v>
      </c>
      <c r="L148" s="35">
        <v>0.012833333333333335</v>
      </c>
      <c r="M148" s="17">
        <f t="shared" si="8"/>
        <v>0.0042826510721249425</v>
      </c>
      <c r="N148" s="13" t="str">
        <f t="shared" si="9"/>
        <v>Y</v>
      </c>
      <c r="O148" s="17">
        <f t="shared" si="10"/>
        <v>0.01604545454545455</v>
      </c>
      <c r="P148" s="13" t="str">
        <f t="shared" si="11"/>
        <v>Y</v>
      </c>
    </row>
    <row r="149" spans="1:16" ht="12.75">
      <c r="A149" s="34" t="s">
        <v>439</v>
      </c>
      <c r="B149" s="34" t="s">
        <v>440</v>
      </c>
      <c r="C149" s="34" t="s">
        <v>443</v>
      </c>
      <c r="D149" s="34" t="s">
        <v>444</v>
      </c>
      <c r="E149" s="34" t="s">
        <v>442</v>
      </c>
      <c r="F149" s="34">
        <v>1</v>
      </c>
      <c r="G149" s="34">
        <v>39.706</v>
      </c>
      <c r="H149" s="34">
        <v>-79.012</v>
      </c>
      <c r="I149" s="35">
        <v>0.004484858121330671</v>
      </c>
      <c r="J149" s="35">
        <v>0.01820416666666667</v>
      </c>
      <c r="K149" s="35">
        <v>0.0033779051526486746</v>
      </c>
      <c r="L149" s="35">
        <v>0.01492272727272727</v>
      </c>
      <c r="M149" s="17">
        <f t="shared" si="8"/>
        <v>0.004484858121330671</v>
      </c>
      <c r="N149" s="13" t="str">
        <f t="shared" si="9"/>
        <v>Y</v>
      </c>
      <c r="O149" s="17">
        <f t="shared" si="10"/>
        <v>0.01820416666666667</v>
      </c>
      <c r="P149" s="13" t="str">
        <f t="shared" si="11"/>
        <v>Y</v>
      </c>
    </row>
    <row r="150" spans="1:16" ht="12.75">
      <c r="A150" s="34" t="s">
        <v>439</v>
      </c>
      <c r="B150" s="34" t="s">
        <v>440</v>
      </c>
      <c r="C150" s="34" t="s">
        <v>230</v>
      </c>
      <c r="D150" s="34" t="s">
        <v>446</v>
      </c>
      <c r="E150" s="34" t="s">
        <v>445</v>
      </c>
      <c r="F150" s="34">
        <v>1</v>
      </c>
      <c r="G150" s="34">
        <v>39.0553</v>
      </c>
      <c r="H150" s="34">
        <v>-76.8783</v>
      </c>
      <c r="I150" s="35">
        <v>0.0024665029940119216</v>
      </c>
      <c r="J150" s="35">
        <v>0.009820833333333334</v>
      </c>
      <c r="K150" s="35">
        <v>0.0018427014492753229</v>
      </c>
      <c r="L150" s="35">
        <v>0.008962500000000002</v>
      </c>
      <c r="M150" s="17">
        <f t="shared" si="8"/>
        <v>0.0024665029940119216</v>
      </c>
      <c r="N150" s="13" t="str">
        <f t="shared" si="9"/>
        <v>Y</v>
      </c>
      <c r="O150" s="17">
        <f t="shared" si="10"/>
        <v>0.009820833333333334</v>
      </c>
      <c r="P150" s="13" t="str">
        <f t="shared" si="11"/>
        <v>Y</v>
      </c>
    </row>
    <row r="151" spans="1:16" ht="12.75">
      <c r="A151" s="34" t="s">
        <v>448</v>
      </c>
      <c r="B151" s="34" t="s">
        <v>449</v>
      </c>
      <c r="C151" s="34" t="s">
        <v>209</v>
      </c>
      <c r="D151" s="34" t="s">
        <v>450</v>
      </c>
      <c r="E151" s="34" t="s">
        <v>447</v>
      </c>
      <c r="F151" s="34">
        <v>1</v>
      </c>
      <c r="G151" s="34">
        <v>41.6833</v>
      </c>
      <c r="H151" s="34">
        <v>-71.1692</v>
      </c>
      <c r="I151" s="35">
        <v>0.0034094589836876892</v>
      </c>
      <c r="J151" s="35">
        <v>0.02165217391304349</v>
      </c>
      <c r="K151" s="35">
        <v>0.0030732276692469374</v>
      </c>
      <c r="L151" s="35">
        <v>0.009000000000000003</v>
      </c>
      <c r="M151" s="17">
        <f t="shared" si="8"/>
        <v>0.0034094589836876892</v>
      </c>
      <c r="N151" s="13" t="str">
        <f t="shared" si="9"/>
        <v>Y</v>
      </c>
      <c r="O151" s="17">
        <f t="shared" si="10"/>
        <v>0.02165217391304349</v>
      </c>
      <c r="P151" s="13" t="str">
        <f t="shared" si="11"/>
        <v>Y</v>
      </c>
    </row>
    <row r="152" spans="1:16" ht="12.75">
      <c r="A152" s="34" t="s">
        <v>448</v>
      </c>
      <c r="B152" s="34" t="s">
        <v>449</v>
      </c>
      <c r="C152" s="34" t="s">
        <v>126</v>
      </c>
      <c r="D152" s="34" t="s">
        <v>452</v>
      </c>
      <c r="E152" s="34" t="s">
        <v>451</v>
      </c>
      <c r="F152" s="34">
        <v>1</v>
      </c>
      <c r="G152" s="34">
        <v>42.1086</v>
      </c>
      <c r="H152" s="34">
        <v>-72.5906</v>
      </c>
      <c r="I152" s="35">
        <v>0.003233532233532298</v>
      </c>
      <c r="J152" s="35">
        <v>0.015500000000000005</v>
      </c>
      <c r="K152" s="35">
        <v>0.0028143208143208732</v>
      </c>
      <c r="L152" s="35">
        <v>0.01145833333333334</v>
      </c>
      <c r="M152" s="17">
        <f t="shared" si="8"/>
        <v>0.003233532233532298</v>
      </c>
      <c r="N152" s="13" t="str">
        <f t="shared" si="9"/>
        <v>Y</v>
      </c>
      <c r="O152" s="17">
        <f t="shared" si="10"/>
        <v>0.015500000000000005</v>
      </c>
      <c r="P152" s="13" t="str">
        <f t="shared" si="11"/>
        <v>Y</v>
      </c>
    </row>
    <row r="153" spans="1:16" ht="12.75">
      <c r="A153" s="34" t="s">
        <v>448</v>
      </c>
      <c r="B153" s="34" t="s">
        <v>449</v>
      </c>
      <c r="C153" s="34" t="s">
        <v>420</v>
      </c>
      <c r="D153" s="34" t="s">
        <v>454</v>
      </c>
      <c r="E153" s="34" t="s">
        <v>453</v>
      </c>
      <c r="F153" s="34">
        <v>1</v>
      </c>
      <c r="G153" s="34">
        <v>42.2983</v>
      </c>
      <c r="H153" s="34">
        <v>-72.3339</v>
      </c>
      <c r="I153" s="35">
        <v>0.003068759159746086</v>
      </c>
      <c r="J153" s="35">
        <v>0.01066666666666667</v>
      </c>
      <c r="K153" s="35">
        <v>0.0015670219064536108</v>
      </c>
      <c r="L153" s="35">
        <v>0.01054166666666667</v>
      </c>
      <c r="M153" s="17">
        <f t="shared" si="8"/>
        <v>0.003068759159746086</v>
      </c>
      <c r="N153" s="13" t="str">
        <f t="shared" si="9"/>
        <v>Y</v>
      </c>
      <c r="O153" s="17">
        <f t="shared" si="10"/>
        <v>0.01066666666666667</v>
      </c>
      <c r="P153" s="13" t="str">
        <f t="shared" si="11"/>
        <v>Y</v>
      </c>
    </row>
    <row r="154" spans="1:16" ht="12.75">
      <c r="A154" s="34" t="s">
        <v>448</v>
      </c>
      <c r="B154" s="34" t="s">
        <v>449</v>
      </c>
      <c r="C154" s="34" t="s">
        <v>152</v>
      </c>
      <c r="D154" s="34" t="s">
        <v>456</v>
      </c>
      <c r="E154" s="34" t="s">
        <v>455</v>
      </c>
      <c r="F154" s="34">
        <v>1</v>
      </c>
      <c r="G154" s="34">
        <v>42.3489</v>
      </c>
      <c r="H154" s="34">
        <v>-71.0972</v>
      </c>
      <c r="I154" s="35">
        <v>0.004239661654135444</v>
      </c>
      <c r="J154" s="35">
        <v>0.014227272727272732</v>
      </c>
      <c r="K154" s="35">
        <v>0.00380195110484237</v>
      </c>
      <c r="L154" s="35">
        <v>0.013695652173913048</v>
      </c>
      <c r="M154" s="17">
        <f t="shared" si="8"/>
        <v>0.004239661654135444</v>
      </c>
      <c r="N154" s="13" t="str">
        <f t="shared" si="9"/>
        <v>Y</v>
      </c>
      <c r="O154" s="17">
        <f t="shared" si="10"/>
        <v>0.014227272727272732</v>
      </c>
      <c r="P154" s="13" t="str">
        <f t="shared" si="11"/>
        <v>Y</v>
      </c>
    </row>
    <row r="155" spans="1:16" ht="12.75">
      <c r="A155" s="34" t="s">
        <v>448</v>
      </c>
      <c r="B155" s="34" t="s">
        <v>449</v>
      </c>
      <c r="C155" s="34" t="s">
        <v>152</v>
      </c>
      <c r="D155" s="34" t="s">
        <v>456</v>
      </c>
      <c r="E155" s="34" t="s">
        <v>457</v>
      </c>
      <c r="F155" s="34">
        <v>1</v>
      </c>
      <c r="G155" s="34">
        <v>42.3164</v>
      </c>
      <c r="H155" s="34">
        <v>-70.9678</v>
      </c>
      <c r="I155" s="35">
        <v>0.002958151081688038</v>
      </c>
      <c r="J155" s="35">
        <v>0.01129166666666667</v>
      </c>
      <c r="K155" s="35">
        <v>0.0033836298932386102</v>
      </c>
      <c r="L155" s="35">
        <v>0.010458333333333339</v>
      </c>
      <c r="M155" s="17">
        <f t="shared" si="8"/>
        <v>0.0033836298932386102</v>
      </c>
      <c r="N155" s="13" t="str">
        <f t="shared" si="9"/>
        <v>Y</v>
      </c>
      <c r="O155" s="17">
        <f t="shared" si="10"/>
        <v>0.01129166666666667</v>
      </c>
      <c r="P155" s="13" t="str">
        <f t="shared" si="11"/>
        <v>Y</v>
      </c>
    </row>
    <row r="156" spans="1:16" ht="12.75">
      <c r="A156" s="34" t="s">
        <v>448</v>
      </c>
      <c r="B156" s="34" t="s">
        <v>449</v>
      </c>
      <c r="C156" s="34" t="s">
        <v>152</v>
      </c>
      <c r="D156" s="34" t="s">
        <v>456</v>
      </c>
      <c r="E156" s="34" t="s">
        <v>458</v>
      </c>
      <c r="F156" s="34">
        <v>1</v>
      </c>
      <c r="G156" s="34">
        <v>42.3094</v>
      </c>
      <c r="H156" s="34">
        <v>-71.0556</v>
      </c>
      <c r="I156" s="35">
        <v>0.0034735131230435347</v>
      </c>
      <c r="J156" s="35">
        <v>0.01220833333333334</v>
      </c>
      <c r="K156" s="35">
        <v>0.004573116518484355</v>
      </c>
      <c r="L156" s="35">
        <v>0.010125000000000004</v>
      </c>
      <c r="M156" s="17">
        <f t="shared" si="8"/>
        <v>0.004573116518484355</v>
      </c>
      <c r="N156" s="13" t="str">
        <f t="shared" si="9"/>
        <v>Y</v>
      </c>
      <c r="O156" s="17">
        <f t="shared" si="10"/>
        <v>0.01220833333333334</v>
      </c>
      <c r="P156" s="13" t="str">
        <f t="shared" si="11"/>
        <v>Y</v>
      </c>
    </row>
    <row r="157" spans="1:16" ht="12.75">
      <c r="A157" s="34" t="s">
        <v>448</v>
      </c>
      <c r="B157" s="34" t="s">
        <v>449</v>
      </c>
      <c r="C157" s="34" t="s">
        <v>152</v>
      </c>
      <c r="D157" s="34" t="s">
        <v>456</v>
      </c>
      <c r="E157" s="34" t="s">
        <v>459</v>
      </c>
      <c r="F157" s="34">
        <v>2</v>
      </c>
      <c r="G157" s="34">
        <v>42.3778</v>
      </c>
      <c r="H157" s="34">
        <v>-71.0271</v>
      </c>
      <c r="I157" s="35">
        <v>0.004761587884350582</v>
      </c>
      <c r="J157" s="35">
        <v>0.013791666666666673</v>
      </c>
      <c r="K157" s="35">
        <v>0.0046222274937732745</v>
      </c>
      <c r="L157" s="35">
        <v>0.012826086956521746</v>
      </c>
      <c r="M157" s="17">
        <f t="shared" si="8"/>
        <v>0.004761587884350582</v>
      </c>
      <c r="N157" s="13" t="str">
        <f t="shared" si="9"/>
        <v>Y</v>
      </c>
      <c r="O157" s="17">
        <f t="shared" si="10"/>
        <v>0.013791666666666673</v>
      </c>
      <c r="P157" s="13" t="str">
        <f t="shared" si="11"/>
        <v>Y</v>
      </c>
    </row>
    <row r="158" spans="1:16" ht="12.75">
      <c r="A158" s="34" t="s">
        <v>448</v>
      </c>
      <c r="B158" s="34" t="s">
        <v>449</v>
      </c>
      <c r="C158" s="34" t="s">
        <v>152</v>
      </c>
      <c r="D158" s="34" t="s">
        <v>456</v>
      </c>
      <c r="E158" s="34" t="s">
        <v>460</v>
      </c>
      <c r="F158" s="34">
        <v>1</v>
      </c>
      <c r="G158" s="34">
        <v>42.3403</v>
      </c>
      <c r="H158" s="34">
        <v>-71.0383</v>
      </c>
      <c r="I158" s="35">
        <v>0.005579701834862657</v>
      </c>
      <c r="J158" s="35">
        <v>0.014625000000000008</v>
      </c>
      <c r="K158" s="35">
        <v>0.003744337349397862</v>
      </c>
      <c r="L158" s="35">
        <v>0.013666666666666674</v>
      </c>
      <c r="M158" s="17">
        <f t="shared" si="8"/>
        <v>0.005579701834862657</v>
      </c>
      <c r="N158" s="13" t="str">
        <f t="shared" si="9"/>
        <v>Y</v>
      </c>
      <c r="O158" s="17">
        <f t="shared" si="10"/>
        <v>0.014625000000000008</v>
      </c>
      <c r="P158" s="13" t="str">
        <f t="shared" si="11"/>
        <v>Y</v>
      </c>
    </row>
    <row r="159" spans="1:16" ht="12.75">
      <c r="A159" s="34" t="s">
        <v>448</v>
      </c>
      <c r="B159" s="34" t="s">
        <v>449</v>
      </c>
      <c r="C159" s="34" t="s">
        <v>152</v>
      </c>
      <c r="D159" s="34" t="s">
        <v>456</v>
      </c>
      <c r="E159" s="34" t="s">
        <v>461</v>
      </c>
      <c r="F159" s="34">
        <v>1</v>
      </c>
      <c r="G159" s="34">
        <v>42.3294</v>
      </c>
      <c r="H159" s="34">
        <v>-71.0825</v>
      </c>
      <c r="I159" s="35">
        <v>0.003176836423374991</v>
      </c>
      <c r="J159" s="35">
        <v>0.013375000000000005</v>
      </c>
      <c r="K159" s="35">
        <v>0.002405090737685608</v>
      </c>
      <c r="L159" s="35">
        <v>0.011654166666666669</v>
      </c>
      <c r="M159" s="17">
        <f t="shared" si="8"/>
        <v>0.003176836423374991</v>
      </c>
      <c r="N159" s="13" t="str">
        <f t="shared" si="9"/>
        <v>Y</v>
      </c>
      <c r="O159" s="17">
        <f t="shared" si="10"/>
        <v>0.013375000000000005</v>
      </c>
      <c r="P159" s="13" t="str">
        <f t="shared" si="11"/>
        <v>Y</v>
      </c>
    </row>
    <row r="160" spans="1:16" ht="12.75">
      <c r="A160" s="34" t="s">
        <v>448</v>
      </c>
      <c r="B160" s="34" t="s">
        <v>449</v>
      </c>
      <c r="C160" s="34" t="s">
        <v>327</v>
      </c>
      <c r="D160" s="34" t="s">
        <v>463</v>
      </c>
      <c r="E160" s="34" t="s">
        <v>462</v>
      </c>
      <c r="F160" s="34">
        <v>1</v>
      </c>
      <c r="G160" s="34">
        <v>42.2639</v>
      </c>
      <c r="H160" s="34">
        <v>-71.7942</v>
      </c>
      <c r="I160" s="35">
        <v>0.0034897615032524086</v>
      </c>
      <c r="J160" s="35">
        <v>0.012083333333333337</v>
      </c>
      <c r="K160" s="35">
        <v>0.002627056456385299</v>
      </c>
      <c r="L160" s="35">
        <v>0.009333333333333334</v>
      </c>
      <c r="M160" s="17">
        <f t="shared" si="8"/>
        <v>0.0034897615032524086</v>
      </c>
      <c r="N160" s="13" t="str">
        <f t="shared" si="9"/>
        <v>Y</v>
      </c>
      <c r="O160" s="17">
        <f t="shared" si="10"/>
        <v>0.012083333333333337</v>
      </c>
      <c r="P160" s="13" t="str">
        <f t="shared" si="11"/>
        <v>Y</v>
      </c>
    </row>
    <row r="161" spans="1:17" ht="12.75">
      <c r="A161" s="34" t="s">
        <v>465</v>
      </c>
      <c r="B161" s="34" t="s">
        <v>466</v>
      </c>
      <c r="C161" s="34" t="s">
        <v>155</v>
      </c>
      <c r="D161" s="34" t="s">
        <v>467</v>
      </c>
      <c r="E161" s="34" t="s">
        <v>464</v>
      </c>
      <c r="F161" s="34">
        <v>1</v>
      </c>
      <c r="G161" s="34">
        <v>44.7755</v>
      </c>
      <c r="H161" s="34">
        <v>-93.063</v>
      </c>
      <c r="I161" s="35">
        <v>0.0012029622772506247</v>
      </c>
      <c r="J161" s="35">
        <v>0.0040416666666666665</v>
      </c>
      <c r="K161" s="35">
        <v>0.0012285582892619024</v>
      </c>
      <c r="L161" s="35">
        <v>0.0038750000000000013</v>
      </c>
      <c r="M161" s="17">
        <f t="shared" si="8"/>
        <v>0.0012285582892619024</v>
      </c>
      <c r="N161" s="13" t="str">
        <f t="shared" si="9"/>
        <v>Y</v>
      </c>
      <c r="O161" s="17">
        <f t="shared" si="10"/>
        <v>0.0040416666666666665</v>
      </c>
      <c r="P161" s="13" t="str">
        <f t="shared" si="11"/>
        <v>Y</v>
      </c>
      <c r="Q161" s="34" t="s">
        <v>880</v>
      </c>
    </row>
    <row r="162" spans="1:17" ht="12.75">
      <c r="A162" s="34" t="s">
        <v>465</v>
      </c>
      <c r="B162" s="34" t="s">
        <v>466</v>
      </c>
      <c r="C162" s="34" t="s">
        <v>155</v>
      </c>
      <c r="D162" s="34" t="s">
        <v>467</v>
      </c>
      <c r="E162" s="34" t="s">
        <v>468</v>
      </c>
      <c r="F162" s="34">
        <v>1</v>
      </c>
      <c r="G162" s="34">
        <v>44.7386</v>
      </c>
      <c r="H162" s="34">
        <v>-93.005</v>
      </c>
      <c r="I162" s="35">
        <v>0.0010150956441577043</v>
      </c>
      <c r="J162" s="35">
        <v>0.0013478260869565224</v>
      </c>
      <c r="K162" s="35">
        <v>0.0010161141804788845</v>
      </c>
      <c r="L162" s="35">
        <v>0.0015833333333333342</v>
      </c>
      <c r="M162" s="17">
        <f t="shared" si="8"/>
        <v>0.0010161141804788845</v>
      </c>
      <c r="N162" s="13" t="str">
        <f t="shared" si="9"/>
        <v>Y</v>
      </c>
      <c r="O162" s="17">
        <f t="shared" si="10"/>
        <v>0.0015833333333333342</v>
      </c>
      <c r="P162" s="13" t="str">
        <f t="shared" si="11"/>
        <v>Y</v>
      </c>
      <c r="Q162" s="34" t="s">
        <v>880</v>
      </c>
    </row>
    <row r="163" spans="1:16" ht="12.75">
      <c r="A163" s="34" t="s">
        <v>470</v>
      </c>
      <c r="B163" s="34" t="s">
        <v>472</v>
      </c>
      <c r="C163" s="34" t="s">
        <v>471</v>
      </c>
      <c r="D163" s="34" t="s">
        <v>473</v>
      </c>
      <c r="E163" s="34" t="s">
        <v>469</v>
      </c>
      <c r="F163" s="34">
        <v>1</v>
      </c>
      <c r="G163" s="34">
        <v>37.1283</v>
      </c>
      <c r="H163" s="34">
        <v>-93.2617</v>
      </c>
      <c r="I163" s="35">
        <v>0.0032152889707578527</v>
      </c>
      <c r="J163" s="35">
        <v>0.019000000000000003</v>
      </c>
      <c r="K163" s="35">
        <v>0.004268913422429019</v>
      </c>
      <c r="L163" s="35">
        <v>0.033125</v>
      </c>
      <c r="M163" s="17">
        <f t="shared" si="8"/>
        <v>0.004268913422429019</v>
      </c>
      <c r="N163" s="13" t="str">
        <f t="shared" si="9"/>
        <v>Y</v>
      </c>
      <c r="O163" s="17">
        <f t="shared" si="10"/>
        <v>0.033125</v>
      </c>
      <c r="P163" s="13" t="str">
        <f t="shared" si="11"/>
        <v>Y</v>
      </c>
    </row>
    <row r="164" spans="1:16" ht="12.75">
      <c r="A164" s="34" t="s">
        <v>470</v>
      </c>
      <c r="B164" s="34" t="s">
        <v>472</v>
      </c>
      <c r="C164" s="34" t="s">
        <v>471</v>
      </c>
      <c r="D164" s="34" t="s">
        <v>473</v>
      </c>
      <c r="E164" s="34" t="s">
        <v>474</v>
      </c>
      <c r="F164" s="34">
        <v>1</v>
      </c>
      <c r="G164" s="34">
        <v>37.2053</v>
      </c>
      <c r="H164" s="34">
        <v>-93.2833</v>
      </c>
      <c r="I164" s="35">
        <v>0.0018351118760756616</v>
      </c>
      <c r="J164" s="35">
        <v>0.006458333333333334</v>
      </c>
      <c r="K164" s="35">
        <v>0.0022010102169669117</v>
      </c>
      <c r="L164" s="35">
        <v>0.0072916666666666685</v>
      </c>
      <c r="M164" s="17">
        <f t="shared" si="8"/>
        <v>0.0022010102169669117</v>
      </c>
      <c r="N164" s="13" t="str">
        <f t="shared" si="9"/>
        <v>Y</v>
      </c>
      <c r="O164" s="17">
        <f t="shared" si="10"/>
        <v>0.0072916666666666685</v>
      </c>
      <c r="P164" s="13" t="str">
        <f t="shared" si="11"/>
        <v>Y</v>
      </c>
    </row>
    <row r="165" spans="1:16" ht="12.75">
      <c r="A165" s="34" t="s">
        <v>470</v>
      </c>
      <c r="B165" s="34" t="s">
        <v>472</v>
      </c>
      <c r="C165" s="34" t="s">
        <v>471</v>
      </c>
      <c r="D165" s="34" t="s">
        <v>473</v>
      </c>
      <c r="E165" s="34" t="s">
        <v>475</v>
      </c>
      <c r="F165" s="34">
        <v>1</v>
      </c>
      <c r="G165" s="34">
        <v>37.1089</v>
      </c>
      <c r="H165" s="34">
        <v>-93.2528</v>
      </c>
      <c r="I165" s="35">
        <v>0.00214849865638502</v>
      </c>
      <c r="J165" s="35">
        <v>0.027791666666666673</v>
      </c>
      <c r="K165" s="35">
        <v>0.0026023842917249915</v>
      </c>
      <c r="L165" s="35">
        <v>0.021826086956521745</v>
      </c>
      <c r="M165" s="17">
        <f t="shared" si="8"/>
        <v>0.0026023842917249915</v>
      </c>
      <c r="N165" s="13" t="str">
        <f t="shared" si="9"/>
        <v>Y</v>
      </c>
      <c r="O165" s="17">
        <f t="shared" si="10"/>
        <v>0.027791666666666673</v>
      </c>
      <c r="P165" s="13" t="str">
        <f t="shared" si="11"/>
        <v>Y</v>
      </c>
    </row>
    <row r="166" spans="1:16" ht="12.75">
      <c r="A166" s="34" t="s">
        <v>470</v>
      </c>
      <c r="B166" s="34" t="s">
        <v>472</v>
      </c>
      <c r="C166" s="34" t="s">
        <v>190</v>
      </c>
      <c r="D166" s="34" t="s">
        <v>477</v>
      </c>
      <c r="E166" s="34" t="s">
        <v>476</v>
      </c>
      <c r="F166" s="34">
        <v>1</v>
      </c>
      <c r="G166" s="34">
        <v>39.1047</v>
      </c>
      <c r="H166" s="34">
        <v>-94.5706</v>
      </c>
      <c r="I166" s="35">
        <v>0.004277964071856792</v>
      </c>
      <c r="J166" s="35">
        <v>0.06083333333333334</v>
      </c>
      <c r="K166" s="35">
        <v>0.006338536962972239</v>
      </c>
      <c r="L166" s="35">
        <v>0.061625000000000006</v>
      </c>
      <c r="M166" s="17">
        <f t="shared" si="8"/>
        <v>0.006338536962972239</v>
      </c>
      <c r="N166" s="13" t="str">
        <f t="shared" si="9"/>
        <v>Y</v>
      </c>
      <c r="O166" s="17">
        <f t="shared" si="10"/>
        <v>0.061625000000000006</v>
      </c>
      <c r="P166" s="13" t="str">
        <f t="shared" si="11"/>
        <v>Y</v>
      </c>
    </row>
    <row r="167" spans="1:16" ht="12.75">
      <c r="A167" s="34" t="s">
        <v>470</v>
      </c>
      <c r="B167" s="34" t="s">
        <v>472</v>
      </c>
      <c r="C167" s="34" t="s">
        <v>246</v>
      </c>
      <c r="D167" s="34" t="s">
        <v>118</v>
      </c>
      <c r="E167" s="34" t="s">
        <v>478</v>
      </c>
      <c r="F167" s="34">
        <v>1</v>
      </c>
      <c r="G167" s="34">
        <v>38.2633</v>
      </c>
      <c r="H167" s="34">
        <v>-90.3785</v>
      </c>
      <c r="I167" s="35">
        <v>0.009969895438354751</v>
      </c>
      <c r="J167" s="35">
        <v>0.10495833333333333</v>
      </c>
      <c r="K167" s="35">
        <v>0.011281524249423655</v>
      </c>
      <c r="L167" s="35">
        <v>0.08445833333333334</v>
      </c>
      <c r="M167" s="17">
        <f t="shared" si="8"/>
        <v>0.011281524249423655</v>
      </c>
      <c r="N167" s="13" t="str">
        <f t="shared" si="9"/>
        <v>Y</v>
      </c>
      <c r="O167" s="17">
        <f t="shared" si="10"/>
        <v>0.10495833333333333</v>
      </c>
      <c r="P167" s="13" t="str">
        <f t="shared" si="11"/>
        <v>Y</v>
      </c>
    </row>
    <row r="168" spans="1:16" ht="12.75">
      <c r="A168" s="34" t="s">
        <v>470</v>
      </c>
      <c r="B168" s="34" t="s">
        <v>472</v>
      </c>
      <c r="C168" s="34" t="s">
        <v>246</v>
      </c>
      <c r="D168" s="34" t="s">
        <v>118</v>
      </c>
      <c r="E168" s="34" t="s">
        <v>478</v>
      </c>
      <c r="F168" s="34">
        <v>2</v>
      </c>
      <c r="G168" s="34">
        <v>38.2633</v>
      </c>
      <c r="H168" s="34">
        <v>-90.3785</v>
      </c>
      <c r="I168" s="35">
        <v>0.010114098586694216</v>
      </c>
      <c r="J168" s="35">
        <v>0.10525000000000001</v>
      </c>
      <c r="K168" s="35">
        <v>0.011323210161663749</v>
      </c>
      <c r="L168" s="35">
        <v>0.08470833333333334</v>
      </c>
      <c r="M168" s="17">
        <f t="shared" si="8"/>
        <v>0.011323210161663749</v>
      </c>
      <c r="N168" s="13" t="str">
        <f t="shared" si="9"/>
        <v>Y</v>
      </c>
      <c r="O168" s="17">
        <f t="shared" si="10"/>
        <v>0.10525000000000001</v>
      </c>
      <c r="P168" s="13" t="str">
        <f t="shared" si="11"/>
        <v>Y</v>
      </c>
    </row>
    <row r="169" spans="1:16" ht="12.75">
      <c r="A169" s="34" t="s">
        <v>470</v>
      </c>
      <c r="B169" s="34" t="s">
        <v>472</v>
      </c>
      <c r="C169" s="34" t="s">
        <v>480</v>
      </c>
      <c r="D169" s="34" t="s">
        <v>481</v>
      </c>
      <c r="E169" s="34" t="s">
        <v>479</v>
      </c>
      <c r="F169" s="34">
        <v>1</v>
      </c>
      <c r="G169" s="34">
        <v>38.7109</v>
      </c>
      <c r="H169" s="34">
        <v>-90.4759</v>
      </c>
      <c r="I169" s="35">
        <v>0.0026882755421548774</v>
      </c>
      <c r="J169" s="35">
        <v>0.010333333333333338</v>
      </c>
      <c r="K169" s="35">
        <v>0.002125562608194121</v>
      </c>
      <c r="L169" s="35">
        <v>0.011291666666666667</v>
      </c>
      <c r="M169" s="17">
        <f t="shared" si="8"/>
        <v>0.0026882755421548774</v>
      </c>
      <c r="N169" s="13" t="str">
        <f t="shared" si="9"/>
        <v>Y</v>
      </c>
      <c r="O169" s="17">
        <f t="shared" si="10"/>
        <v>0.011291666666666667</v>
      </c>
      <c r="P169" s="13" t="str">
        <f t="shared" si="11"/>
        <v>Y</v>
      </c>
    </row>
    <row r="170" spans="1:16" ht="12.75">
      <c r="A170" s="34" t="s">
        <v>470</v>
      </c>
      <c r="B170" s="34" t="s">
        <v>472</v>
      </c>
      <c r="C170" s="34" t="s">
        <v>480</v>
      </c>
      <c r="D170" s="34" t="s">
        <v>481</v>
      </c>
      <c r="E170" s="34" t="s">
        <v>482</v>
      </c>
      <c r="F170" s="34">
        <v>1</v>
      </c>
      <c r="G170" s="34">
        <v>38.6414</v>
      </c>
      <c r="H170" s="34">
        <v>-90.3458</v>
      </c>
      <c r="I170" s="35">
        <v>0.003007652173913194</v>
      </c>
      <c r="J170" s="35">
        <v>0.012750000000000003</v>
      </c>
      <c r="K170" s="35">
        <v>0.0025409383624655888</v>
      </c>
      <c r="L170" s="35">
        <v>0.010583333333333339</v>
      </c>
      <c r="M170" s="17">
        <f t="shared" si="8"/>
        <v>0.003007652173913194</v>
      </c>
      <c r="N170" s="13" t="str">
        <f t="shared" si="9"/>
        <v>Y</v>
      </c>
      <c r="O170" s="17">
        <f t="shared" si="10"/>
        <v>0.012750000000000003</v>
      </c>
      <c r="P170" s="13" t="str">
        <f t="shared" si="11"/>
        <v>Y</v>
      </c>
    </row>
    <row r="171" spans="1:16" ht="12.75">
      <c r="A171" s="34" t="s">
        <v>470</v>
      </c>
      <c r="B171" s="34" t="s">
        <v>472</v>
      </c>
      <c r="C171" s="34" t="s">
        <v>484</v>
      </c>
      <c r="D171" s="34" t="s">
        <v>485</v>
      </c>
      <c r="E171" s="34" t="s">
        <v>483</v>
      </c>
      <c r="F171" s="34">
        <v>1</v>
      </c>
      <c r="G171" s="34">
        <v>38.5425</v>
      </c>
      <c r="H171" s="34">
        <v>-90.2636</v>
      </c>
      <c r="I171" s="35">
        <v>0.0025555171619443553</v>
      </c>
      <c r="J171" s="35">
        <v>0.007958333333333338</v>
      </c>
      <c r="K171" s="35">
        <v>0.002478677415585905</v>
      </c>
      <c r="L171" s="35">
        <v>0.009291666666666669</v>
      </c>
      <c r="M171" s="17">
        <f t="shared" si="8"/>
        <v>0.0025555171619443553</v>
      </c>
      <c r="N171" s="13" t="str">
        <f t="shared" si="9"/>
        <v>Y</v>
      </c>
      <c r="O171" s="17">
        <f t="shared" si="10"/>
        <v>0.009291666666666669</v>
      </c>
      <c r="P171" s="13" t="str">
        <f t="shared" si="11"/>
        <v>Y</v>
      </c>
    </row>
    <row r="172" spans="1:16" ht="12.75">
      <c r="A172" s="34" t="s">
        <v>470</v>
      </c>
      <c r="B172" s="34" t="s">
        <v>472</v>
      </c>
      <c r="C172" s="34" t="s">
        <v>484</v>
      </c>
      <c r="D172" s="34" t="s">
        <v>485</v>
      </c>
      <c r="E172" s="34" t="s">
        <v>486</v>
      </c>
      <c r="F172" s="34">
        <v>1</v>
      </c>
      <c r="G172" s="34">
        <v>38.6722</v>
      </c>
      <c r="H172" s="34">
        <v>-90.2389</v>
      </c>
      <c r="I172" s="35">
        <v>0.0036441887226699274</v>
      </c>
      <c r="J172" s="35">
        <v>0.015125</v>
      </c>
      <c r="K172" s="35">
        <v>0.0032900103698584172</v>
      </c>
      <c r="L172" s="35">
        <v>0.010833333333333335</v>
      </c>
      <c r="M172" s="17">
        <f t="shared" si="8"/>
        <v>0.0036441887226699274</v>
      </c>
      <c r="N172" s="13" t="str">
        <f t="shared" si="9"/>
        <v>Y</v>
      </c>
      <c r="O172" s="17">
        <f t="shared" si="10"/>
        <v>0.015125</v>
      </c>
      <c r="P172" s="13" t="str">
        <f t="shared" si="11"/>
        <v>Y</v>
      </c>
    </row>
    <row r="173" spans="1:16" ht="12.75">
      <c r="A173" s="34" t="s">
        <v>488</v>
      </c>
      <c r="B173" s="34" t="s">
        <v>490</v>
      </c>
      <c r="C173" s="34" t="s">
        <v>489</v>
      </c>
      <c r="D173" s="34" t="s">
        <v>491</v>
      </c>
      <c r="E173" s="34" t="s">
        <v>487</v>
      </c>
      <c r="F173" s="34">
        <v>1</v>
      </c>
      <c r="G173" s="34">
        <v>41.2978</v>
      </c>
      <c r="H173" s="34">
        <v>-95.9375</v>
      </c>
      <c r="I173" s="35">
        <v>0.002206656062645144</v>
      </c>
      <c r="J173" s="35">
        <v>0.02491666666666667</v>
      </c>
      <c r="K173" s="35">
        <v>0.0019571510626075757</v>
      </c>
      <c r="L173" s="35">
        <v>0.0305</v>
      </c>
      <c r="M173" s="17">
        <f t="shared" si="8"/>
        <v>0.002206656062645144</v>
      </c>
      <c r="N173" s="13" t="str">
        <f t="shared" si="9"/>
        <v>Y</v>
      </c>
      <c r="O173" s="17">
        <f t="shared" si="10"/>
        <v>0.0305</v>
      </c>
      <c r="P173" s="13" t="str">
        <f t="shared" si="11"/>
        <v>Y</v>
      </c>
    </row>
    <row r="174" spans="1:16" ht="12.75">
      <c r="A174" s="34" t="s">
        <v>488</v>
      </c>
      <c r="B174" s="34" t="s">
        <v>490</v>
      </c>
      <c r="C174" s="34" t="s">
        <v>489</v>
      </c>
      <c r="D174" s="34" t="s">
        <v>491</v>
      </c>
      <c r="E174" s="34" t="s">
        <v>492</v>
      </c>
      <c r="F174" s="34">
        <v>1</v>
      </c>
      <c r="G174" s="34">
        <v>41.3624</v>
      </c>
      <c r="H174" s="34">
        <v>-95.9761</v>
      </c>
      <c r="I174" s="35">
        <v>0.001586916532536192</v>
      </c>
      <c r="J174" s="35">
        <v>0.005041666666666668</v>
      </c>
      <c r="K174" s="35">
        <v>0.0011149821777624639</v>
      </c>
      <c r="L174" s="35">
        <v>0.0020416666666666678</v>
      </c>
      <c r="M174" s="17">
        <f t="shared" si="8"/>
        <v>0.001586916532536192</v>
      </c>
      <c r="N174" s="13" t="str">
        <f t="shared" si="9"/>
        <v>Y</v>
      </c>
      <c r="O174" s="17">
        <f t="shared" si="10"/>
        <v>0.005041666666666668</v>
      </c>
      <c r="P174" s="13" t="str">
        <f t="shared" si="11"/>
        <v>Y</v>
      </c>
    </row>
    <row r="175" spans="1:16" ht="12.75">
      <c r="A175" s="34" t="s">
        <v>494</v>
      </c>
      <c r="B175" s="34" t="s">
        <v>495</v>
      </c>
      <c r="C175" s="34" t="s">
        <v>222</v>
      </c>
      <c r="D175" s="34" t="s">
        <v>237</v>
      </c>
      <c r="E175" s="34" t="s">
        <v>493</v>
      </c>
      <c r="F175" s="34">
        <v>1</v>
      </c>
      <c r="G175" s="34">
        <v>43.0006</v>
      </c>
      <c r="H175" s="34">
        <v>-71.4681</v>
      </c>
      <c r="I175" s="35">
        <v>0.003358015901269839</v>
      </c>
      <c r="J175" s="35">
        <v>0.017791666666666674</v>
      </c>
      <c r="K175" s="35">
        <v>0.0031089189820221862</v>
      </c>
      <c r="L175" s="35">
        <v>0.015916666666666676</v>
      </c>
      <c r="M175" s="17">
        <f t="shared" si="8"/>
        <v>0.003358015901269839</v>
      </c>
      <c r="N175" s="13" t="str">
        <f t="shared" si="9"/>
        <v>Y</v>
      </c>
      <c r="O175" s="17">
        <f t="shared" si="10"/>
        <v>0.017791666666666674</v>
      </c>
      <c r="P175" s="13" t="str">
        <f t="shared" si="11"/>
        <v>Y</v>
      </c>
    </row>
    <row r="176" spans="1:16" ht="12.75">
      <c r="A176" s="34" t="s">
        <v>494</v>
      </c>
      <c r="B176" s="34" t="s">
        <v>495</v>
      </c>
      <c r="C176" s="34" t="s">
        <v>126</v>
      </c>
      <c r="D176" s="34" t="s">
        <v>497</v>
      </c>
      <c r="E176" s="34" t="s">
        <v>496</v>
      </c>
      <c r="F176" s="34">
        <v>1</v>
      </c>
      <c r="G176" s="34">
        <v>43.1324</v>
      </c>
      <c r="H176" s="34">
        <v>-71.4583</v>
      </c>
      <c r="I176" s="35">
        <v>0.007641895845523006</v>
      </c>
      <c r="J176" s="35">
        <v>0.05936363636363637</v>
      </c>
      <c r="K176" s="35">
        <v>0.005478431372548768</v>
      </c>
      <c r="L176" s="35">
        <v>0.04630434782608694</v>
      </c>
      <c r="M176" s="17">
        <f t="shared" si="8"/>
        <v>0.007641895845523006</v>
      </c>
      <c r="N176" s="13" t="str">
        <f t="shared" si="9"/>
        <v>Y</v>
      </c>
      <c r="O176" s="17">
        <f t="shared" si="10"/>
        <v>0.05936363636363637</v>
      </c>
      <c r="P176" s="13" t="str">
        <f t="shared" si="11"/>
        <v>Y</v>
      </c>
    </row>
    <row r="177" spans="1:16" ht="12.75">
      <c r="A177" s="34" t="s">
        <v>494</v>
      </c>
      <c r="B177" s="34" t="s">
        <v>495</v>
      </c>
      <c r="C177" s="34" t="s">
        <v>420</v>
      </c>
      <c r="D177" s="34" t="s">
        <v>499</v>
      </c>
      <c r="E177" s="34" t="s">
        <v>498</v>
      </c>
      <c r="F177" s="34">
        <v>1</v>
      </c>
      <c r="G177" s="34">
        <v>43.0753</v>
      </c>
      <c r="H177" s="34">
        <v>-70.7481</v>
      </c>
      <c r="I177" s="35">
        <v>0.002655480724570391</v>
      </c>
      <c r="J177" s="35">
        <v>0.01566666666666667</v>
      </c>
      <c r="K177" s="35">
        <v>0.0026122710836345804</v>
      </c>
      <c r="L177" s="35">
        <v>0.012166666666666666</v>
      </c>
      <c r="M177" s="17">
        <f t="shared" si="8"/>
        <v>0.002655480724570391</v>
      </c>
      <c r="N177" s="13" t="str">
        <f t="shared" si="9"/>
        <v>Y</v>
      </c>
      <c r="O177" s="17">
        <f t="shared" si="10"/>
        <v>0.01566666666666667</v>
      </c>
      <c r="P177" s="13" t="str">
        <f t="shared" si="11"/>
        <v>Y</v>
      </c>
    </row>
    <row r="178" spans="1:16" ht="12.75">
      <c r="A178" s="34" t="s">
        <v>501</v>
      </c>
      <c r="B178" s="34" t="s">
        <v>502</v>
      </c>
      <c r="C178" s="34" t="s">
        <v>206</v>
      </c>
      <c r="D178" s="34" t="s">
        <v>503</v>
      </c>
      <c r="E178" s="34" t="s">
        <v>500</v>
      </c>
      <c r="F178" s="34">
        <v>2</v>
      </c>
      <c r="G178" s="34">
        <v>40.8824</v>
      </c>
      <c r="H178" s="34">
        <v>-74.0422</v>
      </c>
      <c r="I178" s="35">
        <v>0.003002677532014169</v>
      </c>
      <c r="J178" s="35">
        <v>0.012583333333333335</v>
      </c>
      <c r="K178" s="35">
        <v>0.0020886017535762403</v>
      </c>
      <c r="L178" s="35">
        <v>0.00941666666666667</v>
      </c>
      <c r="M178" s="17">
        <f t="shared" si="8"/>
        <v>0.003002677532014169</v>
      </c>
      <c r="N178" s="13" t="str">
        <f t="shared" si="9"/>
        <v>Y</v>
      </c>
      <c r="O178" s="17">
        <f t="shared" si="10"/>
        <v>0.012583333333333335</v>
      </c>
      <c r="P178" s="13" t="str">
        <f t="shared" si="11"/>
        <v>Y</v>
      </c>
    </row>
    <row r="179" spans="1:16" ht="12.75">
      <c r="A179" s="34" t="s">
        <v>501</v>
      </c>
      <c r="B179" s="34" t="s">
        <v>502</v>
      </c>
      <c r="C179" s="34" t="s">
        <v>209</v>
      </c>
      <c r="D179" s="34" t="s">
        <v>505</v>
      </c>
      <c r="E179" s="34" t="s">
        <v>504</v>
      </c>
      <c r="F179" s="34">
        <v>2</v>
      </c>
      <c r="G179" s="34">
        <v>40.0781</v>
      </c>
      <c r="H179" s="34">
        <v>-74.8577</v>
      </c>
      <c r="I179" s="35">
        <v>0.0027466635987116505</v>
      </c>
      <c r="J179" s="35">
        <v>0.010666666666666672</v>
      </c>
      <c r="K179" s="35">
        <v>0.0024692041522491816</v>
      </c>
      <c r="L179" s="35">
        <v>0.010875000000000001</v>
      </c>
      <c r="M179" s="17">
        <f t="shared" si="8"/>
        <v>0.0027466635987116505</v>
      </c>
      <c r="N179" s="13" t="str">
        <f t="shared" si="9"/>
        <v>Y</v>
      </c>
      <c r="O179" s="17">
        <f t="shared" si="10"/>
        <v>0.010875000000000001</v>
      </c>
      <c r="P179" s="13" t="str">
        <f t="shared" si="11"/>
        <v>Y</v>
      </c>
    </row>
    <row r="180" spans="1:16" ht="12.75">
      <c r="A180" s="34" t="s">
        <v>501</v>
      </c>
      <c r="B180" s="34" t="s">
        <v>502</v>
      </c>
      <c r="C180" s="34" t="s">
        <v>121</v>
      </c>
      <c r="D180" s="34" t="s">
        <v>507</v>
      </c>
      <c r="E180" s="34" t="s">
        <v>506</v>
      </c>
      <c r="F180" s="34">
        <v>2</v>
      </c>
      <c r="G180" s="34">
        <v>39.6843</v>
      </c>
      <c r="H180" s="34">
        <v>-74.8615</v>
      </c>
      <c r="I180" s="35">
        <v>0.002504318618042346</v>
      </c>
      <c r="J180" s="35">
        <v>0.009500000000000003</v>
      </c>
      <c r="K180" s="35">
        <v>0.0017903985299183136</v>
      </c>
      <c r="L180" s="35">
        <v>0.008416666666666668</v>
      </c>
      <c r="M180" s="17">
        <f t="shared" si="8"/>
        <v>0.002504318618042346</v>
      </c>
      <c r="N180" s="13" t="str">
        <f t="shared" si="9"/>
        <v>Y</v>
      </c>
      <c r="O180" s="17">
        <f t="shared" si="10"/>
        <v>0.009500000000000003</v>
      </c>
      <c r="P180" s="13" t="str">
        <f t="shared" si="11"/>
        <v>Y</v>
      </c>
    </row>
    <row r="181" spans="1:16" ht="12.75">
      <c r="A181" s="34" t="s">
        <v>501</v>
      </c>
      <c r="B181" s="34" t="s">
        <v>502</v>
      </c>
      <c r="C181" s="34" t="s">
        <v>222</v>
      </c>
      <c r="D181" s="34" t="s">
        <v>509</v>
      </c>
      <c r="E181" s="34" t="s">
        <v>508</v>
      </c>
      <c r="F181" s="34">
        <v>1</v>
      </c>
      <c r="G181" s="34">
        <v>39.4223</v>
      </c>
      <c r="H181" s="34">
        <v>-75.0252</v>
      </c>
      <c r="I181" s="35">
        <v>0.002697290382602756</v>
      </c>
      <c r="J181" s="35">
        <v>0.009500000000000001</v>
      </c>
      <c r="K181" s="35">
        <v>0.0021661071883319755</v>
      </c>
      <c r="L181" s="35">
        <v>0.00866666666666667</v>
      </c>
      <c r="M181" s="17">
        <f t="shared" si="8"/>
        <v>0.002697290382602756</v>
      </c>
      <c r="N181" s="13" t="str">
        <f t="shared" si="9"/>
        <v>Y</v>
      </c>
      <c r="O181" s="17">
        <f t="shared" si="10"/>
        <v>0.009500000000000001</v>
      </c>
      <c r="P181" s="13" t="str">
        <f t="shared" si="11"/>
        <v>Y</v>
      </c>
    </row>
    <row r="182" spans="1:16" ht="12.75">
      <c r="A182" s="34" t="s">
        <v>501</v>
      </c>
      <c r="B182" s="34" t="s">
        <v>502</v>
      </c>
      <c r="C182" s="34" t="s">
        <v>420</v>
      </c>
      <c r="D182" s="34" t="s">
        <v>511</v>
      </c>
      <c r="E182" s="34" t="s">
        <v>510</v>
      </c>
      <c r="F182" s="34">
        <v>1</v>
      </c>
      <c r="G182" s="34">
        <v>39.8003</v>
      </c>
      <c r="H182" s="34">
        <v>-75.2121</v>
      </c>
      <c r="I182" s="35">
        <v>0.003360018948365935</v>
      </c>
      <c r="J182" s="35">
        <v>0.01104166666666667</v>
      </c>
      <c r="K182" s="35">
        <v>0.0027135911090531467</v>
      </c>
      <c r="L182" s="35">
        <v>0.009666666666666669</v>
      </c>
      <c r="M182" s="17">
        <f t="shared" si="8"/>
        <v>0.003360018948365935</v>
      </c>
      <c r="N182" s="13" t="str">
        <f t="shared" si="9"/>
        <v>Y</v>
      </c>
      <c r="O182" s="17">
        <f t="shared" si="10"/>
        <v>0.01104166666666667</v>
      </c>
      <c r="P182" s="13" t="str">
        <f t="shared" si="11"/>
        <v>Y</v>
      </c>
    </row>
    <row r="183" spans="1:16" ht="12.75">
      <c r="A183" s="34" t="s">
        <v>501</v>
      </c>
      <c r="B183" s="34" t="s">
        <v>502</v>
      </c>
      <c r="C183" s="34" t="s">
        <v>513</v>
      </c>
      <c r="D183" s="34" t="s">
        <v>514</v>
      </c>
      <c r="E183" s="34" t="s">
        <v>512</v>
      </c>
      <c r="F183" s="34">
        <v>2</v>
      </c>
      <c r="G183" s="34">
        <v>40.7317</v>
      </c>
      <c r="H183" s="34">
        <v>-74.0666</v>
      </c>
      <c r="I183" s="35">
        <v>0.004132023121387439</v>
      </c>
      <c r="J183" s="35">
        <v>0.016375000000000004</v>
      </c>
      <c r="K183" s="35">
        <v>0.0035497231195202035</v>
      </c>
      <c r="L183" s="35">
        <v>0.017583333333333336</v>
      </c>
      <c r="M183" s="17">
        <f t="shared" si="8"/>
        <v>0.004132023121387439</v>
      </c>
      <c r="N183" s="13" t="str">
        <f t="shared" si="9"/>
        <v>Y</v>
      </c>
      <c r="O183" s="17">
        <f t="shared" si="10"/>
        <v>0.017583333333333336</v>
      </c>
      <c r="P183" s="13" t="str">
        <f t="shared" si="11"/>
        <v>Y</v>
      </c>
    </row>
    <row r="184" spans="1:16" ht="12.75">
      <c r="A184" s="34" t="s">
        <v>501</v>
      </c>
      <c r="B184" s="34" t="s">
        <v>502</v>
      </c>
      <c r="C184" s="34" t="s">
        <v>443</v>
      </c>
      <c r="D184" s="34" t="s">
        <v>516</v>
      </c>
      <c r="E184" s="34" t="s">
        <v>515</v>
      </c>
      <c r="F184" s="34">
        <v>2</v>
      </c>
      <c r="G184" s="34">
        <v>40.5089</v>
      </c>
      <c r="H184" s="34">
        <v>-74.2682</v>
      </c>
      <c r="I184" s="35">
        <v>0.002715707178393807</v>
      </c>
      <c r="J184" s="35">
        <v>0.009333333333333334</v>
      </c>
      <c r="K184" s="35">
        <v>0.0023999531944769487</v>
      </c>
      <c r="L184" s="35">
        <v>0.009708333333333338</v>
      </c>
      <c r="M184" s="17">
        <f t="shared" si="8"/>
        <v>0.002715707178393807</v>
      </c>
      <c r="N184" s="13" t="str">
        <f t="shared" si="9"/>
        <v>Y</v>
      </c>
      <c r="O184" s="17">
        <f t="shared" si="10"/>
        <v>0.009708333333333338</v>
      </c>
      <c r="P184" s="13" t="str">
        <f t="shared" si="11"/>
        <v>Y</v>
      </c>
    </row>
    <row r="185" spans="1:16" ht="12.75">
      <c r="A185" s="34" t="s">
        <v>501</v>
      </c>
      <c r="B185" s="34" t="s">
        <v>502</v>
      </c>
      <c r="C185" s="34" t="s">
        <v>327</v>
      </c>
      <c r="D185" s="34" t="s">
        <v>518</v>
      </c>
      <c r="E185" s="34" t="s">
        <v>517</v>
      </c>
      <c r="F185" s="34">
        <v>1</v>
      </c>
      <c r="G185" s="34">
        <v>40.7876</v>
      </c>
      <c r="H185" s="34">
        <v>-74.6763</v>
      </c>
      <c r="I185" s="35">
        <v>0.002785822548676881</v>
      </c>
      <c r="J185" s="35">
        <v>0.0125</v>
      </c>
      <c r="K185" s="35">
        <v>0.002159324009323924</v>
      </c>
      <c r="L185" s="35">
        <v>0.010125000000000004</v>
      </c>
      <c r="M185" s="17">
        <f t="shared" si="8"/>
        <v>0.002785822548676881</v>
      </c>
      <c r="N185" s="13" t="str">
        <f t="shared" si="9"/>
        <v>Y</v>
      </c>
      <c r="O185" s="17">
        <f t="shared" si="10"/>
        <v>0.0125</v>
      </c>
      <c r="P185" s="13" t="str">
        <f t="shared" si="11"/>
        <v>Y</v>
      </c>
    </row>
    <row r="186" spans="1:16" ht="12.75">
      <c r="A186" s="34" t="s">
        <v>501</v>
      </c>
      <c r="B186" s="34" t="s">
        <v>502</v>
      </c>
      <c r="C186" s="34" t="s">
        <v>520</v>
      </c>
      <c r="D186" s="34" t="s">
        <v>140</v>
      </c>
      <c r="E186" s="34" t="s">
        <v>519</v>
      </c>
      <c r="F186" s="34">
        <v>2</v>
      </c>
      <c r="G186" s="34">
        <v>40.6414</v>
      </c>
      <c r="H186" s="34">
        <v>-74.2084</v>
      </c>
      <c r="I186" s="35">
        <v>0.004222183426443342</v>
      </c>
      <c r="J186" s="35">
        <v>0.013875000000000007</v>
      </c>
      <c r="K186" s="35">
        <v>0.0033537178596249454</v>
      </c>
      <c r="L186" s="35">
        <v>0.01129166666666667</v>
      </c>
      <c r="M186" s="17">
        <f t="shared" si="8"/>
        <v>0.004222183426443342</v>
      </c>
      <c r="N186" s="13" t="str">
        <f t="shared" si="9"/>
        <v>Y</v>
      </c>
      <c r="O186" s="17">
        <f t="shared" si="10"/>
        <v>0.013875000000000007</v>
      </c>
      <c r="P186" s="13" t="str">
        <f t="shared" si="11"/>
        <v>Y</v>
      </c>
    </row>
    <row r="187" spans="1:16" ht="12.75">
      <c r="A187" s="34" t="s">
        <v>522</v>
      </c>
      <c r="B187" s="34" t="s">
        <v>523</v>
      </c>
      <c r="C187" s="34" t="s">
        <v>336</v>
      </c>
      <c r="D187" s="34" t="s">
        <v>524</v>
      </c>
      <c r="E187" s="34" t="s">
        <v>521</v>
      </c>
      <c r="F187" s="34">
        <v>1</v>
      </c>
      <c r="G187" s="34">
        <v>36.7422</v>
      </c>
      <c r="H187" s="34">
        <v>-107.9769</v>
      </c>
      <c r="I187" s="35">
        <v>0.0010242561835345542</v>
      </c>
      <c r="J187" s="35">
        <v>0.0016666666666666672</v>
      </c>
      <c r="K187" s="35">
        <v>0.0010408969443476755</v>
      </c>
      <c r="L187" s="35">
        <v>0.001583333333333334</v>
      </c>
      <c r="M187" s="17">
        <f t="shared" si="8"/>
        <v>0.0010408969443476755</v>
      </c>
      <c r="N187" s="13" t="str">
        <f t="shared" si="9"/>
        <v>Y</v>
      </c>
      <c r="O187" s="17">
        <f t="shared" si="10"/>
        <v>0.0016666666666666672</v>
      </c>
      <c r="P187" s="13" t="str">
        <f t="shared" si="11"/>
        <v>Y</v>
      </c>
    </row>
    <row r="188" spans="1:16" ht="12.75">
      <c r="A188" s="34" t="s">
        <v>522</v>
      </c>
      <c r="B188" s="34" t="s">
        <v>523</v>
      </c>
      <c r="C188" s="34" t="s">
        <v>336</v>
      </c>
      <c r="D188" s="34" t="s">
        <v>524</v>
      </c>
      <c r="E188" s="34" t="s">
        <v>525</v>
      </c>
      <c r="F188" s="34">
        <v>1</v>
      </c>
      <c r="G188" s="34">
        <v>36.7967</v>
      </c>
      <c r="H188" s="34">
        <v>-108.4725</v>
      </c>
      <c r="I188" s="35">
        <v>0.0020122302988346548</v>
      </c>
      <c r="J188" s="35">
        <v>0.008375</v>
      </c>
      <c r="K188" s="35">
        <v>0.0011915227629513221</v>
      </c>
      <c r="L188" s="35">
        <v>0.00375</v>
      </c>
      <c r="M188" s="17">
        <f t="shared" si="8"/>
        <v>0.0020122302988346548</v>
      </c>
      <c r="N188" s="13" t="str">
        <f t="shared" si="9"/>
        <v>Y</v>
      </c>
      <c r="O188" s="17">
        <f t="shared" si="10"/>
        <v>0.008375</v>
      </c>
      <c r="P188" s="13" t="str">
        <f t="shared" si="11"/>
        <v>Y</v>
      </c>
    </row>
    <row r="189" spans="1:16" ht="12.75">
      <c r="A189" s="34" t="s">
        <v>527</v>
      </c>
      <c r="B189" s="34" t="s">
        <v>528</v>
      </c>
      <c r="C189" s="34" t="s">
        <v>194</v>
      </c>
      <c r="D189" s="34" t="s">
        <v>529</v>
      </c>
      <c r="E189" s="34" t="s">
        <v>526</v>
      </c>
      <c r="F189" s="34">
        <v>1</v>
      </c>
      <c r="G189" s="34">
        <v>42.6807</v>
      </c>
      <c r="H189" s="34">
        <v>-73.7569</v>
      </c>
      <c r="I189" s="35">
        <v>0.0030125278070484898</v>
      </c>
      <c r="J189" s="35">
        <v>0.012375000000000006</v>
      </c>
      <c r="K189" s="35">
        <v>0.0036122939973534207</v>
      </c>
      <c r="L189" s="35">
        <v>0.014750000000000008</v>
      </c>
      <c r="M189" s="17">
        <f t="shared" si="8"/>
        <v>0.0036122939973534207</v>
      </c>
      <c r="N189" s="13" t="str">
        <f t="shared" si="9"/>
        <v>Y</v>
      </c>
      <c r="O189" s="17">
        <f t="shared" si="10"/>
        <v>0.014750000000000008</v>
      </c>
      <c r="P189" s="13" t="str">
        <f t="shared" si="11"/>
        <v>Y</v>
      </c>
    </row>
    <row r="190" spans="1:16" ht="12.75">
      <c r="A190" s="34" t="s">
        <v>527</v>
      </c>
      <c r="B190" s="34" t="s">
        <v>528</v>
      </c>
      <c r="C190" s="34" t="s">
        <v>209</v>
      </c>
      <c r="D190" s="34" t="s">
        <v>531</v>
      </c>
      <c r="E190" s="34" t="s">
        <v>530</v>
      </c>
      <c r="F190" s="34">
        <v>1</v>
      </c>
      <c r="G190" s="34">
        <v>40.8162</v>
      </c>
      <c r="H190" s="34">
        <v>-73.9021</v>
      </c>
      <c r="I190" s="35">
        <v>0.00787548685491744</v>
      </c>
      <c r="J190" s="35">
        <v>0.03625</v>
      </c>
      <c r="K190" s="35">
        <v>0.0065860020961920574</v>
      </c>
      <c r="L190" s="35">
        <v>0.02537500000000001</v>
      </c>
      <c r="M190" s="17">
        <f t="shared" si="8"/>
        <v>0.00787548685491744</v>
      </c>
      <c r="N190" s="13" t="str">
        <f t="shared" si="9"/>
        <v>Y</v>
      </c>
      <c r="O190" s="17">
        <f t="shared" si="10"/>
        <v>0.03625</v>
      </c>
      <c r="P190" s="13" t="str">
        <f t="shared" si="11"/>
        <v>Y</v>
      </c>
    </row>
    <row r="191" spans="1:16" ht="12.75">
      <c r="A191" s="34" t="s">
        <v>527</v>
      </c>
      <c r="B191" s="34" t="s">
        <v>528</v>
      </c>
      <c r="C191" s="34" t="s">
        <v>126</v>
      </c>
      <c r="D191" s="34" t="s">
        <v>533</v>
      </c>
      <c r="E191" s="34" t="s">
        <v>532</v>
      </c>
      <c r="F191" s="34">
        <v>1</v>
      </c>
      <c r="G191" s="34">
        <v>42.2907</v>
      </c>
      <c r="H191" s="34">
        <v>-79.5866</v>
      </c>
      <c r="I191" s="35">
        <v>0.0028912133891214357</v>
      </c>
      <c r="J191" s="35">
        <v>0.013500000000000003</v>
      </c>
      <c r="K191" s="35">
        <v>0.002675466385075761</v>
      </c>
      <c r="L191" s="35">
        <v>0.010375000000000002</v>
      </c>
      <c r="M191" s="17">
        <f t="shared" si="8"/>
        <v>0.0028912133891214357</v>
      </c>
      <c r="N191" s="13" t="str">
        <f t="shared" si="9"/>
        <v>Y</v>
      </c>
      <c r="O191" s="17">
        <f t="shared" si="10"/>
        <v>0.013500000000000003</v>
      </c>
      <c r="P191" s="13" t="str">
        <f t="shared" si="11"/>
        <v>Y</v>
      </c>
    </row>
    <row r="192" spans="1:16" ht="12.75">
      <c r="A192" s="34" t="s">
        <v>527</v>
      </c>
      <c r="B192" s="34" t="s">
        <v>528</v>
      </c>
      <c r="C192" s="34" t="s">
        <v>420</v>
      </c>
      <c r="D192" s="34" t="s">
        <v>535</v>
      </c>
      <c r="E192" s="34" t="s">
        <v>534</v>
      </c>
      <c r="F192" s="34">
        <v>1</v>
      </c>
      <c r="G192" s="34">
        <v>42.1111</v>
      </c>
      <c r="H192" s="34">
        <v>-76.8025</v>
      </c>
      <c r="I192" s="35">
        <v>0.0032933348896930256</v>
      </c>
      <c r="J192" s="35">
        <v>0.013166666666666672</v>
      </c>
      <c r="K192" s="35">
        <v>0.0028050052137643775</v>
      </c>
      <c r="L192" s="35">
        <v>0.01208333333333334</v>
      </c>
      <c r="M192" s="17">
        <f t="shared" si="8"/>
        <v>0.0032933348896930256</v>
      </c>
      <c r="N192" s="13" t="str">
        <f t="shared" si="9"/>
        <v>Y</v>
      </c>
      <c r="O192" s="17">
        <f t="shared" si="10"/>
        <v>0.013166666666666672</v>
      </c>
      <c r="P192" s="13" t="str">
        <f t="shared" si="11"/>
        <v>Y</v>
      </c>
    </row>
    <row r="193" spans="1:16" ht="12.75">
      <c r="A193" s="34" t="s">
        <v>527</v>
      </c>
      <c r="B193" s="34" t="s">
        <v>528</v>
      </c>
      <c r="C193" s="34" t="s">
        <v>537</v>
      </c>
      <c r="D193" s="34" t="s">
        <v>538</v>
      </c>
      <c r="E193" s="34" t="s">
        <v>536</v>
      </c>
      <c r="F193" s="34">
        <v>3</v>
      </c>
      <c r="G193" s="34">
        <v>42.8768</v>
      </c>
      <c r="H193" s="34">
        <v>-78.8099</v>
      </c>
      <c r="I193" s="35">
        <v>0.002779307909604589</v>
      </c>
      <c r="J193" s="35">
        <v>0.011916666666666671</v>
      </c>
      <c r="K193" s="35">
        <v>0.0024085684430512214</v>
      </c>
      <c r="L193" s="35">
        <v>0.010083333333333338</v>
      </c>
      <c r="M193" s="17">
        <f t="shared" si="8"/>
        <v>0.002779307909604589</v>
      </c>
      <c r="N193" s="13" t="str">
        <f t="shared" si="9"/>
        <v>Y</v>
      </c>
      <c r="O193" s="17">
        <f t="shared" si="10"/>
        <v>0.011916666666666671</v>
      </c>
      <c r="P193" s="13" t="str">
        <f t="shared" si="11"/>
        <v>Y</v>
      </c>
    </row>
    <row r="194" spans="1:16" ht="12.75">
      <c r="A194" s="34" t="s">
        <v>527</v>
      </c>
      <c r="B194" s="34" t="s">
        <v>528</v>
      </c>
      <c r="C194" s="34" t="s">
        <v>198</v>
      </c>
      <c r="D194" s="34" t="s">
        <v>540</v>
      </c>
      <c r="E194" s="34" t="s">
        <v>539</v>
      </c>
      <c r="F194" s="34">
        <v>1</v>
      </c>
      <c r="G194" s="34">
        <v>44.3931</v>
      </c>
      <c r="H194" s="34">
        <v>-73.8589</v>
      </c>
      <c r="I194" s="35">
        <v>0.0012789376014845368</v>
      </c>
      <c r="J194" s="35">
        <v>0.0050833333333333355</v>
      </c>
      <c r="K194" s="35">
        <v>0.001204213747645967</v>
      </c>
      <c r="L194" s="35">
        <v>0.004750000000000002</v>
      </c>
      <c r="M194" s="17">
        <f t="shared" si="8"/>
        <v>0.0012789376014845368</v>
      </c>
      <c r="N194" s="13" t="str">
        <f t="shared" si="9"/>
        <v>Y</v>
      </c>
      <c r="O194" s="17">
        <f t="shared" si="10"/>
        <v>0.0050833333333333355</v>
      </c>
      <c r="P194" s="13" t="str">
        <f t="shared" si="11"/>
        <v>Y</v>
      </c>
    </row>
    <row r="195" spans="1:16" ht="12.75">
      <c r="A195" s="34" t="s">
        <v>527</v>
      </c>
      <c r="B195" s="34" t="s">
        <v>528</v>
      </c>
      <c r="C195" s="34" t="s">
        <v>230</v>
      </c>
      <c r="D195" s="34" t="s">
        <v>542</v>
      </c>
      <c r="E195" s="34" t="s">
        <v>541</v>
      </c>
      <c r="F195" s="34">
        <v>1</v>
      </c>
      <c r="G195" s="34">
        <v>44.4343</v>
      </c>
      <c r="H195" s="34">
        <v>-74.246</v>
      </c>
      <c r="I195" s="35">
        <v>0.001261018551341131</v>
      </c>
      <c r="J195" s="35">
        <v>0.005166666666666669</v>
      </c>
      <c r="K195" s="35">
        <v>0.0011768865190680611</v>
      </c>
      <c r="L195" s="35">
        <v>0.0046250000000000015</v>
      </c>
      <c r="M195" s="17">
        <f t="shared" si="8"/>
        <v>0.001261018551341131</v>
      </c>
      <c r="N195" s="13" t="str">
        <f t="shared" si="9"/>
        <v>Y</v>
      </c>
      <c r="O195" s="17">
        <f t="shared" si="10"/>
        <v>0.005166666666666669</v>
      </c>
      <c r="P195" s="13" t="str">
        <f t="shared" si="11"/>
        <v>Y</v>
      </c>
    </row>
    <row r="196" spans="1:16" ht="12.75">
      <c r="A196" s="34" t="s">
        <v>527</v>
      </c>
      <c r="B196" s="34" t="s">
        <v>528</v>
      </c>
      <c r="C196" s="34" t="s">
        <v>544</v>
      </c>
      <c r="D196" s="34" t="s">
        <v>234</v>
      </c>
      <c r="E196" s="34" t="s">
        <v>543</v>
      </c>
      <c r="F196" s="34">
        <v>1</v>
      </c>
      <c r="G196" s="34">
        <v>43.4496</v>
      </c>
      <c r="H196" s="34">
        <v>-74.5163</v>
      </c>
      <c r="I196" s="35">
        <v>0.001260488488956395</v>
      </c>
      <c r="J196" s="35">
        <v>0.004454545454545455</v>
      </c>
      <c r="K196" s="35">
        <v>0.0011991515437190724</v>
      </c>
      <c r="L196" s="35">
        <v>0.005708333333333333</v>
      </c>
      <c r="M196" s="17">
        <f t="shared" si="8"/>
        <v>0.001260488488956395</v>
      </c>
      <c r="N196" s="13" t="str">
        <f t="shared" si="9"/>
        <v>Y</v>
      </c>
      <c r="O196" s="17">
        <f t="shared" si="10"/>
        <v>0.005708333333333333</v>
      </c>
      <c r="P196" s="13" t="str">
        <f t="shared" si="11"/>
        <v>Y</v>
      </c>
    </row>
    <row r="197" spans="1:16" ht="12.75">
      <c r="A197" s="34" t="s">
        <v>527</v>
      </c>
      <c r="B197" s="34" t="s">
        <v>528</v>
      </c>
      <c r="C197" s="34" t="s">
        <v>331</v>
      </c>
      <c r="D197" s="34" t="s">
        <v>546</v>
      </c>
      <c r="E197" s="34" t="s">
        <v>545</v>
      </c>
      <c r="F197" s="34">
        <v>1</v>
      </c>
      <c r="G197" s="34">
        <v>43.6858</v>
      </c>
      <c r="H197" s="34">
        <v>-74.9854</v>
      </c>
      <c r="I197" s="35">
        <v>0.0013060774762235856</v>
      </c>
      <c r="J197" s="35">
        <v>0.0055000000000000005</v>
      </c>
      <c r="K197" s="35">
        <v>0.0011975589326313615</v>
      </c>
      <c r="L197" s="35">
        <v>0.005333333333333333</v>
      </c>
      <c r="M197" s="17">
        <f aca="true" t="shared" si="12" ref="M197:M261">MAX(I197,K197)</f>
        <v>0.0013060774762235856</v>
      </c>
      <c r="N197" s="13" t="str">
        <f aca="true" t="shared" si="13" ref="N197:N261">IF(M197&lt;0.03,"Y","N")</f>
        <v>Y</v>
      </c>
      <c r="O197" s="17">
        <f aca="true" t="shared" si="14" ref="O197:O261">MAX(J197,L197)</f>
        <v>0.0055000000000000005</v>
      </c>
      <c r="P197" s="13" t="str">
        <f aca="true" t="shared" si="15" ref="P197:P261">IF(O197&lt;0.14,"Y","N")</f>
        <v>Y</v>
      </c>
    </row>
    <row r="198" spans="1:16" ht="12.75">
      <c r="A198" s="34" t="s">
        <v>527</v>
      </c>
      <c r="B198" s="34" t="s">
        <v>528</v>
      </c>
      <c r="C198" s="34" t="s">
        <v>548</v>
      </c>
      <c r="D198" s="34" t="s">
        <v>301</v>
      </c>
      <c r="E198" s="34" t="s">
        <v>547</v>
      </c>
      <c r="F198" s="34">
        <v>2</v>
      </c>
      <c r="G198" s="34">
        <v>42.7305</v>
      </c>
      <c r="H198" s="34">
        <v>-75.7844</v>
      </c>
      <c r="I198" s="35">
        <v>0.002080507980892309</v>
      </c>
      <c r="J198" s="35">
        <v>0.012142857142857148</v>
      </c>
      <c r="K198" s="35">
        <v>0.0019524363298055755</v>
      </c>
      <c r="L198" s="35">
        <v>0.011125000000000005</v>
      </c>
      <c r="M198" s="17">
        <f t="shared" si="12"/>
        <v>0.002080507980892309</v>
      </c>
      <c r="N198" s="13" t="str">
        <f t="shared" si="13"/>
        <v>Y</v>
      </c>
      <c r="O198" s="17">
        <f t="shared" si="14"/>
        <v>0.012142857142857148</v>
      </c>
      <c r="P198" s="13" t="str">
        <f t="shared" si="15"/>
        <v>Y</v>
      </c>
    </row>
    <row r="199" spans="1:16" ht="12.75">
      <c r="A199" s="34" t="s">
        <v>527</v>
      </c>
      <c r="B199" s="34" t="s">
        <v>528</v>
      </c>
      <c r="C199" s="34" t="s">
        <v>489</v>
      </c>
      <c r="D199" s="34" t="s">
        <v>550</v>
      </c>
      <c r="E199" s="34" t="s">
        <v>549</v>
      </c>
      <c r="F199" s="34">
        <v>3</v>
      </c>
      <c r="G199" s="34">
        <v>43.1462</v>
      </c>
      <c r="H199" s="34">
        <v>-77.5481</v>
      </c>
      <c r="I199" s="35">
        <v>0.004071001056214175</v>
      </c>
      <c r="J199" s="35">
        <v>0.022958333333333334</v>
      </c>
      <c r="K199" s="35">
        <v>0.0029317565902933313</v>
      </c>
      <c r="L199" s="35">
        <v>0.009583333333333334</v>
      </c>
      <c r="M199" s="17">
        <f t="shared" si="12"/>
        <v>0.004071001056214175</v>
      </c>
      <c r="N199" s="13" t="str">
        <f t="shared" si="13"/>
        <v>Y</v>
      </c>
      <c r="O199" s="17">
        <f t="shared" si="14"/>
        <v>0.022958333333333334</v>
      </c>
      <c r="P199" s="13" t="str">
        <f t="shared" si="15"/>
        <v>Y</v>
      </c>
    </row>
    <row r="200" spans="1:16" ht="12.75">
      <c r="A200" s="34" t="s">
        <v>527</v>
      </c>
      <c r="B200" s="34" t="s">
        <v>528</v>
      </c>
      <c r="C200" s="34" t="s">
        <v>161</v>
      </c>
      <c r="D200" s="34" t="s">
        <v>552</v>
      </c>
      <c r="E200" s="34" t="s">
        <v>551</v>
      </c>
      <c r="F200" s="34">
        <v>3</v>
      </c>
      <c r="G200" s="34">
        <v>40.7432</v>
      </c>
      <c r="H200" s="34">
        <v>-73.5855</v>
      </c>
      <c r="I200" s="35">
        <v>0.003786840219727725</v>
      </c>
      <c r="J200" s="35">
        <v>0.01554166666666667</v>
      </c>
      <c r="K200" s="35">
        <v>0.004716525374520972</v>
      </c>
      <c r="L200" s="35">
        <v>0.017125000000000005</v>
      </c>
      <c r="M200" s="17">
        <f t="shared" si="12"/>
        <v>0.004716525374520972</v>
      </c>
      <c r="N200" s="13" t="str">
        <f t="shared" si="13"/>
        <v>Y</v>
      </c>
      <c r="O200" s="17">
        <f t="shared" si="14"/>
        <v>0.017125000000000005</v>
      </c>
      <c r="P200" s="13" t="str">
        <f t="shared" si="15"/>
        <v>Y</v>
      </c>
    </row>
    <row r="201" spans="1:16" ht="12.75">
      <c r="A201" s="34" t="s">
        <v>527</v>
      </c>
      <c r="B201" s="34" t="s">
        <v>528</v>
      </c>
      <c r="C201" s="34" t="s">
        <v>342</v>
      </c>
      <c r="D201" s="34" t="s">
        <v>554</v>
      </c>
      <c r="E201" s="34" t="s">
        <v>553</v>
      </c>
      <c r="F201" s="34">
        <v>1</v>
      </c>
      <c r="G201" s="34">
        <v>43.0822</v>
      </c>
      <c r="H201" s="34">
        <v>-79.001</v>
      </c>
      <c r="I201" s="35">
        <v>0.002704311640272794</v>
      </c>
      <c r="J201" s="35">
        <v>0.009952380952380956</v>
      </c>
      <c r="K201" s="35">
        <v>0.0021612047080543473</v>
      </c>
      <c r="L201" s="35">
        <v>0.009875</v>
      </c>
      <c r="M201" s="17">
        <f t="shared" si="12"/>
        <v>0.002704311640272794</v>
      </c>
      <c r="N201" s="13" t="str">
        <f t="shared" si="13"/>
        <v>Y</v>
      </c>
      <c r="O201" s="17">
        <f t="shared" si="14"/>
        <v>0.009952380952380956</v>
      </c>
      <c r="P201" s="13" t="str">
        <f t="shared" si="15"/>
        <v>Y</v>
      </c>
    </row>
    <row r="202" spans="1:16" ht="12.75">
      <c r="A202" s="34" t="s">
        <v>527</v>
      </c>
      <c r="B202" s="34" t="s">
        <v>528</v>
      </c>
      <c r="C202" s="34" t="s">
        <v>408</v>
      </c>
      <c r="D202" s="34" t="s">
        <v>556</v>
      </c>
      <c r="E202" s="34" t="s">
        <v>555</v>
      </c>
      <c r="F202" s="34">
        <v>1</v>
      </c>
      <c r="G202" s="34">
        <v>43.0524</v>
      </c>
      <c r="H202" s="34">
        <v>-76.0592</v>
      </c>
      <c r="I202" s="35">
        <v>0.0021486470793171553</v>
      </c>
      <c r="J202" s="35">
        <v>0.008250000000000002</v>
      </c>
      <c r="K202" s="35">
        <v>0.002086275894538492</v>
      </c>
      <c r="L202" s="35">
        <v>0.007583333333333338</v>
      </c>
      <c r="M202" s="17">
        <f t="shared" si="12"/>
        <v>0.0021486470793171553</v>
      </c>
      <c r="N202" s="13" t="str">
        <f t="shared" si="13"/>
        <v>Y</v>
      </c>
      <c r="O202" s="17">
        <f t="shared" si="14"/>
        <v>0.008250000000000002</v>
      </c>
      <c r="P202" s="13" t="str">
        <f t="shared" si="15"/>
        <v>Y</v>
      </c>
    </row>
    <row r="203" spans="1:16" ht="12.75">
      <c r="A203" s="34" t="s">
        <v>527</v>
      </c>
      <c r="B203" s="34" t="s">
        <v>528</v>
      </c>
      <c r="C203" s="34" t="s">
        <v>175</v>
      </c>
      <c r="D203" s="34" t="s">
        <v>255</v>
      </c>
      <c r="E203" s="34" t="s">
        <v>557</v>
      </c>
      <c r="F203" s="34">
        <v>1</v>
      </c>
      <c r="G203" s="34">
        <v>41.4415</v>
      </c>
      <c r="H203" s="34">
        <v>-73.7076</v>
      </c>
      <c r="I203" s="35">
        <v>0.0018461444158389784</v>
      </c>
      <c r="J203" s="35">
        <v>0.008500000000000004</v>
      </c>
      <c r="K203" s="35">
        <v>0.001567115652577704</v>
      </c>
      <c r="L203" s="35">
        <v>0.0072916666666666685</v>
      </c>
      <c r="M203" s="17">
        <f t="shared" si="12"/>
        <v>0.0018461444158389784</v>
      </c>
      <c r="N203" s="13" t="str">
        <f t="shared" si="13"/>
        <v>Y</v>
      </c>
      <c r="O203" s="17">
        <f t="shared" si="14"/>
        <v>0.008500000000000004</v>
      </c>
      <c r="P203" s="13" t="str">
        <f t="shared" si="15"/>
        <v>Y</v>
      </c>
    </row>
    <row r="204" spans="1:16" ht="12.75">
      <c r="A204" s="34" t="s">
        <v>527</v>
      </c>
      <c r="B204" s="34" t="s">
        <v>528</v>
      </c>
      <c r="C204" s="34" t="s">
        <v>178</v>
      </c>
      <c r="D204" s="34" t="s">
        <v>559</v>
      </c>
      <c r="E204" s="34" t="s">
        <v>558</v>
      </c>
      <c r="F204" s="34">
        <v>1</v>
      </c>
      <c r="G204" s="34">
        <v>42.7819</v>
      </c>
      <c r="H204" s="34">
        <v>-73.4636</v>
      </c>
      <c r="I204" s="35">
        <v>0.0017609367570137493</v>
      </c>
      <c r="J204" s="35">
        <v>0.009125000000000005</v>
      </c>
      <c r="K204" s="35">
        <v>0.0017544947303161165</v>
      </c>
      <c r="L204" s="35">
        <v>0.008625000000000002</v>
      </c>
      <c r="M204" s="17">
        <f t="shared" si="12"/>
        <v>0.0017609367570137493</v>
      </c>
      <c r="N204" s="13" t="str">
        <f t="shared" si="13"/>
        <v>Y</v>
      </c>
      <c r="O204" s="17">
        <f t="shared" si="14"/>
        <v>0.009125000000000005</v>
      </c>
      <c r="P204" s="13" t="str">
        <f t="shared" si="15"/>
        <v>Y</v>
      </c>
    </row>
    <row r="205" spans="1:16" ht="12.75">
      <c r="A205" s="34" t="s">
        <v>527</v>
      </c>
      <c r="B205" s="34" t="s">
        <v>528</v>
      </c>
      <c r="C205" s="34" t="s">
        <v>561</v>
      </c>
      <c r="D205" s="34" t="s">
        <v>562</v>
      </c>
      <c r="E205" s="34" t="s">
        <v>560</v>
      </c>
      <c r="F205" s="34">
        <v>3</v>
      </c>
      <c r="G205" s="34">
        <v>42.7996</v>
      </c>
      <c r="H205" s="34">
        <v>-73.9402</v>
      </c>
      <c r="I205" s="35">
        <v>0.002356245638520441</v>
      </c>
      <c r="J205" s="35">
        <v>0.011083333333333334</v>
      </c>
      <c r="K205" s="35">
        <v>0.0034216040041905155</v>
      </c>
      <c r="L205" s="35">
        <v>0.008625000000000002</v>
      </c>
      <c r="M205" s="17">
        <f t="shared" si="12"/>
        <v>0.0034216040041905155</v>
      </c>
      <c r="N205" s="13" t="str">
        <f t="shared" si="13"/>
        <v>Y</v>
      </c>
      <c r="O205" s="17">
        <f t="shared" si="14"/>
        <v>0.011083333333333334</v>
      </c>
      <c r="P205" s="13" t="str">
        <f t="shared" si="15"/>
        <v>Y</v>
      </c>
    </row>
    <row r="206" spans="1:16" ht="12.75">
      <c r="A206" s="34" t="s">
        <v>527</v>
      </c>
      <c r="B206" s="34" t="s">
        <v>528</v>
      </c>
      <c r="C206" s="34" t="s">
        <v>564</v>
      </c>
      <c r="D206" s="34" t="s">
        <v>565</v>
      </c>
      <c r="E206" s="34" t="s">
        <v>563</v>
      </c>
      <c r="F206" s="34">
        <v>2</v>
      </c>
      <c r="G206" s="34">
        <v>42.0907</v>
      </c>
      <c r="H206" s="34">
        <v>-77.2103</v>
      </c>
      <c r="I206" s="35">
        <v>0.0017754082951474224</v>
      </c>
      <c r="J206" s="35">
        <v>0.012670833333333334</v>
      </c>
      <c r="K206" s="35">
        <v>0.0017261873271611809</v>
      </c>
      <c r="L206" s="35">
        <v>0.01389130434782609</v>
      </c>
      <c r="M206" s="17">
        <f t="shared" si="12"/>
        <v>0.0017754082951474224</v>
      </c>
      <c r="N206" s="13" t="str">
        <f t="shared" si="13"/>
        <v>Y</v>
      </c>
      <c r="O206" s="17">
        <f t="shared" si="14"/>
        <v>0.01389130434782609</v>
      </c>
      <c r="P206" s="13" t="str">
        <f t="shared" si="15"/>
        <v>Y</v>
      </c>
    </row>
    <row r="207" spans="1:16" ht="12.75">
      <c r="A207" s="34" t="s">
        <v>527</v>
      </c>
      <c r="B207" s="34" t="s">
        <v>528</v>
      </c>
      <c r="C207" s="34" t="s">
        <v>249</v>
      </c>
      <c r="D207" s="34" t="s">
        <v>456</v>
      </c>
      <c r="E207" s="34" t="s">
        <v>566</v>
      </c>
      <c r="F207" s="34">
        <v>2</v>
      </c>
      <c r="G207" s="34">
        <v>40.8275</v>
      </c>
      <c r="H207" s="34">
        <v>-73.0569</v>
      </c>
      <c r="I207" s="35">
        <v>0.0046362349610756465</v>
      </c>
      <c r="J207" s="35">
        <v>0.020652173913043487</v>
      </c>
      <c r="K207" s="35">
        <v>0.00486791574537416</v>
      </c>
      <c r="L207" s="35">
        <v>0.024217391304347836</v>
      </c>
      <c r="M207" s="17">
        <f t="shared" si="12"/>
        <v>0.00486791574537416</v>
      </c>
      <c r="N207" s="13" t="str">
        <f t="shared" si="13"/>
        <v>Y</v>
      </c>
      <c r="O207" s="17">
        <f t="shared" si="14"/>
        <v>0.024217391304347836</v>
      </c>
      <c r="P207" s="13" t="str">
        <f t="shared" si="15"/>
        <v>Y</v>
      </c>
    </row>
    <row r="208" spans="1:16" ht="12.75">
      <c r="A208" s="34" t="s">
        <v>527</v>
      </c>
      <c r="B208" s="34" t="s">
        <v>528</v>
      </c>
      <c r="C208" s="34" t="s">
        <v>413</v>
      </c>
      <c r="D208" s="34" t="s">
        <v>568</v>
      </c>
      <c r="E208" s="34" t="s">
        <v>567</v>
      </c>
      <c r="F208" s="34">
        <v>1</v>
      </c>
      <c r="G208" s="34">
        <v>42.1438</v>
      </c>
      <c r="H208" s="34">
        <v>-74.4941</v>
      </c>
      <c r="I208" s="35">
        <v>0.0015857605177992298</v>
      </c>
      <c r="J208" s="35">
        <v>0.00872727272727273</v>
      </c>
      <c r="K208" s="35">
        <v>0.0013747400046220993</v>
      </c>
      <c r="L208" s="35">
        <v>0.007625000000000001</v>
      </c>
      <c r="M208" s="17">
        <f t="shared" si="12"/>
        <v>0.0015857605177992298</v>
      </c>
      <c r="N208" s="13" t="str">
        <f t="shared" si="13"/>
        <v>Y</v>
      </c>
      <c r="O208" s="17">
        <f t="shared" si="14"/>
        <v>0.00872727272727273</v>
      </c>
      <c r="P208" s="13" t="str">
        <f t="shared" si="15"/>
        <v>Y</v>
      </c>
    </row>
    <row r="209" spans="1:16" ht="12.75">
      <c r="A209" s="34">
        <v>37</v>
      </c>
      <c r="B209" s="34" t="s">
        <v>571</v>
      </c>
      <c r="C209" s="34">
        <v>13</v>
      </c>
      <c r="D209" s="36" t="s">
        <v>877</v>
      </c>
      <c r="E209" s="34">
        <v>370130007</v>
      </c>
      <c r="F209" s="34">
        <v>1</v>
      </c>
      <c r="G209" s="34">
        <v>35.345</v>
      </c>
      <c r="H209" s="34">
        <v>-76.7833</v>
      </c>
      <c r="I209" s="35">
        <v>0.0016</v>
      </c>
      <c r="J209" s="35">
        <v>0.0068</v>
      </c>
      <c r="K209" s="35">
        <v>0.0015</v>
      </c>
      <c r="L209" s="35">
        <v>0.0094</v>
      </c>
      <c r="M209" s="17">
        <f t="shared" si="12"/>
        <v>0.0016</v>
      </c>
      <c r="N209" s="13" t="str">
        <f t="shared" si="13"/>
        <v>Y</v>
      </c>
      <c r="O209" s="17">
        <f t="shared" si="14"/>
        <v>0.0094</v>
      </c>
      <c r="P209" s="13" t="str">
        <f t="shared" si="15"/>
        <v>Y</v>
      </c>
    </row>
    <row r="210" spans="1:16" ht="12.75">
      <c r="A210" s="34" t="s">
        <v>570</v>
      </c>
      <c r="B210" s="34" t="s">
        <v>571</v>
      </c>
      <c r="C210" s="34" t="s">
        <v>408</v>
      </c>
      <c r="D210" s="34" t="s">
        <v>572</v>
      </c>
      <c r="E210" s="34" t="s">
        <v>569</v>
      </c>
      <c r="F210" s="34">
        <v>1</v>
      </c>
      <c r="G210" s="34">
        <v>36.1106</v>
      </c>
      <c r="H210" s="34">
        <v>-80.2267</v>
      </c>
      <c r="I210" s="35">
        <v>0.005497806511198358</v>
      </c>
      <c r="J210" s="35">
        <v>0.020875000000000005</v>
      </c>
      <c r="K210" s="35">
        <v>0.006244457478005936</v>
      </c>
      <c r="L210" s="35">
        <v>0.011875</v>
      </c>
      <c r="M210" s="17">
        <f t="shared" si="12"/>
        <v>0.006244457478005936</v>
      </c>
      <c r="N210" s="13" t="str">
        <f t="shared" si="13"/>
        <v>Y</v>
      </c>
      <c r="O210" s="17">
        <f t="shared" si="14"/>
        <v>0.020875000000000005</v>
      </c>
      <c r="P210" s="13" t="str">
        <f t="shared" si="15"/>
        <v>Y</v>
      </c>
    </row>
    <row r="211" spans="1:16" ht="12.75">
      <c r="A211" s="34" t="s">
        <v>570</v>
      </c>
      <c r="B211" s="34" t="s">
        <v>571</v>
      </c>
      <c r="C211" s="34" t="s">
        <v>135</v>
      </c>
      <c r="D211" s="34" t="s">
        <v>574</v>
      </c>
      <c r="E211" s="34" t="s">
        <v>573</v>
      </c>
      <c r="F211" s="34">
        <v>2</v>
      </c>
      <c r="G211" s="34">
        <v>35.2401</v>
      </c>
      <c r="H211" s="34">
        <v>-80.7857</v>
      </c>
      <c r="I211" s="35">
        <v>0.0029516886421466137</v>
      </c>
      <c r="J211" s="35">
        <v>0.01332083333333333</v>
      </c>
      <c r="K211" s="35">
        <v>0.0021042398336413803</v>
      </c>
      <c r="L211" s="35">
        <v>0.013100000000000002</v>
      </c>
      <c r="M211" s="17">
        <f t="shared" si="12"/>
        <v>0.0029516886421466137</v>
      </c>
      <c r="N211" s="13" t="str">
        <f t="shared" si="13"/>
        <v>Y</v>
      </c>
      <c r="O211" s="17">
        <f t="shared" si="14"/>
        <v>0.01332083333333333</v>
      </c>
      <c r="P211" s="13" t="str">
        <f t="shared" si="15"/>
        <v>Y</v>
      </c>
    </row>
    <row r="212" spans="1:16" ht="12.75">
      <c r="A212" s="34" t="s">
        <v>570</v>
      </c>
      <c r="B212" s="34" t="s">
        <v>571</v>
      </c>
      <c r="C212" s="34" t="s">
        <v>576</v>
      </c>
      <c r="D212" s="34" t="s">
        <v>577</v>
      </c>
      <c r="E212" s="34" t="s">
        <v>575</v>
      </c>
      <c r="F212" s="34">
        <v>1</v>
      </c>
      <c r="G212" s="34">
        <v>34.2684</v>
      </c>
      <c r="H212" s="34">
        <v>-77.9565</v>
      </c>
      <c r="I212" s="35">
        <v>0.0063547796361861225</v>
      </c>
      <c r="J212" s="35">
        <v>0.026782608695652178</v>
      </c>
      <c r="K212" s="35">
        <v>0.005322908910399613</v>
      </c>
      <c r="L212" s="35">
        <v>0.027904761904761908</v>
      </c>
      <c r="M212" s="17">
        <f t="shared" si="12"/>
        <v>0.0063547796361861225</v>
      </c>
      <c r="N212" s="13" t="str">
        <f t="shared" si="13"/>
        <v>Y</v>
      </c>
      <c r="O212" s="17">
        <f t="shared" si="14"/>
        <v>0.027904761904761908</v>
      </c>
      <c r="P212" s="13" t="str">
        <f t="shared" si="15"/>
        <v>Y</v>
      </c>
    </row>
    <row r="213" spans="1:16" ht="12.75">
      <c r="A213" s="34" t="s">
        <v>570</v>
      </c>
      <c r="B213" s="34" t="s">
        <v>571</v>
      </c>
      <c r="C213" s="34" t="s">
        <v>579</v>
      </c>
      <c r="D213" s="34" t="s">
        <v>580</v>
      </c>
      <c r="E213" s="34" t="s">
        <v>578</v>
      </c>
      <c r="F213" s="34">
        <v>1</v>
      </c>
      <c r="G213" s="34">
        <v>35.8561</v>
      </c>
      <c r="H213" s="34">
        <v>-78.5742</v>
      </c>
      <c r="I213" s="35">
        <v>0.0017232013520038377</v>
      </c>
      <c r="J213" s="35">
        <v>0.006347826086956524</v>
      </c>
      <c r="K213" s="35">
        <v>0.001666666666666616</v>
      </c>
      <c r="L213" s="35">
        <v>0.00765217391304348</v>
      </c>
      <c r="M213" s="17">
        <f t="shared" si="12"/>
        <v>0.0017232013520038377</v>
      </c>
      <c r="N213" s="13" t="str">
        <f t="shared" si="13"/>
        <v>Y</v>
      </c>
      <c r="O213" s="17">
        <f t="shared" si="14"/>
        <v>0.00765217391304348</v>
      </c>
      <c r="P213" s="13" t="str">
        <f t="shared" si="15"/>
        <v>Y</v>
      </c>
    </row>
    <row r="214" spans="1:16" ht="12.75">
      <c r="A214" s="34" t="s">
        <v>582</v>
      </c>
      <c r="B214" s="34" t="s">
        <v>583</v>
      </c>
      <c r="C214" s="34" t="s">
        <v>121</v>
      </c>
      <c r="D214" s="34" t="s">
        <v>584</v>
      </c>
      <c r="E214" s="34" t="s">
        <v>581</v>
      </c>
      <c r="F214" s="34">
        <v>1</v>
      </c>
      <c r="G214" s="34">
        <v>46.8943</v>
      </c>
      <c r="H214" s="34">
        <v>-103.3785</v>
      </c>
      <c r="I214" s="35">
        <v>0.001036739913963541</v>
      </c>
      <c r="J214" s="35">
        <v>0.002043478260869566</v>
      </c>
      <c r="K214" s="35">
        <v>0.0010268340435334053</v>
      </c>
      <c r="L214" s="35">
        <v>0.001791666666666667</v>
      </c>
      <c r="M214" s="17">
        <f t="shared" si="12"/>
        <v>0.001036739913963541</v>
      </c>
      <c r="N214" s="13" t="str">
        <f t="shared" si="13"/>
        <v>Y</v>
      </c>
      <c r="O214" s="17">
        <f t="shared" si="14"/>
        <v>0.002043478260869566</v>
      </c>
      <c r="P214" s="13" t="str">
        <f t="shared" si="15"/>
        <v>Y</v>
      </c>
    </row>
    <row r="215" spans="1:16" ht="12.75">
      <c r="A215" s="34" t="s">
        <v>582</v>
      </c>
      <c r="B215" s="34" t="s">
        <v>583</v>
      </c>
      <c r="C215" s="34" t="s">
        <v>126</v>
      </c>
      <c r="D215" s="34" t="s">
        <v>586</v>
      </c>
      <c r="E215" s="34" t="s">
        <v>585</v>
      </c>
      <c r="F215" s="34">
        <v>1</v>
      </c>
      <c r="G215" s="34">
        <v>48.6419</v>
      </c>
      <c r="H215" s="34">
        <v>-102.4018</v>
      </c>
      <c r="I215" s="35">
        <v>0.0013781479779411973</v>
      </c>
      <c r="J215" s="35">
        <v>0.010409090909090911</v>
      </c>
      <c r="K215" s="35">
        <v>0.0011182162969773435</v>
      </c>
      <c r="L215" s="35">
        <v>0.007966666666666665</v>
      </c>
      <c r="M215" s="17">
        <f t="shared" si="12"/>
        <v>0.0013781479779411973</v>
      </c>
      <c r="N215" s="13" t="str">
        <f t="shared" si="13"/>
        <v>Y</v>
      </c>
      <c r="O215" s="17">
        <f t="shared" si="14"/>
        <v>0.010409090909090911</v>
      </c>
      <c r="P215" s="13" t="str">
        <f t="shared" si="15"/>
        <v>Y</v>
      </c>
    </row>
    <row r="216" spans="1:16" ht="12.75">
      <c r="A216" s="34" t="s">
        <v>582</v>
      </c>
      <c r="B216" s="34" t="s">
        <v>583</v>
      </c>
      <c r="C216" s="34" t="s">
        <v>420</v>
      </c>
      <c r="D216" s="34" t="s">
        <v>588</v>
      </c>
      <c r="E216" s="34" t="s">
        <v>587</v>
      </c>
      <c r="F216" s="34">
        <v>1</v>
      </c>
      <c r="G216" s="34">
        <v>46.8254</v>
      </c>
      <c r="H216" s="34">
        <v>-100.7682</v>
      </c>
      <c r="I216" s="35">
        <v>0.0017601335789957531</v>
      </c>
      <c r="J216" s="35">
        <v>0.008083333333333336</v>
      </c>
      <c r="K216" s="35">
        <v>0.0018268372857477137</v>
      </c>
      <c r="L216" s="35">
        <v>0.009166666666666668</v>
      </c>
      <c r="M216" s="17">
        <f t="shared" si="12"/>
        <v>0.0018268372857477137</v>
      </c>
      <c r="N216" s="13" t="str">
        <f t="shared" si="13"/>
        <v>Y</v>
      </c>
      <c r="O216" s="17">
        <f t="shared" si="14"/>
        <v>0.009166666666666668</v>
      </c>
      <c r="P216" s="13" t="str">
        <f t="shared" si="15"/>
        <v>Y</v>
      </c>
    </row>
    <row r="217" spans="1:16" ht="12.75">
      <c r="A217" s="34" t="s">
        <v>582</v>
      </c>
      <c r="B217" s="34" t="s">
        <v>583</v>
      </c>
      <c r="C217" s="34" t="s">
        <v>513</v>
      </c>
      <c r="D217" s="34" t="s">
        <v>590</v>
      </c>
      <c r="E217" s="34" t="s">
        <v>589</v>
      </c>
      <c r="F217" s="34">
        <v>1</v>
      </c>
      <c r="G217" s="34">
        <v>46.9338</v>
      </c>
      <c r="H217" s="34">
        <v>-96.8554</v>
      </c>
      <c r="I217" s="35">
        <v>0.0003005317919075371</v>
      </c>
      <c r="J217" s="35">
        <v>0.002220833333333333</v>
      </c>
      <c r="K217" s="35">
        <v>0.00025243685521165386</v>
      </c>
      <c r="L217" s="35">
        <v>0.0013750000000000001</v>
      </c>
      <c r="M217" s="17">
        <f t="shared" si="12"/>
        <v>0.0003005317919075371</v>
      </c>
      <c r="N217" s="13" t="str">
        <f t="shared" si="13"/>
        <v>Y</v>
      </c>
      <c r="O217" s="17">
        <f t="shared" si="14"/>
        <v>0.002220833333333333</v>
      </c>
      <c r="P217" s="13" t="str">
        <f t="shared" si="15"/>
        <v>Y</v>
      </c>
    </row>
    <row r="218" spans="1:16" ht="12.75">
      <c r="A218" s="34" t="s">
        <v>582</v>
      </c>
      <c r="B218" s="34" t="s">
        <v>583</v>
      </c>
      <c r="C218" s="34" t="s">
        <v>152</v>
      </c>
      <c r="D218" s="34" t="s">
        <v>592</v>
      </c>
      <c r="E218" s="34" t="s">
        <v>591</v>
      </c>
      <c r="F218" s="34">
        <v>1</v>
      </c>
      <c r="G218" s="34">
        <v>47.3132</v>
      </c>
      <c r="H218" s="34">
        <v>-102.5273</v>
      </c>
      <c r="I218" s="35">
        <v>0.0007384970032272654</v>
      </c>
      <c r="J218" s="35">
        <v>0.002416666666666667</v>
      </c>
      <c r="K218" s="35">
        <v>0.0004131294336551278</v>
      </c>
      <c r="L218" s="35">
        <v>0.003000000000000001</v>
      </c>
      <c r="M218" s="17">
        <f t="shared" si="12"/>
        <v>0.0007384970032272654</v>
      </c>
      <c r="N218" s="13" t="str">
        <f t="shared" si="13"/>
        <v>Y</v>
      </c>
      <c r="O218" s="17">
        <f t="shared" si="14"/>
        <v>0.003000000000000001</v>
      </c>
      <c r="P218" s="13" t="str">
        <f t="shared" si="15"/>
        <v>Y</v>
      </c>
    </row>
    <row r="219" spans="1:16" ht="12.75">
      <c r="A219" s="34" t="s">
        <v>582</v>
      </c>
      <c r="B219" s="34" t="s">
        <v>583</v>
      </c>
      <c r="C219" s="34" t="s">
        <v>548</v>
      </c>
      <c r="D219" s="34" t="s">
        <v>594</v>
      </c>
      <c r="E219" s="34" t="s">
        <v>593</v>
      </c>
      <c r="F219" s="34">
        <v>1</v>
      </c>
      <c r="G219" s="34">
        <v>47.5812</v>
      </c>
      <c r="H219" s="34">
        <v>-103.2995</v>
      </c>
      <c r="I219" s="35">
        <v>0.0007610052788615941</v>
      </c>
      <c r="J219" s="35">
        <v>0.0027041666666666672</v>
      </c>
      <c r="K219" s="35">
        <v>0.0005334175470831877</v>
      </c>
      <c r="L219" s="35">
        <v>0.003791666666666666</v>
      </c>
      <c r="M219" s="17">
        <f t="shared" si="12"/>
        <v>0.0007610052788615941</v>
      </c>
      <c r="N219" s="13" t="str">
        <f t="shared" si="13"/>
        <v>Y</v>
      </c>
      <c r="O219" s="17">
        <f t="shared" si="14"/>
        <v>0.003791666666666666</v>
      </c>
      <c r="P219" s="13" t="str">
        <f t="shared" si="15"/>
        <v>Y</v>
      </c>
    </row>
    <row r="220" spans="1:16" ht="12.75">
      <c r="A220" s="34" t="s">
        <v>582</v>
      </c>
      <c r="B220" s="34" t="s">
        <v>583</v>
      </c>
      <c r="C220" s="34" t="s">
        <v>548</v>
      </c>
      <c r="D220" s="34" t="s">
        <v>594</v>
      </c>
      <c r="E220" s="34" t="s">
        <v>595</v>
      </c>
      <c r="F220" s="34">
        <v>1</v>
      </c>
      <c r="G220" s="34">
        <v>47.5753</v>
      </c>
      <c r="H220" s="34">
        <v>-103.9689</v>
      </c>
      <c r="I220" s="35">
        <v>0.0010962092406959485</v>
      </c>
      <c r="J220" s="35">
        <v>0.0028750000000000004</v>
      </c>
      <c r="K220" s="35">
        <v>0.001123819396452471</v>
      </c>
      <c r="L220" s="35">
        <v>0.003041666666666667</v>
      </c>
      <c r="M220" s="17">
        <f t="shared" si="12"/>
        <v>0.001123819396452471</v>
      </c>
      <c r="N220" s="13" t="str">
        <f t="shared" si="13"/>
        <v>Y</v>
      </c>
      <c r="O220" s="17">
        <f t="shared" si="14"/>
        <v>0.003041666666666667</v>
      </c>
      <c r="P220" s="13" t="str">
        <f t="shared" si="15"/>
        <v>Y</v>
      </c>
    </row>
    <row r="221" spans="1:16" ht="12.75">
      <c r="A221" s="34" t="s">
        <v>582</v>
      </c>
      <c r="B221" s="34" t="s">
        <v>583</v>
      </c>
      <c r="C221" s="34" t="s">
        <v>548</v>
      </c>
      <c r="D221" s="34" t="s">
        <v>594</v>
      </c>
      <c r="E221" s="34" t="s">
        <v>596</v>
      </c>
      <c r="F221" s="34">
        <v>1</v>
      </c>
      <c r="G221" s="34">
        <v>47.6056</v>
      </c>
      <c r="H221" s="34">
        <v>-104.0172</v>
      </c>
      <c r="I221" s="35">
        <v>0.0012016574585635125</v>
      </c>
      <c r="J221" s="35">
        <v>0.004166666666666667</v>
      </c>
      <c r="K221" s="35">
        <v>0.0012669767441859793</v>
      </c>
      <c r="L221" s="35">
        <v>0.004125</v>
      </c>
      <c r="M221" s="17">
        <f t="shared" si="12"/>
        <v>0.0012669767441859793</v>
      </c>
      <c r="N221" s="13" t="str">
        <f t="shared" si="13"/>
        <v>Y</v>
      </c>
      <c r="O221" s="17">
        <f t="shared" si="14"/>
        <v>0.004166666666666667</v>
      </c>
      <c r="P221" s="13" t="str">
        <f t="shared" si="15"/>
        <v>Y</v>
      </c>
    </row>
    <row r="222" spans="1:16" ht="12.75">
      <c r="A222" s="34" t="s">
        <v>582</v>
      </c>
      <c r="B222" s="34" t="s">
        <v>583</v>
      </c>
      <c r="C222" s="34" t="s">
        <v>236</v>
      </c>
      <c r="D222" s="34" t="s">
        <v>598</v>
      </c>
      <c r="E222" s="34" t="s">
        <v>597</v>
      </c>
      <c r="F222" s="34">
        <v>1</v>
      </c>
      <c r="G222" s="34">
        <v>47.2986</v>
      </c>
      <c r="H222" s="34">
        <v>-101.7669</v>
      </c>
      <c r="I222" s="35">
        <v>0.0016405763688759649</v>
      </c>
      <c r="J222" s="35">
        <v>0.00725</v>
      </c>
      <c r="K222" s="35">
        <v>0.0015689757252810674</v>
      </c>
      <c r="L222" s="35">
        <v>0.0057826086956521755</v>
      </c>
      <c r="M222" s="17">
        <f t="shared" si="12"/>
        <v>0.0016405763688759649</v>
      </c>
      <c r="N222" s="13" t="str">
        <f t="shared" si="13"/>
        <v>Y</v>
      </c>
      <c r="O222" s="17">
        <f t="shared" si="14"/>
        <v>0.00725</v>
      </c>
      <c r="P222" s="13" t="str">
        <f t="shared" si="15"/>
        <v>Y</v>
      </c>
    </row>
    <row r="223" spans="1:16" ht="12.75">
      <c r="A223" s="34" t="s">
        <v>582</v>
      </c>
      <c r="B223" s="34" t="s">
        <v>583</v>
      </c>
      <c r="C223" s="34" t="s">
        <v>236</v>
      </c>
      <c r="D223" s="34" t="s">
        <v>598</v>
      </c>
      <c r="E223" s="34" t="s">
        <v>599</v>
      </c>
      <c r="F223" s="34">
        <v>1</v>
      </c>
      <c r="G223" s="34">
        <v>47.325</v>
      </c>
      <c r="H223" s="34">
        <v>-101.7658</v>
      </c>
      <c r="I223" s="35">
        <v>0.0017476873265493415</v>
      </c>
      <c r="J223" s="35">
        <v>0.006708333333333334</v>
      </c>
      <c r="K223" s="35">
        <v>0.001713857850477872</v>
      </c>
      <c r="L223" s="35">
        <v>0.006083333333333334</v>
      </c>
      <c r="M223" s="17">
        <f t="shared" si="12"/>
        <v>0.0017476873265493415</v>
      </c>
      <c r="N223" s="13" t="str">
        <f t="shared" si="13"/>
        <v>Y</v>
      </c>
      <c r="O223" s="17">
        <f t="shared" si="14"/>
        <v>0.006708333333333334</v>
      </c>
      <c r="P223" s="13" t="str">
        <f t="shared" si="15"/>
        <v>Y</v>
      </c>
    </row>
    <row r="224" spans="1:16" ht="12.75">
      <c r="A224" s="34" t="s">
        <v>582</v>
      </c>
      <c r="B224" s="34" t="s">
        <v>583</v>
      </c>
      <c r="C224" s="34" t="s">
        <v>236</v>
      </c>
      <c r="D224" s="34" t="s">
        <v>598</v>
      </c>
      <c r="E224" s="34" t="s">
        <v>600</v>
      </c>
      <c r="F224" s="34">
        <v>1</v>
      </c>
      <c r="G224" s="34">
        <v>47.3717</v>
      </c>
      <c r="H224" s="34">
        <v>-101.7808</v>
      </c>
      <c r="I224" s="35">
        <v>0.0015491670522904855</v>
      </c>
      <c r="J224" s="35">
        <v>0.005916666666666667</v>
      </c>
      <c r="K224" s="35">
        <v>0.0014702497410517676</v>
      </c>
      <c r="L224" s="35">
        <v>0.006125000000000001</v>
      </c>
      <c r="M224" s="17">
        <f t="shared" si="12"/>
        <v>0.0015491670522904855</v>
      </c>
      <c r="N224" s="13" t="str">
        <f t="shared" si="13"/>
        <v>Y</v>
      </c>
      <c r="O224" s="17">
        <f t="shared" si="14"/>
        <v>0.006125000000000001</v>
      </c>
      <c r="P224" s="13" t="str">
        <f t="shared" si="15"/>
        <v>Y</v>
      </c>
    </row>
    <row r="225" spans="1:16" ht="12.75">
      <c r="A225" s="34" t="s">
        <v>582</v>
      </c>
      <c r="B225" s="34" t="s">
        <v>583</v>
      </c>
      <c r="C225" s="34" t="s">
        <v>236</v>
      </c>
      <c r="D225" s="34" t="s">
        <v>598</v>
      </c>
      <c r="E225" s="34" t="s">
        <v>601</v>
      </c>
      <c r="F225" s="34">
        <v>1</v>
      </c>
      <c r="G225" s="34">
        <v>47.3857</v>
      </c>
      <c r="H225" s="34">
        <v>-101.8629</v>
      </c>
      <c r="I225" s="35">
        <v>0.0017303267372294556</v>
      </c>
      <c r="J225" s="35">
        <v>0.008625000000000002</v>
      </c>
      <c r="K225" s="35">
        <v>0.0015603081522362558</v>
      </c>
      <c r="L225" s="35">
        <v>0.006416666666666668</v>
      </c>
      <c r="M225" s="17">
        <f t="shared" si="12"/>
        <v>0.0017303267372294556</v>
      </c>
      <c r="N225" s="13" t="str">
        <f t="shared" si="13"/>
        <v>Y</v>
      </c>
      <c r="O225" s="17">
        <f t="shared" si="14"/>
        <v>0.008625000000000002</v>
      </c>
      <c r="P225" s="13" t="str">
        <f t="shared" si="15"/>
        <v>Y</v>
      </c>
    </row>
    <row r="226" spans="1:16" ht="12.75">
      <c r="A226" s="34" t="s">
        <v>582</v>
      </c>
      <c r="B226" s="34" t="s">
        <v>583</v>
      </c>
      <c r="C226" s="34" t="s">
        <v>236</v>
      </c>
      <c r="D226" s="34" t="s">
        <v>598</v>
      </c>
      <c r="E226" s="34" t="s">
        <v>602</v>
      </c>
      <c r="F226" s="34">
        <v>1</v>
      </c>
      <c r="G226" s="34">
        <v>47.4006</v>
      </c>
      <c r="H226" s="34">
        <v>-101.9287</v>
      </c>
      <c r="I226" s="35">
        <v>0.0016382684780104249</v>
      </c>
      <c r="J226" s="35">
        <v>0.007541666666666669</v>
      </c>
      <c r="K226" s="35">
        <v>0.0014823664560595804</v>
      </c>
      <c r="L226" s="35">
        <v>0.007333333333333335</v>
      </c>
      <c r="M226" s="17">
        <f t="shared" si="12"/>
        <v>0.0016382684780104249</v>
      </c>
      <c r="N226" s="13" t="str">
        <f t="shared" si="13"/>
        <v>Y</v>
      </c>
      <c r="O226" s="17">
        <f t="shared" si="14"/>
        <v>0.007541666666666669</v>
      </c>
      <c r="P226" s="13" t="str">
        <f t="shared" si="15"/>
        <v>Y</v>
      </c>
    </row>
    <row r="227" spans="1:16" ht="12.75">
      <c r="A227" s="34" t="s">
        <v>582</v>
      </c>
      <c r="B227" s="34" t="s">
        <v>583</v>
      </c>
      <c r="C227" s="34" t="s">
        <v>604</v>
      </c>
      <c r="D227" s="34" t="s">
        <v>605</v>
      </c>
      <c r="E227" s="34" t="s">
        <v>603</v>
      </c>
      <c r="F227" s="34">
        <v>1</v>
      </c>
      <c r="G227" s="34">
        <v>47.1858</v>
      </c>
      <c r="H227" s="34">
        <v>-101.4281</v>
      </c>
      <c r="I227" s="35">
        <v>0.0018148872526459344</v>
      </c>
      <c r="J227" s="35">
        <v>0.01079166666666667</v>
      </c>
      <c r="K227" s="35">
        <v>0.0018612836438922328</v>
      </c>
      <c r="L227" s="35">
        <v>0.008458333333333333</v>
      </c>
      <c r="M227" s="17">
        <f t="shared" si="12"/>
        <v>0.0018612836438922328</v>
      </c>
      <c r="N227" s="13" t="str">
        <f t="shared" si="13"/>
        <v>Y</v>
      </c>
      <c r="O227" s="17">
        <f t="shared" si="14"/>
        <v>0.01079166666666667</v>
      </c>
      <c r="P227" s="13" t="str">
        <f t="shared" si="15"/>
        <v>Y</v>
      </c>
    </row>
    <row r="228" spans="1:16" ht="12.75">
      <c r="A228" s="34" t="s">
        <v>582</v>
      </c>
      <c r="B228" s="34" t="s">
        <v>583</v>
      </c>
      <c r="C228" s="34" t="s">
        <v>607</v>
      </c>
      <c r="D228" s="34" t="s">
        <v>608</v>
      </c>
      <c r="E228" s="34" t="s">
        <v>606</v>
      </c>
      <c r="F228" s="34">
        <v>1</v>
      </c>
      <c r="G228" s="34">
        <v>48.4088</v>
      </c>
      <c r="H228" s="34">
        <v>-102.9077</v>
      </c>
      <c r="I228" s="35">
        <v>0.0014039115646257633</v>
      </c>
      <c r="J228" s="35">
        <v>0.007875000000000002</v>
      </c>
      <c r="K228" s="35">
        <v>0.0013431974016600474</v>
      </c>
      <c r="L228" s="35">
        <v>0.0061666666666666675</v>
      </c>
      <c r="M228" s="17">
        <f t="shared" si="12"/>
        <v>0.0014039115646257633</v>
      </c>
      <c r="N228" s="13" t="str">
        <f t="shared" si="13"/>
        <v>Y</v>
      </c>
      <c r="O228" s="17">
        <f t="shared" si="14"/>
        <v>0.007875000000000002</v>
      </c>
      <c r="P228" s="13" t="str">
        <f t="shared" si="15"/>
        <v>Y</v>
      </c>
    </row>
    <row r="229" spans="1:16" ht="12.75">
      <c r="A229" s="34" t="s">
        <v>610</v>
      </c>
      <c r="B229" s="34" t="s">
        <v>611</v>
      </c>
      <c r="C229" s="34" t="s">
        <v>194</v>
      </c>
      <c r="D229" s="34" t="s">
        <v>196</v>
      </c>
      <c r="E229" s="34" t="s">
        <v>609</v>
      </c>
      <c r="F229" s="34">
        <v>1</v>
      </c>
      <c r="G229" s="34">
        <v>38.795</v>
      </c>
      <c r="H229" s="34">
        <v>-83.5353</v>
      </c>
      <c r="I229" s="35">
        <v>0.004523043686990113</v>
      </c>
      <c r="J229" s="35">
        <v>0.02108695652173913</v>
      </c>
      <c r="K229" s="35">
        <v>0.0038437425221349167</v>
      </c>
      <c r="L229" s="35">
        <v>0.01539130434782609</v>
      </c>
      <c r="M229" s="17">
        <f t="shared" si="12"/>
        <v>0.004523043686990113</v>
      </c>
      <c r="N229" s="13" t="str">
        <f t="shared" si="13"/>
        <v>Y</v>
      </c>
      <c r="O229" s="17">
        <f t="shared" si="14"/>
        <v>0.02108695652173913</v>
      </c>
      <c r="P229" s="13" t="str">
        <f t="shared" si="15"/>
        <v>Y</v>
      </c>
    </row>
    <row r="230" spans="1:16" ht="12.75">
      <c r="A230" s="34" t="s">
        <v>610</v>
      </c>
      <c r="B230" s="34" t="s">
        <v>611</v>
      </c>
      <c r="C230" s="34" t="s">
        <v>206</v>
      </c>
      <c r="D230" s="34" t="s">
        <v>613</v>
      </c>
      <c r="E230" s="34" t="s">
        <v>612</v>
      </c>
      <c r="F230" s="34">
        <v>1</v>
      </c>
      <c r="G230" s="34">
        <v>40.7722</v>
      </c>
      <c r="H230" s="34">
        <v>-84.0519</v>
      </c>
      <c r="I230" s="35">
        <v>0.0023586099832816503</v>
      </c>
      <c r="J230" s="35">
        <v>0.011086956521739135</v>
      </c>
      <c r="K230" s="35">
        <v>0.0022336950041732056</v>
      </c>
      <c r="L230" s="35">
        <v>0.007565217391304348</v>
      </c>
      <c r="M230" s="17">
        <f t="shared" si="12"/>
        <v>0.0023586099832816503</v>
      </c>
      <c r="N230" s="13" t="str">
        <f t="shared" si="13"/>
        <v>Y</v>
      </c>
      <c r="O230" s="17">
        <f t="shared" si="14"/>
        <v>0.011086956521739135</v>
      </c>
      <c r="P230" s="13" t="str">
        <f t="shared" si="15"/>
        <v>Y</v>
      </c>
    </row>
    <row r="231" spans="1:16" ht="12.75">
      <c r="A231" s="34" t="s">
        <v>610</v>
      </c>
      <c r="B231" s="34" t="s">
        <v>611</v>
      </c>
      <c r="C231" s="34" t="s">
        <v>121</v>
      </c>
      <c r="D231" s="34" t="s">
        <v>615</v>
      </c>
      <c r="E231" s="34" t="s">
        <v>614</v>
      </c>
      <c r="F231" s="34">
        <v>1</v>
      </c>
      <c r="G231" s="34">
        <v>41.9594</v>
      </c>
      <c r="H231" s="34">
        <v>-80.5725</v>
      </c>
      <c r="I231" s="35">
        <v>0.003161680997941272</v>
      </c>
      <c r="J231" s="35">
        <v>0.013478260869565219</v>
      </c>
      <c r="K231" s="35">
        <v>0.0033000119574316815</v>
      </c>
      <c r="L231" s="35">
        <v>0.013434782608695654</v>
      </c>
      <c r="M231" s="17">
        <f t="shared" si="12"/>
        <v>0.0033000119574316815</v>
      </c>
      <c r="N231" s="13" t="str">
        <f t="shared" si="13"/>
        <v>Y</v>
      </c>
      <c r="O231" s="17">
        <f t="shared" si="14"/>
        <v>0.013478260869565219</v>
      </c>
      <c r="P231" s="13" t="str">
        <f t="shared" si="15"/>
        <v>Y</v>
      </c>
    </row>
    <row r="232" spans="1:16" ht="12.75">
      <c r="A232" s="34" t="s">
        <v>610</v>
      </c>
      <c r="B232" s="34" t="s">
        <v>611</v>
      </c>
      <c r="C232" s="34" t="s">
        <v>218</v>
      </c>
      <c r="D232" s="34" t="s">
        <v>617</v>
      </c>
      <c r="E232" s="34" t="s">
        <v>616</v>
      </c>
      <c r="F232" s="34">
        <v>1</v>
      </c>
      <c r="G232" s="34">
        <v>39.308</v>
      </c>
      <c r="H232" s="34">
        <v>-82.1182</v>
      </c>
      <c r="I232" s="35">
        <v>0.004812309195262029</v>
      </c>
      <c r="J232" s="35">
        <v>0.020565217391304357</v>
      </c>
      <c r="K232" s="35">
        <v>0.004258276562686984</v>
      </c>
      <c r="L232" s="35">
        <v>0.017782608695652177</v>
      </c>
      <c r="M232" s="17">
        <f t="shared" si="12"/>
        <v>0.004812309195262029</v>
      </c>
      <c r="N232" s="13" t="str">
        <f t="shared" si="13"/>
        <v>Y</v>
      </c>
      <c r="O232" s="17">
        <f t="shared" si="14"/>
        <v>0.020565217391304357</v>
      </c>
      <c r="P232" s="13" t="str">
        <f t="shared" si="15"/>
        <v>Y</v>
      </c>
    </row>
    <row r="233" spans="1:16" ht="12.75">
      <c r="A233" s="34" t="s">
        <v>610</v>
      </c>
      <c r="B233" s="34" t="s">
        <v>611</v>
      </c>
      <c r="C233" s="34" t="s">
        <v>513</v>
      </c>
      <c r="D233" s="34" t="s">
        <v>619</v>
      </c>
      <c r="E233" s="34" t="s">
        <v>618</v>
      </c>
      <c r="F233" s="34">
        <v>1</v>
      </c>
      <c r="G233" s="34">
        <v>39.53</v>
      </c>
      <c r="H233" s="34">
        <v>-84.3925</v>
      </c>
      <c r="I233" s="35">
        <v>0.003689369535204982</v>
      </c>
      <c r="J233" s="35">
        <v>0.013458333333333336</v>
      </c>
      <c r="K233" s="35">
        <v>0.003415184280897768</v>
      </c>
      <c r="L233" s="35">
        <v>0.011916666666666673</v>
      </c>
      <c r="M233" s="17">
        <f t="shared" si="12"/>
        <v>0.003689369535204982</v>
      </c>
      <c r="N233" s="13" t="str">
        <f t="shared" si="13"/>
        <v>Y</v>
      </c>
      <c r="O233" s="17">
        <f t="shared" si="14"/>
        <v>0.013458333333333336</v>
      </c>
      <c r="P233" s="13" t="str">
        <f t="shared" si="15"/>
        <v>Y</v>
      </c>
    </row>
    <row r="234" spans="1:16" ht="12.75">
      <c r="A234" s="34" t="s">
        <v>610</v>
      </c>
      <c r="B234" s="34" t="s">
        <v>611</v>
      </c>
      <c r="C234" s="34" t="s">
        <v>443</v>
      </c>
      <c r="D234" s="34" t="s">
        <v>621</v>
      </c>
      <c r="E234" s="34" t="s">
        <v>620</v>
      </c>
      <c r="F234" s="34">
        <v>1</v>
      </c>
      <c r="G234" s="34">
        <v>39.8556</v>
      </c>
      <c r="H234" s="34">
        <v>-83.9975</v>
      </c>
      <c r="I234" s="35">
        <v>0.0025610708950936363</v>
      </c>
      <c r="J234" s="35">
        <v>0.011956521739130435</v>
      </c>
      <c r="K234" s="35">
        <v>0.002115686274509671</v>
      </c>
      <c r="L234" s="35">
        <v>0.007875000000000004</v>
      </c>
      <c r="M234" s="17">
        <f t="shared" si="12"/>
        <v>0.0025610708950936363</v>
      </c>
      <c r="N234" s="13" t="str">
        <f t="shared" si="13"/>
        <v>Y</v>
      </c>
      <c r="O234" s="17">
        <f t="shared" si="14"/>
        <v>0.011956521739130435</v>
      </c>
      <c r="P234" s="13" t="str">
        <f t="shared" si="15"/>
        <v>Y</v>
      </c>
    </row>
    <row r="235" spans="1:16" ht="12.75">
      <c r="A235" s="34" t="s">
        <v>610</v>
      </c>
      <c r="B235" s="34" t="s">
        <v>611</v>
      </c>
      <c r="C235" s="34" t="s">
        <v>537</v>
      </c>
      <c r="D235" s="34" t="s">
        <v>623</v>
      </c>
      <c r="E235" s="34" t="s">
        <v>622</v>
      </c>
      <c r="F235" s="34">
        <v>1</v>
      </c>
      <c r="G235" s="34">
        <v>40.635</v>
      </c>
      <c r="H235" s="34">
        <v>-80.5467</v>
      </c>
      <c r="I235" s="35">
        <v>0.004490437485058747</v>
      </c>
      <c r="J235" s="35">
        <v>0.022608695652173917</v>
      </c>
      <c r="K235" s="35">
        <v>0.004775838761214468</v>
      </c>
      <c r="L235" s="35">
        <v>0.038521739130434794</v>
      </c>
      <c r="M235" s="17">
        <f t="shared" si="12"/>
        <v>0.004775838761214468</v>
      </c>
      <c r="N235" s="13" t="str">
        <f t="shared" si="13"/>
        <v>Y</v>
      </c>
      <c r="O235" s="17">
        <f t="shared" si="14"/>
        <v>0.038521739130434794</v>
      </c>
      <c r="P235" s="13" t="str">
        <f t="shared" si="15"/>
        <v>Y</v>
      </c>
    </row>
    <row r="236" spans="1:17" ht="12.75">
      <c r="A236" s="34" t="s">
        <v>610</v>
      </c>
      <c r="B236" s="34" t="s">
        <v>611</v>
      </c>
      <c r="C236" s="34" t="s">
        <v>625</v>
      </c>
      <c r="D236" s="34" t="s">
        <v>626</v>
      </c>
      <c r="E236" s="34" t="s">
        <v>624</v>
      </c>
      <c r="F236" s="34">
        <v>1</v>
      </c>
      <c r="G236" s="34">
        <v>41.4717</v>
      </c>
      <c r="H236" s="34">
        <v>-81.6572</v>
      </c>
      <c r="I236" s="35">
        <v>0.0030878607313942065</v>
      </c>
      <c r="J236" s="35">
        <v>0.013541666666666669</v>
      </c>
      <c r="K236" s="35">
        <v>0.002730796670630355</v>
      </c>
      <c r="L236" s="35">
        <v>0.01078947368421053</v>
      </c>
      <c r="M236" s="17">
        <f t="shared" si="12"/>
        <v>0.0030878607313942065</v>
      </c>
      <c r="N236" s="13" t="str">
        <f t="shared" si="13"/>
        <v>Y</v>
      </c>
      <c r="O236" s="17">
        <f t="shared" si="14"/>
        <v>0.013541666666666669</v>
      </c>
      <c r="P236" s="13" t="str">
        <f t="shared" si="15"/>
        <v>Y</v>
      </c>
      <c r="Q236" s="34" t="s">
        <v>21</v>
      </c>
    </row>
    <row r="237" spans="1:17" ht="12.75">
      <c r="A237" s="34" t="s">
        <v>610</v>
      </c>
      <c r="B237" s="34" t="s">
        <v>611</v>
      </c>
      <c r="C237" s="34" t="s">
        <v>625</v>
      </c>
      <c r="D237" s="34" t="s">
        <v>626</v>
      </c>
      <c r="E237" s="34" t="s">
        <v>627</v>
      </c>
      <c r="F237" s="34">
        <v>1</v>
      </c>
      <c r="G237" s="34">
        <v>41.494</v>
      </c>
      <c r="H237" s="34">
        <v>-81.6785</v>
      </c>
      <c r="I237" s="35">
        <v>0.00791063829787236</v>
      </c>
      <c r="J237" s="35">
        <v>0.029285714285714297</v>
      </c>
      <c r="K237" s="35">
        <v>0.0063575700715374365</v>
      </c>
      <c r="L237" s="35">
        <v>0.021</v>
      </c>
      <c r="M237" s="17">
        <f t="shared" si="12"/>
        <v>0.00791063829787236</v>
      </c>
      <c r="N237" s="13" t="str">
        <f t="shared" si="13"/>
        <v>Y</v>
      </c>
      <c r="O237" s="17">
        <f t="shared" si="14"/>
        <v>0.029285714285714297</v>
      </c>
      <c r="P237" s="13" t="str">
        <f t="shared" si="15"/>
        <v>Y</v>
      </c>
      <c r="Q237" s="34" t="s">
        <v>21</v>
      </c>
    </row>
    <row r="238" spans="1:17" ht="12.75">
      <c r="A238" s="34" t="s">
        <v>610</v>
      </c>
      <c r="B238" s="34" t="s">
        <v>611</v>
      </c>
      <c r="C238" s="34" t="s">
        <v>625</v>
      </c>
      <c r="D238" s="34" t="s">
        <v>626</v>
      </c>
      <c r="E238" s="34" t="s">
        <v>628</v>
      </c>
      <c r="F238" s="34">
        <v>1</v>
      </c>
      <c r="G238" s="34">
        <v>41.4464</v>
      </c>
      <c r="H238" s="34">
        <v>-81.6619</v>
      </c>
      <c r="I238" s="35">
        <v>0.003623180032355273</v>
      </c>
      <c r="J238" s="35">
        <v>0.022208333333333333</v>
      </c>
      <c r="K238" s="35">
        <v>0.0017855704300435875</v>
      </c>
      <c r="L238" s="35">
        <v>0.010263157894736844</v>
      </c>
      <c r="M238" s="17">
        <f t="shared" si="12"/>
        <v>0.003623180032355273</v>
      </c>
      <c r="N238" s="13" t="str">
        <f t="shared" si="13"/>
        <v>Y</v>
      </c>
      <c r="O238" s="17">
        <f t="shared" si="14"/>
        <v>0.022208333333333333</v>
      </c>
      <c r="P238" s="13" t="str">
        <f t="shared" si="15"/>
        <v>Y</v>
      </c>
      <c r="Q238" s="34" t="s">
        <v>21</v>
      </c>
    </row>
    <row r="239" spans="1:16" ht="12.75">
      <c r="A239" s="34" t="s">
        <v>610</v>
      </c>
      <c r="B239" s="34" t="s">
        <v>611</v>
      </c>
      <c r="C239" s="34" t="s">
        <v>630</v>
      </c>
      <c r="D239" s="34" t="s">
        <v>542</v>
      </c>
      <c r="E239" s="34" t="s">
        <v>629</v>
      </c>
      <c r="F239" s="34">
        <v>1</v>
      </c>
      <c r="G239" s="34">
        <v>40.0025</v>
      </c>
      <c r="H239" s="34">
        <v>-82.9944</v>
      </c>
      <c r="I239" s="35">
        <v>0.0029343030303031667</v>
      </c>
      <c r="J239" s="35">
        <v>0.011952380952380957</v>
      </c>
      <c r="K239" s="35">
        <v>0.002136314199395642</v>
      </c>
      <c r="L239" s="35">
        <v>0.011045454545454551</v>
      </c>
      <c r="M239" s="17">
        <f t="shared" si="12"/>
        <v>0.0029343030303031667</v>
      </c>
      <c r="N239" s="13" t="str">
        <f t="shared" si="13"/>
        <v>Y</v>
      </c>
      <c r="O239" s="17">
        <f t="shared" si="14"/>
        <v>0.011952380952380957</v>
      </c>
      <c r="P239" s="13" t="str">
        <f t="shared" si="15"/>
        <v>Y</v>
      </c>
    </row>
    <row r="240" spans="1:17" ht="12.75">
      <c r="A240" s="34" t="s">
        <v>610</v>
      </c>
      <c r="B240" s="34" t="s">
        <v>611</v>
      </c>
      <c r="C240" s="34" t="s">
        <v>632</v>
      </c>
      <c r="D240" s="34" t="s">
        <v>118</v>
      </c>
      <c r="E240" s="34" t="s">
        <v>631</v>
      </c>
      <c r="F240" s="34">
        <v>1</v>
      </c>
      <c r="G240" s="34">
        <v>40.3661</v>
      </c>
      <c r="H240" s="34">
        <v>-80.615</v>
      </c>
      <c r="I240" s="35">
        <v>0.006017951555391517</v>
      </c>
      <c r="J240" s="35">
        <v>0.056608695652173906</v>
      </c>
      <c r="K240" s="35">
        <v>0.005195145397740979</v>
      </c>
      <c r="L240" s="35">
        <v>0.03343478260869565</v>
      </c>
      <c r="M240" s="17">
        <f t="shared" si="12"/>
        <v>0.006017951555391517</v>
      </c>
      <c r="N240" s="13" t="str">
        <f t="shared" si="13"/>
        <v>Y</v>
      </c>
      <c r="O240" s="17">
        <f t="shared" si="14"/>
        <v>0.056608695652173906</v>
      </c>
      <c r="P240" s="13" t="str">
        <f t="shared" si="15"/>
        <v>Y</v>
      </c>
      <c r="Q240" s="34" t="s">
        <v>23</v>
      </c>
    </row>
    <row r="241" spans="1:17" ht="12.75">
      <c r="A241" s="34" t="s">
        <v>610</v>
      </c>
      <c r="B241" s="34" t="s">
        <v>611</v>
      </c>
      <c r="C241" s="34" t="s">
        <v>634</v>
      </c>
      <c r="D241" s="34" t="s">
        <v>348</v>
      </c>
      <c r="E241" s="34" t="s">
        <v>633</v>
      </c>
      <c r="F241" s="34">
        <v>1</v>
      </c>
      <c r="G241" s="34">
        <v>41.6731</v>
      </c>
      <c r="H241" s="34">
        <v>-81.4225</v>
      </c>
      <c r="I241" s="35">
        <v>0.004617269679805884</v>
      </c>
      <c r="J241" s="35">
        <v>0.015208333333333338</v>
      </c>
      <c r="K241" s="35">
        <v>0.004236115921949207</v>
      </c>
      <c r="L241" s="35">
        <v>0.011916666666666671</v>
      </c>
      <c r="M241" s="17">
        <f t="shared" si="12"/>
        <v>0.004617269679805884</v>
      </c>
      <c r="N241" s="13" t="str">
        <f t="shared" si="13"/>
        <v>Y</v>
      </c>
      <c r="O241" s="17">
        <f t="shared" si="14"/>
        <v>0.015208333333333338</v>
      </c>
      <c r="P241" s="13" t="str">
        <f t="shared" si="15"/>
        <v>Y</v>
      </c>
      <c r="Q241" s="34" t="s">
        <v>24</v>
      </c>
    </row>
    <row r="242" spans="1:16" ht="12.75">
      <c r="A242" s="34" t="s">
        <v>610</v>
      </c>
      <c r="B242" s="34" t="s">
        <v>611</v>
      </c>
      <c r="C242" s="34" t="s">
        <v>634</v>
      </c>
      <c r="D242" s="34" t="s">
        <v>348</v>
      </c>
      <c r="E242" s="34" t="s">
        <v>635</v>
      </c>
      <c r="F242" s="34">
        <v>1</v>
      </c>
      <c r="G242" s="34">
        <v>41.7225</v>
      </c>
      <c r="H242" s="34">
        <v>-81.2419</v>
      </c>
      <c r="I242" s="35">
        <v>0.008409742120344139</v>
      </c>
      <c r="J242" s="35">
        <v>0.053130434782608704</v>
      </c>
      <c r="K242" s="35">
        <v>0.007588145180297161</v>
      </c>
      <c r="L242" s="35">
        <v>0.03929166666666667</v>
      </c>
      <c r="M242" s="17">
        <f t="shared" si="12"/>
        <v>0.008409742120344139</v>
      </c>
      <c r="N242" s="13" t="str">
        <f t="shared" si="13"/>
        <v>Y</v>
      </c>
      <c r="O242" s="17">
        <f t="shared" si="14"/>
        <v>0.053130434782608704</v>
      </c>
      <c r="P242" s="13" t="str">
        <f t="shared" si="15"/>
        <v>Y</v>
      </c>
    </row>
    <row r="243" spans="1:16" ht="12.75">
      <c r="A243" s="34" t="s">
        <v>610</v>
      </c>
      <c r="B243" s="34" t="s">
        <v>611</v>
      </c>
      <c r="C243" s="34" t="s">
        <v>187</v>
      </c>
      <c r="D243" s="34" t="s">
        <v>637</v>
      </c>
      <c r="E243" s="34" t="s">
        <v>636</v>
      </c>
      <c r="F243" s="34">
        <v>2</v>
      </c>
      <c r="G243" s="34">
        <v>38.5203</v>
      </c>
      <c r="H243" s="34">
        <v>-82.6667</v>
      </c>
      <c r="I243" s="35">
        <v>0.0035427099556730166</v>
      </c>
      <c r="J243" s="35">
        <v>0.01652173913043479</v>
      </c>
      <c r="K243" s="35">
        <v>0.0029596093561613888</v>
      </c>
      <c r="L243" s="35">
        <v>0.017086956521739135</v>
      </c>
      <c r="M243" s="17">
        <f t="shared" si="12"/>
        <v>0.0035427099556730166</v>
      </c>
      <c r="N243" s="13" t="str">
        <f t="shared" si="13"/>
        <v>Y</v>
      </c>
      <c r="O243" s="17">
        <f t="shared" si="14"/>
        <v>0.017086956521739135</v>
      </c>
      <c r="P243" s="13" t="str">
        <f t="shared" si="15"/>
        <v>Y</v>
      </c>
    </row>
    <row r="244" spans="1:16" ht="12.75">
      <c r="A244" s="34" t="s">
        <v>610</v>
      </c>
      <c r="B244" s="34" t="s">
        <v>611</v>
      </c>
      <c r="C244" s="34" t="s">
        <v>246</v>
      </c>
      <c r="D244" s="34" t="s">
        <v>639</v>
      </c>
      <c r="E244" s="34" t="s">
        <v>638</v>
      </c>
      <c r="F244" s="34">
        <v>1</v>
      </c>
      <c r="G244" s="34">
        <v>41.0961</v>
      </c>
      <c r="H244" s="34">
        <v>-80.6586</v>
      </c>
      <c r="I244" s="35">
        <v>0.00469366239367447</v>
      </c>
      <c r="J244" s="35">
        <v>0.016869565217391306</v>
      </c>
      <c r="K244" s="35">
        <v>0.004203756879636443</v>
      </c>
      <c r="L244" s="35">
        <v>0.015652173913043483</v>
      </c>
      <c r="M244" s="17">
        <f t="shared" si="12"/>
        <v>0.00469366239367447</v>
      </c>
      <c r="N244" s="13" t="str">
        <f t="shared" si="13"/>
        <v>Y</v>
      </c>
      <c r="O244" s="17">
        <f t="shared" si="14"/>
        <v>0.016869565217391306</v>
      </c>
      <c r="P244" s="13" t="str">
        <f t="shared" si="15"/>
        <v>Y</v>
      </c>
    </row>
    <row r="245" spans="1:16" ht="12.75">
      <c r="A245" s="34" t="s">
        <v>610</v>
      </c>
      <c r="B245" s="34" t="s">
        <v>611</v>
      </c>
      <c r="C245" s="34" t="s">
        <v>607</v>
      </c>
      <c r="D245" s="34" t="s">
        <v>641</v>
      </c>
      <c r="E245" s="34" t="s">
        <v>640</v>
      </c>
      <c r="F245" s="34">
        <v>1</v>
      </c>
      <c r="G245" s="34">
        <v>39.0378</v>
      </c>
      <c r="H245" s="34">
        <v>-82.0456</v>
      </c>
      <c r="I245" s="35">
        <v>0.0037732247081714533</v>
      </c>
      <c r="J245" s="35">
        <v>0.01986956521739131</v>
      </c>
      <c r="K245" s="35">
        <v>0.0034875806066398053</v>
      </c>
      <c r="L245" s="35">
        <v>0.019217391304347825</v>
      </c>
      <c r="M245" s="17">
        <f t="shared" si="12"/>
        <v>0.0037732247081714533</v>
      </c>
      <c r="N245" s="13" t="str">
        <f t="shared" si="13"/>
        <v>Y</v>
      </c>
      <c r="O245" s="17">
        <f t="shared" si="14"/>
        <v>0.01986956521739131</v>
      </c>
      <c r="P245" s="13" t="str">
        <f t="shared" si="15"/>
        <v>Y</v>
      </c>
    </row>
    <row r="246" spans="1:17" ht="12.75">
      <c r="A246" s="34" t="s">
        <v>610</v>
      </c>
      <c r="B246" s="34" t="s">
        <v>611</v>
      </c>
      <c r="C246" s="34" t="s">
        <v>295</v>
      </c>
      <c r="D246" s="34" t="s">
        <v>359</v>
      </c>
      <c r="E246" s="34" t="s">
        <v>642</v>
      </c>
      <c r="F246" s="34">
        <v>1</v>
      </c>
      <c r="G246" s="34">
        <v>39.6342</v>
      </c>
      <c r="H246" s="34">
        <v>-81.67</v>
      </c>
      <c r="I246" s="35">
        <v>0.006524892292963157</v>
      </c>
      <c r="J246" s="35">
        <v>0.03926086956521739</v>
      </c>
      <c r="K246" s="35">
        <v>0.006911957950065607</v>
      </c>
      <c r="L246" s="35">
        <v>0.04043478260869565</v>
      </c>
      <c r="M246" s="17">
        <f t="shared" si="12"/>
        <v>0.006911957950065607</v>
      </c>
      <c r="N246" s="13" t="str">
        <f t="shared" si="13"/>
        <v>Y</v>
      </c>
      <c r="O246" s="17">
        <f t="shared" si="14"/>
        <v>0.04043478260869565</v>
      </c>
      <c r="P246" s="13" t="str">
        <f t="shared" si="15"/>
        <v>Y</v>
      </c>
      <c r="Q246" s="34" t="s">
        <v>881</v>
      </c>
    </row>
    <row r="247" spans="1:16" ht="12.75">
      <c r="A247" s="34" t="s">
        <v>610</v>
      </c>
      <c r="B247" s="34" t="s">
        <v>611</v>
      </c>
      <c r="C247" s="34" t="s">
        <v>416</v>
      </c>
      <c r="D247" s="34" t="s">
        <v>644</v>
      </c>
      <c r="E247" s="34" t="s">
        <v>643</v>
      </c>
      <c r="F247" s="34">
        <v>1</v>
      </c>
      <c r="G247" s="34">
        <v>38.7542</v>
      </c>
      <c r="H247" s="34">
        <v>-82.9175</v>
      </c>
      <c r="I247" s="35">
        <v>0.00193503062327342</v>
      </c>
      <c r="J247" s="35">
        <v>0.01191304347826087</v>
      </c>
      <c r="K247" s="35">
        <v>0.001608835820895481</v>
      </c>
      <c r="L247" s="35">
        <v>0.01039130434782609</v>
      </c>
      <c r="M247" s="17">
        <f t="shared" si="12"/>
        <v>0.00193503062327342</v>
      </c>
      <c r="N247" s="13" t="str">
        <f t="shared" si="13"/>
        <v>Y</v>
      </c>
      <c r="O247" s="17">
        <f t="shared" si="14"/>
        <v>0.01191304347826087</v>
      </c>
      <c r="P247" s="13" t="str">
        <f t="shared" si="15"/>
        <v>Y</v>
      </c>
    </row>
    <row r="248" spans="1:16" ht="12.75">
      <c r="A248" s="34" t="s">
        <v>610</v>
      </c>
      <c r="B248" s="34" t="s">
        <v>611</v>
      </c>
      <c r="C248" s="34" t="s">
        <v>416</v>
      </c>
      <c r="D248" s="34" t="s">
        <v>644</v>
      </c>
      <c r="E248" s="34" t="s">
        <v>645</v>
      </c>
      <c r="F248" s="34">
        <v>1</v>
      </c>
      <c r="G248" s="34">
        <v>38.609</v>
      </c>
      <c r="H248" s="34">
        <v>-82.8229</v>
      </c>
      <c r="I248" s="35">
        <v>0.0038514817367333674</v>
      </c>
      <c r="J248" s="35">
        <v>0.014333333333333335</v>
      </c>
      <c r="K248" s="35">
        <v>0.005399380449747706</v>
      </c>
      <c r="L248" s="35">
        <v>0.015458333333333338</v>
      </c>
      <c r="M248" s="17">
        <f t="shared" si="12"/>
        <v>0.005399380449747706</v>
      </c>
      <c r="N248" s="13" t="str">
        <f t="shared" si="13"/>
        <v>Y</v>
      </c>
      <c r="O248" s="17">
        <f t="shared" si="14"/>
        <v>0.015458333333333338</v>
      </c>
      <c r="P248" s="13" t="str">
        <f t="shared" si="15"/>
        <v>Y</v>
      </c>
    </row>
    <row r="249" spans="1:16" ht="12.75">
      <c r="A249" s="34" t="s">
        <v>610</v>
      </c>
      <c r="B249" s="34" t="s">
        <v>611</v>
      </c>
      <c r="C249" s="34" t="s">
        <v>647</v>
      </c>
      <c r="D249" s="34" t="s">
        <v>648</v>
      </c>
      <c r="E249" s="34" t="s">
        <v>646</v>
      </c>
      <c r="F249" s="34">
        <v>1</v>
      </c>
      <c r="G249" s="34">
        <v>41.0633</v>
      </c>
      <c r="H249" s="34">
        <v>-81.4686</v>
      </c>
      <c r="I249" s="35">
        <v>0.0038969269400934894</v>
      </c>
      <c r="J249" s="35">
        <v>0.016782608695652176</v>
      </c>
      <c r="K249" s="35">
        <v>0.0034790792470928474</v>
      </c>
      <c r="L249" s="35">
        <v>0.011608695652173916</v>
      </c>
      <c r="M249" s="17">
        <f t="shared" si="12"/>
        <v>0.0038969269400934894</v>
      </c>
      <c r="N249" s="13" t="str">
        <f t="shared" si="13"/>
        <v>Y</v>
      </c>
      <c r="O249" s="17">
        <f t="shared" si="14"/>
        <v>0.016782608695652176</v>
      </c>
      <c r="P249" s="13" t="str">
        <f t="shared" si="15"/>
        <v>Y</v>
      </c>
    </row>
    <row r="250" spans="1:16" ht="12.75">
      <c r="A250" s="34" t="s">
        <v>610</v>
      </c>
      <c r="B250" s="34" t="s">
        <v>611</v>
      </c>
      <c r="C250" s="34" t="s">
        <v>647</v>
      </c>
      <c r="D250" s="34" t="s">
        <v>648</v>
      </c>
      <c r="E250" s="34" t="s">
        <v>649</v>
      </c>
      <c r="F250" s="34">
        <v>1</v>
      </c>
      <c r="G250" s="34">
        <v>41.0803</v>
      </c>
      <c r="H250" s="34">
        <v>-81.5164</v>
      </c>
      <c r="I250" s="35">
        <v>0.0033230695787088383</v>
      </c>
      <c r="J250" s="35">
        <v>0.010130434782608699</v>
      </c>
      <c r="K250" s="35">
        <v>0.0029941436596153314</v>
      </c>
      <c r="L250" s="35">
        <v>0.015391304347826089</v>
      </c>
      <c r="M250" s="17">
        <f t="shared" si="12"/>
        <v>0.0033230695787088383</v>
      </c>
      <c r="N250" s="13" t="str">
        <f t="shared" si="13"/>
        <v>Y</v>
      </c>
      <c r="O250" s="17">
        <f t="shared" si="14"/>
        <v>0.015391304347826089</v>
      </c>
      <c r="P250" s="13" t="str">
        <f t="shared" si="15"/>
        <v>Y</v>
      </c>
    </row>
    <row r="251" spans="1:16" ht="12.75">
      <c r="A251" s="34" t="s">
        <v>610</v>
      </c>
      <c r="B251" s="34" t="s">
        <v>611</v>
      </c>
      <c r="C251" s="34" t="s">
        <v>307</v>
      </c>
      <c r="D251" s="34" t="s">
        <v>651</v>
      </c>
      <c r="E251" s="34" t="s">
        <v>650</v>
      </c>
      <c r="F251" s="34">
        <v>1</v>
      </c>
      <c r="G251" s="34">
        <v>40.5114</v>
      </c>
      <c r="H251" s="34">
        <v>-81.6391</v>
      </c>
      <c r="I251" s="35">
        <v>0.006032421969513495</v>
      </c>
      <c r="J251" s="35">
        <v>0.026347826086956527</v>
      </c>
      <c r="K251" s="35">
        <v>0.00496597014925378</v>
      </c>
      <c r="L251" s="35">
        <v>0.020260869565217395</v>
      </c>
      <c r="M251" s="17">
        <f t="shared" si="12"/>
        <v>0.006032421969513495</v>
      </c>
      <c r="N251" s="13" t="str">
        <f t="shared" si="13"/>
        <v>Y</v>
      </c>
      <c r="O251" s="17">
        <f t="shared" si="14"/>
        <v>0.026347826086956527</v>
      </c>
      <c r="P251" s="13" t="str">
        <f t="shared" si="15"/>
        <v>Y</v>
      </c>
    </row>
    <row r="252" spans="1:16" ht="12.75">
      <c r="A252" s="34" t="s">
        <v>653</v>
      </c>
      <c r="B252" s="34" t="s">
        <v>654</v>
      </c>
      <c r="C252" s="34" t="s">
        <v>164</v>
      </c>
      <c r="D252" s="34" t="s">
        <v>655</v>
      </c>
      <c r="E252" s="34" t="s">
        <v>652</v>
      </c>
      <c r="F252" s="34">
        <v>1</v>
      </c>
      <c r="G252" s="34">
        <v>36.7053</v>
      </c>
      <c r="H252" s="34">
        <v>-97.0877</v>
      </c>
      <c r="I252" s="35">
        <v>0.0026022451105197453</v>
      </c>
      <c r="J252" s="35">
        <v>0.013000000000000006</v>
      </c>
      <c r="K252" s="35">
        <v>0.0032698631712084745</v>
      </c>
      <c r="L252" s="35">
        <v>0.018041666666666675</v>
      </c>
      <c r="M252" s="17">
        <f t="shared" si="12"/>
        <v>0.0032698631712084745</v>
      </c>
      <c r="N252" s="13" t="str">
        <f t="shared" si="13"/>
        <v>Y</v>
      </c>
      <c r="O252" s="17">
        <f t="shared" si="14"/>
        <v>0.018041666666666675</v>
      </c>
      <c r="P252" s="13" t="str">
        <f t="shared" si="15"/>
        <v>Y</v>
      </c>
    </row>
    <row r="253" spans="1:16" ht="12.75">
      <c r="A253" s="34" t="s">
        <v>653</v>
      </c>
      <c r="B253" s="34" t="s">
        <v>654</v>
      </c>
      <c r="C253" s="34" t="s">
        <v>564</v>
      </c>
      <c r="D253" s="34" t="s">
        <v>657</v>
      </c>
      <c r="E253" s="34" t="s">
        <v>656</v>
      </c>
      <c r="F253" s="34">
        <v>1</v>
      </c>
      <c r="G253" s="34">
        <v>35.7931</v>
      </c>
      <c r="H253" s="34">
        <v>-95.3022</v>
      </c>
      <c r="I253" s="35">
        <v>0.0020268083564785504</v>
      </c>
      <c r="J253" s="35">
        <v>0.011217391304347827</v>
      </c>
      <c r="K253" s="35">
        <v>0.002961107905366688</v>
      </c>
      <c r="L253" s="35">
        <v>0.023000000000000007</v>
      </c>
      <c r="M253" s="17">
        <f t="shared" si="12"/>
        <v>0.002961107905366688</v>
      </c>
      <c r="N253" s="13" t="str">
        <f t="shared" si="13"/>
        <v>Y</v>
      </c>
      <c r="O253" s="17">
        <f t="shared" si="14"/>
        <v>0.023000000000000007</v>
      </c>
      <c r="P253" s="13" t="str">
        <f t="shared" si="15"/>
        <v>Y</v>
      </c>
    </row>
    <row r="254" spans="1:16" ht="12.75">
      <c r="A254" s="34" t="s">
        <v>653</v>
      </c>
      <c r="B254" s="34" t="s">
        <v>654</v>
      </c>
      <c r="C254" s="34" t="s">
        <v>358</v>
      </c>
      <c r="D254" s="34" t="s">
        <v>654</v>
      </c>
      <c r="E254" s="34" t="s">
        <v>658</v>
      </c>
      <c r="F254" s="34">
        <v>1</v>
      </c>
      <c r="G254" s="34">
        <v>35.6141</v>
      </c>
      <c r="H254" s="34">
        <v>-97.4751</v>
      </c>
      <c r="I254" s="35">
        <v>0.001999193641285626</v>
      </c>
      <c r="J254" s="35">
        <v>0.0042916666666666685</v>
      </c>
      <c r="K254" s="35">
        <v>0.0017331415420024376</v>
      </c>
      <c r="L254" s="35">
        <v>0.005318181818181821</v>
      </c>
      <c r="M254" s="17">
        <f t="shared" si="12"/>
        <v>0.001999193641285626</v>
      </c>
      <c r="N254" s="13" t="str">
        <f t="shared" si="13"/>
        <v>Y</v>
      </c>
      <c r="O254" s="17">
        <f t="shared" si="14"/>
        <v>0.005318181818181821</v>
      </c>
      <c r="P254" s="13" t="str">
        <f t="shared" si="15"/>
        <v>Y</v>
      </c>
    </row>
    <row r="255" spans="1:16" ht="12.75">
      <c r="A255" s="34" t="s">
        <v>653</v>
      </c>
      <c r="B255" s="34" t="s">
        <v>654</v>
      </c>
      <c r="C255" s="34" t="s">
        <v>304</v>
      </c>
      <c r="D255" s="34" t="s">
        <v>660</v>
      </c>
      <c r="E255" s="34" t="s">
        <v>659</v>
      </c>
      <c r="F255" s="34">
        <v>2</v>
      </c>
      <c r="G255" s="34">
        <v>36.1499</v>
      </c>
      <c r="H255" s="34">
        <v>-96.0117</v>
      </c>
      <c r="I255" s="35">
        <v>0.00544339951236485</v>
      </c>
      <c r="J255" s="35">
        <v>0.03025000000000001</v>
      </c>
      <c r="K255" s="35">
        <v>0.006872234449206098</v>
      </c>
      <c r="L255" s="35">
        <v>0.03600000000000001</v>
      </c>
      <c r="M255" s="17">
        <f t="shared" si="12"/>
        <v>0.006872234449206098</v>
      </c>
      <c r="N255" s="13" t="str">
        <f t="shared" si="13"/>
        <v>Y</v>
      </c>
      <c r="O255" s="17">
        <f t="shared" si="14"/>
        <v>0.03600000000000001</v>
      </c>
      <c r="P255" s="13" t="str">
        <f t="shared" si="15"/>
        <v>Y</v>
      </c>
    </row>
    <row r="256" spans="1:16" ht="12.75">
      <c r="A256" s="34" t="s">
        <v>653</v>
      </c>
      <c r="B256" s="34" t="s">
        <v>654</v>
      </c>
      <c r="C256" s="34" t="s">
        <v>304</v>
      </c>
      <c r="D256" s="34" t="s">
        <v>660</v>
      </c>
      <c r="E256" s="34" t="s">
        <v>661</v>
      </c>
      <c r="F256" s="34">
        <v>1</v>
      </c>
      <c r="G256" s="34">
        <v>36.1269</v>
      </c>
      <c r="H256" s="34">
        <v>-95.9989</v>
      </c>
      <c r="I256" s="35">
        <v>0.002671750268080471</v>
      </c>
      <c r="J256" s="35">
        <v>0.02391666666666667</v>
      </c>
      <c r="K256" s="35">
        <v>0.0028527104959633113</v>
      </c>
      <c r="L256" s="35">
        <v>0.015750000000000004</v>
      </c>
      <c r="M256" s="17">
        <f t="shared" si="12"/>
        <v>0.0028527104959633113</v>
      </c>
      <c r="N256" s="13" t="str">
        <f t="shared" si="13"/>
        <v>Y</v>
      </c>
      <c r="O256" s="17">
        <f t="shared" si="14"/>
        <v>0.02391666666666667</v>
      </c>
      <c r="P256" s="13" t="str">
        <f t="shared" si="15"/>
        <v>Y</v>
      </c>
    </row>
    <row r="257" spans="1:16" ht="12.75">
      <c r="A257" s="34" t="s">
        <v>653</v>
      </c>
      <c r="B257" s="34" t="s">
        <v>654</v>
      </c>
      <c r="C257" s="34" t="s">
        <v>304</v>
      </c>
      <c r="D257" s="34" t="s">
        <v>660</v>
      </c>
      <c r="E257" s="34" t="s">
        <v>662</v>
      </c>
      <c r="F257" s="34">
        <v>1</v>
      </c>
      <c r="G257" s="34">
        <v>36.1613</v>
      </c>
      <c r="H257" s="34">
        <v>-96.0158</v>
      </c>
      <c r="I257" s="35">
        <v>0.0036713776576135183</v>
      </c>
      <c r="J257" s="35">
        <v>0.020541666666666677</v>
      </c>
      <c r="K257" s="35">
        <v>0.0049407008086252095</v>
      </c>
      <c r="L257" s="35">
        <v>0.02162500000000001</v>
      </c>
      <c r="M257" s="17">
        <f t="shared" si="12"/>
        <v>0.0049407008086252095</v>
      </c>
      <c r="N257" s="13" t="str">
        <f t="shared" si="13"/>
        <v>Y</v>
      </c>
      <c r="O257" s="17">
        <f t="shared" si="14"/>
        <v>0.02162500000000001</v>
      </c>
      <c r="P257" s="13" t="str">
        <f t="shared" si="15"/>
        <v>Y</v>
      </c>
    </row>
    <row r="258" spans="1:16" ht="12.75">
      <c r="A258" s="34" t="s">
        <v>664</v>
      </c>
      <c r="B258" s="34" t="s">
        <v>665</v>
      </c>
      <c r="C258" s="34" t="s">
        <v>262</v>
      </c>
      <c r="D258" s="34" t="s">
        <v>666</v>
      </c>
      <c r="E258" s="34" t="s">
        <v>663</v>
      </c>
      <c r="F258" s="34">
        <v>2</v>
      </c>
      <c r="G258" s="34">
        <v>45.4967</v>
      </c>
      <c r="H258" s="34">
        <v>-122.6022</v>
      </c>
      <c r="I258" s="35">
        <v>0.0012996435552489712</v>
      </c>
      <c r="J258" s="35">
        <v>0.004541666666666669</v>
      </c>
      <c r="K258" s="35">
        <v>0.0012595232024477942</v>
      </c>
      <c r="L258" s="35">
        <v>0.003956521739130437</v>
      </c>
      <c r="M258" s="17">
        <f t="shared" si="12"/>
        <v>0.0012996435552489712</v>
      </c>
      <c r="N258" s="13" t="str">
        <f t="shared" si="13"/>
        <v>Y</v>
      </c>
      <c r="O258" s="17">
        <f t="shared" si="14"/>
        <v>0.004541666666666669</v>
      </c>
      <c r="P258" s="13" t="str">
        <f t="shared" si="15"/>
        <v>Y</v>
      </c>
    </row>
    <row r="259" spans="1:16" ht="12.75">
      <c r="A259" s="34" t="s">
        <v>668</v>
      </c>
      <c r="B259" s="34" t="s">
        <v>669</v>
      </c>
      <c r="C259" s="34" t="s">
        <v>206</v>
      </c>
      <c r="D259" s="34" t="s">
        <v>670</v>
      </c>
      <c r="E259" s="34" t="s">
        <v>667</v>
      </c>
      <c r="F259" s="34">
        <v>1</v>
      </c>
      <c r="G259" s="34">
        <v>40.5006</v>
      </c>
      <c r="H259" s="34">
        <v>-80.0719</v>
      </c>
      <c r="I259" s="35">
        <v>0.005350094428706533</v>
      </c>
      <c r="J259" s="35">
        <v>0.028125</v>
      </c>
      <c r="K259" s="35">
        <v>0.005279888462879098</v>
      </c>
      <c r="L259" s="35">
        <v>0.018458333333333337</v>
      </c>
      <c r="M259" s="17">
        <f t="shared" si="12"/>
        <v>0.005350094428706533</v>
      </c>
      <c r="N259" s="13" t="str">
        <f t="shared" si="13"/>
        <v>Y</v>
      </c>
      <c r="O259" s="17">
        <f t="shared" si="14"/>
        <v>0.028125</v>
      </c>
      <c r="P259" s="13" t="str">
        <f t="shared" si="15"/>
        <v>Y</v>
      </c>
    </row>
    <row r="260" spans="1:16" ht="12.75">
      <c r="A260" s="34" t="s">
        <v>668</v>
      </c>
      <c r="B260" s="34" t="s">
        <v>669</v>
      </c>
      <c r="C260" s="34" t="s">
        <v>206</v>
      </c>
      <c r="D260" s="34" t="s">
        <v>670</v>
      </c>
      <c r="E260" s="34" t="s">
        <v>671</v>
      </c>
      <c r="F260" s="34">
        <v>1</v>
      </c>
      <c r="G260" s="34">
        <v>40.4456</v>
      </c>
      <c r="H260" s="34">
        <v>-80.0162</v>
      </c>
      <c r="I260" s="35">
        <v>0.005500824693685111</v>
      </c>
      <c r="J260" s="35">
        <v>0.020583333333333335</v>
      </c>
      <c r="K260" s="35">
        <v>0.00487807981492213</v>
      </c>
      <c r="L260" s="35">
        <v>0.01895833333333334</v>
      </c>
      <c r="M260" s="17">
        <f t="shared" si="12"/>
        <v>0.005500824693685111</v>
      </c>
      <c r="N260" s="13" t="str">
        <f t="shared" si="13"/>
        <v>Y</v>
      </c>
      <c r="O260" s="17">
        <f t="shared" si="14"/>
        <v>0.020583333333333335</v>
      </c>
      <c r="P260" s="13" t="str">
        <f t="shared" si="15"/>
        <v>Y</v>
      </c>
    </row>
    <row r="261" spans="1:16" ht="12.75">
      <c r="A261" s="34" t="s">
        <v>668</v>
      </c>
      <c r="B261" s="34" t="s">
        <v>669</v>
      </c>
      <c r="C261" s="34" t="s">
        <v>206</v>
      </c>
      <c r="D261" s="34" t="s">
        <v>670</v>
      </c>
      <c r="E261" s="34" t="s">
        <v>672</v>
      </c>
      <c r="F261" s="34">
        <v>1</v>
      </c>
      <c r="G261" s="34">
        <v>40.3236</v>
      </c>
      <c r="H261" s="34">
        <v>-79.8683</v>
      </c>
      <c r="I261" s="35">
        <v>0.009600394614670554</v>
      </c>
      <c r="J261" s="35">
        <v>0.06412499999999999</v>
      </c>
      <c r="K261" s="35">
        <v>0.008367611336032425</v>
      </c>
      <c r="L261" s="35">
        <v>0.03379166666666667</v>
      </c>
      <c r="M261" s="17">
        <f t="shared" si="12"/>
        <v>0.009600394614670554</v>
      </c>
      <c r="N261" s="13" t="str">
        <f t="shared" si="13"/>
        <v>Y</v>
      </c>
      <c r="O261" s="17">
        <f t="shared" si="14"/>
        <v>0.06412499999999999</v>
      </c>
      <c r="P261" s="13" t="str">
        <f t="shared" si="15"/>
        <v>Y</v>
      </c>
    </row>
    <row r="262" spans="1:16" ht="12.75">
      <c r="A262" s="34" t="s">
        <v>668</v>
      </c>
      <c r="B262" s="34" t="s">
        <v>669</v>
      </c>
      <c r="C262" s="34" t="s">
        <v>206</v>
      </c>
      <c r="D262" s="34" t="s">
        <v>670</v>
      </c>
      <c r="E262" s="34" t="s">
        <v>673</v>
      </c>
      <c r="F262" s="34">
        <v>1</v>
      </c>
      <c r="G262" s="34">
        <v>40.3819</v>
      </c>
      <c r="H262" s="34">
        <v>-80.1856</v>
      </c>
      <c r="I262" s="35">
        <v>0.006143402777777905</v>
      </c>
      <c r="J262" s="35">
        <v>0.023875000000000007</v>
      </c>
      <c r="K262" s="35">
        <v>0.004762500000000244</v>
      </c>
      <c r="L262" s="35">
        <v>0.017791666666666674</v>
      </c>
      <c r="M262" s="17">
        <f aca="true" t="shared" si="16" ref="M262:M325">MAX(I262,K262)</f>
        <v>0.006143402777777905</v>
      </c>
      <c r="N262" s="13" t="str">
        <f aca="true" t="shared" si="17" ref="N262:N325">IF(M262&lt;0.03,"Y","N")</f>
        <v>Y</v>
      </c>
      <c r="O262" s="17">
        <f aca="true" t="shared" si="18" ref="O262:O325">MAX(J262,L262)</f>
        <v>0.023875000000000007</v>
      </c>
      <c r="P262" s="13" t="str">
        <f aca="true" t="shared" si="19" ref="P262:P325">IF(O262&lt;0.14,"Y","N")</f>
        <v>Y</v>
      </c>
    </row>
    <row r="263" spans="1:16" ht="12.75">
      <c r="A263" s="34" t="s">
        <v>668</v>
      </c>
      <c r="B263" s="34" t="s">
        <v>669</v>
      </c>
      <c r="C263" s="34" t="s">
        <v>121</v>
      </c>
      <c r="D263" s="34" t="s">
        <v>675</v>
      </c>
      <c r="E263" s="34" t="s">
        <v>674</v>
      </c>
      <c r="F263" s="34">
        <v>1</v>
      </c>
      <c r="G263" s="34">
        <v>40.5625</v>
      </c>
      <c r="H263" s="34">
        <v>-80.5039</v>
      </c>
      <c r="I263" s="35">
        <v>0.008919575113808927</v>
      </c>
      <c r="J263" s="35">
        <v>0.03600000000000001</v>
      </c>
      <c r="K263" s="35">
        <v>0.008366350381856144</v>
      </c>
      <c r="L263" s="35">
        <v>0.037958333333333344</v>
      </c>
      <c r="M263" s="17">
        <f t="shared" si="16"/>
        <v>0.008919575113808927</v>
      </c>
      <c r="N263" s="13" t="str">
        <f t="shared" si="17"/>
        <v>Y</v>
      </c>
      <c r="O263" s="17">
        <f t="shared" si="18"/>
        <v>0.037958333333333344</v>
      </c>
      <c r="P263" s="13" t="str">
        <f t="shared" si="19"/>
        <v>Y</v>
      </c>
    </row>
    <row r="264" spans="1:16" ht="12.75">
      <c r="A264" s="34" t="s">
        <v>668</v>
      </c>
      <c r="B264" s="34" t="s">
        <v>669</v>
      </c>
      <c r="C264" s="34" t="s">
        <v>121</v>
      </c>
      <c r="D264" s="34" t="s">
        <v>675</v>
      </c>
      <c r="E264" s="34" t="s">
        <v>676</v>
      </c>
      <c r="F264" s="34">
        <v>1</v>
      </c>
      <c r="G264" s="34">
        <v>40.7478</v>
      </c>
      <c r="H264" s="34">
        <v>-80.3164</v>
      </c>
      <c r="I264" s="35">
        <v>0.007977160716432398</v>
      </c>
      <c r="J264" s="35">
        <v>0.023291666666666672</v>
      </c>
      <c r="K264" s="35">
        <v>0.005419147961520756</v>
      </c>
      <c r="L264" s="35">
        <v>0.01875</v>
      </c>
      <c r="M264" s="17">
        <f t="shared" si="16"/>
        <v>0.007977160716432398</v>
      </c>
      <c r="N264" s="13" t="str">
        <f t="shared" si="17"/>
        <v>Y</v>
      </c>
      <c r="O264" s="17">
        <f t="shared" si="18"/>
        <v>0.023291666666666672</v>
      </c>
      <c r="P264" s="13" t="str">
        <f t="shared" si="19"/>
        <v>Y</v>
      </c>
    </row>
    <row r="265" spans="1:16" ht="12.75">
      <c r="A265" s="34" t="s">
        <v>668</v>
      </c>
      <c r="B265" s="34" t="s">
        <v>669</v>
      </c>
      <c r="C265" s="34" t="s">
        <v>126</v>
      </c>
      <c r="D265" s="34" t="s">
        <v>678</v>
      </c>
      <c r="E265" s="34" t="s">
        <v>677</v>
      </c>
      <c r="F265" s="34">
        <v>1</v>
      </c>
      <c r="G265" s="34">
        <v>40.5353</v>
      </c>
      <c r="H265" s="34">
        <v>-78.3708</v>
      </c>
      <c r="I265" s="35">
        <v>0.005969537333944301</v>
      </c>
      <c r="J265" s="35">
        <v>0.02241666666666668</v>
      </c>
      <c r="K265" s="35">
        <v>0.004685757086886703</v>
      </c>
      <c r="L265" s="35">
        <v>0.019416666666666676</v>
      </c>
      <c r="M265" s="17">
        <f t="shared" si="16"/>
        <v>0.005969537333944301</v>
      </c>
      <c r="N265" s="13" t="str">
        <f t="shared" si="17"/>
        <v>Y</v>
      </c>
      <c r="O265" s="17">
        <f t="shared" si="18"/>
        <v>0.02241666666666668</v>
      </c>
      <c r="P265" s="13" t="str">
        <f t="shared" si="19"/>
        <v>Y</v>
      </c>
    </row>
    <row r="266" spans="1:16" ht="12.75">
      <c r="A266" s="34" t="s">
        <v>668</v>
      </c>
      <c r="B266" s="34" t="s">
        <v>669</v>
      </c>
      <c r="C266" s="34" t="s">
        <v>513</v>
      </c>
      <c r="D266" s="34" t="s">
        <v>680</v>
      </c>
      <c r="E266" s="34" t="s">
        <v>679</v>
      </c>
      <c r="F266" s="34">
        <v>1</v>
      </c>
      <c r="G266" s="34">
        <v>40.1072</v>
      </c>
      <c r="H266" s="34">
        <v>-74.8822</v>
      </c>
      <c r="I266" s="35">
        <v>0.006441970630033179</v>
      </c>
      <c r="J266" s="35">
        <v>0.021375000000000005</v>
      </c>
      <c r="K266" s="35">
        <v>0.0038406724375863108</v>
      </c>
      <c r="L266" s="35">
        <v>0.015875000000000004</v>
      </c>
      <c r="M266" s="17">
        <f t="shared" si="16"/>
        <v>0.006441970630033179</v>
      </c>
      <c r="N266" s="13" t="str">
        <f t="shared" si="17"/>
        <v>Y</v>
      </c>
      <c r="O266" s="17">
        <f t="shared" si="18"/>
        <v>0.021375000000000005</v>
      </c>
      <c r="P266" s="13" t="str">
        <f t="shared" si="19"/>
        <v>Y</v>
      </c>
    </row>
    <row r="267" spans="1:16" ht="12.75">
      <c r="A267" s="34" t="s">
        <v>668</v>
      </c>
      <c r="B267" s="34" t="s">
        <v>669</v>
      </c>
      <c r="C267" s="34" t="s">
        <v>258</v>
      </c>
      <c r="D267" s="34" t="s">
        <v>682</v>
      </c>
      <c r="E267" s="34" t="s">
        <v>681</v>
      </c>
      <c r="F267" s="34">
        <v>1</v>
      </c>
      <c r="G267" s="34">
        <v>40.3097</v>
      </c>
      <c r="H267" s="34">
        <v>-78.915</v>
      </c>
      <c r="I267" s="35">
        <v>0.006169452449567766</v>
      </c>
      <c r="J267" s="35">
        <v>0.025583333333333336</v>
      </c>
      <c r="K267" s="35">
        <v>0.0061663780163954095</v>
      </c>
      <c r="L267" s="35">
        <v>0.025608695652173913</v>
      </c>
      <c r="M267" s="17">
        <f t="shared" si="16"/>
        <v>0.006169452449567766</v>
      </c>
      <c r="N267" s="13" t="str">
        <f t="shared" si="17"/>
        <v>Y</v>
      </c>
      <c r="O267" s="17">
        <f t="shared" si="18"/>
        <v>0.025608695652173913</v>
      </c>
      <c r="P267" s="13" t="str">
        <f t="shared" si="19"/>
        <v>Y</v>
      </c>
    </row>
    <row r="268" spans="1:16" ht="12.75">
      <c r="A268" s="34" t="s">
        <v>668</v>
      </c>
      <c r="B268" s="34" t="s">
        <v>669</v>
      </c>
      <c r="C268" s="34" t="s">
        <v>327</v>
      </c>
      <c r="D268" s="34" t="s">
        <v>684</v>
      </c>
      <c r="E268" s="34" t="s">
        <v>683</v>
      </c>
      <c r="F268" s="34">
        <v>1</v>
      </c>
      <c r="G268" s="34">
        <v>40.8114</v>
      </c>
      <c r="H268" s="34">
        <v>-77.877</v>
      </c>
      <c r="I268" s="35">
        <v>0.0024006192687865725</v>
      </c>
      <c r="J268" s="35">
        <v>0.010791666666666672</v>
      </c>
      <c r="K268" s="35">
        <v>0.00267904937701905</v>
      </c>
      <c r="L268" s="35">
        <v>0.010958333333333334</v>
      </c>
      <c r="M268" s="17">
        <f t="shared" si="16"/>
        <v>0.00267904937701905</v>
      </c>
      <c r="N268" s="13" t="str">
        <f t="shared" si="17"/>
        <v>Y</v>
      </c>
      <c r="O268" s="17">
        <f t="shared" si="18"/>
        <v>0.010958333333333334</v>
      </c>
      <c r="P268" s="13" t="str">
        <f t="shared" si="19"/>
        <v>Y</v>
      </c>
    </row>
    <row r="269" spans="1:16" ht="12.75">
      <c r="A269" s="34" t="s">
        <v>668</v>
      </c>
      <c r="B269" s="34" t="s">
        <v>669</v>
      </c>
      <c r="C269" s="34" t="s">
        <v>331</v>
      </c>
      <c r="D269" s="34" t="s">
        <v>686</v>
      </c>
      <c r="E269" s="34" t="s">
        <v>685</v>
      </c>
      <c r="F269" s="34">
        <v>1</v>
      </c>
      <c r="G269" s="34">
        <v>40.245</v>
      </c>
      <c r="H269" s="34">
        <v>-76.8447</v>
      </c>
      <c r="I269" s="35">
        <v>0.005295679515546912</v>
      </c>
      <c r="J269" s="35">
        <v>0.01539130434782609</v>
      </c>
      <c r="K269" s="35">
        <v>0.003065032107414124</v>
      </c>
      <c r="L269" s="35">
        <v>0.016375000000000004</v>
      </c>
      <c r="M269" s="17">
        <f t="shared" si="16"/>
        <v>0.005295679515546912</v>
      </c>
      <c r="N269" s="13" t="str">
        <f t="shared" si="17"/>
        <v>Y</v>
      </c>
      <c r="O269" s="17">
        <f t="shared" si="18"/>
        <v>0.016375000000000004</v>
      </c>
      <c r="P269" s="13" t="str">
        <f t="shared" si="19"/>
        <v>Y</v>
      </c>
    </row>
    <row r="270" spans="1:16" ht="12.75">
      <c r="A270" s="34" t="s">
        <v>668</v>
      </c>
      <c r="B270" s="34" t="s">
        <v>669</v>
      </c>
      <c r="C270" s="34" t="s">
        <v>630</v>
      </c>
      <c r="D270" s="34" t="s">
        <v>538</v>
      </c>
      <c r="E270" s="34" t="s">
        <v>687</v>
      </c>
      <c r="F270" s="34">
        <v>1</v>
      </c>
      <c r="G270" s="34">
        <v>42.1418</v>
      </c>
      <c r="H270" s="34">
        <v>-80.0386</v>
      </c>
      <c r="I270" s="35">
        <v>0.009485992402659257</v>
      </c>
      <c r="J270" s="35">
        <v>0.02133333333333334</v>
      </c>
      <c r="K270" s="35">
        <v>0.009914759179780939</v>
      </c>
      <c r="L270" s="35">
        <v>0.019375</v>
      </c>
      <c r="M270" s="17">
        <f t="shared" si="16"/>
        <v>0.009914759179780939</v>
      </c>
      <c r="N270" s="13" t="str">
        <f t="shared" si="17"/>
        <v>Y</v>
      </c>
      <c r="O270" s="17">
        <f t="shared" si="18"/>
        <v>0.02133333333333334</v>
      </c>
      <c r="P270" s="13" t="str">
        <f t="shared" si="19"/>
        <v>Y</v>
      </c>
    </row>
    <row r="271" spans="1:16" ht="12.75">
      <c r="A271" s="34" t="s">
        <v>668</v>
      </c>
      <c r="B271" s="34" t="s">
        <v>669</v>
      </c>
      <c r="C271" s="34" t="s">
        <v>342</v>
      </c>
      <c r="D271" s="34" t="s">
        <v>328</v>
      </c>
      <c r="E271" s="34" t="s">
        <v>688</v>
      </c>
      <c r="F271" s="34">
        <v>1</v>
      </c>
      <c r="G271" s="34">
        <v>40.5633</v>
      </c>
      <c r="H271" s="34">
        <v>-78.92</v>
      </c>
      <c r="I271" s="35">
        <v>0.006823634204275399</v>
      </c>
      <c r="J271" s="35">
        <v>0.02870833333333334</v>
      </c>
      <c r="K271" s="35">
        <v>0.006699827288428299</v>
      </c>
      <c r="L271" s="35">
        <v>0.024250000000000004</v>
      </c>
      <c r="M271" s="17">
        <f t="shared" si="16"/>
        <v>0.006823634204275399</v>
      </c>
      <c r="N271" s="13" t="str">
        <f t="shared" si="17"/>
        <v>Y</v>
      </c>
      <c r="O271" s="17">
        <f t="shared" si="18"/>
        <v>0.02870833333333334</v>
      </c>
      <c r="P271" s="13" t="str">
        <f t="shared" si="19"/>
        <v>Y</v>
      </c>
    </row>
    <row r="272" spans="1:16" ht="12.75">
      <c r="A272" s="34" t="s">
        <v>668</v>
      </c>
      <c r="B272" s="34" t="s">
        <v>669</v>
      </c>
      <c r="C272" s="34" t="s">
        <v>690</v>
      </c>
      <c r="D272" s="34" t="s">
        <v>691</v>
      </c>
      <c r="E272" s="34" t="s">
        <v>689</v>
      </c>
      <c r="F272" s="34">
        <v>1</v>
      </c>
      <c r="G272" s="34">
        <v>41.4428</v>
      </c>
      <c r="H272" s="34">
        <v>-75.6231</v>
      </c>
      <c r="I272" s="35">
        <v>0.004502037964364566</v>
      </c>
      <c r="J272" s="35">
        <v>0.01829166666666667</v>
      </c>
      <c r="K272" s="35">
        <v>0.0027169299693470296</v>
      </c>
      <c r="L272" s="35">
        <v>0.014916666666666674</v>
      </c>
      <c r="M272" s="17">
        <f t="shared" si="16"/>
        <v>0.004502037964364566</v>
      </c>
      <c r="N272" s="13" t="str">
        <f t="shared" si="17"/>
        <v>Y</v>
      </c>
      <c r="O272" s="17">
        <f t="shared" si="18"/>
        <v>0.01829166666666667</v>
      </c>
      <c r="P272" s="13" t="str">
        <f t="shared" si="19"/>
        <v>Y</v>
      </c>
    </row>
    <row r="273" spans="1:16" ht="12.75">
      <c r="A273" s="34" t="s">
        <v>668</v>
      </c>
      <c r="B273" s="34" t="s">
        <v>669</v>
      </c>
      <c r="C273" s="34" t="s">
        <v>164</v>
      </c>
      <c r="D273" s="34" t="s">
        <v>693</v>
      </c>
      <c r="E273" s="34" t="s">
        <v>692</v>
      </c>
      <c r="F273" s="34">
        <v>1</v>
      </c>
      <c r="G273" s="34">
        <v>40.0467</v>
      </c>
      <c r="H273" s="34">
        <v>-76.2833</v>
      </c>
      <c r="I273" s="35">
        <v>0.004853714548168764</v>
      </c>
      <c r="J273" s="35">
        <v>0.01808333333333334</v>
      </c>
      <c r="K273" s="35">
        <v>0.004950641773628785</v>
      </c>
      <c r="L273" s="35">
        <v>0.016333333333333335</v>
      </c>
      <c r="M273" s="17">
        <f t="shared" si="16"/>
        <v>0.004950641773628785</v>
      </c>
      <c r="N273" s="13" t="str">
        <f t="shared" si="17"/>
        <v>Y</v>
      </c>
      <c r="O273" s="17">
        <f t="shared" si="18"/>
        <v>0.01808333333333334</v>
      </c>
      <c r="P273" s="13" t="str">
        <f t="shared" si="19"/>
        <v>Y</v>
      </c>
    </row>
    <row r="274" spans="1:16" ht="12.75">
      <c r="A274" s="34" t="s">
        <v>668</v>
      </c>
      <c r="B274" s="34" t="s">
        <v>669</v>
      </c>
      <c r="C274" s="34" t="s">
        <v>116</v>
      </c>
      <c r="D274" s="34" t="s">
        <v>637</v>
      </c>
      <c r="E274" s="34" t="s">
        <v>694</v>
      </c>
      <c r="F274" s="34">
        <v>1</v>
      </c>
      <c r="G274" s="34">
        <v>40.9958</v>
      </c>
      <c r="H274" s="34">
        <v>-80.3464</v>
      </c>
      <c r="I274" s="35">
        <v>0.007780778301887024</v>
      </c>
      <c r="J274" s="35">
        <v>0.027041666666666672</v>
      </c>
      <c r="K274" s="35">
        <v>0.004830838323353284</v>
      </c>
      <c r="L274" s="35">
        <v>0.020708333333333342</v>
      </c>
      <c r="M274" s="17">
        <f t="shared" si="16"/>
        <v>0.007780778301887024</v>
      </c>
      <c r="N274" s="13" t="str">
        <f t="shared" si="17"/>
        <v>Y</v>
      </c>
      <c r="O274" s="17">
        <f t="shared" si="18"/>
        <v>0.027041666666666672</v>
      </c>
      <c r="P274" s="13" t="str">
        <f t="shared" si="19"/>
        <v>Y</v>
      </c>
    </row>
    <row r="275" spans="1:16" ht="12.75">
      <c r="A275" s="34" t="s">
        <v>668</v>
      </c>
      <c r="B275" s="34" t="s">
        <v>669</v>
      </c>
      <c r="C275" s="34" t="s">
        <v>471</v>
      </c>
      <c r="D275" s="34" t="s">
        <v>696</v>
      </c>
      <c r="E275" s="34" t="s">
        <v>695</v>
      </c>
      <c r="F275" s="34">
        <v>1</v>
      </c>
      <c r="G275" s="34">
        <v>40.6119</v>
      </c>
      <c r="H275" s="34">
        <v>-75.4325</v>
      </c>
      <c r="I275" s="35">
        <v>0.004690034364261131</v>
      </c>
      <c r="J275" s="35">
        <v>0.01920833333333334</v>
      </c>
      <c r="K275" s="35">
        <v>0.0038342922899885687</v>
      </c>
      <c r="L275" s="35">
        <v>0.024291666666666673</v>
      </c>
      <c r="M275" s="17">
        <f t="shared" si="16"/>
        <v>0.004690034364261131</v>
      </c>
      <c r="N275" s="13" t="str">
        <f t="shared" si="17"/>
        <v>Y</v>
      </c>
      <c r="O275" s="17">
        <f t="shared" si="18"/>
        <v>0.024291666666666673</v>
      </c>
      <c r="P275" s="13" t="str">
        <f t="shared" si="19"/>
        <v>Y</v>
      </c>
    </row>
    <row r="276" spans="1:16" ht="12.75">
      <c r="A276" s="34" t="s">
        <v>668</v>
      </c>
      <c r="B276" s="34" t="s">
        <v>669</v>
      </c>
      <c r="C276" s="34" t="s">
        <v>175</v>
      </c>
      <c r="D276" s="34" t="s">
        <v>698</v>
      </c>
      <c r="E276" s="34" t="s">
        <v>697</v>
      </c>
      <c r="F276" s="34">
        <v>1</v>
      </c>
      <c r="G276" s="34">
        <v>41.2656</v>
      </c>
      <c r="H276" s="34">
        <v>-75.8464</v>
      </c>
      <c r="I276" s="35">
        <v>0.004455972302365966</v>
      </c>
      <c r="J276" s="35">
        <v>0.015958333333333338</v>
      </c>
      <c r="K276" s="35">
        <v>0.004457492711370461</v>
      </c>
      <c r="L276" s="35">
        <v>0.017000000000000005</v>
      </c>
      <c r="M276" s="17">
        <f t="shared" si="16"/>
        <v>0.004457492711370461</v>
      </c>
      <c r="N276" s="13" t="str">
        <f t="shared" si="17"/>
        <v>Y</v>
      </c>
      <c r="O276" s="17">
        <f t="shared" si="18"/>
        <v>0.017000000000000005</v>
      </c>
      <c r="P276" s="13" t="str">
        <f t="shared" si="19"/>
        <v>Y</v>
      </c>
    </row>
    <row r="277" spans="1:16" ht="12.75">
      <c r="A277" s="34" t="s">
        <v>668</v>
      </c>
      <c r="B277" s="34" t="s">
        <v>669</v>
      </c>
      <c r="C277" s="34" t="s">
        <v>632</v>
      </c>
      <c r="D277" s="34" t="s">
        <v>700</v>
      </c>
      <c r="E277" s="34" t="s">
        <v>699</v>
      </c>
      <c r="F277" s="34">
        <v>1</v>
      </c>
      <c r="G277" s="34">
        <v>41.2508</v>
      </c>
      <c r="H277" s="34">
        <v>-76.9238</v>
      </c>
      <c r="I277" s="35">
        <v>0.0031320732703303366</v>
      </c>
      <c r="J277" s="35">
        <v>0.014708333333333337</v>
      </c>
      <c r="K277" s="35">
        <v>0.0028109544719206033</v>
      </c>
      <c r="L277" s="35">
        <v>0.015708333333333338</v>
      </c>
      <c r="M277" s="17">
        <f t="shared" si="16"/>
        <v>0.0031320732703303366</v>
      </c>
      <c r="N277" s="13" t="str">
        <f t="shared" si="17"/>
        <v>Y</v>
      </c>
      <c r="O277" s="17">
        <f t="shared" si="18"/>
        <v>0.015708333333333338</v>
      </c>
      <c r="P277" s="13" t="str">
        <f t="shared" si="19"/>
        <v>Y</v>
      </c>
    </row>
    <row r="278" spans="1:16" ht="12.75">
      <c r="A278" s="34" t="s">
        <v>668</v>
      </c>
      <c r="B278" s="34" t="s">
        <v>669</v>
      </c>
      <c r="C278" s="34" t="s">
        <v>351</v>
      </c>
      <c r="D278" s="34" t="s">
        <v>393</v>
      </c>
      <c r="E278" s="34" t="s">
        <v>701</v>
      </c>
      <c r="F278" s="34">
        <v>1</v>
      </c>
      <c r="G278" s="34">
        <v>40.1122</v>
      </c>
      <c r="H278" s="34">
        <v>-75.3092</v>
      </c>
      <c r="I278" s="35">
        <v>0.005381535293444624</v>
      </c>
      <c r="J278" s="35">
        <v>0.014208333333333337</v>
      </c>
      <c r="K278" s="35">
        <v>0.003551236314429918</v>
      </c>
      <c r="L278" s="35">
        <v>0.011916666666666667</v>
      </c>
      <c r="M278" s="17">
        <f t="shared" si="16"/>
        <v>0.005381535293444624</v>
      </c>
      <c r="N278" s="13" t="str">
        <f t="shared" si="17"/>
        <v>Y</v>
      </c>
      <c r="O278" s="17">
        <f t="shared" si="18"/>
        <v>0.014208333333333337</v>
      </c>
      <c r="P278" s="13" t="str">
        <f t="shared" si="19"/>
        <v>Y</v>
      </c>
    </row>
    <row r="279" spans="1:16" ht="12.75">
      <c r="A279" s="34" t="s">
        <v>668</v>
      </c>
      <c r="B279" s="34" t="s">
        <v>669</v>
      </c>
      <c r="C279" s="34" t="s">
        <v>190</v>
      </c>
      <c r="D279" s="34" t="s">
        <v>703</v>
      </c>
      <c r="E279" s="34" t="s">
        <v>702</v>
      </c>
      <c r="F279" s="34">
        <v>1</v>
      </c>
      <c r="G279" s="34">
        <v>40.6281</v>
      </c>
      <c r="H279" s="34">
        <v>-75.3411</v>
      </c>
      <c r="I279" s="35">
        <v>0.0042413832853026665</v>
      </c>
      <c r="J279" s="35">
        <v>0.015041666666666674</v>
      </c>
      <c r="K279" s="35">
        <v>0.0037129735935708943</v>
      </c>
      <c r="L279" s="35">
        <v>0.013000000000000005</v>
      </c>
      <c r="M279" s="17">
        <f t="shared" si="16"/>
        <v>0.0042413832853026665</v>
      </c>
      <c r="N279" s="13" t="str">
        <f t="shared" si="17"/>
        <v>Y</v>
      </c>
      <c r="O279" s="17">
        <f t="shared" si="18"/>
        <v>0.015041666666666674</v>
      </c>
      <c r="P279" s="13" t="str">
        <f t="shared" si="19"/>
        <v>Y</v>
      </c>
    </row>
    <row r="280" spans="1:16" ht="12.75">
      <c r="A280" s="34" t="s">
        <v>668</v>
      </c>
      <c r="B280" s="34" t="s">
        <v>669</v>
      </c>
      <c r="C280" s="34" t="s">
        <v>190</v>
      </c>
      <c r="D280" s="34" t="s">
        <v>703</v>
      </c>
      <c r="E280" s="34" t="s">
        <v>704</v>
      </c>
      <c r="F280" s="34">
        <v>1</v>
      </c>
      <c r="G280" s="34">
        <v>40.6922</v>
      </c>
      <c r="H280" s="34">
        <v>-75.2372</v>
      </c>
      <c r="I280" s="35">
        <v>0.008296028466483222</v>
      </c>
      <c r="J280" s="35">
        <v>0.06295454545454543</v>
      </c>
      <c r="K280" s="35">
        <v>0.004407846822506897</v>
      </c>
      <c r="L280" s="35">
        <v>0.016500000000000004</v>
      </c>
      <c r="M280" s="17">
        <f t="shared" si="16"/>
        <v>0.008296028466483222</v>
      </c>
      <c r="N280" s="13" t="str">
        <f t="shared" si="17"/>
        <v>Y</v>
      </c>
      <c r="O280" s="17">
        <f t="shared" si="18"/>
        <v>0.06295454545454543</v>
      </c>
      <c r="P280" s="13" t="str">
        <f t="shared" si="19"/>
        <v>Y</v>
      </c>
    </row>
    <row r="281" spans="1:16" ht="12.75">
      <c r="A281" s="34" t="s">
        <v>668</v>
      </c>
      <c r="B281" s="34" t="s">
        <v>669</v>
      </c>
      <c r="C281" s="34" t="s">
        <v>246</v>
      </c>
      <c r="D281" s="34" t="s">
        <v>706</v>
      </c>
      <c r="E281" s="34" t="s">
        <v>705</v>
      </c>
      <c r="F281" s="34">
        <v>1</v>
      </c>
      <c r="G281" s="34">
        <v>40.4569</v>
      </c>
      <c r="H281" s="34">
        <v>-77.1656</v>
      </c>
      <c r="I281" s="35">
        <v>0.0025499012431742913</v>
      </c>
      <c r="J281" s="35">
        <v>0.011125000000000003</v>
      </c>
      <c r="K281" s="35">
        <v>0.00292212307335747</v>
      </c>
      <c r="L281" s="35">
        <v>0.01375</v>
      </c>
      <c r="M281" s="17">
        <f t="shared" si="16"/>
        <v>0.00292212307335747</v>
      </c>
      <c r="N281" s="13" t="str">
        <f t="shared" si="17"/>
        <v>Y</v>
      </c>
      <c r="O281" s="17">
        <f t="shared" si="18"/>
        <v>0.01375</v>
      </c>
      <c r="P281" s="13" t="str">
        <f t="shared" si="19"/>
        <v>Y</v>
      </c>
    </row>
    <row r="282" spans="1:16" ht="12.75">
      <c r="A282" s="34" t="s">
        <v>668</v>
      </c>
      <c r="B282" s="34" t="s">
        <v>669</v>
      </c>
      <c r="C282" s="34" t="s">
        <v>564</v>
      </c>
      <c r="D282" s="34" t="s">
        <v>708</v>
      </c>
      <c r="E282" s="34" t="s">
        <v>707</v>
      </c>
      <c r="F282" s="34">
        <v>4</v>
      </c>
      <c r="G282" s="34">
        <v>40.0089</v>
      </c>
      <c r="H282" s="34">
        <v>-75.0978</v>
      </c>
      <c r="I282" s="35">
        <v>0.004041366268762807</v>
      </c>
      <c r="J282" s="35">
        <v>0.014875000000000005</v>
      </c>
      <c r="K282" s="35">
        <v>0.003307820299501128</v>
      </c>
      <c r="L282" s="35">
        <v>0.01541666666666667</v>
      </c>
      <c r="M282" s="17">
        <f t="shared" si="16"/>
        <v>0.004041366268762807</v>
      </c>
      <c r="N282" s="13" t="str">
        <f t="shared" si="17"/>
        <v>Y</v>
      </c>
      <c r="O282" s="17">
        <f t="shared" si="18"/>
        <v>0.01541666666666667</v>
      </c>
      <c r="P282" s="13" t="str">
        <f t="shared" si="19"/>
        <v>Y</v>
      </c>
    </row>
    <row r="283" spans="1:17" ht="12.75">
      <c r="A283" s="34" t="s">
        <v>668</v>
      </c>
      <c r="B283" s="34" t="s">
        <v>669</v>
      </c>
      <c r="C283" s="34" t="s">
        <v>710</v>
      </c>
      <c r="D283" s="34" t="s">
        <v>711</v>
      </c>
      <c r="E283" s="34" t="s">
        <v>709</v>
      </c>
      <c r="F283" s="34">
        <v>1</v>
      </c>
      <c r="G283" s="34">
        <v>41.8572</v>
      </c>
      <c r="H283" s="34">
        <v>-79.1375</v>
      </c>
      <c r="I283" s="35">
        <v>0.004224287050023636</v>
      </c>
      <c r="J283" s="35">
        <v>0.03683333333333335</v>
      </c>
      <c r="K283" s="35">
        <v>0.0030643247092337683</v>
      </c>
      <c r="L283" s="35">
        <v>0.017583333333333336</v>
      </c>
      <c r="M283" s="17">
        <f t="shared" si="16"/>
        <v>0.004224287050023636</v>
      </c>
      <c r="N283" s="13" t="str">
        <f t="shared" si="17"/>
        <v>Y</v>
      </c>
      <c r="O283" s="17">
        <f t="shared" si="18"/>
        <v>0.03683333333333335</v>
      </c>
      <c r="P283" s="13" t="str">
        <f t="shared" si="19"/>
        <v>Y</v>
      </c>
      <c r="Q283" s="34" t="s">
        <v>26</v>
      </c>
    </row>
    <row r="284" spans="1:17" ht="12.75">
      <c r="A284" s="34" t="s">
        <v>668</v>
      </c>
      <c r="B284" s="34" t="s">
        <v>669</v>
      </c>
      <c r="C284" s="34" t="s">
        <v>710</v>
      </c>
      <c r="D284" s="34" t="s">
        <v>711</v>
      </c>
      <c r="E284" s="34" t="s">
        <v>712</v>
      </c>
      <c r="F284" s="34">
        <v>1</v>
      </c>
      <c r="G284" s="34">
        <v>41.8447</v>
      </c>
      <c r="H284" s="34">
        <v>-79.1697</v>
      </c>
      <c r="I284" s="35">
        <v>0.009441562972438764</v>
      </c>
      <c r="J284" s="35">
        <v>0.04929166666666664</v>
      </c>
      <c r="K284" s="35">
        <v>0.008222541188217724</v>
      </c>
      <c r="L284" s="35">
        <v>0.03587500000000001</v>
      </c>
      <c r="M284" s="17">
        <f t="shared" si="16"/>
        <v>0.009441562972438764</v>
      </c>
      <c r="N284" s="13" t="str">
        <f t="shared" si="17"/>
        <v>Y</v>
      </c>
      <c r="O284" s="17">
        <f t="shared" si="18"/>
        <v>0.04929166666666664</v>
      </c>
      <c r="P284" s="13" t="str">
        <f t="shared" si="19"/>
        <v>Y</v>
      </c>
      <c r="Q284" s="34" t="s">
        <v>28</v>
      </c>
    </row>
    <row r="285" spans="1:16" ht="12.75">
      <c r="A285" s="34" t="s">
        <v>668</v>
      </c>
      <c r="B285" s="34" t="s">
        <v>669</v>
      </c>
      <c r="C285" s="34" t="s">
        <v>361</v>
      </c>
      <c r="D285" s="34" t="s">
        <v>714</v>
      </c>
      <c r="E285" s="34" t="s">
        <v>713</v>
      </c>
      <c r="F285" s="34">
        <v>1</v>
      </c>
      <c r="G285" s="34">
        <v>40.1467</v>
      </c>
      <c r="H285" s="34">
        <v>-79.9022</v>
      </c>
      <c r="I285" s="35">
        <v>0.0101250294325409</v>
      </c>
      <c r="J285" s="35">
        <v>0.02541666666666667</v>
      </c>
      <c r="K285" s="35">
        <v>0.00776706044271143</v>
      </c>
      <c r="L285" s="35">
        <v>0.018166666666666675</v>
      </c>
      <c r="M285" s="17">
        <f t="shared" si="16"/>
        <v>0.0101250294325409</v>
      </c>
      <c r="N285" s="13" t="str">
        <f t="shared" si="17"/>
        <v>Y</v>
      </c>
      <c r="O285" s="17">
        <f t="shared" si="18"/>
        <v>0.02541666666666667</v>
      </c>
      <c r="P285" s="13" t="str">
        <f t="shared" si="19"/>
        <v>Y</v>
      </c>
    </row>
    <row r="286" spans="1:16" ht="12.75">
      <c r="A286" s="34" t="s">
        <v>668</v>
      </c>
      <c r="B286" s="34" t="s">
        <v>669</v>
      </c>
      <c r="C286" s="34" t="s">
        <v>361</v>
      </c>
      <c r="D286" s="34" t="s">
        <v>714</v>
      </c>
      <c r="E286" s="34" t="s">
        <v>715</v>
      </c>
      <c r="F286" s="34">
        <v>1</v>
      </c>
      <c r="G286" s="34">
        <v>40.1706</v>
      </c>
      <c r="H286" s="34">
        <v>-80.2614</v>
      </c>
      <c r="I286" s="35">
        <v>0.008246826032254571</v>
      </c>
      <c r="J286" s="35">
        <v>0.02025</v>
      </c>
      <c r="K286" s="35">
        <v>0.007248052245646321</v>
      </c>
      <c r="L286" s="35">
        <v>0.019291666666666676</v>
      </c>
      <c r="M286" s="17">
        <f t="shared" si="16"/>
        <v>0.008246826032254571</v>
      </c>
      <c r="N286" s="13" t="str">
        <f t="shared" si="17"/>
        <v>Y</v>
      </c>
      <c r="O286" s="17">
        <f t="shared" si="18"/>
        <v>0.02025</v>
      </c>
      <c r="P286" s="13" t="str">
        <f t="shared" si="19"/>
        <v>Y</v>
      </c>
    </row>
    <row r="287" spans="1:16" ht="12.75">
      <c r="A287" s="34" t="s">
        <v>668</v>
      </c>
      <c r="B287" s="34" t="s">
        <v>669</v>
      </c>
      <c r="C287" s="34" t="s">
        <v>361</v>
      </c>
      <c r="D287" s="34" t="s">
        <v>714</v>
      </c>
      <c r="E287" s="34" t="s">
        <v>716</v>
      </c>
      <c r="F287" s="34">
        <v>1</v>
      </c>
      <c r="G287" s="34">
        <v>40.4453</v>
      </c>
      <c r="H287" s="34">
        <v>-80.4208</v>
      </c>
      <c r="I287" s="35">
        <v>0.005614016857175706</v>
      </c>
      <c r="J287" s="35">
        <v>0.025333333333333336</v>
      </c>
      <c r="K287" s="35">
        <v>0.003843597958941845</v>
      </c>
      <c r="L287" s="35">
        <v>0.015916666666666673</v>
      </c>
      <c r="M287" s="17">
        <f t="shared" si="16"/>
        <v>0.005614016857175706</v>
      </c>
      <c r="N287" s="13" t="str">
        <f t="shared" si="17"/>
        <v>Y</v>
      </c>
      <c r="O287" s="17">
        <f t="shared" si="18"/>
        <v>0.025333333333333336</v>
      </c>
      <c r="P287" s="13" t="str">
        <f t="shared" si="19"/>
        <v>Y</v>
      </c>
    </row>
    <row r="288" spans="1:16" ht="12.75">
      <c r="A288" s="34" t="s">
        <v>668</v>
      </c>
      <c r="B288" s="34" t="s">
        <v>669</v>
      </c>
      <c r="C288" s="34" t="s">
        <v>576</v>
      </c>
      <c r="D288" s="34" t="s">
        <v>718</v>
      </c>
      <c r="E288" s="34" t="s">
        <v>717</v>
      </c>
      <c r="F288" s="34">
        <v>1</v>
      </c>
      <c r="G288" s="34">
        <v>40.3047</v>
      </c>
      <c r="H288" s="34">
        <v>-79.5057</v>
      </c>
      <c r="I288" s="35">
        <v>0.004987264867391174</v>
      </c>
      <c r="J288" s="35">
        <v>0.02279166666666667</v>
      </c>
      <c r="K288" s="35">
        <v>0.005333137139493849</v>
      </c>
      <c r="L288" s="35">
        <v>0.020875000000000008</v>
      </c>
      <c r="M288" s="17">
        <f t="shared" si="16"/>
        <v>0.005333137139493849</v>
      </c>
      <c r="N288" s="13" t="str">
        <f t="shared" si="17"/>
        <v>Y</v>
      </c>
      <c r="O288" s="17">
        <f t="shared" si="18"/>
        <v>0.02279166666666667</v>
      </c>
      <c r="P288" s="13" t="str">
        <f t="shared" si="19"/>
        <v>Y</v>
      </c>
    </row>
    <row r="289" spans="1:16" ht="12.75">
      <c r="A289" s="34" t="s">
        <v>668</v>
      </c>
      <c r="B289" s="34" t="s">
        <v>669</v>
      </c>
      <c r="C289" s="34" t="s">
        <v>720</v>
      </c>
      <c r="D289" s="34" t="s">
        <v>721</v>
      </c>
      <c r="E289" s="34" t="s">
        <v>719</v>
      </c>
      <c r="F289" s="34">
        <v>1</v>
      </c>
      <c r="G289" s="34">
        <v>39.9653</v>
      </c>
      <c r="H289" s="34">
        <v>-76.6994</v>
      </c>
      <c r="I289" s="35">
        <v>0.005233682514101653</v>
      </c>
      <c r="J289" s="35">
        <v>0.0225</v>
      </c>
      <c r="K289" s="35">
        <v>0.003908088661947559</v>
      </c>
      <c r="L289" s="35">
        <v>0.01541666666666667</v>
      </c>
      <c r="M289" s="17">
        <f t="shared" si="16"/>
        <v>0.005233682514101653</v>
      </c>
      <c r="N289" s="13" t="str">
        <f t="shared" si="17"/>
        <v>Y</v>
      </c>
      <c r="O289" s="17">
        <f t="shared" si="18"/>
        <v>0.0225</v>
      </c>
      <c r="P289" s="13" t="str">
        <f t="shared" si="19"/>
        <v>Y</v>
      </c>
    </row>
    <row r="290" spans="1:16" ht="12.75">
      <c r="A290" s="34" t="s">
        <v>723</v>
      </c>
      <c r="B290" s="34" t="s">
        <v>724</v>
      </c>
      <c r="C290" s="34" t="s">
        <v>121</v>
      </c>
      <c r="D290" s="34" t="s">
        <v>725</v>
      </c>
      <c r="E290" s="34" t="s">
        <v>722</v>
      </c>
      <c r="F290" s="34">
        <v>1</v>
      </c>
      <c r="G290" s="34">
        <v>41.8256</v>
      </c>
      <c r="H290" s="34">
        <v>-71.4053</v>
      </c>
      <c r="I290" s="35">
        <v>0.00425957655121816</v>
      </c>
      <c r="J290" s="35">
        <v>0.018250000000000006</v>
      </c>
      <c r="K290" s="35">
        <v>0.0024405533399798687</v>
      </c>
      <c r="L290" s="35">
        <v>0.011083333333333336</v>
      </c>
      <c r="M290" s="17">
        <f t="shared" si="16"/>
        <v>0.00425957655121816</v>
      </c>
      <c r="N290" s="13" t="str">
        <f t="shared" si="17"/>
        <v>Y</v>
      </c>
      <c r="O290" s="17">
        <f t="shared" si="18"/>
        <v>0.018250000000000006</v>
      </c>
      <c r="P290" s="13" t="str">
        <f t="shared" si="19"/>
        <v>Y</v>
      </c>
    </row>
    <row r="291" spans="1:16" ht="12.75">
      <c r="A291" s="34" t="s">
        <v>727</v>
      </c>
      <c r="B291" s="34" t="s">
        <v>728</v>
      </c>
      <c r="C291" s="34" t="s">
        <v>131</v>
      </c>
      <c r="D291" s="34" t="s">
        <v>729</v>
      </c>
      <c r="E291" s="34" t="s">
        <v>726</v>
      </c>
      <c r="F291" s="34">
        <v>1</v>
      </c>
      <c r="G291" s="34">
        <v>32.8823</v>
      </c>
      <c r="H291" s="34">
        <v>-79.9775</v>
      </c>
      <c r="I291" s="35">
        <v>0.002291068949560377</v>
      </c>
      <c r="J291" s="35">
        <v>0.010833333333333334</v>
      </c>
      <c r="K291" s="35">
        <v>0.002045674183156898</v>
      </c>
      <c r="L291" s="35">
        <v>0.01125</v>
      </c>
      <c r="M291" s="17">
        <f t="shared" si="16"/>
        <v>0.002291068949560377</v>
      </c>
      <c r="N291" s="13" t="str">
        <f t="shared" si="17"/>
        <v>Y</v>
      </c>
      <c r="O291" s="17">
        <f t="shared" si="18"/>
        <v>0.01125</v>
      </c>
      <c r="P291" s="13" t="str">
        <f t="shared" si="19"/>
        <v>Y</v>
      </c>
    </row>
    <row r="292" spans="1:16" ht="12.75">
      <c r="A292" s="34" t="s">
        <v>727</v>
      </c>
      <c r="B292" s="34" t="s">
        <v>728</v>
      </c>
      <c r="C292" s="34" t="s">
        <v>131</v>
      </c>
      <c r="D292" s="34" t="s">
        <v>729</v>
      </c>
      <c r="E292" s="34" t="s">
        <v>730</v>
      </c>
      <c r="F292" s="34">
        <v>2</v>
      </c>
      <c r="G292" s="34">
        <v>32.941</v>
      </c>
      <c r="H292" s="34">
        <v>-79.6572</v>
      </c>
      <c r="I292" s="35">
        <v>0.0014631766805472243</v>
      </c>
      <c r="J292" s="35">
        <v>0.00566666666666667</v>
      </c>
      <c r="K292" s="35">
        <v>0.001439673037071086</v>
      </c>
      <c r="L292" s="35">
        <v>0.005863636363636363</v>
      </c>
      <c r="M292" s="17">
        <f t="shared" si="16"/>
        <v>0.0014631766805472243</v>
      </c>
      <c r="N292" s="13" t="str">
        <f t="shared" si="17"/>
        <v>Y</v>
      </c>
      <c r="O292" s="17">
        <f t="shared" si="18"/>
        <v>0.005863636363636363</v>
      </c>
      <c r="P292" s="13" t="str">
        <f t="shared" si="19"/>
        <v>Y</v>
      </c>
    </row>
    <row r="293" spans="1:16" ht="12.75">
      <c r="A293" s="34" t="s">
        <v>727</v>
      </c>
      <c r="B293" s="34" t="s">
        <v>728</v>
      </c>
      <c r="C293" s="34" t="s">
        <v>336</v>
      </c>
      <c r="D293" s="34" t="s">
        <v>732</v>
      </c>
      <c r="E293" s="34" t="s">
        <v>731</v>
      </c>
      <c r="F293" s="34">
        <v>1</v>
      </c>
      <c r="G293" s="34">
        <v>34.8388</v>
      </c>
      <c r="H293" s="34">
        <v>-82.4029</v>
      </c>
      <c r="I293" s="35">
        <v>0.001841157444842245</v>
      </c>
      <c r="J293" s="35">
        <v>0.008500000000000002</v>
      </c>
      <c r="K293" s="35">
        <v>0.0014072907083715713</v>
      </c>
      <c r="L293" s="35">
        <v>0.005875000000000003</v>
      </c>
      <c r="M293" s="17">
        <f t="shared" si="16"/>
        <v>0.001841157444842245</v>
      </c>
      <c r="N293" s="13" t="str">
        <f t="shared" si="17"/>
        <v>Y</v>
      </c>
      <c r="O293" s="17">
        <f t="shared" si="18"/>
        <v>0.008500000000000002</v>
      </c>
      <c r="P293" s="13" t="str">
        <f t="shared" si="19"/>
        <v>Y</v>
      </c>
    </row>
    <row r="294" spans="1:16" ht="12.75">
      <c r="A294" s="34" t="s">
        <v>727</v>
      </c>
      <c r="B294" s="34" t="s">
        <v>728</v>
      </c>
      <c r="C294" s="34" t="s">
        <v>342</v>
      </c>
      <c r="D294" s="34" t="s">
        <v>734</v>
      </c>
      <c r="E294" s="34" t="s">
        <v>733</v>
      </c>
      <c r="F294" s="34">
        <v>1</v>
      </c>
      <c r="G294" s="34">
        <v>34.051</v>
      </c>
      <c r="H294" s="34">
        <v>-81.155</v>
      </c>
      <c r="I294" s="35">
        <v>0.003033329322584763</v>
      </c>
      <c r="J294" s="35">
        <v>0.017416666666666667</v>
      </c>
      <c r="K294" s="35">
        <v>0.0027988826815644337</v>
      </c>
      <c r="L294" s="35">
        <v>0.016416666666666673</v>
      </c>
      <c r="M294" s="17">
        <f t="shared" si="16"/>
        <v>0.003033329322584763</v>
      </c>
      <c r="N294" s="13" t="str">
        <f t="shared" si="17"/>
        <v>Y</v>
      </c>
      <c r="O294" s="17">
        <f t="shared" si="18"/>
        <v>0.017416666666666667</v>
      </c>
      <c r="P294" s="13" t="str">
        <f t="shared" si="19"/>
        <v>Y</v>
      </c>
    </row>
    <row r="295" spans="1:16" ht="12.75">
      <c r="A295" s="34" t="s">
        <v>727</v>
      </c>
      <c r="B295" s="34" t="s">
        <v>728</v>
      </c>
      <c r="C295" s="34" t="s">
        <v>116</v>
      </c>
      <c r="D295" s="34" t="s">
        <v>736</v>
      </c>
      <c r="E295" s="34" t="s">
        <v>735</v>
      </c>
      <c r="F295" s="34">
        <v>1</v>
      </c>
      <c r="G295" s="34">
        <v>34.8053</v>
      </c>
      <c r="H295" s="34">
        <v>-83.2377</v>
      </c>
      <c r="I295" s="35">
        <v>0.0013154059040589908</v>
      </c>
      <c r="J295" s="35">
        <v>0.006291666666666668</v>
      </c>
      <c r="K295" s="35">
        <v>0.0010194630872482821</v>
      </c>
      <c r="L295" s="35">
        <v>0.005250000000000001</v>
      </c>
      <c r="M295" s="17">
        <f t="shared" si="16"/>
        <v>0.0013154059040589908</v>
      </c>
      <c r="N295" s="13" t="str">
        <f t="shared" si="17"/>
        <v>Y</v>
      </c>
      <c r="O295" s="17">
        <f t="shared" si="18"/>
        <v>0.006291666666666668</v>
      </c>
      <c r="P295" s="13" t="str">
        <f t="shared" si="19"/>
        <v>Y</v>
      </c>
    </row>
    <row r="296" spans="1:16" ht="12.75">
      <c r="A296" s="34" t="s">
        <v>727</v>
      </c>
      <c r="B296" s="34" t="s">
        <v>728</v>
      </c>
      <c r="C296" s="34" t="s">
        <v>175</v>
      </c>
      <c r="D296" s="34" t="s">
        <v>738</v>
      </c>
      <c r="E296" s="34" t="s">
        <v>737</v>
      </c>
      <c r="F296" s="34">
        <v>1</v>
      </c>
      <c r="G296" s="34">
        <v>33.8147</v>
      </c>
      <c r="H296" s="34">
        <v>-80.7811</v>
      </c>
      <c r="I296" s="35">
        <v>0.001431532267475695</v>
      </c>
      <c r="J296" s="35">
        <v>0.007925</v>
      </c>
      <c r="K296" s="35">
        <v>0.0009930702263493145</v>
      </c>
      <c r="L296" s="35">
        <v>0.008870833333333335</v>
      </c>
      <c r="M296" s="17">
        <f t="shared" si="16"/>
        <v>0.001431532267475695</v>
      </c>
      <c r="N296" s="13" t="str">
        <f t="shared" si="17"/>
        <v>Y</v>
      </c>
      <c r="O296" s="17">
        <f t="shared" si="18"/>
        <v>0.008870833333333335</v>
      </c>
      <c r="P296" s="13" t="str">
        <f t="shared" si="19"/>
        <v>Y</v>
      </c>
    </row>
    <row r="297" spans="1:16" ht="12.75">
      <c r="A297" s="34" t="s">
        <v>740</v>
      </c>
      <c r="B297" s="34" t="s">
        <v>741</v>
      </c>
      <c r="C297" s="34" t="s">
        <v>164</v>
      </c>
      <c r="D297" s="34" t="s">
        <v>477</v>
      </c>
      <c r="E297" s="34" t="s">
        <v>739</v>
      </c>
      <c r="F297" s="34">
        <v>3</v>
      </c>
      <c r="G297" s="34">
        <v>43.7456</v>
      </c>
      <c r="H297" s="34">
        <v>-101.9412</v>
      </c>
      <c r="I297" s="35">
        <v>0.0011324227341127622</v>
      </c>
      <c r="J297" s="35">
        <v>0.0023750000000000012</v>
      </c>
      <c r="K297" s="35">
        <v>0.001527987897125493</v>
      </c>
      <c r="L297" s="35">
        <v>0.005</v>
      </c>
      <c r="M297" s="17">
        <f t="shared" si="16"/>
        <v>0.001527987897125493</v>
      </c>
      <c r="N297" s="13" t="str">
        <f t="shared" si="17"/>
        <v>Y</v>
      </c>
      <c r="O297" s="17">
        <f t="shared" si="18"/>
        <v>0.005</v>
      </c>
      <c r="P297" s="13" t="str">
        <f t="shared" si="19"/>
        <v>Y</v>
      </c>
    </row>
    <row r="298" spans="1:16" ht="12.75">
      <c r="A298" s="34" t="s">
        <v>743</v>
      </c>
      <c r="B298" s="34" t="s">
        <v>744</v>
      </c>
      <c r="C298" s="34" t="s">
        <v>218</v>
      </c>
      <c r="D298" s="34" t="s">
        <v>745</v>
      </c>
      <c r="E298" s="34" t="s">
        <v>742</v>
      </c>
      <c r="F298" s="34">
        <v>1</v>
      </c>
      <c r="G298" s="34">
        <v>35.775</v>
      </c>
      <c r="H298" s="34">
        <v>-83.9658</v>
      </c>
      <c r="I298" s="35">
        <v>0.011713122841638161</v>
      </c>
      <c r="J298" s="35">
        <v>0.067</v>
      </c>
      <c r="K298" s="35">
        <v>0.010882594516247287</v>
      </c>
      <c r="L298" s="35">
        <v>0.0791304347826087</v>
      </c>
      <c r="M298" s="17">
        <f t="shared" si="16"/>
        <v>0.011713122841638161</v>
      </c>
      <c r="N298" s="13" t="str">
        <f t="shared" si="17"/>
        <v>Y</v>
      </c>
      <c r="O298" s="17">
        <f t="shared" si="18"/>
        <v>0.0791304347826087</v>
      </c>
      <c r="P298" s="13" t="str">
        <f t="shared" si="19"/>
        <v>Y</v>
      </c>
    </row>
    <row r="299" spans="1:16" ht="12.75">
      <c r="A299" s="34" t="s">
        <v>743</v>
      </c>
      <c r="B299" s="34" t="s">
        <v>744</v>
      </c>
      <c r="C299" s="34" t="s">
        <v>218</v>
      </c>
      <c r="D299" s="34" t="s">
        <v>745</v>
      </c>
      <c r="E299" s="34" t="s">
        <v>746</v>
      </c>
      <c r="F299" s="34">
        <v>1</v>
      </c>
      <c r="G299" s="34">
        <v>35.7681</v>
      </c>
      <c r="H299" s="34">
        <v>-83.9767</v>
      </c>
      <c r="I299" s="35">
        <v>0.004134456794550232</v>
      </c>
      <c r="J299" s="35">
        <v>0.025347826086956526</v>
      </c>
      <c r="K299" s="35">
        <v>0.00406531881804059</v>
      </c>
      <c r="L299" s="35">
        <v>0.016363636363636372</v>
      </c>
      <c r="M299" s="17">
        <f t="shared" si="16"/>
        <v>0.004134456794550232</v>
      </c>
      <c r="N299" s="13" t="str">
        <f t="shared" si="17"/>
        <v>Y</v>
      </c>
      <c r="O299" s="17">
        <f t="shared" si="18"/>
        <v>0.025347826086956526</v>
      </c>
      <c r="P299" s="13" t="str">
        <f t="shared" si="19"/>
        <v>Y</v>
      </c>
    </row>
    <row r="300" spans="1:16" ht="12.75">
      <c r="A300" s="34" t="s">
        <v>743</v>
      </c>
      <c r="B300" s="34" t="s">
        <v>744</v>
      </c>
      <c r="C300" s="34" t="s">
        <v>222</v>
      </c>
      <c r="D300" s="34" t="s">
        <v>748</v>
      </c>
      <c r="E300" s="34" t="s">
        <v>747</v>
      </c>
      <c r="F300" s="34">
        <v>1</v>
      </c>
      <c r="G300" s="34">
        <v>35.2832</v>
      </c>
      <c r="H300" s="34">
        <v>-84.7594</v>
      </c>
      <c r="I300" s="35">
        <v>0.005664640816822833</v>
      </c>
      <c r="J300" s="35">
        <v>0.04517391304347828</v>
      </c>
      <c r="K300" s="35">
        <v>0.008445533498759438</v>
      </c>
      <c r="L300" s="35">
        <v>0.03721739130434784</v>
      </c>
      <c r="M300" s="17">
        <f t="shared" si="16"/>
        <v>0.008445533498759438</v>
      </c>
      <c r="N300" s="13" t="str">
        <f t="shared" si="17"/>
        <v>Y</v>
      </c>
      <c r="O300" s="17">
        <f t="shared" si="18"/>
        <v>0.04517391304347828</v>
      </c>
      <c r="P300" s="13" t="str">
        <f t="shared" si="19"/>
        <v>Y</v>
      </c>
    </row>
    <row r="301" spans="1:16" ht="12.75">
      <c r="A301" s="34" t="s">
        <v>743</v>
      </c>
      <c r="B301" s="34" t="s">
        <v>744</v>
      </c>
      <c r="C301" s="34" t="s">
        <v>155</v>
      </c>
      <c r="D301" s="34" t="s">
        <v>750</v>
      </c>
      <c r="E301" s="34" t="s">
        <v>749</v>
      </c>
      <c r="F301" s="34">
        <v>1</v>
      </c>
      <c r="G301" s="34">
        <v>36.205</v>
      </c>
      <c r="H301" s="34">
        <v>-86.7447</v>
      </c>
      <c r="I301" s="35">
        <v>0.0027409798270896743</v>
      </c>
      <c r="J301" s="35">
        <v>0.009750000000000003</v>
      </c>
      <c r="K301" s="35">
        <v>0.0024829290723072323</v>
      </c>
      <c r="L301" s="35">
        <v>0.006958333333333335</v>
      </c>
      <c r="M301" s="17">
        <f t="shared" si="16"/>
        <v>0.0027409798270896743</v>
      </c>
      <c r="N301" s="13" t="str">
        <f t="shared" si="17"/>
        <v>Y</v>
      </c>
      <c r="O301" s="17">
        <f t="shared" si="18"/>
        <v>0.009750000000000003</v>
      </c>
      <c r="P301" s="13" t="str">
        <f t="shared" si="19"/>
        <v>Y</v>
      </c>
    </row>
    <row r="302" spans="1:16" ht="12.75">
      <c r="A302" s="34" t="s">
        <v>743</v>
      </c>
      <c r="B302" s="34" t="s">
        <v>744</v>
      </c>
      <c r="C302" s="34" t="s">
        <v>254</v>
      </c>
      <c r="D302" s="34" t="s">
        <v>752</v>
      </c>
      <c r="E302" s="34" t="s">
        <v>751</v>
      </c>
      <c r="F302" s="34">
        <v>1</v>
      </c>
      <c r="G302" s="34">
        <v>35.2973</v>
      </c>
      <c r="H302" s="34">
        <v>-84.7508</v>
      </c>
      <c r="I302" s="35">
        <v>0.006490790111488403</v>
      </c>
      <c r="J302" s="35">
        <v>0.018043478260869567</v>
      </c>
      <c r="K302" s="35">
        <v>0.005688689950825935</v>
      </c>
      <c r="L302" s="35">
        <v>0.056173913043478255</v>
      </c>
      <c r="M302" s="17">
        <f t="shared" si="16"/>
        <v>0.006490790111488403</v>
      </c>
      <c r="N302" s="13" t="str">
        <f t="shared" si="17"/>
        <v>Y</v>
      </c>
      <c r="O302" s="17">
        <f t="shared" si="18"/>
        <v>0.056173913043478255</v>
      </c>
      <c r="P302" s="13" t="str">
        <f t="shared" si="19"/>
        <v>Y</v>
      </c>
    </row>
    <row r="303" spans="1:16" ht="12.75">
      <c r="A303" s="34" t="s">
        <v>743</v>
      </c>
      <c r="B303" s="34" t="s">
        <v>744</v>
      </c>
      <c r="C303" s="34" t="s">
        <v>361</v>
      </c>
      <c r="D303" s="34" t="s">
        <v>393</v>
      </c>
      <c r="E303" s="34" t="s">
        <v>753</v>
      </c>
      <c r="F303" s="34">
        <v>1</v>
      </c>
      <c r="G303" s="34">
        <v>36.5201</v>
      </c>
      <c r="H303" s="34">
        <v>-87.3942</v>
      </c>
      <c r="I303" s="35">
        <v>0.0030115789473688305</v>
      </c>
      <c r="J303" s="35">
        <v>0.014875000000000001</v>
      </c>
      <c r="K303" s="35">
        <v>0.0013600564241213011</v>
      </c>
      <c r="L303" s="35">
        <v>0.003958333333333334</v>
      </c>
      <c r="M303" s="17">
        <f t="shared" si="16"/>
        <v>0.0030115789473688305</v>
      </c>
      <c r="N303" s="13" t="str">
        <f t="shared" si="17"/>
        <v>Y</v>
      </c>
      <c r="O303" s="17">
        <f t="shared" si="18"/>
        <v>0.014875000000000001</v>
      </c>
      <c r="P303" s="13" t="str">
        <f t="shared" si="19"/>
        <v>Y</v>
      </c>
    </row>
    <row r="304" spans="1:16" ht="12.75">
      <c r="A304" s="34" t="s">
        <v>743</v>
      </c>
      <c r="B304" s="34" t="s">
        <v>744</v>
      </c>
      <c r="C304" s="34" t="s">
        <v>361</v>
      </c>
      <c r="D304" s="34" t="s">
        <v>393</v>
      </c>
      <c r="E304" s="34" t="s">
        <v>754</v>
      </c>
      <c r="F304" s="34">
        <v>1</v>
      </c>
      <c r="G304" s="34">
        <v>36.5045</v>
      </c>
      <c r="H304" s="34">
        <v>-87.3967</v>
      </c>
      <c r="I304" s="35">
        <v>0.005645376988702385</v>
      </c>
      <c r="J304" s="35">
        <v>0.017875000000000005</v>
      </c>
      <c r="K304" s="35">
        <v>0.0017610315186244974</v>
      </c>
      <c r="L304" s="35">
        <v>0.006375000000000002</v>
      </c>
      <c r="M304" s="17">
        <f t="shared" si="16"/>
        <v>0.005645376988702385</v>
      </c>
      <c r="N304" s="13" t="str">
        <f t="shared" si="17"/>
        <v>Y</v>
      </c>
      <c r="O304" s="17">
        <f t="shared" si="18"/>
        <v>0.017875000000000005</v>
      </c>
      <c r="P304" s="13" t="str">
        <f t="shared" si="19"/>
        <v>Y</v>
      </c>
    </row>
    <row r="305" spans="1:16" ht="12.75">
      <c r="A305" s="34" t="s">
        <v>743</v>
      </c>
      <c r="B305" s="34" t="s">
        <v>744</v>
      </c>
      <c r="C305" s="34" t="s">
        <v>756</v>
      </c>
      <c r="D305" s="34" t="s">
        <v>757</v>
      </c>
      <c r="E305" s="34" t="s">
        <v>755</v>
      </c>
      <c r="F305" s="34">
        <v>1</v>
      </c>
      <c r="G305" s="34">
        <v>35.6967</v>
      </c>
      <c r="H305" s="34">
        <v>-83.6097</v>
      </c>
      <c r="I305" s="35">
        <v>0.0016208530805686156</v>
      </c>
      <c r="J305" s="35">
        <v>0.005750000000000002</v>
      </c>
      <c r="K305" s="35">
        <v>0.0014922543352599905</v>
      </c>
      <c r="L305" s="35">
        <v>0.004708333333333335</v>
      </c>
      <c r="M305" s="17">
        <f t="shared" si="16"/>
        <v>0.0016208530805686156</v>
      </c>
      <c r="N305" s="13" t="str">
        <f t="shared" si="17"/>
        <v>Y</v>
      </c>
      <c r="O305" s="17">
        <f t="shared" si="18"/>
        <v>0.005750000000000002</v>
      </c>
      <c r="P305" s="13" t="str">
        <f t="shared" si="19"/>
        <v>Y</v>
      </c>
    </row>
    <row r="306" spans="1:16" ht="12.75">
      <c r="A306" s="34" t="s">
        <v>743</v>
      </c>
      <c r="B306" s="34" t="s">
        <v>744</v>
      </c>
      <c r="C306" s="34" t="s">
        <v>307</v>
      </c>
      <c r="D306" s="34" t="s">
        <v>759</v>
      </c>
      <c r="E306" s="34" t="s">
        <v>758</v>
      </c>
      <c r="F306" s="34">
        <v>1</v>
      </c>
      <c r="G306" s="34">
        <v>35.2728</v>
      </c>
      <c r="H306" s="34">
        <v>-89.9614</v>
      </c>
      <c r="I306" s="35">
        <v>0.0030848397204146557</v>
      </c>
      <c r="J306" s="35">
        <v>0.004565217391304349</v>
      </c>
      <c r="K306" s="35">
        <v>0.0033811366384523677</v>
      </c>
      <c r="L306" s="35">
        <v>0.011478260869565222</v>
      </c>
      <c r="M306" s="17">
        <f t="shared" si="16"/>
        <v>0.0033811366384523677</v>
      </c>
      <c r="N306" s="13" t="str">
        <f t="shared" si="17"/>
        <v>Y</v>
      </c>
      <c r="O306" s="17">
        <f t="shared" si="18"/>
        <v>0.011478260869565222</v>
      </c>
      <c r="P306" s="13" t="str">
        <f t="shared" si="19"/>
        <v>Y</v>
      </c>
    </row>
    <row r="307" spans="1:16" ht="12.75">
      <c r="A307" s="34" t="s">
        <v>743</v>
      </c>
      <c r="B307" s="34" t="s">
        <v>744</v>
      </c>
      <c r="C307" s="34" t="s">
        <v>310</v>
      </c>
      <c r="D307" s="34" t="s">
        <v>761</v>
      </c>
      <c r="E307" s="34" t="s">
        <v>760</v>
      </c>
      <c r="F307" s="34">
        <v>1</v>
      </c>
      <c r="G307" s="34">
        <v>36.5348</v>
      </c>
      <c r="H307" s="34">
        <v>-82.5171</v>
      </c>
      <c r="I307" s="35">
        <v>0.006315560391729743</v>
      </c>
      <c r="J307" s="35">
        <v>0.03517391304347827</v>
      </c>
      <c r="K307" s="35">
        <v>0.006433887283236506</v>
      </c>
      <c r="L307" s="35">
        <v>0.03173913043478261</v>
      </c>
      <c r="M307" s="17">
        <f t="shared" si="16"/>
        <v>0.006433887283236506</v>
      </c>
      <c r="N307" s="13" t="str">
        <f t="shared" si="17"/>
        <v>Y</v>
      </c>
      <c r="O307" s="17">
        <f t="shared" si="18"/>
        <v>0.03517391304347827</v>
      </c>
      <c r="P307" s="13" t="str">
        <f t="shared" si="19"/>
        <v>Y</v>
      </c>
    </row>
    <row r="308" spans="1:16" ht="12.75">
      <c r="A308" s="34" t="s">
        <v>743</v>
      </c>
      <c r="B308" s="34" t="s">
        <v>744</v>
      </c>
      <c r="C308" s="34" t="s">
        <v>310</v>
      </c>
      <c r="D308" s="34" t="s">
        <v>761</v>
      </c>
      <c r="E308" s="34" t="s">
        <v>762</v>
      </c>
      <c r="F308" s="34">
        <v>1</v>
      </c>
      <c r="G308" s="34">
        <v>36.514</v>
      </c>
      <c r="H308" s="34">
        <v>-82.561</v>
      </c>
      <c r="I308" s="35">
        <v>0.003552622104884526</v>
      </c>
      <c r="J308" s="35">
        <v>0.0321304347826087</v>
      </c>
      <c r="K308" s="35">
        <v>0.004194194554396317</v>
      </c>
      <c r="L308" s="35">
        <v>0.027304347826086962</v>
      </c>
      <c r="M308" s="17">
        <f t="shared" si="16"/>
        <v>0.004194194554396317</v>
      </c>
      <c r="N308" s="13" t="str">
        <f t="shared" si="17"/>
        <v>Y</v>
      </c>
      <c r="O308" s="17">
        <f t="shared" si="18"/>
        <v>0.0321304347826087</v>
      </c>
      <c r="P308" s="13" t="str">
        <f t="shared" si="19"/>
        <v>Y</v>
      </c>
    </row>
    <row r="309" spans="1:16" ht="12.75">
      <c r="A309" s="34" t="s">
        <v>764</v>
      </c>
      <c r="B309" s="34" t="s">
        <v>765</v>
      </c>
      <c r="C309" s="34" t="s">
        <v>139</v>
      </c>
      <c r="D309" s="34" t="s">
        <v>766</v>
      </c>
      <c r="E309" s="34" t="s">
        <v>763</v>
      </c>
      <c r="F309" s="34">
        <v>1</v>
      </c>
      <c r="G309" s="34">
        <v>32.4822</v>
      </c>
      <c r="H309" s="34">
        <v>-97.0269</v>
      </c>
      <c r="I309" s="35">
        <v>0.002595472324285953</v>
      </c>
      <c r="J309" s="35">
        <v>0.019791666666666673</v>
      </c>
      <c r="K309" s="35">
        <v>0.0016698703103286054</v>
      </c>
      <c r="L309" s="35">
        <v>0.01179166666666667</v>
      </c>
      <c r="M309" s="17">
        <f t="shared" si="16"/>
        <v>0.002595472324285953</v>
      </c>
      <c r="N309" s="13" t="str">
        <f t="shared" si="17"/>
        <v>Y</v>
      </c>
      <c r="O309" s="17">
        <f t="shared" si="18"/>
        <v>0.019791666666666673</v>
      </c>
      <c r="P309" s="13" t="str">
        <f t="shared" si="19"/>
        <v>Y</v>
      </c>
    </row>
    <row r="310" spans="1:16" ht="12.75">
      <c r="A310" s="34" t="s">
        <v>764</v>
      </c>
      <c r="B310" s="34" t="s">
        <v>765</v>
      </c>
      <c r="C310" s="34" t="s">
        <v>768</v>
      </c>
      <c r="D310" s="34" t="s">
        <v>769</v>
      </c>
      <c r="E310" s="34" t="s">
        <v>767</v>
      </c>
      <c r="F310" s="34">
        <v>1</v>
      </c>
      <c r="G310" s="34">
        <v>31.7683</v>
      </c>
      <c r="H310" s="34">
        <v>-106.5013</v>
      </c>
      <c r="I310" s="35">
        <v>0.0011552124448572353</v>
      </c>
      <c r="J310" s="35">
        <v>0.0027083333333333347</v>
      </c>
      <c r="K310" s="35">
        <v>0.0012258883248731055</v>
      </c>
      <c r="L310" s="35">
        <v>0.003458333333333334</v>
      </c>
      <c r="M310" s="17">
        <f t="shared" si="16"/>
        <v>0.0012258883248731055</v>
      </c>
      <c r="N310" s="13" t="str">
        <f t="shared" si="17"/>
        <v>Y</v>
      </c>
      <c r="O310" s="17">
        <f t="shared" si="18"/>
        <v>0.003458333333333334</v>
      </c>
      <c r="P310" s="13" t="str">
        <f t="shared" si="19"/>
        <v>Y</v>
      </c>
    </row>
    <row r="311" spans="1:16" ht="12.75">
      <c r="A311" s="34" t="s">
        <v>764</v>
      </c>
      <c r="B311" s="34" t="s">
        <v>765</v>
      </c>
      <c r="C311" s="34" t="s">
        <v>768</v>
      </c>
      <c r="D311" s="34" t="s">
        <v>769</v>
      </c>
      <c r="E311" s="34" t="s">
        <v>770</v>
      </c>
      <c r="F311" s="34">
        <v>1</v>
      </c>
      <c r="G311" s="34">
        <v>31.7585</v>
      </c>
      <c r="H311" s="34">
        <v>-106.501</v>
      </c>
      <c r="I311" s="35">
        <v>0.0015964161849710398</v>
      </c>
      <c r="J311" s="35">
        <v>0.0037391304347826108</v>
      </c>
      <c r="K311" s="35">
        <v>0.0015744134469475224</v>
      </c>
      <c r="L311" s="35">
        <v>0.005291666666666667</v>
      </c>
      <c r="M311" s="17">
        <f t="shared" si="16"/>
        <v>0.0015964161849710398</v>
      </c>
      <c r="N311" s="13" t="str">
        <f t="shared" si="17"/>
        <v>Y</v>
      </c>
      <c r="O311" s="17">
        <f t="shared" si="18"/>
        <v>0.005291666666666667</v>
      </c>
      <c r="P311" s="13" t="str">
        <f t="shared" si="19"/>
        <v>Y</v>
      </c>
    </row>
    <row r="312" spans="1:16" ht="12.75">
      <c r="A312" s="34" t="s">
        <v>764</v>
      </c>
      <c r="B312" s="34" t="s">
        <v>765</v>
      </c>
      <c r="C312" s="34" t="s">
        <v>768</v>
      </c>
      <c r="D312" s="34" t="s">
        <v>769</v>
      </c>
      <c r="E312" s="34" t="s">
        <v>771</v>
      </c>
      <c r="F312" s="34">
        <v>1</v>
      </c>
      <c r="G312" s="34">
        <v>31.8939</v>
      </c>
      <c r="H312" s="34">
        <v>-106.4258</v>
      </c>
      <c r="I312" s="35">
        <v>0.0011196153846154508</v>
      </c>
      <c r="J312" s="35">
        <v>0.0027916666666666676</v>
      </c>
      <c r="K312" s="35">
        <v>0.001123102665232476</v>
      </c>
      <c r="L312" s="35">
        <v>0.003625000000000002</v>
      </c>
      <c r="M312" s="17">
        <f t="shared" si="16"/>
        <v>0.001123102665232476</v>
      </c>
      <c r="N312" s="13" t="str">
        <f t="shared" si="17"/>
        <v>Y</v>
      </c>
      <c r="O312" s="17">
        <f t="shared" si="18"/>
        <v>0.003625000000000002</v>
      </c>
      <c r="P312" s="13" t="str">
        <f t="shared" si="19"/>
        <v>Y</v>
      </c>
    </row>
    <row r="313" spans="1:16" ht="12.75">
      <c r="A313" s="34" t="s">
        <v>764</v>
      </c>
      <c r="B313" s="34" t="s">
        <v>765</v>
      </c>
      <c r="C313" s="34" t="s">
        <v>313</v>
      </c>
      <c r="D313" s="34" t="s">
        <v>773</v>
      </c>
      <c r="E313" s="34" t="s">
        <v>772</v>
      </c>
      <c r="F313" s="34">
        <v>1</v>
      </c>
      <c r="G313" s="34">
        <v>29.3852</v>
      </c>
      <c r="H313" s="34">
        <v>-94.9315</v>
      </c>
      <c r="I313" s="35">
        <v>0.0020727765982541456</v>
      </c>
      <c r="J313" s="35">
        <v>0.011181818181818183</v>
      </c>
      <c r="K313" s="35">
        <v>0.0024297619047619445</v>
      </c>
      <c r="L313" s="35">
        <v>0.011791666666666667</v>
      </c>
      <c r="M313" s="17">
        <f t="shared" si="16"/>
        <v>0.0024297619047619445</v>
      </c>
      <c r="N313" s="13" t="str">
        <f t="shared" si="17"/>
        <v>Y</v>
      </c>
      <c r="O313" s="17">
        <f t="shared" si="18"/>
        <v>0.011791666666666667</v>
      </c>
      <c r="P313" s="13" t="str">
        <f t="shared" si="19"/>
        <v>Y</v>
      </c>
    </row>
    <row r="314" spans="1:16" ht="12.75">
      <c r="A314" s="34" t="s">
        <v>764</v>
      </c>
      <c r="B314" s="34" t="s">
        <v>765</v>
      </c>
      <c r="C314" s="34" t="s">
        <v>579</v>
      </c>
      <c r="D314" s="34" t="s">
        <v>775</v>
      </c>
      <c r="E314" s="34" t="s">
        <v>774</v>
      </c>
      <c r="F314" s="34">
        <v>3</v>
      </c>
      <c r="G314" s="34">
        <v>32.3787</v>
      </c>
      <c r="H314" s="34">
        <v>-94.7118</v>
      </c>
      <c r="I314" s="35">
        <v>0.0016852026390196582</v>
      </c>
      <c r="J314" s="35">
        <v>0.013217391304347828</v>
      </c>
      <c r="K314" s="35">
        <v>0.001641043478260769</v>
      </c>
      <c r="L314" s="35">
        <v>0.012791666666666668</v>
      </c>
      <c r="M314" s="17">
        <f t="shared" si="16"/>
        <v>0.0016852026390196582</v>
      </c>
      <c r="N314" s="13" t="str">
        <f t="shared" si="17"/>
        <v>Y</v>
      </c>
      <c r="O314" s="17">
        <f t="shared" si="18"/>
        <v>0.013217391304347828</v>
      </c>
      <c r="P314" s="13" t="str">
        <f t="shared" si="19"/>
        <v>Y</v>
      </c>
    </row>
    <row r="315" spans="1:16" ht="12.75">
      <c r="A315" s="34" t="s">
        <v>764</v>
      </c>
      <c r="B315" s="34" t="s">
        <v>765</v>
      </c>
      <c r="C315" s="34" t="s">
        <v>777</v>
      </c>
      <c r="D315" s="34" t="s">
        <v>778</v>
      </c>
      <c r="E315" s="34" t="s">
        <v>776</v>
      </c>
      <c r="F315" s="34">
        <v>1</v>
      </c>
      <c r="G315" s="34">
        <v>29.8275</v>
      </c>
      <c r="H315" s="34">
        <v>-95.2836</v>
      </c>
      <c r="I315" s="35">
        <v>0.002446788338468863</v>
      </c>
      <c r="J315" s="35">
        <v>0.008458333333333337</v>
      </c>
      <c r="K315" s="35">
        <v>0.002100024160425164</v>
      </c>
      <c r="L315" s="35">
        <v>0.007624999999999999</v>
      </c>
      <c r="M315" s="17">
        <f t="shared" si="16"/>
        <v>0.002446788338468863</v>
      </c>
      <c r="N315" s="13" t="str">
        <f t="shared" si="17"/>
        <v>Y</v>
      </c>
      <c r="O315" s="17">
        <f t="shared" si="18"/>
        <v>0.008458333333333337</v>
      </c>
      <c r="P315" s="13" t="str">
        <f t="shared" si="19"/>
        <v>Y</v>
      </c>
    </row>
    <row r="316" spans="1:16" ht="12.75">
      <c r="A316" s="34" t="s">
        <v>764</v>
      </c>
      <c r="B316" s="34" t="s">
        <v>765</v>
      </c>
      <c r="C316" s="34" t="s">
        <v>777</v>
      </c>
      <c r="D316" s="34" t="s">
        <v>778</v>
      </c>
      <c r="E316" s="34" t="s">
        <v>779</v>
      </c>
      <c r="F316" s="34">
        <v>2</v>
      </c>
      <c r="G316" s="34">
        <v>29.6236</v>
      </c>
      <c r="H316" s="34">
        <v>-95.4736</v>
      </c>
      <c r="I316" s="35">
        <v>0.0014426229508196157</v>
      </c>
      <c r="J316" s="35">
        <v>0.0057894736842105275</v>
      </c>
      <c r="K316" s="35">
        <v>0.0014407548094596278</v>
      </c>
      <c r="L316" s="35">
        <v>0.005</v>
      </c>
      <c r="M316" s="17">
        <f t="shared" si="16"/>
        <v>0.0014426229508196157</v>
      </c>
      <c r="N316" s="13" t="str">
        <f t="shared" si="17"/>
        <v>Y</v>
      </c>
      <c r="O316" s="17">
        <f t="shared" si="18"/>
        <v>0.0057894736842105275</v>
      </c>
      <c r="P316" s="13" t="str">
        <f t="shared" si="19"/>
        <v>Y</v>
      </c>
    </row>
    <row r="317" spans="1:16" ht="12.75">
      <c r="A317" s="34" t="s">
        <v>764</v>
      </c>
      <c r="B317" s="34" t="s">
        <v>765</v>
      </c>
      <c r="C317" s="34" t="s">
        <v>777</v>
      </c>
      <c r="D317" s="34" t="s">
        <v>778</v>
      </c>
      <c r="E317" s="34" t="s">
        <v>780</v>
      </c>
      <c r="F317" s="34">
        <v>1</v>
      </c>
      <c r="G317" s="34">
        <v>29.6258</v>
      </c>
      <c r="H317" s="34">
        <v>-95.2675</v>
      </c>
      <c r="I317" s="35">
        <v>0.002007043080173616</v>
      </c>
      <c r="J317" s="35">
        <v>0.01041666666666667</v>
      </c>
      <c r="K317" s="35">
        <v>0.0014612988257847624</v>
      </c>
      <c r="L317" s="35">
        <v>0.008041666666666667</v>
      </c>
      <c r="M317" s="17">
        <f t="shared" si="16"/>
        <v>0.002007043080173616</v>
      </c>
      <c r="N317" s="13" t="str">
        <f t="shared" si="17"/>
        <v>Y</v>
      </c>
      <c r="O317" s="17">
        <f t="shared" si="18"/>
        <v>0.01041666666666667</v>
      </c>
      <c r="P317" s="13" t="str">
        <f t="shared" si="19"/>
        <v>Y</v>
      </c>
    </row>
    <row r="318" spans="1:16" ht="12.75">
      <c r="A318" s="34" t="s">
        <v>764</v>
      </c>
      <c r="B318" s="34" t="s">
        <v>765</v>
      </c>
      <c r="C318" s="34" t="s">
        <v>777</v>
      </c>
      <c r="D318" s="34" t="s">
        <v>778</v>
      </c>
      <c r="E318" s="34" t="s">
        <v>781</v>
      </c>
      <c r="F318" s="34">
        <v>1</v>
      </c>
      <c r="G318" s="34">
        <v>29.7351</v>
      </c>
      <c r="H318" s="34">
        <v>-95.3156</v>
      </c>
      <c r="I318" s="35">
        <v>0.0016016868614871572</v>
      </c>
      <c r="J318" s="35">
        <v>0.009541666666666667</v>
      </c>
      <c r="K318" s="35">
        <v>0.0014017022296811538</v>
      </c>
      <c r="L318" s="35">
        <v>0.01</v>
      </c>
      <c r="M318" s="17">
        <f t="shared" si="16"/>
        <v>0.0016016868614871572</v>
      </c>
      <c r="N318" s="13" t="str">
        <f t="shared" si="17"/>
        <v>Y</v>
      </c>
      <c r="O318" s="17">
        <f t="shared" si="18"/>
        <v>0.01</v>
      </c>
      <c r="P318" s="13" t="str">
        <f t="shared" si="19"/>
        <v>Y</v>
      </c>
    </row>
    <row r="319" spans="1:16" ht="12.75">
      <c r="A319" s="34" t="s">
        <v>764</v>
      </c>
      <c r="B319" s="34" t="s">
        <v>765</v>
      </c>
      <c r="C319" s="34" t="s">
        <v>777</v>
      </c>
      <c r="D319" s="34" t="s">
        <v>778</v>
      </c>
      <c r="E319" s="34" t="s">
        <v>782</v>
      </c>
      <c r="F319" s="34">
        <v>1</v>
      </c>
      <c r="G319" s="34">
        <v>29.6864</v>
      </c>
      <c r="H319" s="34">
        <v>-95.2947</v>
      </c>
      <c r="I319" s="35">
        <v>0.002710697674418658</v>
      </c>
      <c r="J319" s="35">
        <v>0.01729166666666667</v>
      </c>
      <c r="K319" s="35">
        <v>0.002397739314729772</v>
      </c>
      <c r="L319" s="35">
        <v>0.015375000000000002</v>
      </c>
      <c r="M319" s="17">
        <f t="shared" si="16"/>
        <v>0.002710697674418658</v>
      </c>
      <c r="N319" s="13" t="str">
        <f t="shared" si="17"/>
        <v>Y</v>
      </c>
      <c r="O319" s="17">
        <f t="shared" si="18"/>
        <v>0.01729166666666667</v>
      </c>
      <c r="P319" s="13" t="str">
        <f t="shared" si="19"/>
        <v>Y</v>
      </c>
    </row>
    <row r="320" spans="1:16" ht="12.75">
      <c r="A320" s="34" t="s">
        <v>764</v>
      </c>
      <c r="B320" s="34" t="s">
        <v>765</v>
      </c>
      <c r="C320" s="34" t="s">
        <v>777</v>
      </c>
      <c r="D320" s="34" t="s">
        <v>778</v>
      </c>
      <c r="E320" s="34" t="s">
        <v>783</v>
      </c>
      <c r="F320" s="34">
        <v>2</v>
      </c>
      <c r="G320" s="34">
        <v>29.7337</v>
      </c>
      <c r="H320" s="34">
        <v>-95.2576</v>
      </c>
      <c r="I320" s="35">
        <v>0.0034292184415285203</v>
      </c>
      <c r="J320" s="35">
        <v>0.013173913043478263</v>
      </c>
      <c r="K320" s="35">
        <v>0.0015126652662794862</v>
      </c>
      <c r="L320" s="35">
        <v>0.007043478260869565</v>
      </c>
      <c r="M320" s="17">
        <f t="shared" si="16"/>
        <v>0.0034292184415285203</v>
      </c>
      <c r="N320" s="13" t="str">
        <f t="shared" si="17"/>
        <v>Y</v>
      </c>
      <c r="O320" s="17">
        <f t="shared" si="18"/>
        <v>0.013173913043478263</v>
      </c>
      <c r="P320" s="13" t="str">
        <f t="shared" si="19"/>
        <v>Y</v>
      </c>
    </row>
    <row r="321" spans="1:16" ht="12.75">
      <c r="A321" s="34" t="s">
        <v>764</v>
      </c>
      <c r="B321" s="34" t="s">
        <v>765</v>
      </c>
      <c r="C321" s="34" t="s">
        <v>777</v>
      </c>
      <c r="D321" s="34" t="s">
        <v>778</v>
      </c>
      <c r="E321" s="34" t="s">
        <v>784</v>
      </c>
      <c r="F321" s="34">
        <v>1</v>
      </c>
      <c r="G321" s="34">
        <v>29.583</v>
      </c>
      <c r="H321" s="34">
        <v>-95.0155</v>
      </c>
      <c r="I321" s="35">
        <v>0.001398141695702618</v>
      </c>
      <c r="J321" s="35">
        <v>0.004541666666666669</v>
      </c>
      <c r="K321" s="35">
        <v>0.0012362376491723518</v>
      </c>
      <c r="L321" s="35">
        <v>0.003818181818181819</v>
      </c>
      <c r="M321" s="17">
        <f t="shared" si="16"/>
        <v>0.001398141695702618</v>
      </c>
      <c r="N321" s="13" t="str">
        <f t="shared" si="17"/>
        <v>Y</v>
      </c>
      <c r="O321" s="17">
        <f t="shared" si="18"/>
        <v>0.004541666666666669</v>
      </c>
      <c r="P321" s="13" t="str">
        <f t="shared" si="19"/>
        <v>Y</v>
      </c>
    </row>
    <row r="322" spans="1:16" ht="12.75">
      <c r="A322" s="34" t="s">
        <v>764</v>
      </c>
      <c r="B322" s="34" t="s">
        <v>765</v>
      </c>
      <c r="C322" s="34" t="s">
        <v>786</v>
      </c>
      <c r="D322" s="34" t="s">
        <v>118</v>
      </c>
      <c r="E322" s="34" t="s">
        <v>785</v>
      </c>
      <c r="F322" s="34">
        <v>1</v>
      </c>
      <c r="G322" s="34">
        <v>30.0364</v>
      </c>
      <c r="H322" s="34">
        <v>-94.0711</v>
      </c>
      <c r="I322" s="35">
        <v>0.002371414970843684</v>
      </c>
      <c r="J322" s="35">
        <v>0.02650000000000001</v>
      </c>
      <c r="K322" s="35">
        <v>0.0021022388059700288</v>
      </c>
      <c r="L322" s="35">
        <v>0.018130434782608697</v>
      </c>
      <c r="M322" s="17">
        <f t="shared" si="16"/>
        <v>0.002371414970843684</v>
      </c>
      <c r="N322" s="13" t="str">
        <f t="shared" si="17"/>
        <v>Y</v>
      </c>
      <c r="O322" s="17">
        <f t="shared" si="18"/>
        <v>0.02650000000000001</v>
      </c>
      <c r="P322" s="13" t="str">
        <f t="shared" si="19"/>
        <v>Y</v>
      </c>
    </row>
    <row r="323" spans="1:16" ht="12.75">
      <c r="A323" s="34" t="s">
        <v>764</v>
      </c>
      <c r="B323" s="34" t="s">
        <v>765</v>
      </c>
      <c r="C323" s="34" t="s">
        <v>786</v>
      </c>
      <c r="D323" s="34" t="s">
        <v>118</v>
      </c>
      <c r="E323" s="34" t="s">
        <v>787</v>
      </c>
      <c r="F323" s="34">
        <v>1</v>
      </c>
      <c r="G323" s="34">
        <v>29.894</v>
      </c>
      <c r="H323" s="34">
        <v>-93.9879</v>
      </c>
      <c r="I323" s="35">
        <v>0.0027422755361687324</v>
      </c>
      <c r="J323" s="35">
        <v>0.022583333333333344</v>
      </c>
      <c r="K323" s="35">
        <v>0.0030816277098222322</v>
      </c>
      <c r="L323" s="35">
        <v>0.024291666666666673</v>
      </c>
      <c r="M323" s="17">
        <f t="shared" si="16"/>
        <v>0.0030816277098222322</v>
      </c>
      <c r="N323" s="13" t="str">
        <f t="shared" si="17"/>
        <v>Y</v>
      </c>
      <c r="O323" s="17">
        <f t="shared" si="18"/>
        <v>0.024291666666666673</v>
      </c>
      <c r="P323" s="13" t="str">
        <f t="shared" si="19"/>
        <v>Y</v>
      </c>
    </row>
    <row r="324" spans="1:16" ht="12.75">
      <c r="A324" s="34" t="s">
        <v>764</v>
      </c>
      <c r="B324" s="34" t="s">
        <v>765</v>
      </c>
      <c r="C324" s="34" t="s">
        <v>789</v>
      </c>
      <c r="D324" s="34" t="s">
        <v>790</v>
      </c>
      <c r="E324" s="34" t="s">
        <v>788</v>
      </c>
      <c r="F324" s="34">
        <v>1</v>
      </c>
      <c r="G324" s="34">
        <v>32.565</v>
      </c>
      <c r="H324" s="34">
        <v>-96.3177</v>
      </c>
      <c r="I324" s="35">
        <v>0.0013217090069283534</v>
      </c>
      <c r="J324" s="35">
        <v>0.0041666666666666675</v>
      </c>
      <c r="K324" s="35">
        <v>0.0012715130023640377</v>
      </c>
      <c r="L324" s="35">
        <v>0.0033750000000000013</v>
      </c>
      <c r="M324" s="17">
        <f t="shared" si="16"/>
        <v>0.0013217090069283534</v>
      </c>
      <c r="N324" s="13" t="str">
        <f t="shared" si="17"/>
        <v>Y</v>
      </c>
      <c r="O324" s="17">
        <f t="shared" si="18"/>
        <v>0.0041666666666666675</v>
      </c>
      <c r="P324" s="13" t="str">
        <f t="shared" si="19"/>
        <v>Y</v>
      </c>
    </row>
    <row r="325" spans="1:16" ht="12.75">
      <c r="A325" s="34" t="s">
        <v>764</v>
      </c>
      <c r="B325" s="34" t="s">
        <v>765</v>
      </c>
      <c r="C325" s="34" t="s">
        <v>792</v>
      </c>
      <c r="D325" s="34" t="s">
        <v>793</v>
      </c>
      <c r="E325" s="34" t="s">
        <v>791</v>
      </c>
      <c r="F325" s="34">
        <v>1</v>
      </c>
      <c r="G325" s="34">
        <v>27.7653</v>
      </c>
      <c r="H325" s="34">
        <v>-97.4343</v>
      </c>
      <c r="I325" s="35">
        <v>0.001278321847418626</v>
      </c>
      <c r="J325" s="35">
        <v>0.004166666666666668</v>
      </c>
      <c r="K325" s="35">
        <v>0.0011629342694589218</v>
      </c>
      <c r="L325" s="35">
        <v>0.004083333333333335</v>
      </c>
      <c r="M325" s="17">
        <f t="shared" si="16"/>
        <v>0.001278321847418626</v>
      </c>
      <c r="N325" s="13" t="str">
        <f t="shared" si="17"/>
        <v>Y</v>
      </c>
      <c r="O325" s="17">
        <f t="shared" si="18"/>
        <v>0.004166666666666668</v>
      </c>
      <c r="P325" s="13" t="str">
        <f t="shared" si="19"/>
        <v>Y</v>
      </c>
    </row>
    <row r="326" spans="1:16" ht="12.75">
      <c r="A326" s="34" t="s">
        <v>764</v>
      </c>
      <c r="B326" s="34" t="s">
        <v>765</v>
      </c>
      <c r="C326" s="34" t="s">
        <v>792</v>
      </c>
      <c r="D326" s="34" t="s">
        <v>793</v>
      </c>
      <c r="E326" s="34" t="s">
        <v>794</v>
      </c>
      <c r="F326" s="34">
        <v>1</v>
      </c>
      <c r="G326" s="34">
        <v>27.8324</v>
      </c>
      <c r="H326" s="34">
        <v>-97.5554</v>
      </c>
      <c r="I326" s="35">
        <v>0.001052781740370962</v>
      </c>
      <c r="J326" s="35">
        <v>0.0023478260869565226</v>
      </c>
      <c r="K326" s="35">
        <v>0.0011120411335645405</v>
      </c>
      <c r="L326" s="35">
        <v>0.004125</v>
      </c>
      <c r="M326" s="17">
        <f aca="true" t="shared" si="20" ref="M326:M363">MAX(I326,K326)</f>
        <v>0.0011120411335645405</v>
      </c>
      <c r="N326" s="13" t="str">
        <f aca="true" t="shared" si="21" ref="N326:N363">IF(M326&lt;0.03,"Y","N")</f>
        <v>Y</v>
      </c>
      <c r="O326" s="17">
        <f aca="true" t="shared" si="22" ref="O326:O363">MAX(J326,L326)</f>
        <v>0.004125</v>
      </c>
      <c r="P326" s="13" t="str">
        <f aca="true" t="shared" si="23" ref="P326:P363">IF(O326&lt;0.14,"Y","N")</f>
        <v>Y</v>
      </c>
    </row>
    <row r="327" spans="1:16" ht="12.75">
      <c r="A327" s="34" t="s">
        <v>764</v>
      </c>
      <c r="B327" s="34" t="s">
        <v>765</v>
      </c>
      <c r="C327" s="34" t="s">
        <v>792</v>
      </c>
      <c r="D327" s="34" t="s">
        <v>793</v>
      </c>
      <c r="E327" s="34" t="s">
        <v>795</v>
      </c>
      <c r="F327" s="34">
        <v>1</v>
      </c>
      <c r="G327" s="34">
        <v>27.8045</v>
      </c>
      <c r="H327" s="34">
        <v>-97.4316</v>
      </c>
      <c r="I327" s="35">
        <v>0.0012724802079641202</v>
      </c>
      <c r="J327" s="35">
        <v>0.006000000000000002</v>
      </c>
      <c r="K327" s="35">
        <v>0.0018005011335161518</v>
      </c>
      <c r="L327" s="35">
        <v>0.016347826086956525</v>
      </c>
      <c r="M327" s="17">
        <f t="shared" si="20"/>
        <v>0.0018005011335161518</v>
      </c>
      <c r="N327" s="13" t="str">
        <f t="shared" si="21"/>
        <v>Y</v>
      </c>
      <c r="O327" s="17">
        <f t="shared" si="22"/>
        <v>0.016347826086956525</v>
      </c>
      <c r="P327" s="13" t="str">
        <f t="shared" si="23"/>
        <v>Y</v>
      </c>
    </row>
    <row r="328" spans="1:16" ht="12.75">
      <c r="A328" s="34" t="s">
        <v>797</v>
      </c>
      <c r="B328" s="34" t="s">
        <v>798</v>
      </c>
      <c r="C328" s="34" t="s">
        <v>222</v>
      </c>
      <c r="D328" s="34" t="s">
        <v>799</v>
      </c>
      <c r="E328" s="34" t="s">
        <v>796</v>
      </c>
      <c r="F328" s="34">
        <v>1</v>
      </c>
      <c r="G328" s="34">
        <v>40.903</v>
      </c>
      <c r="H328" s="34">
        <v>-111.8845</v>
      </c>
      <c r="I328" s="35">
        <v>0.001542753112520462</v>
      </c>
      <c r="J328" s="35">
        <v>0.006695652173913044</v>
      </c>
      <c r="K328" s="35">
        <v>0.0015146782527007848</v>
      </c>
      <c r="L328" s="35">
        <v>0.004750000000000002</v>
      </c>
      <c r="M328" s="17">
        <f t="shared" si="20"/>
        <v>0.001542753112520462</v>
      </c>
      <c r="N328" s="13" t="str">
        <f t="shared" si="21"/>
        <v>Y</v>
      </c>
      <c r="O328" s="17">
        <f t="shared" si="22"/>
        <v>0.006695652173913044</v>
      </c>
      <c r="P328" s="13" t="str">
        <f t="shared" si="23"/>
        <v>Y</v>
      </c>
    </row>
    <row r="329" spans="1:17" ht="12.75">
      <c r="A329" s="34" t="s">
        <v>797</v>
      </c>
      <c r="B329" s="34" t="s">
        <v>798</v>
      </c>
      <c r="C329" s="34" t="s">
        <v>625</v>
      </c>
      <c r="D329" s="34" t="s">
        <v>801</v>
      </c>
      <c r="E329" s="34" t="s">
        <v>800</v>
      </c>
      <c r="F329" s="34">
        <v>1</v>
      </c>
      <c r="G329" s="34">
        <v>40.8075</v>
      </c>
      <c r="H329" s="34">
        <v>-111.9211</v>
      </c>
      <c r="I329" s="35">
        <v>0.002084731934732001</v>
      </c>
      <c r="J329" s="35">
        <v>0.008250000000000002</v>
      </c>
      <c r="K329" s="35">
        <v>0.002417998610145976</v>
      </c>
      <c r="L329" s="35">
        <v>0.007958333333333336</v>
      </c>
      <c r="M329" s="17">
        <f t="shared" si="20"/>
        <v>0.002417998610145976</v>
      </c>
      <c r="N329" s="13" t="str">
        <f t="shared" si="21"/>
        <v>Y</v>
      </c>
      <c r="O329" s="17">
        <f t="shared" si="22"/>
        <v>0.008250000000000002</v>
      </c>
      <c r="P329" s="13" t="str">
        <f t="shared" si="23"/>
        <v>Y</v>
      </c>
      <c r="Q329" s="34" t="s">
        <v>31</v>
      </c>
    </row>
    <row r="330" spans="1:17" ht="12.75">
      <c r="A330" s="34" t="s">
        <v>797</v>
      </c>
      <c r="B330" s="34" t="s">
        <v>798</v>
      </c>
      <c r="C330" s="34" t="s">
        <v>625</v>
      </c>
      <c r="D330" s="34" t="s">
        <v>801</v>
      </c>
      <c r="E330" s="34" t="s">
        <v>802</v>
      </c>
      <c r="F330" s="34">
        <v>4</v>
      </c>
      <c r="G330" s="34">
        <v>40.7086</v>
      </c>
      <c r="H330" s="34">
        <v>-112.0947</v>
      </c>
      <c r="I330" s="35">
        <v>0.0018473060845330751</v>
      </c>
      <c r="J330" s="35">
        <v>0.005458333333333335</v>
      </c>
      <c r="K330" s="35">
        <v>0.001875432925421373</v>
      </c>
      <c r="L330" s="35">
        <v>0.0066666666666666706</v>
      </c>
      <c r="M330" s="17">
        <f t="shared" si="20"/>
        <v>0.001875432925421373</v>
      </c>
      <c r="N330" s="13" t="str">
        <f t="shared" si="21"/>
        <v>Y</v>
      </c>
      <c r="O330" s="17">
        <f t="shared" si="22"/>
        <v>0.0066666666666666706</v>
      </c>
      <c r="P330" s="13" t="str">
        <f t="shared" si="23"/>
        <v>Y</v>
      </c>
      <c r="Q330" s="34" t="s">
        <v>31</v>
      </c>
    </row>
    <row r="331" spans="1:17" ht="12.75">
      <c r="A331" s="34" t="s">
        <v>797</v>
      </c>
      <c r="B331" s="34" t="s">
        <v>798</v>
      </c>
      <c r="C331" s="34" t="s">
        <v>625</v>
      </c>
      <c r="D331" s="34" t="s">
        <v>801</v>
      </c>
      <c r="E331" s="34" t="s">
        <v>803</v>
      </c>
      <c r="F331" s="34">
        <v>1</v>
      </c>
      <c r="G331" s="34">
        <v>40.7364</v>
      </c>
      <c r="H331" s="34">
        <v>-112.2103</v>
      </c>
      <c r="I331" s="35">
        <v>0.0034112332112332254</v>
      </c>
      <c r="J331" s="35">
        <v>0.06708333333333333</v>
      </c>
      <c r="K331" s="35">
        <v>0.0027223481684763426</v>
      </c>
      <c r="L331" s="35">
        <v>0.006708333333333334</v>
      </c>
      <c r="M331" s="17">
        <f t="shared" si="20"/>
        <v>0.0034112332112332254</v>
      </c>
      <c r="N331" s="13" t="str">
        <f t="shared" si="21"/>
        <v>Y</v>
      </c>
      <c r="O331" s="17">
        <f t="shared" si="22"/>
        <v>0.06708333333333333</v>
      </c>
      <c r="P331" s="13" t="str">
        <f t="shared" si="23"/>
        <v>Y</v>
      </c>
      <c r="Q331" s="34" t="s">
        <v>31</v>
      </c>
    </row>
    <row r="332" spans="1:16" ht="12.75">
      <c r="A332" s="34" t="s">
        <v>805</v>
      </c>
      <c r="B332" s="34" t="s">
        <v>806</v>
      </c>
      <c r="C332" s="34" t="s">
        <v>258</v>
      </c>
      <c r="D332" s="34" t="s">
        <v>807</v>
      </c>
      <c r="E332" s="34" t="s">
        <v>804</v>
      </c>
      <c r="F332" s="34">
        <v>1</v>
      </c>
      <c r="G332" s="34">
        <v>43.6081</v>
      </c>
      <c r="H332" s="34">
        <v>-72.9828</v>
      </c>
      <c r="I332" s="35">
        <v>0.004575481993452534</v>
      </c>
      <c r="J332" s="35">
        <v>0.02452173913043479</v>
      </c>
      <c r="K332" s="35">
        <v>0.003566259227883727</v>
      </c>
      <c r="L332" s="35">
        <v>0.018565217391304352</v>
      </c>
      <c r="M332" s="17">
        <f t="shared" si="20"/>
        <v>0.004575481993452534</v>
      </c>
      <c r="N332" s="13" t="str">
        <f t="shared" si="21"/>
        <v>Y</v>
      </c>
      <c r="O332" s="17">
        <f t="shared" si="22"/>
        <v>0.02452173913043479</v>
      </c>
      <c r="P332" s="13" t="str">
        <f t="shared" si="23"/>
        <v>Y</v>
      </c>
    </row>
    <row r="333" spans="1:16" ht="12.75">
      <c r="A333" s="34" t="s">
        <v>809</v>
      </c>
      <c r="B333" s="34" t="s">
        <v>811</v>
      </c>
      <c r="C333" s="34" t="s">
        <v>810</v>
      </c>
      <c r="D333" s="34" t="s">
        <v>812</v>
      </c>
      <c r="E333" s="34" t="s">
        <v>808</v>
      </c>
      <c r="F333" s="34">
        <v>1</v>
      </c>
      <c r="G333" s="34">
        <v>37.3433</v>
      </c>
      <c r="H333" s="34">
        <v>-77.26</v>
      </c>
      <c r="I333" s="35">
        <v>0.004537679635471677</v>
      </c>
      <c r="J333" s="35">
        <v>0.014761904761904764</v>
      </c>
      <c r="K333" s="35">
        <v>0.00349687210380019</v>
      </c>
      <c r="L333" s="35">
        <v>0.013173913043478265</v>
      </c>
      <c r="M333" s="17">
        <f t="shared" si="20"/>
        <v>0.004537679635471677</v>
      </c>
      <c r="N333" s="13" t="str">
        <f t="shared" si="21"/>
        <v>Y</v>
      </c>
      <c r="O333" s="17">
        <f t="shared" si="22"/>
        <v>0.014761904761904764</v>
      </c>
      <c r="P333" s="13" t="str">
        <f t="shared" si="23"/>
        <v>Y</v>
      </c>
    </row>
    <row r="334" spans="1:16" ht="12.75">
      <c r="A334" s="34" t="s">
        <v>809</v>
      </c>
      <c r="B334" s="34" t="s">
        <v>811</v>
      </c>
      <c r="C334" s="34" t="s">
        <v>161</v>
      </c>
      <c r="D334" s="34" t="s">
        <v>814</v>
      </c>
      <c r="E334" s="34" t="s">
        <v>813</v>
      </c>
      <c r="F334" s="34">
        <v>1</v>
      </c>
      <c r="G334" s="34">
        <v>38.8939</v>
      </c>
      <c r="H334" s="34">
        <v>-77.4653</v>
      </c>
      <c r="I334" s="35">
        <v>0.002466827919834184</v>
      </c>
      <c r="J334" s="35">
        <v>0.00822727272727273</v>
      </c>
      <c r="K334" s="35">
        <v>0.0021973259566620434</v>
      </c>
      <c r="L334" s="35">
        <v>0.00929166666666667</v>
      </c>
      <c r="M334" s="17">
        <f t="shared" si="20"/>
        <v>0.002466827919834184</v>
      </c>
      <c r="N334" s="13" t="str">
        <f t="shared" si="21"/>
        <v>Y</v>
      </c>
      <c r="O334" s="17">
        <f t="shared" si="22"/>
        <v>0.00929166666666667</v>
      </c>
      <c r="P334" s="13" t="str">
        <f t="shared" si="23"/>
        <v>Y</v>
      </c>
    </row>
    <row r="335" spans="1:16" ht="12.75">
      <c r="A335" s="34" t="s">
        <v>809</v>
      </c>
      <c r="B335" s="34" t="s">
        <v>811</v>
      </c>
      <c r="C335" s="34" t="s">
        <v>161</v>
      </c>
      <c r="D335" s="34" t="s">
        <v>814</v>
      </c>
      <c r="E335" s="34" t="s">
        <v>815</v>
      </c>
      <c r="F335" s="34">
        <v>1</v>
      </c>
      <c r="G335" s="34">
        <v>38.9319</v>
      </c>
      <c r="H335" s="34">
        <v>-77.1989</v>
      </c>
      <c r="I335" s="35">
        <v>0.005255630369166504</v>
      </c>
      <c r="J335" s="35">
        <v>0.012458333333333337</v>
      </c>
      <c r="K335" s="35">
        <v>0.0044071890892278575</v>
      </c>
      <c r="L335" s="35">
        <v>0.01625</v>
      </c>
      <c r="M335" s="17">
        <f t="shared" si="20"/>
        <v>0.005255630369166504</v>
      </c>
      <c r="N335" s="13" t="str">
        <f t="shared" si="21"/>
        <v>Y</v>
      </c>
      <c r="O335" s="17">
        <f t="shared" si="22"/>
        <v>0.01625</v>
      </c>
      <c r="P335" s="13" t="str">
        <f t="shared" si="23"/>
        <v>Y</v>
      </c>
    </row>
    <row r="336" spans="1:16" ht="12.75">
      <c r="A336" s="34" t="s">
        <v>809</v>
      </c>
      <c r="B336" s="34" t="s">
        <v>811</v>
      </c>
      <c r="C336" s="34" t="s">
        <v>817</v>
      </c>
      <c r="D336" s="34" t="s">
        <v>499</v>
      </c>
      <c r="E336" s="34" t="s">
        <v>816</v>
      </c>
      <c r="F336" s="34">
        <v>1</v>
      </c>
      <c r="G336" s="34">
        <v>38.4773</v>
      </c>
      <c r="H336" s="34">
        <v>-78.819</v>
      </c>
      <c r="I336" s="35">
        <v>0.001349024646653356</v>
      </c>
      <c r="J336" s="35">
        <v>0.004458333333333335</v>
      </c>
      <c r="K336" s="35">
        <v>0.0014241648236525848</v>
      </c>
      <c r="L336" s="35">
        <v>0.004041666666666668</v>
      </c>
      <c r="M336" s="17">
        <f t="shared" si="20"/>
        <v>0.0014241648236525848</v>
      </c>
      <c r="N336" s="13" t="str">
        <f t="shared" si="21"/>
        <v>Y</v>
      </c>
      <c r="O336" s="17">
        <f t="shared" si="22"/>
        <v>0.004458333333333335</v>
      </c>
      <c r="P336" s="13" t="str">
        <f t="shared" si="23"/>
        <v>Y</v>
      </c>
    </row>
    <row r="337" spans="1:16" ht="12.75">
      <c r="A337" s="34" t="s">
        <v>809</v>
      </c>
      <c r="B337" s="34" t="s">
        <v>811</v>
      </c>
      <c r="C337" s="34" t="s">
        <v>484</v>
      </c>
      <c r="D337" s="34" t="s">
        <v>819</v>
      </c>
      <c r="E337" s="34" t="s">
        <v>818</v>
      </c>
      <c r="F337" s="34">
        <v>2</v>
      </c>
      <c r="G337" s="34">
        <v>38.8108</v>
      </c>
      <c r="H337" s="34">
        <v>-77.0447</v>
      </c>
      <c r="I337" s="35">
        <v>0.003470224857919571</v>
      </c>
      <c r="J337" s="35">
        <v>0.011541666666666672</v>
      </c>
      <c r="K337" s="35">
        <v>0.0031744868035193377</v>
      </c>
      <c r="L337" s="35">
        <v>0.011958333333333336</v>
      </c>
      <c r="M337" s="17">
        <f t="shared" si="20"/>
        <v>0.003470224857919571</v>
      </c>
      <c r="N337" s="13" t="str">
        <f t="shared" si="21"/>
        <v>Y</v>
      </c>
      <c r="O337" s="17">
        <f t="shared" si="22"/>
        <v>0.011958333333333336</v>
      </c>
      <c r="P337" s="13" t="str">
        <f t="shared" si="23"/>
        <v>Y</v>
      </c>
    </row>
    <row r="338" spans="1:16" ht="12.75">
      <c r="A338" s="34" t="s">
        <v>809</v>
      </c>
      <c r="B338" s="34" t="s">
        <v>811</v>
      </c>
      <c r="C338" s="34" t="s">
        <v>821</v>
      </c>
      <c r="D338" s="34" t="s">
        <v>822</v>
      </c>
      <c r="E338" s="34" t="s">
        <v>820</v>
      </c>
      <c r="F338" s="34">
        <v>1</v>
      </c>
      <c r="G338" s="34">
        <v>37.0033</v>
      </c>
      <c r="H338" s="34">
        <v>-76.3992</v>
      </c>
      <c r="I338" s="35">
        <v>0.0036640423031726937</v>
      </c>
      <c r="J338" s="35">
        <v>0.011458333333333336</v>
      </c>
      <c r="K338" s="35">
        <v>0.003234436931686028</v>
      </c>
      <c r="L338" s="35">
        <v>0.011</v>
      </c>
      <c r="M338" s="17">
        <f t="shared" si="20"/>
        <v>0.0036640423031726937</v>
      </c>
      <c r="N338" s="13" t="str">
        <f t="shared" si="21"/>
        <v>Y</v>
      </c>
      <c r="O338" s="17">
        <f t="shared" si="22"/>
        <v>0.011458333333333336</v>
      </c>
      <c r="P338" s="13" t="str">
        <f t="shared" si="23"/>
        <v>Y</v>
      </c>
    </row>
    <row r="339" spans="1:16" ht="12.75">
      <c r="A339" s="34" t="s">
        <v>809</v>
      </c>
      <c r="B339" s="34" t="s">
        <v>811</v>
      </c>
      <c r="C339" s="34" t="s">
        <v>824</v>
      </c>
      <c r="D339" s="34" t="s">
        <v>825</v>
      </c>
      <c r="E339" s="34" t="s">
        <v>823</v>
      </c>
      <c r="F339" s="34">
        <v>1</v>
      </c>
      <c r="G339" s="34">
        <v>37.5628</v>
      </c>
      <c r="H339" s="34">
        <v>-77.4653</v>
      </c>
      <c r="I339" s="35">
        <v>0.003374216027874731</v>
      </c>
      <c r="J339" s="35">
        <v>0.01441666666666667</v>
      </c>
      <c r="K339" s="35">
        <v>0.002613554601369739</v>
      </c>
      <c r="L339" s="35">
        <v>0.00954166666666667</v>
      </c>
      <c r="M339" s="17">
        <f t="shared" si="20"/>
        <v>0.003374216027874731</v>
      </c>
      <c r="N339" s="13" t="str">
        <f t="shared" si="21"/>
        <v>Y</v>
      </c>
      <c r="O339" s="17">
        <f t="shared" si="22"/>
        <v>0.01441666666666667</v>
      </c>
      <c r="P339" s="13" t="str">
        <f t="shared" si="23"/>
        <v>Y</v>
      </c>
    </row>
    <row r="340" spans="1:16" ht="12.75">
      <c r="A340" s="34" t="s">
        <v>827</v>
      </c>
      <c r="B340" s="34" t="s">
        <v>828</v>
      </c>
      <c r="C340" s="34" t="s">
        <v>218</v>
      </c>
      <c r="D340" s="34" t="s">
        <v>829</v>
      </c>
      <c r="E340" s="34" t="s">
        <v>826</v>
      </c>
      <c r="F340" s="34">
        <v>1</v>
      </c>
      <c r="G340" s="34">
        <v>40.341</v>
      </c>
      <c r="H340" s="34">
        <v>-80.5966</v>
      </c>
      <c r="I340" s="35">
        <v>0.009153510784763947</v>
      </c>
      <c r="J340" s="35">
        <v>0.030875000000000003</v>
      </c>
      <c r="K340" s="35">
        <v>0.00828574744661113</v>
      </c>
      <c r="L340" s="35">
        <v>0.028416666666666673</v>
      </c>
      <c r="M340" s="17">
        <f t="shared" si="20"/>
        <v>0.009153510784763947</v>
      </c>
      <c r="N340" s="13" t="str">
        <f t="shared" si="21"/>
        <v>Y</v>
      </c>
      <c r="O340" s="17">
        <f t="shared" si="22"/>
        <v>0.030875000000000003</v>
      </c>
      <c r="P340" s="13" t="str">
        <f t="shared" si="23"/>
        <v>Y</v>
      </c>
    </row>
    <row r="341" spans="1:16" ht="12.75">
      <c r="A341" s="34" t="s">
        <v>827</v>
      </c>
      <c r="B341" s="34" t="s">
        <v>828</v>
      </c>
      <c r="C341" s="34" t="s">
        <v>218</v>
      </c>
      <c r="D341" s="34" t="s">
        <v>829</v>
      </c>
      <c r="E341" s="34" t="s">
        <v>830</v>
      </c>
      <c r="F341" s="34">
        <v>1</v>
      </c>
      <c r="G341" s="34">
        <v>40.3897</v>
      </c>
      <c r="H341" s="34">
        <v>-80.5862</v>
      </c>
      <c r="I341" s="35">
        <v>0.010197023878186698</v>
      </c>
      <c r="J341" s="35">
        <v>0.04429166666666665</v>
      </c>
      <c r="K341" s="35">
        <v>0.010233778293673968</v>
      </c>
      <c r="L341" s="35">
        <v>0.05473913043478262</v>
      </c>
      <c r="M341" s="17">
        <f t="shared" si="20"/>
        <v>0.010233778293673968</v>
      </c>
      <c r="N341" s="13" t="str">
        <f t="shared" si="21"/>
        <v>Y</v>
      </c>
      <c r="O341" s="17">
        <f t="shared" si="22"/>
        <v>0.05473913043478262</v>
      </c>
      <c r="P341" s="13" t="str">
        <f t="shared" si="23"/>
        <v>Y</v>
      </c>
    </row>
    <row r="342" spans="1:16" ht="12.75">
      <c r="A342" s="34" t="s">
        <v>827</v>
      </c>
      <c r="B342" s="34" t="s">
        <v>828</v>
      </c>
      <c r="C342" s="34" t="s">
        <v>218</v>
      </c>
      <c r="D342" s="34" t="s">
        <v>829</v>
      </c>
      <c r="E342" s="34" t="s">
        <v>831</v>
      </c>
      <c r="F342" s="34">
        <v>1</v>
      </c>
      <c r="G342" s="34">
        <v>40.3946</v>
      </c>
      <c r="H342" s="34">
        <v>-80.612</v>
      </c>
      <c r="I342" s="35">
        <v>0.010413963653094384</v>
      </c>
      <c r="J342" s="35">
        <v>0.04104545454545455</v>
      </c>
      <c r="K342" s="35">
        <v>0.010824260559328273</v>
      </c>
      <c r="L342" s="35">
        <v>0.045583333333333316</v>
      </c>
      <c r="M342" s="17">
        <f t="shared" si="20"/>
        <v>0.010824260559328273</v>
      </c>
      <c r="N342" s="13" t="str">
        <f t="shared" si="21"/>
        <v>Y</v>
      </c>
      <c r="O342" s="17">
        <f t="shared" si="22"/>
        <v>0.045583333333333316</v>
      </c>
      <c r="P342" s="13" t="str">
        <f t="shared" si="23"/>
        <v>Y</v>
      </c>
    </row>
    <row r="343" spans="1:16" ht="12.75">
      <c r="A343" s="34" t="s">
        <v>827</v>
      </c>
      <c r="B343" s="34" t="s">
        <v>828</v>
      </c>
      <c r="C343" s="34" t="s">
        <v>222</v>
      </c>
      <c r="D343" s="34" t="s">
        <v>833</v>
      </c>
      <c r="E343" s="34" t="s">
        <v>832</v>
      </c>
      <c r="F343" s="34">
        <v>1</v>
      </c>
      <c r="G343" s="34">
        <v>38.4241</v>
      </c>
      <c r="H343" s="34">
        <v>-82.4259</v>
      </c>
      <c r="I343" s="35">
        <v>0.0048380651945321845</v>
      </c>
      <c r="J343" s="35">
        <v>0.016708333333333342</v>
      </c>
      <c r="K343" s="35">
        <v>0.00756496316220341</v>
      </c>
      <c r="L343" s="35">
        <v>0.021000000000000005</v>
      </c>
      <c r="M343" s="17">
        <f t="shared" si="20"/>
        <v>0.00756496316220341</v>
      </c>
      <c r="N343" s="13" t="str">
        <f t="shared" si="21"/>
        <v>Y</v>
      </c>
      <c r="O343" s="17">
        <f t="shared" si="22"/>
        <v>0.021000000000000005</v>
      </c>
      <c r="P343" s="13" t="str">
        <f t="shared" si="23"/>
        <v>Y</v>
      </c>
    </row>
    <row r="344" spans="1:17" ht="12.75">
      <c r="A344" s="34" t="s">
        <v>827</v>
      </c>
      <c r="B344" s="34" t="s">
        <v>828</v>
      </c>
      <c r="C344" s="34" t="s">
        <v>537</v>
      </c>
      <c r="D344" s="34" t="s">
        <v>437</v>
      </c>
      <c r="E344" s="34" t="s">
        <v>834</v>
      </c>
      <c r="F344" s="34">
        <v>1</v>
      </c>
      <c r="G344" s="34">
        <v>40.529</v>
      </c>
      <c r="H344" s="34">
        <v>-80.5761</v>
      </c>
      <c r="I344" s="35">
        <v>0.011816375746440363</v>
      </c>
      <c r="J344" s="35">
        <v>0.05958333333333332</v>
      </c>
      <c r="K344" s="35">
        <v>0.009875202218627484</v>
      </c>
      <c r="L344" s="35">
        <v>0.04012500000000001</v>
      </c>
      <c r="M344" s="17">
        <f t="shared" si="20"/>
        <v>0.011816375746440363</v>
      </c>
      <c r="N344" s="13" t="str">
        <f t="shared" si="21"/>
        <v>Y</v>
      </c>
      <c r="O344" s="17">
        <f t="shared" si="22"/>
        <v>0.05958333333333332</v>
      </c>
      <c r="P344" s="13" t="str">
        <f t="shared" si="23"/>
        <v>Y</v>
      </c>
      <c r="Q344" s="34" t="s">
        <v>33</v>
      </c>
    </row>
    <row r="345" spans="1:17" ht="12.75">
      <c r="A345" s="34" t="s">
        <v>827</v>
      </c>
      <c r="B345" s="34" t="s">
        <v>828</v>
      </c>
      <c r="C345" s="34" t="s">
        <v>537</v>
      </c>
      <c r="D345" s="34" t="s">
        <v>437</v>
      </c>
      <c r="E345" s="34" t="s">
        <v>835</v>
      </c>
      <c r="F345" s="34">
        <v>1</v>
      </c>
      <c r="G345" s="34">
        <v>40.4601</v>
      </c>
      <c r="H345" s="34">
        <v>-80.5766</v>
      </c>
      <c r="I345" s="35">
        <v>0.00979259002770099</v>
      </c>
      <c r="J345" s="35">
        <v>0.04758333333333334</v>
      </c>
      <c r="K345" s="35">
        <v>0.008766897347174302</v>
      </c>
      <c r="L345" s="35">
        <v>0.031458333333333345</v>
      </c>
      <c r="M345" s="17">
        <f t="shared" si="20"/>
        <v>0.00979259002770099</v>
      </c>
      <c r="N345" s="13" t="str">
        <f t="shared" si="21"/>
        <v>Y</v>
      </c>
      <c r="O345" s="17">
        <f t="shared" si="22"/>
        <v>0.04758333333333334</v>
      </c>
      <c r="P345" s="13" t="str">
        <f t="shared" si="23"/>
        <v>Y</v>
      </c>
      <c r="Q345" s="34" t="s">
        <v>33</v>
      </c>
    </row>
    <row r="346" spans="1:17" ht="12.75">
      <c r="A346" s="34" t="s">
        <v>827</v>
      </c>
      <c r="B346" s="34" t="s">
        <v>828</v>
      </c>
      <c r="C346" s="34" t="s">
        <v>537</v>
      </c>
      <c r="D346" s="34" t="s">
        <v>437</v>
      </c>
      <c r="E346" s="34" t="s">
        <v>836</v>
      </c>
      <c r="F346" s="34">
        <v>1</v>
      </c>
      <c r="G346" s="34">
        <v>40.6157</v>
      </c>
      <c r="H346" s="34">
        <v>-80.56</v>
      </c>
      <c r="I346" s="35">
        <v>0.007827574331305324</v>
      </c>
      <c r="J346" s="35">
        <v>0.03666666666666668</v>
      </c>
      <c r="K346" s="35">
        <v>0.008194597701149522</v>
      </c>
      <c r="L346" s="35">
        <v>0.03137500000000001</v>
      </c>
      <c r="M346" s="17">
        <f t="shared" si="20"/>
        <v>0.008194597701149522</v>
      </c>
      <c r="N346" s="13" t="str">
        <f t="shared" si="21"/>
        <v>Y</v>
      </c>
      <c r="O346" s="17">
        <f t="shared" si="22"/>
        <v>0.03666666666666668</v>
      </c>
      <c r="P346" s="13" t="str">
        <f t="shared" si="23"/>
        <v>Y</v>
      </c>
      <c r="Q346" s="34" t="s">
        <v>35</v>
      </c>
    </row>
    <row r="347" spans="1:17" ht="12.75">
      <c r="A347" s="34" t="s">
        <v>827</v>
      </c>
      <c r="B347" s="34" t="s">
        <v>828</v>
      </c>
      <c r="C347" s="34" t="s">
        <v>537</v>
      </c>
      <c r="D347" s="34" t="s">
        <v>437</v>
      </c>
      <c r="E347" s="34" t="s">
        <v>837</v>
      </c>
      <c r="F347" s="34">
        <v>1</v>
      </c>
      <c r="G347" s="34">
        <v>40.4274</v>
      </c>
      <c r="H347" s="34">
        <v>-80.5923</v>
      </c>
      <c r="I347" s="35">
        <v>0.011280317862490112</v>
      </c>
      <c r="J347" s="35">
        <v>0.053541666666666675</v>
      </c>
      <c r="K347" s="35">
        <v>0.011462158737472906</v>
      </c>
      <c r="L347" s="35">
        <v>0.04316666666666668</v>
      </c>
      <c r="M347" s="17">
        <f t="shared" si="20"/>
        <v>0.011462158737472906</v>
      </c>
      <c r="N347" s="13" t="str">
        <f t="shared" si="21"/>
        <v>Y</v>
      </c>
      <c r="O347" s="17">
        <f t="shared" si="22"/>
        <v>0.053541666666666675</v>
      </c>
      <c r="P347" s="13" t="str">
        <f t="shared" si="23"/>
        <v>Y</v>
      </c>
      <c r="Q347" s="34" t="s">
        <v>33</v>
      </c>
    </row>
    <row r="348" spans="1:17" ht="12.75">
      <c r="A348" s="34" t="s">
        <v>827</v>
      </c>
      <c r="B348" s="34" t="s">
        <v>828</v>
      </c>
      <c r="C348" s="34" t="s">
        <v>537</v>
      </c>
      <c r="D348" s="34" t="s">
        <v>437</v>
      </c>
      <c r="E348" s="34" t="s">
        <v>838</v>
      </c>
      <c r="F348" s="34">
        <v>1</v>
      </c>
      <c r="G348" s="34">
        <v>40.6184</v>
      </c>
      <c r="H348" s="34">
        <v>-80.5406</v>
      </c>
      <c r="I348" s="35">
        <v>0.00976962083669476</v>
      </c>
      <c r="J348" s="35">
        <v>0.03766666666666668</v>
      </c>
      <c r="K348" s="35">
        <v>0.008334830166954642</v>
      </c>
      <c r="L348" s="35">
        <v>0.03378260869565219</v>
      </c>
      <c r="M348" s="17">
        <f t="shared" si="20"/>
        <v>0.00976962083669476</v>
      </c>
      <c r="N348" s="13" t="str">
        <f t="shared" si="21"/>
        <v>Y</v>
      </c>
      <c r="O348" s="17">
        <f t="shared" si="22"/>
        <v>0.03766666666666668</v>
      </c>
      <c r="P348" s="13" t="str">
        <f t="shared" si="23"/>
        <v>Y</v>
      </c>
      <c r="Q348" s="34" t="s">
        <v>35</v>
      </c>
    </row>
    <row r="349" spans="1:17" ht="12.75">
      <c r="A349" s="34" t="s">
        <v>827</v>
      </c>
      <c r="B349" s="34" t="s">
        <v>828</v>
      </c>
      <c r="C349" s="34" t="s">
        <v>537</v>
      </c>
      <c r="D349" s="34" t="s">
        <v>437</v>
      </c>
      <c r="E349" s="34" t="s">
        <v>839</v>
      </c>
      <c r="F349" s="34">
        <v>1</v>
      </c>
      <c r="G349" s="34">
        <v>40.4215</v>
      </c>
      <c r="H349" s="34">
        <v>-80.5807</v>
      </c>
      <c r="I349" s="35">
        <v>0.010632477639679519</v>
      </c>
      <c r="J349" s="35">
        <v>0.04441666666666667</v>
      </c>
      <c r="K349" s="35">
        <v>0.011002418240442412</v>
      </c>
      <c r="L349" s="35">
        <v>0.04204166666666667</v>
      </c>
      <c r="M349" s="17">
        <f t="shared" si="20"/>
        <v>0.011002418240442412</v>
      </c>
      <c r="N349" s="13" t="str">
        <f t="shared" si="21"/>
        <v>Y</v>
      </c>
      <c r="O349" s="17">
        <f t="shared" si="22"/>
        <v>0.04441666666666667</v>
      </c>
      <c r="P349" s="13" t="str">
        <f t="shared" si="23"/>
        <v>Y</v>
      </c>
      <c r="Q349" s="34" t="s">
        <v>33</v>
      </c>
    </row>
    <row r="350" spans="1:16" ht="12.75">
      <c r="A350" s="34" t="s">
        <v>827</v>
      </c>
      <c r="B350" s="34" t="s">
        <v>828</v>
      </c>
      <c r="C350" s="34" t="s">
        <v>520</v>
      </c>
      <c r="D350" s="34" t="s">
        <v>841</v>
      </c>
      <c r="E350" s="34" t="s">
        <v>840</v>
      </c>
      <c r="F350" s="34">
        <v>1</v>
      </c>
      <c r="G350" s="34">
        <v>38.3456</v>
      </c>
      <c r="H350" s="34">
        <v>-81.6283</v>
      </c>
      <c r="I350" s="35">
        <v>0.008810537583254221</v>
      </c>
      <c r="J350" s="35">
        <v>0.03045454545454546</v>
      </c>
      <c r="K350" s="35">
        <v>0.007936014837139575</v>
      </c>
      <c r="L350" s="35">
        <v>0.02820833333333334</v>
      </c>
      <c r="M350" s="17">
        <f t="shared" si="20"/>
        <v>0.008810537583254221</v>
      </c>
      <c r="N350" s="13" t="str">
        <f t="shared" si="21"/>
        <v>Y</v>
      </c>
      <c r="O350" s="17">
        <f t="shared" si="22"/>
        <v>0.03045454545454546</v>
      </c>
      <c r="P350" s="13" t="str">
        <f t="shared" si="23"/>
        <v>Y</v>
      </c>
    </row>
    <row r="351" spans="1:16" ht="12.75">
      <c r="A351" s="34" t="s">
        <v>827</v>
      </c>
      <c r="B351" s="34" t="s">
        <v>828</v>
      </c>
      <c r="C351" s="34" t="s">
        <v>262</v>
      </c>
      <c r="D351" s="34" t="s">
        <v>843</v>
      </c>
      <c r="E351" s="34" t="s">
        <v>842</v>
      </c>
      <c r="F351" s="34">
        <v>1</v>
      </c>
      <c r="G351" s="34">
        <v>39.916</v>
      </c>
      <c r="H351" s="34">
        <v>-80.7339</v>
      </c>
      <c r="I351" s="35">
        <v>0.01054591368227742</v>
      </c>
      <c r="J351" s="35">
        <v>0.03875</v>
      </c>
      <c r="K351" s="35">
        <v>0.008806540764624626</v>
      </c>
      <c r="L351" s="35">
        <v>0.028625000000000008</v>
      </c>
      <c r="M351" s="17">
        <f t="shared" si="20"/>
        <v>0.01054591368227742</v>
      </c>
      <c r="N351" s="13" t="str">
        <f t="shared" si="21"/>
        <v>Y</v>
      </c>
      <c r="O351" s="17">
        <f t="shared" si="22"/>
        <v>0.03875</v>
      </c>
      <c r="P351" s="13" t="str">
        <f t="shared" si="23"/>
        <v>Y</v>
      </c>
    </row>
    <row r="352" spans="1:16" ht="12.75">
      <c r="A352" s="34" t="s">
        <v>827</v>
      </c>
      <c r="B352" s="34" t="s">
        <v>828</v>
      </c>
      <c r="C352" s="34" t="s">
        <v>845</v>
      </c>
      <c r="D352" s="34" t="s">
        <v>846</v>
      </c>
      <c r="E352" s="34" t="s">
        <v>844</v>
      </c>
      <c r="F352" s="34">
        <v>1</v>
      </c>
      <c r="G352" s="34">
        <v>39.6494</v>
      </c>
      <c r="H352" s="34">
        <v>-79.9209</v>
      </c>
      <c r="I352" s="35">
        <v>0.006069879235549293</v>
      </c>
      <c r="J352" s="35">
        <v>0.03829166666666668</v>
      </c>
      <c r="K352" s="35">
        <v>0.0052895012207882786</v>
      </c>
      <c r="L352" s="35">
        <v>0.03270833333333334</v>
      </c>
      <c r="M352" s="17">
        <f t="shared" si="20"/>
        <v>0.006069879235549293</v>
      </c>
      <c r="N352" s="13" t="str">
        <f t="shared" si="21"/>
        <v>Y</v>
      </c>
      <c r="O352" s="17">
        <f t="shared" si="22"/>
        <v>0.03829166666666668</v>
      </c>
      <c r="P352" s="13" t="str">
        <f t="shared" si="23"/>
        <v>Y</v>
      </c>
    </row>
    <row r="353" spans="1:16" ht="12.75">
      <c r="A353" s="34" t="s">
        <v>827</v>
      </c>
      <c r="B353" s="34" t="s">
        <v>828</v>
      </c>
      <c r="C353" s="34" t="s">
        <v>254</v>
      </c>
      <c r="D353" s="34" t="s">
        <v>848</v>
      </c>
      <c r="E353" s="34" t="s">
        <v>847</v>
      </c>
      <c r="F353" s="34">
        <v>1</v>
      </c>
      <c r="G353" s="34">
        <v>39.3235</v>
      </c>
      <c r="H353" s="34">
        <v>-81.5524</v>
      </c>
      <c r="I353" s="35">
        <v>0.007788804071247046</v>
      </c>
      <c r="J353" s="35">
        <v>0.02600000000000001</v>
      </c>
      <c r="K353" s="35">
        <v>0.009003260742983715</v>
      </c>
      <c r="L353" s="35">
        <v>0.044541666666666674</v>
      </c>
      <c r="M353" s="17">
        <f t="shared" si="20"/>
        <v>0.009003260742983715</v>
      </c>
      <c r="N353" s="13" t="str">
        <f t="shared" si="21"/>
        <v>Y</v>
      </c>
      <c r="O353" s="17">
        <f t="shared" si="22"/>
        <v>0.044541666666666674</v>
      </c>
      <c r="P353" s="13" t="str">
        <f t="shared" si="23"/>
        <v>Y</v>
      </c>
    </row>
    <row r="354" spans="1:16" ht="12.75">
      <c r="A354" s="34" t="s">
        <v>850</v>
      </c>
      <c r="B354" s="34" t="s">
        <v>851</v>
      </c>
      <c r="C354" s="34" t="s">
        <v>218</v>
      </c>
      <c r="D354" s="34" t="s">
        <v>852</v>
      </c>
      <c r="E354" s="34" t="s">
        <v>849</v>
      </c>
      <c r="F354" s="34">
        <v>1</v>
      </c>
      <c r="G354" s="34">
        <v>44.5167</v>
      </c>
      <c r="H354" s="34">
        <v>-87.9939</v>
      </c>
      <c r="I354" s="35">
        <v>0.0027968655816758585</v>
      </c>
      <c r="J354" s="35">
        <v>0.013565217391304351</v>
      </c>
      <c r="K354" s="35">
        <v>0.002973668244145345</v>
      </c>
      <c r="L354" s="35">
        <v>0.014652173913043479</v>
      </c>
      <c r="M354" s="17">
        <f t="shared" si="20"/>
        <v>0.002973668244145345</v>
      </c>
      <c r="N354" s="13" t="str">
        <f t="shared" si="21"/>
        <v>Y</v>
      </c>
      <c r="O354" s="17">
        <f t="shared" si="22"/>
        <v>0.014652173913043479</v>
      </c>
      <c r="P354" s="13" t="str">
        <f t="shared" si="23"/>
        <v>Y</v>
      </c>
    </row>
    <row r="355" spans="1:17" ht="12.75">
      <c r="A355" s="34" t="s">
        <v>850</v>
      </c>
      <c r="B355" s="34" t="s">
        <v>851</v>
      </c>
      <c r="C355" s="34" t="s">
        <v>634</v>
      </c>
      <c r="D355" s="34" t="s">
        <v>854</v>
      </c>
      <c r="E355" s="34" t="s">
        <v>853</v>
      </c>
      <c r="F355" s="34">
        <v>1</v>
      </c>
      <c r="G355" s="34">
        <v>45.6453</v>
      </c>
      <c r="H355" s="34">
        <v>-89.4125</v>
      </c>
      <c r="I355" s="35">
        <v>0.007767302828236218</v>
      </c>
      <c r="J355" s="35">
        <v>0.08391666666666668</v>
      </c>
      <c r="K355" s="35">
        <v>0.005884530834201191</v>
      </c>
      <c r="L355" s="35">
        <v>0.077375</v>
      </c>
      <c r="M355" s="17">
        <f t="shared" si="20"/>
        <v>0.007767302828236218</v>
      </c>
      <c r="N355" s="13" t="str">
        <f t="shared" si="21"/>
        <v>Y</v>
      </c>
      <c r="O355" s="17">
        <f t="shared" si="22"/>
        <v>0.08391666666666668</v>
      </c>
      <c r="P355" s="13" t="str">
        <f t="shared" si="23"/>
        <v>Y</v>
      </c>
      <c r="Q355" s="34" t="s">
        <v>38</v>
      </c>
    </row>
    <row r="356" spans="1:16" ht="12.75">
      <c r="A356" s="34" t="s">
        <v>856</v>
      </c>
      <c r="B356" s="34" t="s">
        <v>857</v>
      </c>
      <c r="C356" s="34" t="s">
        <v>209</v>
      </c>
      <c r="D356" s="34" t="s">
        <v>858</v>
      </c>
      <c r="E356" s="34" t="s">
        <v>855</v>
      </c>
      <c r="F356" s="34">
        <v>2</v>
      </c>
      <c r="G356" s="34">
        <v>44.2772</v>
      </c>
      <c r="H356" s="34">
        <v>-105.375</v>
      </c>
      <c r="I356" s="35">
        <v>0.003409419003668226</v>
      </c>
      <c r="J356" s="35">
        <v>0.020375000000000004</v>
      </c>
      <c r="K356" s="35">
        <v>0.004052903967797985</v>
      </c>
      <c r="L356" s="35">
        <v>0.025958333333333333</v>
      </c>
      <c r="M356" s="17">
        <f t="shared" si="20"/>
        <v>0.004052903967797985</v>
      </c>
      <c r="N356" s="13" t="str">
        <f t="shared" si="21"/>
        <v>Y</v>
      </c>
      <c r="O356" s="17">
        <f t="shared" si="22"/>
        <v>0.025958333333333333</v>
      </c>
      <c r="P356" s="13" t="str">
        <f t="shared" si="23"/>
        <v>Y</v>
      </c>
    </row>
    <row r="357" spans="1:16" ht="12.75">
      <c r="A357" s="34" t="s">
        <v>856</v>
      </c>
      <c r="B357" s="34" t="s">
        <v>857</v>
      </c>
      <c r="C357" s="34" t="s">
        <v>155</v>
      </c>
      <c r="D357" s="34" t="s">
        <v>860</v>
      </c>
      <c r="E357" s="34" t="s">
        <v>859</v>
      </c>
      <c r="F357" s="34">
        <v>1</v>
      </c>
      <c r="G357" s="34">
        <v>41.4066</v>
      </c>
      <c r="H357" s="34">
        <v>-108.145</v>
      </c>
      <c r="I357" s="35">
        <v>0.001065749047560606</v>
      </c>
      <c r="J357" s="35">
        <v>0.002086956521739131</v>
      </c>
      <c r="K357" s="35">
        <v>0.0010802529182879963</v>
      </c>
      <c r="L357" s="35">
        <v>0.0021304347826086962</v>
      </c>
      <c r="M357" s="17">
        <f t="shared" si="20"/>
        <v>0.0010802529182879963</v>
      </c>
      <c r="N357" s="13" t="str">
        <f t="shared" si="21"/>
        <v>Y</v>
      </c>
      <c r="O357" s="17">
        <f t="shared" si="22"/>
        <v>0.0021304347826086962</v>
      </c>
      <c r="P357" s="13" t="str">
        <f t="shared" si="23"/>
        <v>Y</v>
      </c>
    </row>
    <row r="358" spans="1:16" ht="12.75">
      <c r="A358" s="34" t="s">
        <v>856</v>
      </c>
      <c r="B358" s="34" t="s">
        <v>857</v>
      </c>
      <c r="C358" s="34" t="s">
        <v>544</v>
      </c>
      <c r="D358" s="34" t="s">
        <v>862</v>
      </c>
      <c r="E358" s="34" t="s">
        <v>861</v>
      </c>
      <c r="F358" s="34">
        <v>1</v>
      </c>
      <c r="G358" s="34">
        <v>41.3731</v>
      </c>
      <c r="H358" s="34">
        <v>-111.0424</v>
      </c>
      <c r="I358" s="35">
        <v>0.0013923873821439145</v>
      </c>
      <c r="J358" s="35">
        <v>0.006000000000000002</v>
      </c>
      <c r="K358" s="35">
        <v>0.001071975853262177</v>
      </c>
      <c r="L358" s="35">
        <v>0.0025</v>
      </c>
      <c r="M358" s="17">
        <f t="shared" si="20"/>
        <v>0.0013923873821439145</v>
      </c>
      <c r="N358" s="13" t="str">
        <f t="shared" si="21"/>
        <v>Y</v>
      </c>
      <c r="O358" s="17">
        <f t="shared" si="22"/>
        <v>0.006000000000000002</v>
      </c>
      <c r="P358" s="13" t="str">
        <f t="shared" si="23"/>
        <v>Y</v>
      </c>
    </row>
    <row r="359" spans="1:16" ht="12.75">
      <c r="A359" s="34" t="s">
        <v>856</v>
      </c>
      <c r="B359" s="34" t="s">
        <v>857</v>
      </c>
      <c r="C359" s="34" t="s">
        <v>336</v>
      </c>
      <c r="D359" s="34" t="s">
        <v>864</v>
      </c>
      <c r="E359" s="34" t="s">
        <v>863</v>
      </c>
      <c r="F359" s="34">
        <v>1</v>
      </c>
      <c r="G359" s="34">
        <v>43.8454</v>
      </c>
      <c r="H359" s="34">
        <v>-104.2051</v>
      </c>
      <c r="I359" s="35">
        <v>0.0013307151230949053</v>
      </c>
      <c r="J359" s="35">
        <v>0.004875</v>
      </c>
      <c r="K359" s="35">
        <v>0.0015209946047384205</v>
      </c>
      <c r="L359" s="35">
        <v>0.009708333333333334</v>
      </c>
      <c r="M359" s="17">
        <f t="shared" si="20"/>
        <v>0.0015209946047384205</v>
      </c>
      <c r="N359" s="13" t="str">
        <f t="shared" si="21"/>
        <v>Y</v>
      </c>
      <c r="O359" s="17">
        <f t="shared" si="22"/>
        <v>0.009708333333333334</v>
      </c>
      <c r="P359" s="13" t="str">
        <f t="shared" si="23"/>
        <v>Y</v>
      </c>
    </row>
    <row r="360" spans="1:16" ht="12.75">
      <c r="A360" s="34" t="s">
        <v>866</v>
      </c>
      <c r="B360" s="34" t="s">
        <v>868</v>
      </c>
      <c r="C360" s="34" t="s">
        <v>867</v>
      </c>
      <c r="D360" s="34" t="s">
        <v>869</v>
      </c>
      <c r="E360" s="34" t="s">
        <v>865</v>
      </c>
      <c r="F360" s="34">
        <v>1</v>
      </c>
      <c r="G360" s="34">
        <v>17.7192</v>
      </c>
      <c r="H360" s="34">
        <v>-64.775</v>
      </c>
      <c r="I360" s="35">
        <v>0.0024311752870163033</v>
      </c>
      <c r="J360" s="35">
        <v>0.015500000000000005</v>
      </c>
      <c r="K360" s="35">
        <v>0.002754326515793594</v>
      </c>
      <c r="L360" s="35">
        <v>0.03237500000000001</v>
      </c>
      <c r="M360" s="17">
        <f t="shared" si="20"/>
        <v>0.002754326515793594</v>
      </c>
      <c r="N360" s="13" t="str">
        <f t="shared" si="21"/>
        <v>Y</v>
      </c>
      <c r="O360" s="17">
        <f t="shared" si="22"/>
        <v>0.03237500000000001</v>
      </c>
      <c r="P360" s="13" t="str">
        <f t="shared" si="23"/>
        <v>Y</v>
      </c>
    </row>
    <row r="361" spans="1:16" ht="12.75">
      <c r="A361" s="34" t="s">
        <v>866</v>
      </c>
      <c r="B361" s="34" t="s">
        <v>868</v>
      </c>
      <c r="C361" s="34" t="s">
        <v>867</v>
      </c>
      <c r="D361" s="34" t="s">
        <v>869</v>
      </c>
      <c r="E361" s="34" t="s">
        <v>870</v>
      </c>
      <c r="F361" s="34">
        <v>1</v>
      </c>
      <c r="G361" s="34">
        <v>17.7225</v>
      </c>
      <c r="H361" s="34">
        <v>-64.7767</v>
      </c>
      <c r="I361" s="35">
        <v>0.001775964040690593</v>
      </c>
      <c r="J361" s="35">
        <v>0.006958333333333335</v>
      </c>
      <c r="K361" s="35">
        <v>0.0016332014890644017</v>
      </c>
      <c r="L361" s="35">
        <v>0.010041666666666671</v>
      </c>
      <c r="M361" s="17">
        <f t="shared" si="20"/>
        <v>0.001775964040690593</v>
      </c>
      <c r="N361" s="13" t="str">
        <f t="shared" si="21"/>
        <v>Y</v>
      </c>
      <c r="O361" s="17">
        <f t="shared" si="22"/>
        <v>0.010041666666666671</v>
      </c>
      <c r="P361" s="13" t="str">
        <f t="shared" si="23"/>
        <v>Y</v>
      </c>
    </row>
    <row r="362" spans="1:16" ht="12.75">
      <c r="A362" s="34" t="s">
        <v>866</v>
      </c>
      <c r="B362" s="34" t="s">
        <v>868</v>
      </c>
      <c r="C362" s="34" t="s">
        <v>867</v>
      </c>
      <c r="D362" s="34" t="s">
        <v>869</v>
      </c>
      <c r="E362" s="34" t="s">
        <v>871</v>
      </c>
      <c r="F362" s="34">
        <v>1</v>
      </c>
      <c r="G362" s="34">
        <v>17.7344</v>
      </c>
      <c r="H362" s="34">
        <v>-64.7833</v>
      </c>
      <c r="I362" s="35">
        <v>0.001071419954156163</v>
      </c>
      <c r="J362" s="35">
        <v>0.002833333333333334</v>
      </c>
      <c r="K362" s="35">
        <v>0.0010722402597402969</v>
      </c>
      <c r="L362" s="35">
        <v>0.0026666666666666666</v>
      </c>
      <c r="M362" s="17">
        <f t="shared" si="20"/>
        <v>0.0010722402597402969</v>
      </c>
      <c r="N362" s="13" t="str">
        <f t="shared" si="21"/>
        <v>Y</v>
      </c>
      <c r="O362" s="17">
        <f t="shared" si="22"/>
        <v>0.002833333333333334</v>
      </c>
      <c r="P362" s="13" t="str">
        <f t="shared" si="23"/>
        <v>Y</v>
      </c>
    </row>
    <row r="363" spans="1:16" ht="12.75">
      <c r="A363" s="34" t="s">
        <v>866</v>
      </c>
      <c r="B363" s="34" t="s">
        <v>868</v>
      </c>
      <c r="C363" s="34" t="s">
        <v>867</v>
      </c>
      <c r="D363" s="34" t="s">
        <v>869</v>
      </c>
      <c r="E363" s="34" t="s">
        <v>872</v>
      </c>
      <c r="F363" s="34">
        <v>1</v>
      </c>
      <c r="G363" s="34">
        <v>17.7417</v>
      </c>
      <c r="H363" s="34">
        <v>-64.7519</v>
      </c>
      <c r="I363" s="35">
        <v>0.0010439169139466512</v>
      </c>
      <c r="J363" s="35">
        <v>0.002041666666666667</v>
      </c>
      <c r="K363" s="35">
        <v>0.0010274432607689321</v>
      </c>
      <c r="L363" s="35">
        <v>0.002083333333333334</v>
      </c>
      <c r="M363" s="17">
        <f t="shared" si="20"/>
        <v>0.0010439169139466512</v>
      </c>
      <c r="N363" s="13" t="str">
        <f t="shared" si="21"/>
        <v>Y</v>
      </c>
      <c r="O363" s="17">
        <f t="shared" si="22"/>
        <v>0.002083333333333334</v>
      </c>
      <c r="P363" s="13" t="str">
        <f t="shared" si="23"/>
        <v>Y</v>
      </c>
    </row>
    <row r="364" spans="1:16" ht="12.75">
      <c r="A364" s="32"/>
      <c r="B364" s="32"/>
      <c r="C364" s="32"/>
      <c r="D364" s="32"/>
      <c r="E364" s="32"/>
      <c r="F364" s="32"/>
      <c r="G364" s="32"/>
      <c r="H364" s="32"/>
      <c r="I364" s="33"/>
      <c r="J364" s="33"/>
      <c r="K364" s="33"/>
      <c r="L364" s="33"/>
      <c r="N364" s="13"/>
      <c r="P364" s="13"/>
    </row>
    <row r="365" spans="1:17" ht="12.75">
      <c r="A365" s="4" t="s">
        <v>99</v>
      </c>
      <c r="M365" s="13"/>
      <c r="Q365" s="13"/>
    </row>
    <row r="366" spans="1:17" ht="12.75">
      <c r="A366" t="s">
        <v>40</v>
      </c>
      <c r="M366" s="13"/>
      <c r="Q366" s="13"/>
    </row>
    <row r="367" spans="1:17" ht="12.75">
      <c r="A367" s="4" t="s">
        <v>104</v>
      </c>
      <c r="M367" s="13"/>
      <c r="Q367" s="13"/>
    </row>
    <row r="368" spans="1:17" ht="12.75">
      <c r="A368" t="s">
        <v>97</v>
      </c>
      <c r="M368" s="13"/>
      <c r="Q368" s="13"/>
    </row>
    <row r="369" spans="1:17" ht="12.75">
      <c r="A369" t="s">
        <v>105</v>
      </c>
      <c r="M369" s="13"/>
      <c r="Q369" s="13"/>
    </row>
    <row r="370" spans="1:17" ht="12.75">
      <c r="A370" t="s">
        <v>106</v>
      </c>
      <c r="M370" s="13"/>
      <c r="Q370" s="13"/>
    </row>
    <row r="371" spans="1:17" ht="12.75">
      <c r="A371" t="s">
        <v>96</v>
      </c>
      <c r="M371" s="13"/>
      <c r="Q371" s="13"/>
    </row>
    <row r="372" spans="1:17" ht="12.75">
      <c r="A372" t="s">
        <v>883</v>
      </c>
      <c r="M372" s="13"/>
      <c r="Q372" s="13"/>
    </row>
    <row r="373" spans="1:17" ht="12.75">
      <c r="A373" t="s">
        <v>46</v>
      </c>
      <c r="M373" s="13"/>
      <c r="Q373" s="13"/>
    </row>
    <row r="374" ht="12.75" customHeight="1">
      <c r="A374" t="s">
        <v>884</v>
      </c>
    </row>
    <row r="375" ht="12.75" customHeight="1">
      <c r="A375" t="s">
        <v>886</v>
      </c>
    </row>
    <row r="376" ht="12.75" customHeight="1">
      <c r="A376" t="s">
        <v>888</v>
      </c>
    </row>
    <row r="377" ht="12.75" customHeight="1">
      <c r="A377" t="s">
        <v>887</v>
      </c>
    </row>
    <row r="378" ht="12.75" customHeight="1">
      <c r="A378" s="5" t="s">
        <v>107</v>
      </c>
    </row>
  </sheetData>
  <mergeCells count="2">
    <mergeCell ref="M2:N2"/>
    <mergeCell ref="O2:P2"/>
  </mergeCells>
  <printOptions/>
  <pageMargins left="0.75" right="0.75" top="1" bottom="1" header="0.5" footer="0.5"/>
  <pageSetup horizontalDpi="600" verticalDpi="600" orientation="landscape" r:id="rId1"/>
  <headerFooter alignWithMargins="0">
    <oddHeader>&amp;LFinal SO2 Design Values 2007-2008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US_EPA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rthomp02</dc:creator>
  <cp:keywords/>
  <dc:description/>
  <cp:lastModifiedBy>ctsuser</cp:lastModifiedBy>
  <cp:lastPrinted>2009-08-31T13:44:08Z</cp:lastPrinted>
  <dcterms:created xsi:type="dcterms:W3CDTF">2008-06-23T20:46:40Z</dcterms:created>
  <dcterms:modified xsi:type="dcterms:W3CDTF">2009-10-13T14:29:22Z</dcterms:modified>
  <cp:category/>
  <cp:version/>
  <cp:contentType/>
  <cp:contentStatus/>
</cp:coreProperties>
</file>