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cadmus-my.sharepoint.com/personal/martha_walters_cadmusgroup_com/Documents/Desktop/WA 26/"/>
    </mc:Choice>
  </mc:AlternateContent>
  <xr:revisionPtr revIDLastSave="0" documentId="8_{4B808760-854B-475A-9132-FF311D1983C9}" xr6:coauthVersionLast="45" xr6:coauthVersionMax="45" xr10:uidLastSave="{00000000-0000-0000-0000-000000000000}"/>
  <bookViews>
    <workbookView xWindow="-120" yWindow="-120" windowWidth="29040" windowHeight="15840" tabRatio="604" xr2:uid="{CD470E80-2460-4DD7-823D-718103476EF2}"/>
  </bookViews>
  <sheets>
    <sheet name="Instructions" sheetId="5" r:id="rId1"/>
    <sheet name="#1 - Sample and Action Tracker" sheetId="1" r:id="rId2"/>
    <sheet name="#2 - State Report - School Info" sheetId="3" r:id="rId3"/>
    <sheet name="#3 - State Report - Auto-Calc" sheetId="6" r:id="rId4"/>
    <sheet name="#4 - Data Description" sheetId="7" r:id="rId5"/>
    <sheet name="HIDE DROP DOWNS" sheetId="4" state="hidden"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F3" i="4"/>
  <c r="H6" i="6"/>
  <c r="G6" i="6"/>
  <c r="F6" i="6"/>
  <c r="E6" i="6"/>
  <c r="D6" i="6"/>
  <c r="B6" i="6"/>
  <c r="A6" i="6"/>
  <c r="C6" i="6" l="1"/>
  <c r="N10" i="1"/>
  <c r="H2" i="4" l="1"/>
  <c r="I2" i="4"/>
  <c r="R2" i="4"/>
  <c r="N15" i="1"/>
  <c r="R3" i="4" l="1"/>
  <c r="R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R150" i="4"/>
  <c r="R151" i="4"/>
  <c r="R152" i="4"/>
  <c r="R153" i="4"/>
  <c r="R154" i="4"/>
  <c r="R155" i="4"/>
  <c r="R156" i="4"/>
  <c r="R157" i="4"/>
  <c r="R158" i="4"/>
  <c r="R159" i="4"/>
  <c r="R160" i="4"/>
  <c r="R161" i="4"/>
  <c r="R162" i="4"/>
  <c r="R163" i="4"/>
  <c r="R164" i="4"/>
  <c r="R165" i="4"/>
  <c r="R166" i="4"/>
  <c r="R167" i="4"/>
  <c r="R168"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194" i="4"/>
  <c r="R195" i="4"/>
  <c r="R196" i="4"/>
  <c r="R197" i="4"/>
  <c r="R198" i="4"/>
  <c r="R199" i="4"/>
  <c r="R200" i="4"/>
  <c r="R201" i="4"/>
  <c r="R202" i="4"/>
  <c r="R203" i="4"/>
  <c r="R204" i="4"/>
  <c r="R205" i="4"/>
  <c r="R206" i="4"/>
  <c r="R207" i="4"/>
  <c r="R208" i="4"/>
  <c r="R209" i="4"/>
  <c r="R210" i="4"/>
  <c r="R211" i="4"/>
  <c r="R212" i="4"/>
  <c r="R213" i="4"/>
  <c r="R214" i="4"/>
  <c r="R215" i="4"/>
  <c r="R216" i="4"/>
  <c r="R217" i="4"/>
  <c r="R218" i="4"/>
  <c r="R219" i="4"/>
  <c r="R220" i="4"/>
  <c r="R221" i="4"/>
  <c r="R222" i="4"/>
  <c r="R223" i="4"/>
  <c r="R224" i="4"/>
  <c r="R225" i="4"/>
  <c r="R226" i="4"/>
  <c r="R227" i="4"/>
  <c r="R228" i="4"/>
  <c r="R229" i="4"/>
  <c r="R230" i="4"/>
  <c r="R231" i="4"/>
  <c r="R232" i="4"/>
  <c r="R233" i="4"/>
  <c r="R234" i="4"/>
  <c r="R235" i="4"/>
  <c r="R236" i="4"/>
  <c r="R237" i="4"/>
  <c r="R238" i="4"/>
  <c r="R239" i="4"/>
  <c r="R240" i="4"/>
  <c r="R241" i="4"/>
  <c r="R242" i="4"/>
  <c r="R243" i="4"/>
  <c r="R244" i="4"/>
  <c r="R245" i="4"/>
  <c r="R246" i="4"/>
  <c r="R247" i="4"/>
  <c r="R248" i="4"/>
  <c r="R249" i="4"/>
  <c r="R250" i="4"/>
  <c r="R251" i="4"/>
  <c r="S3" i="4"/>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45" i="4"/>
  <c r="S146" i="4"/>
  <c r="S147" i="4"/>
  <c r="S148" i="4"/>
  <c r="S149" i="4"/>
  <c r="S150" i="4"/>
  <c r="S151" i="4"/>
  <c r="S152" i="4"/>
  <c r="S153" i="4"/>
  <c r="S154" i="4"/>
  <c r="S155" i="4"/>
  <c r="S156" i="4"/>
  <c r="S157" i="4"/>
  <c r="S158" i="4"/>
  <c r="S159" i="4"/>
  <c r="S160" i="4"/>
  <c r="S161" i="4"/>
  <c r="S162" i="4"/>
  <c r="S163" i="4"/>
  <c r="S164" i="4"/>
  <c r="S165"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T3" i="4"/>
  <c r="T4" i="4"/>
  <c r="T5" i="4"/>
  <c r="T6" i="4"/>
  <c r="T7" i="4"/>
  <c r="T8" i="4"/>
  <c r="T9" i="4"/>
  <c r="T10" i="4"/>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105" i="4"/>
  <c r="T106" i="4"/>
  <c r="T107" i="4"/>
  <c r="T108" i="4"/>
  <c r="T109" i="4"/>
  <c r="T110" i="4"/>
  <c r="T111" i="4"/>
  <c r="T112" i="4"/>
  <c r="T113" i="4"/>
  <c r="T114" i="4"/>
  <c r="T115" i="4"/>
  <c r="T116" i="4"/>
  <c r="T117" i="4"/>
  <c r="T118" i="4"/>
  <c r="T119" i="4"/>
  <c r="T120" i="4"/>
  <c r="T121" i="4"/>
  <c r="T122" i="4"/>
  <c r="T123" i="4"/>
  <c r="T124" i="4"/>
  <c r="T125" i="4"/>
  <c r="T126" i="4"/>
  <c r="T127" i="4"/>
  <c r="T128" i="4"/>
  <c r="T129" i="4"/>
  <c r="T130" i="4"/>
  <c r="T131" i="4"/>
  <c r="T132" i="4"/>
  <c r="T133" i="4"/>
  <c r="T134" i="4"/>
  <c r="T135" i="4"/>
  <c r="T136" i="4"/>
  <c r="T137" i="4"/>
  <c r="T138" i="4"/>
  <c r="T139" i="4"/>
  <c r="T140" i="4"/>
  <c r="T141" i="4"/>
  <c r="T142" i="4"/>
  <c r="T143" i="4"/>
  <c r="T144" i="4"/>
  <c r="T145" i="4"/>
  <c r="T146" i="4"/>
  <c r="T147" i="4"/>
  <c r="T148" i="4"/>
  <c r="T149" i="4"/>
  <c r="T150" i="4"/>
  <c r="T151" i="4"/>
  <c r="T152" i="4"/>
  <c r="T153" i="4"/>
  <c r="T154" i="4"/>
  <c r="T155" i="4"/>
  <c r="T156" i="4"/>
  <c r="T157" i="4"/>
  <c r="T158" i="4"/>
  <c r="T159" i="4"/>
  <c r="T160" i="4"/>
  <c r="T161" i="4"/>
  <c r="T162" i="4"/>
  <c r="T163" i="4"/>
  <c r="T164" i="4"/>
  <c r="T165" i="4"/>
  <c r="T166" i="4"/>
  <c r="T167" i="4"/>
  <c r="T168" i="4"/>
  <c r="T169" i="4"/>
  <c r="T170" i="4"/>
  <c r="T171" i="4"/>
  <c r="T172" i="4"/>
  <c r="T173" i="4"/>
  <c r="T174" i="4"/>
  <c r="T175" i="4"/>
  <c r="T176" i="4"/>
  <c r="T177" i="4"/>
  <c r="T178" i="4"/>
  <c r="T179" i="4"/>
  <c r="T180" i="4"/>
  <c r="T181" i="4"/>
  <c r="T182" i="4"/>
  <c r="T183" i="4"/>
  <c r="T184" i="4"/>
  <c r="T185" i="4"/>
  <c r="T186" i="4"/>
  <c r="T187" i="4"/>
  <c r="T188" i="4"/>
  <c r="T189" i="4"/>
  <c r="T190" i="4"/>
  <c r="T191" i="4"/>
  <c r="T192" i="4"/>
  <c r="T193" i="4"/>
  <c r="T194" i="4"/>
  <c r="T195" i="4"/>
  <c r="T196" i="4"/>
  <c r="T197" i="4"/>
  <c r="T198" i="4"/>
  <c r="T199" i="4"/>
  <c r="T200" i="4"/>
  <c r="T201" i="4"/>
  <c r="T202" i="4"/>
  <c r="T203" i="4"/>
  <c r="T204" i="4"/>
  <c r="T205" i="4"/>
  <c r="T206" i="4"/>
  <c r="T207" i="4"/>
  <c r="T208" i="4"/>
  <c r="T209" i="4"/>
  <c r="T210" i="4"/>
  <c r="T211" i="4"/>
  <c r="T212" i="4"/>
  <c r="T213" i="4"/>
  <c r="T214" i="4"/>
  <c r="T215" i="4"/>
  <c r="T216" i="4"/>
  <c r="T217" i="4"/>
  <c r="T218" i="4"/>
  <c r="T219" i="4"/>
  <c r="T220" i="4"/>
  <c r="T221" i="4"/>
  <c r="T222" i="4"/>
  <c r="T223" i="4"/>
  <c r="T224" i="4"/>
  <c r="T225" i="4"/>
  <c r="T226" i="4"/>
  <c r="T227" i="4"/>
  <c r="T228" i="4"/>
  <c r="T229" i="4"/>
  <c r="T230" i="4"/>
  <c r="T231" i="4"/>
  <c r="T232" i="4"/>
  <c r="T233" i="4"/>
  <c r="T234" i="4"/>
  <c r="T235" i="4"/>
  <c r="T236" i="4"/>
  <c r="T237" i="4"/>
  <c r="T238" i="4"/>
  <c r="T239" i="4"/>
  <c r="T240" i="4"/>
  <c r="T241" i="4"/>
  <c r="T242" i="4"/>
  <c r="T243" i="4"/>
  <c r="T244" i="4"/>
  <c r="T245" i="4"/>
  <c r="T246" i="4"/>
  <c r="T247" i="4"/>
  <c r="T248" i="4"/>
  <c r="T249" i="4"/>
  <c r="T250" i="4"/>
  <c r="T251" i="4"/>
  <c r="U3" i="4"/>
  <c r="U4"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201" i="4"/>
  <c r="U202" i="4"/>
  <c r="U203" i="4"/>
  <c r="U204" i="4"/>
  <c r="U205" i="4"/>
  <c r="U206" i="4"/>
  <c r="U207" i="4"/>
  <c r="U208" i="4"/>
  <c r="U209" i="4"/>
  <c r="U210" i="4"/>
  <c r="U211" i="4"/>
  <c r="U212" i="4"/>
  <c r="U213" i="4"/>
  <c r="U214" i="4"/>
  <c r="U215" i="4"/>
  <c r="U216" i="4"/>
  <c r="U217" i="4"/>
  <c r="U218" i="4"/>
  <c r="U219" i="4"/>
  <c r="U220" i="4"/>
  <c r="U221" i="4"/>
  <c r="U222" i="4"/>
  <c r="U223" i="4"/>
  <c r="U224" i="4"/>
  <c r="U225" i="4"/>
  <c r="U226" i="4"/>
  <c r="U227" i="4"/>
  <c r="U228" i="4"/>
  <c r="U229" i="4"/>
  <c r="U230" i="4"/>
  <c r="U231" i="4"/>
  <c r="U232" i="4"/>
  <c r="U233" i="4"/>
  <c r="U234" i="4"/>
  <c r="U235" i="4"/>
  <c r="U236" i="4"/>
  <c r="U237" i="4"/>
  <c r="U238" i="4"/>
  <c r="U239" i="4"/>
  <c r="U240" i="4"/>
  <c r="U241" i="4"/>
  <c r="U242" i="4"/>
  <c r="U243" i="4"/>
  <c r="U244" i="4"/>
  <c r="U245" i="4"/>
  <c r="U246" i="4"/>
  <c r="U247" i="4"/>
  <c r="U248" i="4"/>
  <c r="U249" i="4"/>
  <c r="U250" i="4"/>
  <c r="U251" i="4"/>
  <c r="V3" i="4"/>
  <c r="V4" i="4"/>
  <c r="V5" i="4"/>
  <c r="V6" i="4"/>
  <c r="V7" i="4"/>
  <c r="V8" i="4"/>
  <c r="V9" i="4"/>
  <c r="V10" i="4"/>
  <c r="V11" i="4"/>
  <c r="V12" i="4"/>
  <c r="V13" i="4"/>
  <c r="V14" i="4"/>
  <c r="V15" i="4"/>
  <c r="V16" i="4"/>
  <c r="V17" i="4"/>
  <c r="V18" i="4"/>
  <c r="V19" i="4"/>
  <c r="V20" i="4"/>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54" i="4"/>
  <c r="V55" i="4"/>
  <c r="V56" i="4"/>
  <c r="V57" i="4"/>
  <c r="V58" i="4"/>
  <c r="V59" i="4"/>
  <c r="V60" i="4"/>
  <c r="V61" i="4"/>
  <c r="V62" i="4"/>
  <c r="V63" i="4"/>
  <c r="V64" i="4"/>
  <c r="V65" i="4"/>
  <c r="V66" i="4"/>
  <c r="V67" i="4"/>
  <c r="V68" i="4"/>
  <c r="V69" i="4"/>
  <c r="V70" i="4"/>
  <c r="V71" i="4"/>
  <c r="V72" i="4"/>
  <c r="V73" i="4"/>
  <c r="V74" i="4"/>
  <c r="V75" i="4"/>
  <c r="V76" i="4"/>
  <c r="V77" i="4"/>
  <c r="V78" i="4"/>
  <c r="V79" i="4"/>
  <c r="V80" i="4"/>
  <c r="V81" i="4"/>
  <c r="V82" i="4"/>
  <c r="V83" i="4"/>
  <c r="V84" i="4"/>
  <c r="V85" i="4"/>
  <c r="V86" i="4"/>
  <c r="V87" i="4"/>
  <c r="V88" i="4"/>
  <c r="V89" i="4"/>
  <c r="V90" i="4"/>
  <c r="V91" i="4"/>
  <c r="V92" i="4"/>
  <c r="V93" i="4"/>
  <c r="V94" i="4"/>
  <c r="V95" i="4"/>
  <c r="V96" i="4"/>
  <c r="V97" i="4"/>
  <c r="V98" i="4"/>
  <c r="V99" i="4"/>
  <c r="V100" i="4"/>
  <c r="V101" i="4"/>
  <c r="V102" i="4"/>
  <c r="V103" i="4"/>
  <c r="V104" i="4"/>
  <c r="V105" i="4"/>
  <c r="V106" i="4"/>
  <c r="V107" i="4"/>
  <c r="V108" i="4"/>
  <c r="V109" i="4"/>
  <c r="V110" i="4"/>
  <c r="V111" i="4"/>
  <c r="V112" i="4"/>
  <c r="V113" i="4"/>
  <c r="V114" i="4"/>
  <c r="V115" i="4"/>
  <c r="V116" i="4"/>
  <c r="V117" i="4"/>
  <c r="V118" i="4"/>
  <c r="V119" i="4"/>
  <c r="V120" i="4"/>
  <c r="V121" i="4"/>
  <c r="V122" i="4"/>
  <c r="V123" i="4"/>
  <c r="V124" i="4"/>
  <c r="V125" i="4"/>
  <c r="V126" i="4"/>
  <c r="V127" i="4"/>
  <c r="V128" i="4"/>
  <c r="V129" i="4"/>
  <c r="V130" i="4"/>
  <c r="V131" i="4"/>
  <c r="V132" i="4"/>
  <c r="V133" i="4"/>
  <c r="V134" i="4"/>
  <c r="V135" i="4"/>
  <c r="V136" i="4"/>
  <c r="V137" i="4"/>
  <c r="V138" i="4"/>
  <c r="V139" i="4"/>
  <c r="V140" i="4"/>
  <c r="V141" i="4"/>
  <c r="V142" i="4"/>
  <c r="V143" i="4"/>
  <c r="V144" i="4"/>
  <c r="V145" i="4"/>
  <c r="V146" i="4"/>
  <c r="V147" i="4"/>
  <c r="V148" i="4"/>
  <c r="V149" i="4"/>
  <c r="V150" i="4"/>
  <c r="V151" i="4"/>
  <c r="V152" i="4"/>
  <c r="V153" i="4"/>
  <c r="V154" i="4"/>
  <c r="V155" i="4"/>
  <c r="V156" i="4"/>
  <c r="V157" i="4"/>
  <c r="V158" i="4"/>
  <c r="V159" i="4"/>
  <c r="V160" i="4"/>
  <c r="V161" i="4"/>
  <c r="V162" i="4"/>
  <c r="V163" i="4"/>
  <c r="V164" i="4"/>
  <c r="V165" i="4"/>
  <c r="V166" i="4"/>
  <c r="V167" i="4"/>
  <c r="V168" i="4"/>
  <c r="V169" i="4"/>
  <c r="V170" i="4"/>
  <c r="V171" i="4"/>
  <c r="V172" i="4"/>
  <c r="V173" i="4"/>
  <c r="V174" i="4"/>
  <c r="V175" i="4"/>
  <c r="V176" i="4"/>
  <c r="V177" i="4"/>
  <c r="V178" i="4"/>
  <c r="V179" i="4"/>
  <c r="V180" i="4"/>
  <c r="V181" i="4"/>
  <c r="V182" i="4"/>
  <c r="V183" i="4"/>
  <c r="V184" i="4"/>
  <c r="V185" i="4"/>
  <c r="V186" i="4"/>
  <c r="V187" i="4"/>
  <c r="V188" i="4"/>
  <c r="V189" i="4"/>
  <c r="V190" i="4"/>
  <c r="V191" i="4"/>
  <c r="V192" i="4"/>
  <c r="V193" i="4"/>
  <c r="V194" i="4"/>
  <c r="V195" i="4"/>
  <c r="V196" i="4"/>
  <c r="V197" i="4"/>
  <c r="V198" i="4"/>
  <c r="V199" i="4"/>
  <c r="V200" i="4"/>
  <c r="V201" i="4"/>
  <c r="V202" i="4"/>
  <c r="V203" i="4"/>
  <c r="V204" i="4"/>
  <c r="V205" i="4"/>
  <c r="V206" i="4"/>
  <c r="V207" i="4"/>
  <c r="V208" i="4"/>
  <c r="V209" i="4"/>
  <c r="V210" i="4"/>
  <c r="V211" i="4"/>
  <c r="V212" i="4"/>
  <c r="V213" i="4"/>
  <c r="V214" i="4"/>
  <c r="V215" i="4"/>
  <c r="V216" i="4"/>
  <c r="V217" i="4"/>
  <c r="V218" i="4"/>
  <c r="V219" i="4"/>
  <c r="V220" i="4"/>
  <c r="V221" i="4"/>
  <c r="V222" i="4"/>
  <c r="V223" i="4"/>
  <c r="V224" i="4"/>
  <c r="V225" i="4"/>
  <c r="V226" i="4"/>
  <c r="V227" i="4"/>
  <c r="V228" i="4"/>
  <c r="V229" i="4"/>
  <c r="V230" i="4"/>
  <c r="V231" i="4"/>
  <c r="V232" i="4"/>
  <c r="V233" i="4"/>
  <c r="V234" i="4"/>
  <c r="V235" i="4"/>
  <c r="V236" i="4"/>
  <c r="V237" i="4"/>
  <c r="V238" i="4"/>
  <c r="V239" i="4"/>
  <c r="V240" i="4"/>
  <c r="V241" i="4"/>
  <c r="V242" i="4"/>
  <c r="V243" i="4"/>
  <c r="V244" i="4"/>
  <c r="V245" i="4"/>
  <c r="V246" i="4"/>
  <c r="V247" i="4"/>
  <c r="V248" i="4"/>
  <c r="V249" i="4"/>
  <c r="V250" i="4"/>
  <c r="V251" i="4"/>
  <c r="W3" i="4"/>
  <c r="W4" i="4"/>
  <c r="W5" i="4"/>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76" i="4"/>
  <c r="W77" i="4"/>
  <c r="W78" i="4"/>
  <c r="W79" i="4"/>
  <c r="W80" i="4"/>
  <c r="W81" i="4"/>
  <c r="W82" i="4"/>
  <c r="W83" i="4"/>
  <c r="W84" i="4"/>
  <c r="W85" i="4"/>
  <c r="W86" i="4"/>
  <c r="W87" i="4"/>
  <c r="W88" i="4"/>
  <c r="W89" i="4"/>
  <c r="W90" i="4"/>
  <c r="W91" i="4"/>
  <c r="W92" i="4"/>
  <c r="W93" i="4"/>
  <c r="W94" i="4"/>
  <c r="W95" i="4"/>
  <c r="W96" i="4"/>
  <c r="W97" i="4"/>
  <c r="W98" i="4"/>
  <c r="W99" i="4"/>
  <c r="W100" i="4"/>
  <c r="W101" i="4"/>
  <c r="W102" i="4"/>
  <c r="W103" i="4"/>
  <c r="W104" i="4"/>
  <c r="W105" i="4"/>
  <c r="W106" i="4"/>
  <c r="W107" i="4"/>
  <c r="W108" i="4"/>
  <c r="W109" i="4"/>
  <c r="W110" i="4"/>
  <c r="W111" i="4"/>
  <c r="W112" i="4"/>
  <c r="W113" i="4"/>
  <c r="W114" i="4"/>
  <c r="W115" i="4"/>
  <c r="W116" i="4"/>
  <c r="W117" i="4"/>
  <c r="W118" i="4"/>
  <c r="W119" i="4"/>
  <c r="W120" i="4"/>
  <c r="W121" i="4"/>
  <c r="W122" i="4"/>
  <c r="W123" i="4"/>
  <c r="W124" i="4"/>
  <c r="W125" i="4"/>
  <c r="W126" i="4"/>
  <c r="W127" i="4"/>
  <c r="W128" i="4"/>
  <c r="W129" i="4"/>
  <c r="W130" i="4"/>
  <c r="W131" i="4"/>
  <c r="W132" i="4"/>
  <c r="W133" i="4"/>
  <c r="W134" i="4"/>
  <c r="W135" i="4"/>
  <c r="W136" i="4"/>
  <c r="W137" i="4"/>
  <c r="W138" i="4"/>
  <c r="W139" i="4"/>
  <c r="W140" i="4"/>
  <c r="W141" i="4"/>
  <c r="W142" i="4"/>
  <c r="W143" i="4"/>
  <c r="W144" i="4"/>
  <c r="W145" i="4"/>
  <c r="W146" i="4"/>
  <c r="W147" i="4"/>
  <c r="W148" i="4"/>
  <c r="W149" i="4"/>
  <c r="W150" i="4"/>
  <c r="W151" i="4"/>
  <c r="W152" i="4"/>
  <c r="W153" i="4"/>
  <c r="W154" i="4"/>
  <c r="W155" i="4"/>
  <c r="W156" i="4"/>
  <c r="W157" i="4"/>
  <c r="W158" i="4"/>
  <c r="W159" i="4"/>
  <c r="W160" i="4"/>
  <c r="W161" i="4"/>
  <c r="W162" i="4"/>
  <c r="W163" i="4"/>
  <c r="W164" i="4"/>
  <c r="W165" i="4"/>
  <c r="W166" i="4"/>
  <c r="W167" i="4"/>
  <c r="W168" i="4"/>
  <c r="W169" i="4"/>
  <c r="W170" i="4"/>
  <c r="W171" i="4"/>
  <c r="W172" i="4"/>
  <c r="W173" i="4"/>
  <c r="W174" i="4"/>
  <c r="W175" i="4"/>
  <c r="W176" i="4"/>
  <c r="W177" i="4"/>
  <c r="W178" i="4"/>
  <c r="W179" i="4"/>
  <c r="W180" i="4"/>
  <c r="W181" i="4"/>
  <c r="W182" i="4"/>
  <c r="W183" i="4"/>
  <c r="W184" i="4"/>
  <c r="W185" i="4"/>
  <c r="W186" i="4"/>
  <c r="W187" i="4"/>
  <c r="W188" i="4"/>
  <c r="W189" i="4"/>
  <c r="W190" i="4"/>
  <c r="W191" i="4"/>
  <c r="W192" i="4"/>
  <c r="W193" i="4"/>
  <c r="W194" i="4"/>
  <c r="W195" i="4"/>
  <c r="W196" i="4"/>
  <c r="W197" i="4"/>
  <c r="W198" i="4"/>
  <c r="W199" i="4"/>
  <c r="W200" i="4"/>
  <c r="W201" i="4"/>
  <c r="W202" i="4"/>
  <c r="W203" i="4"/>
  <c r="W204" i="4"/>
  <c r="W205" i="4"/>
  <c r="W206" i="4"/>
  <c r="W207" i="4"/>
  <c r="W208" i="4"/>
  <c r="W209" i="4"/>
  <c r="W210" i="4"/>
  <c r="W211" i="4"/>
  <c r="W212" i="4"/>
  <c r="W213" i="4"/>
  <c r="W214" i="4"/>
  <c r="W215" i="4"/>
  <c r="W216" i="4"/>
  <c r="W217" i="4"/>
  <c r="W218" i="4"/>
  <c r="W219" i="4"/>
  <c r="W220" i="4"/>
  <c r="W221" i="4"/>
  <c r="W222" i="4"/>
  <c r="W223" i="4"/>
  <c r="W224" i="4"/>
  <c r="W225" i="4"/>
  <c r="W226" i="4"/>
  <c r="W227" i="4"/>
  <c r="W228" i="4"/>
  <c r="W229" i="4"/>
  <c r="W230" i="4"/>
  <c r="W231" i="4"/>
  <c r="W232" i="4"/>
  <c r="W233" i="4"/>
  <c r="W234" i="4"/>
  <c r="W235" i="4"/>
  <c r="W236" i="4"/>
  <c r="W237" i="4"/>
  <c r="W238" i="4"/>
  <c r="W239" i="4"/>
  <c r="W240" i="4"/>
  <c r="W241" i="4"/>
  <c r="W242" i="4"/>
  <c r="W243" i="4"/>
  <c r="W244" i="4"/>
  <c r="W245" i="4"/>
  <c r="W246" i="4"/>
  <c r="W247" i="4"/>
  <c r="W248" i="4"/>
  <c r="W249" i="4"/>
  <c r="W250" i="4"/>
  <c r="W251" i="4"/>
  <c r="X3" i="4"/>
  <c r="X4" i="4"/>
  <c r="X5" i="4"/>
  <c r="X6" i="4"/>
  <c r="X7" i="4"/>
  <c r="X8" i="4"/>
  <c r="X9"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X76" i="4"/>
  <c r="X77" i="4"/>
  <c r="X78" i="4"/>
  <c r="X79" i="4"/>
  <c r="X80" i="4"/>
  <c r="X81" i="4"/>
  <c r="X82" i="4"/>
  <c r="X83" i="4"/>
  <c r="X84" i="4"/>
  <c r="X85" i="4"/>
  <c r="X86" i="4"/>
  <c r="X87" i="4"/>
  <c r="X88" i="4"/>
  <c r="X89" i="4"/>
  <c r="X90" i="4"/>
  <c r="X91" i="4"/>
  <c r="X92" i="4"/>
  <c r="X93" i="4"/>
  <c r="X94" i="4"/>
  <c r="X95" i="4"/>
  <c r="X96" i="4"/>
  <c r="X97" i="4"/>
  <c r="X98" i="4"/>
  <c r="X99" i="4"/>
  <c r="X100" i="4"/>
  <c r="X101" i="4"/>
  <c r="X102" i="4"/>
  <c r="X103" i="4"/>
  <c r="X104" i="4"/>
  <c r="X105" i="4"/>
  <c r="X106" i="4"/>
  <c r="X107" i="4"/>
  <c r="X108" i="4"/>
  <c r="X109" i="4"/>
  <c r="X110" i="4"/>
  <c r="X111" i="4"/>
  <c r="X112" i="4"/>
  <c r="X113" i="4"/>
  <c r="X114" i="4"/>
  <c r="X115" i="4"/>
  <c r="X116" i="4"/>
  <c r="X117" i="4"/>
  <c r="X118" i="4"/>
  <c r="X119" i="4"/>
  <c r="X120" i="4"/>
  <c r="X121" i="4"/>
  <c r="X122" i="4"/>
  <c r="X123" i="4"/>
  <c r="X124" i="4"/>
  <c r="X125" i="4"/>
  <c r="X126" i="4"/>
  <c r="X127" i="4"/>
  <c r="X128" i="4"/>
  <c r="X129" i="4"/>
  <c r="X130" i="4"/>
  <c r="X131" i="4"/>
  <c r="X132" i="4"/>
  <c r="X133" i="4"/>
  <c r="X134" i="4"/>
  <c r="X135" i="4"/>
  <c r="X136" i="4"/>
  <c r="X137" i="4"/>
  <c r="X138" i="4"/>
  <c r="X139" i="4"/>
  <c r="X140" i="4"/>
  <c r="X141" i="4"/>
  <c r="X142" i="4"/>
  <c r="X143" i="4"/>
  <c r="X144" i="4"/>
  <c r="X145" i="4"/>
  <c r="X146" i="4"/>
  <c r="X147" i="4"/>
  <c r="X148" i="4"/>
  <c r="X149" i="4"/>
  <c r="X150" i="4"/>
  <c r="X151" i="4"/>
  <c r="X152" i="4"/>
  <c r="X153" i="4"/>
  <c r="X154" i="4"/>
  <c r="X155" i="4"/>
  <c r="X156" i="4"/>
  <c r="X157" i="4"/>
  <c r="X158" i="4"/>
  <c r="X159" i="4"/>
  <c r="X160" i="4"/>
  <c r="X161" i="4"/>
  <c r="X162" i="4"/>
  <c r="X163" i="4"/>
  <c r="X164" i="4"/>
  <c r="X165" i="4"/>
  <c r="X166" i="4"/>
  <c r="X167" i="4"/>
  <c r="X168" i="4"/>
  <c r="X169" i="4"/>
  <c r="X170" i="4"/>
  <c r="X171" i="4"/>
  <c r="X172" i="4"/>
  <c r="X173" i="4"/>
  <c r="X174" i="4"/>
  <c r="X175" i="4"/>
  <c r="X176" i="4"/>
  <c r="X177" i="4"/>
  <c r="X178" i="4"/>
  <c r="X179" i="4"/>
  <c r="X180" i="4"/>
  <c r="X181" i="4"/>
  <c r="X182" i="4"/>
  <c r="X183" i="4"/>
  <c r="X184" i="4"/>
  <c r="X185" i="4"/>
  <c r="X186" i="4"/>
  <c r="X187" i="4"/>
  <c r="X188" i="4"/>
  <c r="X189" i="4"/>
  <c r="X190" i="4"/>
  <c r="X191" i="4"/>
  <c r="X192" i="4"/>
  <c r="X193" i="4"/>
  <c r="X194" i="4"/>
  <c r="X195" i="4"/>
  <c r="X196" i="4"/>
  <c r="X197" i="4"/>
  <c r="X198" i="4"/>
  <c r="X199" i="4"/>
  <c r="X200" i="4"/>
  <c r="X201" i="4"/>
  <c r="X202" i="4"/>
  <c r="X203" i="4"/>
  <c r="X204" i="4"/>
  <c r="X205" i="4"/>
  <c r="X206" i="4"/>
  <c r="X207" i="4"/>
  <c r="X208" i="4"/>
  <c r="X209" i="4"/>
  <c r="X210" i="4"/>
  <c r="X211" i="4"/>
  <c r="X212" i="4"/>
  <c r="X213" i="4"/>
  <c r="X214" i="4"/>
  <c r="X215" i="4"/>
  <c r="X216" i="4"/>
  <c r="X217" i="4"/>
  <c r="X218" i="4"/>
  <c r="X219" i="4"/>
  <c r="X220" i="4"/>
  <c r="X221" i="4"/>
  <c r="X222" i="4"/>
  <c r="X223" i="4"/>
  <c r="X224" i="4"/>
  <c r="X225" i="4"/>
  <c r="X226" i="4"/>
  <c r="X227" i="4"/>
  <c r="X228" i="4"/>
  <c r="X229" i="4"/>
  <c r="X230" i="4"/>
  <c r="X231" i="4"/>
  <c r="X232" i="4"/>
  <c r="X233" i="4"/>
  <c r="X234" i="4"/>
  <c r="X235" i="4"/>
  <c r="X236" i="4"/>
  <c r="X237" i="4"/>
  <c r="X238" i="4"/>
  <c r="X239" i="4"/>
  <c r="X240" i="4"/>
  <c r="X241" i="4"/>
  <c r="X242" i="4"/>
  <c r="X243" i="4"/>
  <c r="X244" i="4"/>
  <c r="X245" i="4"/>
  <c r="X246" i="4"/>
  <c r="X247" i="4"/>
  <c r="X248" i="4"/>
  <c r="X249" i="4"/>
  <c r="X250" i="4"/>
  <c r="X251" i="4"/>
  <c r="Y3" i="4"/>
  <c r="Y4" i="4"/>
  <c r="Y5" i="4"/>
  <c r="Y6" i="4"/>
  <c r="Y7" i="4"/>
  <c r="Y8" i="4"/>
  <c r="Y9" i="4"/>
  <c r="Y10" i="4"/>
  <c r="Y11" i="4"/>
  <c r="Y12" i="4"/>
  <c r="Y13" i="4"/>
  <c r="Y14"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Y107" i="4"/>
  <c r="Y108" i="4"/>
  <c r="Y109" i="4"/>
  <c r="Y110" i="4"/>
  <c r="Y111" i="4"/>
  <c r="Y112" i="4"/>
  <c r="Y113" i="4"/>
  <c r="Y114" i="4"/>
  <c r="Y115" i="4"/>
  <c r="Y116" i="4"/>
  <c r="Y117" i="4"/>
  <c r="Y118" i="4"/>
  <c r="Y119" i="4"/>
  <c r="Y120" i="4"/>
  <c r="Y121" i="4"/>
  <c r="Y122" i="4"/>
  <c r="Y123" i="4"/>
  <c r="Y124" i="4"/>
  <c r="Y125" i="4"/>
  <c r="Y126" i="4"/>
  <c r="Y127" i="4"/>
  <c r="Y128" i="4"/>
  <c r="Y129" i="4"/>
  <c r="Y130" i="4"/>
  <c r="Y131" i="4"/>
  <c r="Y132" i="4"/>
  <c r="Y133" i="4"/>
  <c r="Y134" i="4"/>
  <c r="Y135" i="4"/>
  <c r="Y136" i="4"/>
  <c r="Y137" i="4"/>
  <c r="Y138" i="4"/>
  <c r="Y139" i="4"/>
  <c r="Y140" i="4"/>
  <c r="Y141" i="4"/>
  <c r="Y142" i="4"/>
  <c r="Y143" i="4"/>
  <c r="Y144" i="4"/>
  <c r="Y145" i="4"/>
  <c r="Y146" i="4"/>
  <c r="Y147" i="4"/>
  <c r="Y148" i="4"/>
  <c r="Y149" i="4"/>
  <c r="Y150" i="4"/>
  <c r="Y151" i="4"/>
  <c r="Y152" i="4"/>
  <c r="Y153" i="4"/>
  <c r="Y154" i="4"/>
  <c r="Y155" i="4"/>
  <c r="Y156" i="4"/>
  <c r="Y157" i="4"/>
  <c r="Y158" i="4"/>
  <c r="Y159" i="4"/>
  <c r="Y160" i="4"/>
  <c r="Y161" i="4"/>
  <c r="Y162" i="4"/>
  <c r="Y163" i="4"/>
  <c r="Y164" i="4"/>
  <c r="Y165" i="4"/>
  <c r="Y166" i="4"/>
  <c r="Y167" i="4"/>
  <c r="Y168" i="4"/>
  <c r="Y169" i="4"/>
  <c r="Y170" i="4"/>
  <c r="Y171" i="4"/>
  <c r="Y172" i="4"/>
  <c r="Y173" i="4"/>
  <c r="Y174" i="4"/>
  <c r="Y175" i="4"/>
  <c r="Y176" i="4"/>
  <c r="Y177" i="4"/>
  <c r="Y178" i="4"/>
  <c r="Y179" i="4"/>
  <c r="Y180" i="4"/>
  <c r="Y181" i="4"/>
  <c r="Y182" i="4"/>
  <c r="Y183" i="4"/>
  <c r="Y184" i="4"/>
  <c r="Y185" i="4"/>
  <c r="Y186" i="4"/>
  <c r="Y187" i="4"/>
  <c r="Y188" i="4"/>
  <c r="Y189" i="4"/>
  <c r="Y190" i="4"/>
  <c r="Y191" i="4"/>
  <c r="Y192" i="4"/>
  <c r="Y193" i="4"/>
  <c r="Y194" i="4"/>
  <c r="Y195" i="4"/>
  <c r="Y196" i="4"/>
  <c r="Y197" i="4"/>
  <c r="Y198" i="4"/>
  <c r="Y199" i="4"/>
  <c r="Y200" i="4"/>
  <c r="Y201" i="4"/>
  <c r="Y202" i="4"/>
  <c r="Y203" i="4"/>
  <c r="Y204" i="4"/>
  <c r="Y205" i="4"/>
  <c r="Y206" i="4"/>
  <c r="Y207" i="4"/>
  <c r="Y208" i="4"/>
  <c r="Y209" i="4"/>
  <c r="Y210" i="4"/>
  <c r="Y211" i="4"/>
  <c r="Y212" i="4"/>
  <c r="Y213" i="4"/>
  <c r="Y214" i="4"/>
  <c r="Y215" i="4"/>
  <c r="Y216" i="4"/>
  <c r="Y217" i="4"/>
  <c r="Y218" i="4"/>
  <c r="Y219" i="4"/>
  <c r="Y220" i="4"/>
  <c r="Y221" i="4"/>
  <c r="Y222" i="4"/>
  <c r="Y223" i="4"/>
  <c r="Y224" i="4"/>
  <c r="Y225" i="4"/>
  <c r="Y226" i="4"/>
  <c r="Y227" i="4"/>
  <c r="Y228" i="4"/>
  <c r="Y229" i="4"/>
  <c r="Y230" i="4"/>
  <c r="Y231" i="4"/>
  <c r="Y232" i="4"/>
  <c r="Y233" i="4"/>
  <c r="Y234" i="4"/>
  <c r="Y235" i="4"/>
  <c r="Y236" i="4"/>
  <c r="Y237" i="4"/>
  <c r="Y238" i="4"/>
  <c r="Y239" i="4"/>
  <c r="Y240" i="4"/>
  <c r="Y241" i="4"/>
  <c r="Y242" i="4"/>
  <c r="Y243" i="4"/>
  <c r="Y244" i="4"/>
  <c r="Y245" i="4"/>
  <c r="Y246" i="4"/>
  <c r="Y247" i="4"/>
  <c r="Y248" i="4"/>
  <c r="Y249" i="4"/>
  <c r="Y250" i="4"/>
  <c r="Y251" i="4"/>
  <c r="Z3" i="4"/>
  <c r="Z4" i="4"/>
  <c r="Z5"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93" i="4"/>
  <c r="Z94" i="4"/>
  <c r="Z95" i="4"/>
  <c r="Z96" i="4"/>
  <c r="Z97" i="4"/>
  <c r="Z98" i="4"/>
  <c r="Z99" i="4"/>
  <c r="Z100" i="4"/>
  <c r="Z101" i="4"/>
  <c r="Z102" i="4"/>
  <c r="Z103" i="4"/>
  <c r="Z104" i="4"/>
  <c r="Z105" i="4"/>
  <c r="Z106" i="4"/>
  <c r="Z107" i="4"/>
  <c r="Z108" i="4"/>
  <c r="Z109" i="4"/>
  <c r="Z110" i="4"/>
  <c r="Z111" i="4"/>
  <c r="Z112" i="4"/>
  <c r="Z113" i="4"/>
  <c r="Z114" i="4"/>
  <c r="Z115" i="4"/>
  <c r="Z116" i="4"/>
  <c r="Z117" i="4"/>
  <c r="Z118" i="4"/>
  <c r="Z119" i="4"/>
  <c r="Z120" i="4"/>
  <c r="Z121" i="4"/>
  <c r="Z122" i="4"/>
  <c r="Z123" i="4"/>
  <c r="Z124" i="4"/>
  <c r="Z125" i="4"/>
  <c r="Z126" i="4"/>
  <c r="Z127" i="4"/>
  <c r="Z128" i="4"/>
  <c r="Z129" i="4"/>
  <c r="Z130" i="4"/>
  <c r="Z131" i="4"/>
  <c r="Z132" i="4"/>
  <c r="Z133" i="4"/>
  <c r="Z134" i="4"/>
  <c r="Z135" i="4"/>
  <c r="Z136" i="4"/>
  <c r="Z137" i="4"/>
  <c r="Z138" i="4"/>
  <c r="Z139" i="4"/>
  <c r="Z140" i="4"/>
  <c r="Z141" i="4"/>
  <c r="Z142" i="4"/>
  <c r="Z143" i="4"/>
  <c r="Z144" i="4"/>
  <c r="Z145" i="4"/>
  <c r="Z146" i="4"/>
  <c r="Z147" i="4"/>
  <c r="Z148" i="4"/>
  <c r="Z149" i="4"/>
  <c r="Z150" i="4"/>
  <c r="Z151" i="4"/>
  <c r="Z152" i="4"/>
  <c r="Z153" i="4"/>
  <c r="Z154" i="4"/>
  <c r="Z155" i="4"/>
  <c r="Z156" i="4"/>
  <c r="Z157" i="4"/>
  <c r="Z158" i="4"/>
  <c r="Z159" i="4"/>
  <c r="Z160" i="4"/>
  <c r="Z161" i="4"/>
  <c r="Z162" i="4"/>
  <c r="Z163" i="4"/>
  <c r="Z164" i="4"/>
  <c r="Z165" i="4"/>
  <c r="Z166" i="4"/>
  <c r="Z167" i="4"/>
  <c r="Z168" i="4"/>
  <c r="Z169" i="4"/>
  <c r="Z170" i="4"/>
  <c r="Z171" i="4"/>
  <c r="Z172" i="4"/>
  <c r="Z173" i="4"/>
  <c r="Z174" i="4"/>
  <c r="Z175" i="4"/>
  <c r="Z176" i="4"/>
  <c r="Z177" i="4"/>
  <c r="Z178" i="4"/>
  <c r="Z179" i="4"/>
  <c r="Z180" i="4"/>
  <c r="Z181" i="4"/>
  <c r="Z182" i="4"/>
  <c r="Z183" i="4"/>
  <c r="Z184" i="4"/>
  <c r="Z185" i="4"/>
  <c r="Z186" i="4"/>
  <c r="Z187" i="4"/>
  <c r="Z188" i="4"/>
  <c r="Z189" i="4"/>
  <c r="Z190" i="4"/>
  <c r="Z191" i="4"/>
  <c r="Z192" i="4"/>
  <c r="Z193" i="4"/>
  <c r="Z194" i="4"/>
  <c r="Z195" i="4"/>
  <c r="Z196" i="4"/>
  <c r="Z197" i="4"/>
  <c r="Z198" i="4"/>
  <c r="Z199" i="4"/>
  <c r="Z200" i="4"/>
  <c r="Z201" i="4"/>
  <c r="Z202" i="4"/>
  <c r="Z203" i="4"/>
  <c r="Z204" i="4"/>
  <c r="Z205" i="4"/>
  <c r="Z206" i="4"/>
  <c r="Z207" i="4"/>
  <c r="Z208" i="4"/>
  <c r="Z209" i="4"/>
  <c r="Z210" i="4"/>
  <c r="Z211" i="4"/>
  <c r="Z212" i="4"/>
  <c r="Z213" i="4"/>
  <c r="Z214" i="4"/>
  <c r="Z215" i="4"/>
  <c r="Z216" i="4"/>
  <c r="Z217" i="4"/>
  <c r="Z218" i="4"/>
  <c r="Z219" i="4"/>
  <c r="Z220" i="4"/>
  <c r="Z221" i="4"/>
  <c r="Z222" i="4"/>
  <c r="Z223" i="4"/>
  <c r="Z224" i="4"/>
  <c r="Z225" i="4"/>
  <c r="Z226" i="4"/>
  <c r="Z227" i="4"/>
  <c r="Z228" i="4"/>
  <c r="Z229" i="4"/>
  <c r="Z230" i="4"/>
  <c r="Z231" i="4"/>
  <c r="Z232" i="4"/>
  <c r="Z233" i="4"/>
  <c r="Z234" i="4"/>
  <c r="Z235" i="4"/>
  <c r="Z236" i="4"/>
  <c r="Z237" i="4"/>
  <c r="Z238" i="4"/>
  <c r="Z239" i="4"/>
  <c r="Z240" i="4"/>
  <c r="Z241" i="4"/>
  <c r="Z242" i="4"/>
  <c r="Z243" i="4"/>
  <c r="Z244" i="4"/>
  <c r="Z245" i="4"/>
  <c r="Z246" i="4"/>
  <c r="Z247" i="4"/>
  <c r="Z248" i="4"/>
  <c r="Z249" i="4"/>
  <c r="Z250" i="4"/>
  <c r="Z251" i="4"/>
  <c r="Y2" i="4" l="1"/>
  <c r="Y252" i="4" s="1"/>
  <c r="V6" i="6" s="1"/>
  <c r="X2" i="4"/>
  <c r="V2" i="4"/>
  <c r="V252" i="4" s="1"/>
  <c r="S6" i="6" s="1"/>
  <c r="U2" i="4"/>
  <c r="S2" i="4"/>
  <c r="S252" i="4" s="1"/>
  <c r="P6" i="6" s="1"/>
  <c r="Z2" i="4" l="1"/>
  <c r="W2" i="4"/>
  <c r="T2" i="4"/>
  <c r="W252" i="4" l="1"/>
  <c r="T6" i="6" s="1"/>
  <c r="U252" i="4"/>
  <c r="R6" i="6" s="1"/>
  <c r="Z252" i="4"/>
  <c r="W6" i="6" s="1"/>
  <c r="T252" i="4"/>
  <c r="Q6" i="6" s="1"/>
  <c r="X252" i="4"/>
  <c r="U6" i="6" s="1"/>
  <c r="N11" i="1" l="1"/>
  <c r="I3" i="4" s="1"/>
  <c r="N12" i="1"/>
  <c r="I4" i="4" s="1"/>
  <c r="N18" i="1"/>
  <c r="H10" i="4" s="1"/>
  <c r="N19" i="1"/>
  <c r="H11" i="4" s="1"/>
  <c r="N20" i="1"/>
  <c r="H12" i="4" s="1"/>
  <c r="N21" i="1"/>
  <c r="H13" i="4" s="1"/>
  <c r="N22" i="1"/>
  <c r="H14" i="4" s="1"/>
  <c r="N23" i="1"/>
  <c r="H15" i="4" s="1"/>
  <c r="N24" i="1"/>
  <c r="H16" i="4" s="1"/>
  <c r="N25" i="1"/>
  <c r="H17" i="4" s="1"/>
  <c r="N26" i="1"/>
  <c r="H18" i="4" s="1"/>
  <c r="N27" i="1"/>
  <c r="H19" i="4" s="1"/>
  <c r="N28" i="1"/>
  <c r="H20" i="4" s="1"/>
  <c r="N29" i="1"/>
  <c r="H21" i="4" s="1"/>
  <c r="N30" i="1"/>
  <c r="H22" i="4" s="1"/>
  <c r="N31" i="1"/>
  <c r="H23" i="4" s="1"/>
  <c r="N32" i="1"/>
  <c r="H24" i="4" s="1"/>
  <c r="N33" i="1"/>
  <c r="H25" i="4" s="1"/>
  <c r="N34" i="1"/>
  <c r="H26" i="4" s="1"/>
  <c r="N35" i="1"/>
  <c r="H27" i="4" s="1"/>
  <c r="N36" i="1"/>
  <c r="H28" i="4" s="1"/>
  <c r="N37" i="1"/>
  <c r="H29" i="4" s="1"/>
  <c r="N38" i="1"/>
  <c r="H30" i="4" s="1"/>
  <c r="N39" i="1"/>
  <c r="H31" i="4" s="1"/>
  <c r="N40" i="1"/>
  <c r="H32" i="4" s="1"/>
  <c r="N41" i="1"/>
  <c r="H33" i="4" s="1"/>
  <c r="N42" i="1"/>
  <c r="H34" i="4" s="1"/>
  <c r="N43" i="1"/>
  <c r="H35" i="4" s="1"/>
  <c r="N44" i="1"/>
  <c r="H36" i="4" s="1"/>
  <c r="N45" i="1"/>
  <c r="H37" i="4" s="1"/>
  <c r="N46" i="1"/>
  <c r="H38" i="4" s="1"/>
  <c r="N47" i="1"/>
  <c r="H39" i="4" s="1"/>
  <c r="N48" i="1"/>
  <c r="H40" i="4" s="1"/>
  <c r="N49" i="1"/>
  <c r="H41" i="4" s="1"/>
  <c r="N50" i="1"/>
  <c r="H42" i="4" s="1"/>
  <c r="N51" i="1"/>
  <c r="H43" i="4" s="1"/>
  <c r="N52" i="1"/>
  <c r="H44" i="4" s="1"/>
  <c r="N53" i="1"/>
  <c r="H45" i="4" s="1"/>
  <c r="N54" i="1"/>
  <c r="H46" i="4" s="1"/>
  <c r="N55" i="1"/>
  <c r="H47" i="4" s="1"/>
  <c r="N56" i="1"/>
  <c r="H48" i="4" s="1"/>
  <c r="N57" i="1"/>
  <c r="H49" i="4" s="1"/>
  <c r="N58" i="1"/>
  <c r="H50" i="4" s="1"/>
  <c r="N59" i="1"/>
  <c r="H51" i="4" s="1"/>
  <c r="N60" i="1"/>
  <c r="H52" i="4" s="1"/>
  <c r="N61" i="1"/>
  <c r="H53" i="4" s="1"/>
  <c r="N62" i="1"/>
  <c r="H54" i="4" s="1"/>
  <c r="N63" i="1"/>
  <c r="H55" i="4" s="1"/>
  <c r="N64" i="1"/>
  <c r="H56" i="4" s="1"/>
  <c r="N65" i="1"/>
  <c r="H57" i="4" s="1"/>
  <c r="N66" i="1"/>
  <c r="H58" i="4" s="1"/>
  <c r="N67" i="1"/>
  <c r="H59" i="4" s="1"/>
  <c r="N68" i="1"/>
  <c r="H60" i="4" s="1"/>
  <c r="N69" i="1"/>
  <c r="H61" i="4" s="1"/>
  <c r="N70" i="1"/>
  <c r="H62" i="4" s="1"/>
  <c r="N71" i="1"/>
  <c r="H63" i="4" s="1"/>
  <c r="N72" i="1"/>
  <c r="H64" i="4" s="1"/>
  <c r="N73" i="1"/>
  <c r="H65" i="4" s="1"/>
  <c r="N74" i="1"/>
  <c r="H66" i="4" s="1"/>
  <c r="N75" i="1"/>
  <c r="H67" i="4" s="1"/>
  <c r="N76" i="1"/>
  <c r="H68" i="4" s="1"/>
  <c r="N77" i="1"/>
  <c r="H69" i="4" s="1"/>
  <c r="N78" i="1"/>
  <c r="H70" i="4" s="1"/>
  <c r="N79" i="1"/>
  <c r="H71" i="4" s="1"/>
  <c r="N80" i="1"/>
  <c r="H72" i="4" s="1"/>
  <c r="N81" i="1"/>
  <c r="H73" i="4" s="1"/>
  <c r="N82" i="1"/>
  <c r="H74" i="4" s="1"/>
  <c r="N83" i="1"/>
  <c r="H75" i="4" s="1"/>
  <c r="N84" i="1"/>
  <c r="H76" i="4" s="1"/>
  <c r="N85" i="1"/>
  <c r="H77" i="4" s="1"/>
  <c r="N86" i="1"/>
  <c r="H78" i="4" s="1"/>
  <c r="N87" i="1"/>
  <c r="H79" i="4" s="1"/>
  <c r="N88" i="1"/>
  <c r="H80" i="4" s="1"/>
  <c r="N89" i="1"/>
  <c r="H81" i="4" s="1"/>
  <c r="N90" i="1"/>
  <c r="H82" i="4" s="1"/>
  <c r="N91" i="1"/>
  <c r="H83" i="4" s="1"/>
  <c r="N92" i="1"/>
  <c r="H84" i="4" s="1"/>
  <c r="N93" i="1"/>
  <c r="H85" i="4" s="1"/>
  <c r="N94" i="1"/>
  <c r="H86" i="4" s="1"/>
  <c r="N95" i="1"/>
  <c r="H87" i="4" s="1"/>
  <c r="N96" i="1"/>
  <c r="H88" i="4" s="1"/>
  <c r="N97" i="1"/>
  <c r="H89" i="4" s="1"/>
  <c r="N98" i="1"/>
  <c r="H90" i="4" s="1"/>
  <c r="N99" i="1"/>
  <c r="H91" i="4" s="1"/>
  <c r="N100" i="1"/>
  <c r="H92" i="4" s="1"/>
  <c r="N101" i="1"/>
  <c r="H93" i="4" s="1"/>
  <c r="N102" i="1"/>
  <c r="H94" i="4" s="1"/>
  <c r="N103" i="1"/>
  <c r="H95" i="4" s="1"/>
  <c r="N104" i="1"/>
  <c r="H96" i="4" s="1"/>
  <c r="N105" i="1"/>
  <c r="H97" i="4" s="1"/>
  <c r="N106" i="1"/>
  <c r="H98" i="4" s="1"/>
  <c r="N107" i="1"/>
  <c r="H99" i="4" s="1"/>
  <c r="N108" i="1"/>
  <c r="H100" i="4" s="1"/>
  <c r="N109" i="1"/>
  <c r="H101" i="4" s="1"/>
  <c r="N110" i="1"/>
  <c r="H102" i="4" s="1"/>
  <c r="N111" i="1"/>
  <c r="H103" i="4" s="1"/>
  <c r="N112" i="1"/>
  <c r="H104" i="4" s="1"/>
  <c r="N113" i="1"/>
  <c r="H105" i="4" s="1"/>
  <c r="N114" i="1"/>
  <c r="H106" i="4" s="1"/>
  <c r="N115" i="1"/>
  <c r="H107" i="4" s="1"/>
  <c r="N116" i="1"/>
  <c r="H108" i="4" s="1"/>
  <c r="N117" i="1"/>
  <c r="H109" i="4" s="1"/>
  <c r="N118" i="1"/>
  <c r="H110" i="4" s="1"/>
  <c r="N119" i="1"/>
  <c r="H111" i="4" s="1"/>
  <c r="N120" i="1"/>
  <c r="H112" i="4" s="1"/>
  <c r="N121" i="1"/>
  <c r="H113" i="4" s="1"/>
  <c r="N122" i="1"/>
  <c r="H114" i="4" s="1"/>
  <c r="N123" i="1"/>
  <c r="H115" i="4" s="1"/>
  <c r="N124" i="1"/>
  <c r="H116" i="4" s="1"/>
  <c r="N125" i="1"/>
  <c r="H117" i="4" s="1"/>
  <c r="N126" i="1"/>
  <c r="H118" i="4" s="1"/>
  <c r="N127" i="1"/>
  <c r="H119" i="4" s="1"/>
  <c r="N128" i="1"/>
  <c r="H120" i="4" s="1"/>
  <c r="N129" i="1"/>
  <c r="H121" i="4" s="1"/>
  <c r="N130" i="1"/>
  <c r="H122" i="4" s="1"/>
  <c r="N131" i="1"/>
  <c r="H123" i="4" s="1"/>
  <c r="N132" i="1"/>
  <c r="H124" i="4" s="1"/>
  <c r="N133" i="1"/>
  <c r="H125" i="4" s="1"/>
  <c r="N134" i="1"/>
  <c r="H126" i="4" s="1"/>
  <c r="N135" i="1"/>
  <c r="H127" i="4" s="1"/>
  <c r="N136" i="1"/>
  <c r="H128" i="4" s="1"/>
  <c r="N137" i="1"/>
  <c r="H129" i="4" s="1"/>
  <c r="N138" i="1"/>
  <c r="H130" i="4" s="1"/>
  <c r="N139" i="1"/>
  <c r="H131" i="4" s="1"/>
  <c r="N140" i="1"/>
  <c r="H132" i="4" s="1"/>
  <c r="N141" i="1"/>
  <c r="H133" i="4" s="1"/>
  <c r="N142" i="1"/>
  <c r="H134" i="4" s="1"/>
  <c r="N143" i="1"/>
  <c r="H135" i="4" s="1"/>
  <c r="N144" i="1"/>
  <c r="H136" i="4" s="1"/>
  <c r="N145" i="1"/>
  <c r="H137" i="4" s="1"/>
  <c r="N146" i="1"/>
  <c r="H138" i="4" s="1"/>
  <c r="N147" i="1"/>
  <c r="H139" i="4" s="1"/>
  <c r="N148" i="1"/>
  <c r="H140" i="4" s="1"/>
  <c r="N149" i="1"/>
  <c r="H141" i="4" s="1"/>
  <c r="N150" i="1"/>
  <c r="H142" i="4" s="1"/>
  <c r="N151" i="1"/>
  <c r="H143" i="4" s="1"/>
  <c r="N152" i="1"/>
  <c r="H144" i="4" s="1"/>
  <c r="N153" i="1"/>
  <c r="H145" i="4" s="1"/>
  <c r="N154" i="1"/>
  <c r="H146" i="4" s="1"/>
  <c r="N155" i="1"/>
  <c r="H147" i="4" s="1"/>
  <c r="N156" i="1"/>
  <c r="H148" i="4" s="1"/>
  <c r="N157" i="1"/>
  <c r="H149" i="4" s="1"/>
  <c r="N158" i="1"/>
  <c r="H150" i="4" s="1"/>
  <c r="N159" i="1"/>
  <c r="H151" i="4" s="1"/>
  <c r="N160" i="1"/>
  <c r="H152" i="4" s="1"/>
  <c r="N161" i="1"/>
  <c r="H153" i="4" s="1"/>
  <c r="N162" i="1"/>
  <c r="H154" i="4" s="1"/>
  <c r="N163" i="1"/>
  <c r="H155" i="4" s="1"/>
  <c r="N164" i="1"/>
  <c r="H156" i="4" s="1"/>
  <c r="N165" i="1"/>
  <c r="H157" i="4" s="1"/>
  <c r="N166" i="1"/>
  <c r="H158" i="4" s="1"/>
  <c r="N167" i="1"/>
  <c r="H159" i="4" s="1"/>
  <c r="N168" i="1"/>
  <c r="H160" i="4" s="1"/>
  <c r="N169" i="1"/>
  <c r="H161" i="4" s="1"/>
  <c r="N170" i="1"/>
  <c r="H162" i="4" s="1"/>
  <c r="N171" i="1"/>
  <c r="H163" i="4" s="1"/>
  <c r="N172" i="1"/>
  <c r="H164" i="4" s="1"/>
  <c r="N173" i="1"/>
  <c r="H165" i="4" s="1"/>
  <c r="N174" i="1"/>
  <c r="H166" i="4" s="1"/>
  <c r="N175" i="1"/>
  <c r="H167" i="4" s="1"/>
  <c r="N176" i="1"/>
  <c r="H168" i="4" s="1"/>
  <c r="N177" i="1"/>
  <c r="H169" i="4" s="1"/>
  <c r="N178" i="1"/>
  <c r="H170" i="4" s="1"/>
  <c r="N179" i="1"/>
  <c r="H171" i="4" s="1"/>
  <c r="N180" i="1"/>
  <c r="H172" i="4" s="1"/>
  <c r="N181" i="1"/>
  <c r="H173" i="4" s="1"/>
  <c r="N182" i="1"/>
  <c r="H174" i="4" s="1"/>
  <c r="N183" i="1"/>
  <c r="H175" i="4" s="1"/>
  <c r="N184" i="1"/>
  <c r="H176" i="4" s="1"/>
  <c r="N185" i="1"/>
  <c r="H177" i="4" s="1"/>
  <c r="N186" i="1"/>
  <c r="H178" i="4" s="1"/>
  <c r="N187" i="1"/>
  <c r="H179" i="4" s="1"/>
  <c r="N188" i="1"/>
  <c r="H180" i="4" s="1"/>
  <c r="N189" i="1"/>
  <c r="H181" i="4" s="1"/>
  <c r="N190" i="1"/>
  <c r="H182" i="4" s="1"/>
  <c r="N191" i="1"/>
  <c r="H183" i="4" s="1"/>
  <c r="N192" i="1"/>
  <c r="H184" i="4" s="1"/>
  <c r="N193" i="1"/>
  <c r="H185" i="4" s="1"/>
  <c r="N194" i="1"/>
  <c r="H186" i="4" s="1"/>
  <c r="N195" i="1"/>
  <c r="H187" i="4" s="1"/>
  <c r="N196" i="1"/>
  <c r="H188" i="4" s="1"/>
  <c r="N197" i="1"/>
  <c r="H189" i="4" s="1"/>
  <c r="N198" i="1"/>
  <c r="H190" i="4" s="1"/>
  <c r="N199" i="1"/>
  <c r="H191" i="4" s="1"/>
  <c r="N200" i="1"/>
  <c r="H192" i="4" s="1"/>
  <c r="N201" i="1"/>
  <c r="H193" i="4" s="1"/>
  <c r="N202" i="1"/>
  <c r="H194" i="4" s="1"/>
  <c r="N203" i="1"/>
  <c r="H195" i="4" s="1"/>
  <c r="N204" i="1"/>
  <c r="H196" i="4" s="1"/>
  <c r="N205" i="1"/>
  <c r="H197" i="4" s="1"/>
  <c r="N206" i="1"/>
  <c r="H198" i="4" s="1"/>
  <c r="N207" i="1"/>
  <c r="H199" i="4" s="1"/>
  <c r="N208" i="1"/>
  <c r="H200" i="4" s="1"/>
  <c r="N209" i="1"/>
  <c r="H201" i="4" s="1"/>
  <c r="N210" i="1"/>
  <c r="H202" i="4" s="1"/>
  <c r="N211" i="1"/>
  <c r="H203" i="4" s="1"/>
  <c r="N212" i="1"/>
  <c r="H204" i="4" s="1"/>
  <c r="N213" i="1"/>
  <c r="H205" i="4" s="1"/>
  <c r="N214" i="1"/>
  <c r="H206" i="4" s="1"/>
  <c r="N215" i="1"/>
  <c r="H207" i="4" s="1"/>
  <c r="N216" i="1"/>
  <c r="H208" i="4" s="1"/>
  <c r="N217" i="1"/>
  <c r="H209" i="4" s="1"/>
  <c r="N218" i="1"/>
  <c r="H210" i="4" s="1"/>
  <c r="N219" i="1"/>
  <c r="H211" i="4" s="1"/>
  <c r="N220" i="1"/>
  <c r="H212" i="4" s="1"/>
  <c r="N221" i="1"/>
  <c r="H213" i="4" s="1"/>
  <c r="N222" i="1"/>
  <c r="H214" i="4" s="1"/>
  <c r="N223" i="1"/>
  <c r="H215" i="4" s="1"/>
  <c r="N224" i="1"/>
  <c r="H216" i="4" s="1"/>
  <c r="N225" i="1"/>
  <c r="H217" i="4" s="1"/>
  <c r="N226" i="1"/>
  <c r="H218" i="4" s="1"/>
  <c r="N227" i="1"/>
  <c r="H219" i="4" s="1"/>
  <c r="N228" i="1"/>
  <c r="H220" i="4" s="1"/>
  <c r="N229" i="1"/>
  <c r="H221" i="4" s="1"/>
  <c r="N230" i="1"/>
  <c r="H222" i="4" s="1"/>
  <c r="N231" i="1"/>
  <c r="H223" i="4" s="1"/>
  <c r="N232" i="1"/>
  <c r="H224" i="4" s="1"/>
  <c r="N233" i="1"/>
  <c r="H225" i="4" s="1"/>
  <c r="N234" i="1"/>
  <c r="H226" i="4" s="1"/>
  <c r="N235" i="1"/>
  <c r="H227" i="4" s="1"/>
  <c r="N236" i="1"/>
  <c r="H228" i="4" s="1"/>
  <c r="N237" i="1"/>
  <c r="H229" i="4" s="1"/>
  <c r="N238" i="1"/>
  <c r="H230" i="4" s="1"/>
  <c r="N239" i="1"/>
  <c r="H231" i="4" s="1"/>
  <c r="N240" i="1"/>
  <c r="H232" i="4" s="1"/>
  <c r="N241" i="1"/>
  <c r="H233" i="4" s="1"/>
  <c r="N242" i="1"/>
  <c r="H234" i="4" s="1"/>
  <c r="N243" i="1"/>
  <c r="H235" i="4" s="1"/>
  <c r="N244" i="1"/>
  <c r="H236" i="4" s="1"/>
  <c r="N245" i="1"/>
  <c r="H237" i="4" s="1"/>
  <c r="N246" i="1"/>
  <c r="H238" i="4" s="1"/>
  <c r="N247" i="1"/>
  <c r="H239" i="4" s="1"/>
  <c r="N248" i="1"/>
  <c r="H240" i="4" s="1"/>
  <c r="N249" i="1"/>
  <c r="H241" i="4" s="1"/>
  <c r="N250" i="1"/>
  <c r="H242" i="4" s="1"/>
  <c r="N251" i="1"/>
  <c r="H243" i="4" s="1"/>
  <c r="N252" i="1"/>
  <c r="H244" i="4" s="1"/>
  <c r="N253" i="1"/>
  <c r="H245" i="4" s="1"/>
  <c r="N254" i="1"/>
  <c r="H246" i="4" s="1"/>
  <c r="N255" i="1"/>
  <c r="H247" i="4" s="1"/>
  <c r="N256" i="1"/>
  <c r="H248" i="4" s="1"/>
  <c r="N257" i="1"/>
  <c r="H249" i="4" s="1"/>
  <c r="N258" i="1"/>
  <c r="H250" i="4" s="1"/>
  <c r="N259" i="1"/>
  <c r="H251" i="4" s="1"/>
  <c r="N14" i="1"/>
  <c r="H6" i="4" s="1"/>
  <c r="H7" i="4"/>
  <c r="N16" i="1"/>
  <c r="H8" i="4" s="1"/>
  <c r="N17" i="1"/>
  <c r="H9" i="4" s="1"/>
  <c r="N13" i="1"/>
  <c r="I5" i="4" s="1"/>
  <c r="H5" i="4" l="1"/>
  <c r="H4" i="4"/>
  <c r="H3" i="4"/>
  <c r="G251" i="4"/>
  <c r="G5" i="4"/>
  <c r="G52" i="4"/>
  <c r="G68" i="4"/>
  <c r="G132" i="4"/>
  <c r="G172" i="4"/>
  <c r="G188" i="4"/>
  <c r="G196" i="4"/>
  <c r="G236" i="4"/>
  <c r="G244" i="4"/>
  <c r="G230" i="4" l="1"/>
  <c r="G210" i="4"/>
  <c r="G166" i="4"/>
  <c r="R252" i="4"/>
  <c r="O6" i="6" s="1"/>
  <c r="G245" i="4"/>
  <c r="G237" i="4"/>
  <c r="G229" i="4"/>
  <c r="G221" i="4"/>
  <c r="G213" i="4"/>
  <c r="G205" i="4"/>
  <c r="G197" i="4"/>
  <c r="G189" i="4"/>
  <c r="G181" i="4"/>
  <c r="G173" i="4"/>
  <c r="G165" i="4"/>
  <c r="G157" i="4"/>
  <c r="G149" i="4"/>
  <c r="G141" i="4"/>
  <c r="G133" i="4"/>
  <c r="G125" i="4"/>
  <c r="G117" i="4"/>
  <c r="G109" i="4"/>
  <c r="G101" i="4"/>
  <c r="G93" i="4"/>
  <c r="G85" i="4"/>
  <c r="G77" i="4"/>
  <c r="G69" i="4"/>
  <c r="G61" i="4"/>
  <c r="G53" i="4"/>
  <c r="G45" i="4"/>
  <c r="G37" i="4"/>
  <c r="G29" i="4"/>
  <c r="G21" i="4"/>
  <c r="G13" i="4"/>
  <c r="G234" i="4"/>
  <c r="G212" i="4"/>
  <c r="G190" i="4"/>
  <c r="G170" i="4"/>
  <c r="G124" i="4"/>
  <c r="G60" i="4"/>
  <c r="G235" i="4"/>
  <c r="G227" i="4"/>
  <c r="G219" i="4"/>
  <c r="G203" i="4"/>
  <c r="G195" i="4"/>
  <c r="G187" i="4"/>
  <c r="G179" i="4"/>
  <c r="G171" i="4"/>
  <c r="G163" i="4"/>
  <c r="G155" i="4"/>
  <c r="G147" i="4"/>
  <c r="G139" i="4"/>
  <c r="G131" i="4"/>
  <c r="G123" i="4"/>
  <c r="G115" i="4"/>
  <c r="G107" i="4"/>
  <c r="G99" i="4"/>
  <c r="G91" i="4"/>
  <c r="G83" i="4"/>
  <c r="G75" i="4"/>
  <c r="G67" i="4"/>
  <c r="G59" i="4"/>
  <c r="G51" i="4"/>
  <c r="G43" i="4"/>
  <c r="G35" i="4"/>
  <c r="G27" i="4"/>
  <c r="G19" i="4"/>
  <c r="G11" i="4"/>
  <c r="G250" i="4"/>
  <c r="G228" i="4"/>
  <c r="G206" i="4"/>
  <c r="G186" i="4"/>
  <c r="G164" i="4"/>
  <c r="G108" i="4"/>
  <c r="G44" i="4"/>
  <c r="G243" i="4"/>
  <c r="G211" i="4"/>
  <c r="G154" i="4"/>
  <c r="G146" i="4"/>
  <c r="G138" i="4"/>
  <c r="G130" i="4"/>
  <c r="G122" i="4"/>
  <c r="G114" i="4"/>
  <c r="G106" i="4"/>
  <c r="G98" i="4"/>
  <c r="G90" i="4"/>
  <c r="G82" i="4"/>
  <c r="G74" i="4"/>
  <c r="G66" i="4"/>
  <c r="G58" i="4"/>
  <c r="G50" i="4"/>
  <c r="G42" i="4"/>
  <c r="G34" i="4"/>
  <c r="G26" i="4"/>
  <c r="G18" i="4"/>
  <c r="G10" i="4"/>
  <c r="G246" i="4"/>
  <c r="G226" i="4"/>
  <c r="G204" i="4"/>
  <c r="G182" i="4"/>
  <c r="G162" i="4"/>
  <c r="G100" i="4"/>
  <c r="G36" i="4"/>
  <c r="G249" i="4"/>
  <c r="G241" i="4"/>
  <c r="G233" i="4"/>
  <c r="G225" i="4"/>
  <c r="G217" i="4"/>
  <c r="G209" i="4"/>
  <c r="G201" i="4"/>
  <c r="G193" i="4"/>
  <c r="G185" i="4"/>
  <c r="G177" i="4"/>
  <c r="G169" i="4"/>
  <c r="G161" i="4"/>
  <c r="G153" i="4"/>
  <c r="G145" i="4"/>
  <c r="G137" i="4"/>
  <c r="G129" i="4"/>
  <c r="G121" i="4"/>
  <c r="G113" i="4"/>
  <c r="G105" i="4"/>
  <c r="G97" i="4"/>
  <c r="G89" i="4"/>
  <c r="G81" i="4"/>
  <c r="G73" i="4"/>
  <c r="G65" i="4"/>
  <c r="G57" i="4"/>
  <c r="G49" i="4"/>
  <c r="G41" i="4"/>
  <c r="G33" i="4"/>
  <c r="G25" i="4"/>
  <c r="G17" i="4"/>
  <c r="G9" i="4"/>
  <c r="G222" i="4"/>
  <c r="G202" i="4"/>
  <c r="G180" i="4"/>
  <c r="G156" i="4"/>
  <c r="G92" i="4"/>
  <c r="G28" i="4"/>
  <c r="G116" i="4"/>
  <c r="G248" i="4"/>
  <c r="G240" i="4"/>
  <c r="G232" i="4"/>
  <c r="G224" i="4"/>
  <c r="G216" i="4"/>
  <c r="G208" i="4"/>
  <c r="G200" i="4"/>
  <c r="G192" i="4"/>
  <c r="G184" i="4"/>
  <c r="G176" i="4"/>
  <c r="G168" i="4"/>
  <c r="G160" i="4"/>
  <c r="G152" i="4"/>
  <c r="G144" i="4"/>
  <c r="G136" i="4"/>
  <c r="G128" i="4"/>
  <c r="G120" i="4"/>
  <c r="G112" i="4"/>
  <c r="G104" i="4"/>
  <c r="G96" i="4"/>
  <c r="G88" i="4"/>
  <c r="G80" i="4"/>
  <c r="G72" i="4"/>
  <c r="G64" i="4"/>
  <c r="G56" i="4"/>
  <c r="G48" i="4"/>
  <c r="G40" i="4"/>
  <c r="G32" i="4"/>
  <c r="G24" i="4"/>
  <c r="G16" i="4"/>
  <c r="G8" i="4"/>
  <c r="G242" i="4"/>
  <c r="G220" i="4"/>
  <c r="G198" i="4"/>
  <c r="G178" i="4"/>
  <c r="G148" i="4"/>
  <c r="G84" i="4"/>
  <c r="G20" i="4"/>
  <c r="G247" i="4"/>
  <c r="G239" i="4"/>
  <c r="G231" i="4"/>
  <c r="G223" i="4"/>
  <c r="G215" i="4"/>
  <c r="G207" i="4"/>
  <c r="G199" i="4"/>
  <c r="G191" i="4"/>
  <c r="G183" i="4"/>
  <c r="G175" i="4"/>
  <c r="G167" i="4"/>
  <c r="G159" i="4"/>
  <c r="G151" i="4"/>
  <c r="G143" i="4"/>
  <c r="G135" i="4"/>
  <c r="G127" i="4"/>
  <c r="G119" i="4"/>
  <c r="G111" i="4"/>
  <c r="G103" i="4"/>
  <c r="G95" i="4"/>
  <c r="G87" i="4"/>
  <c r="G79" i="4"/>
  <c r="G71" i="4"/>
  <c r="G63" i="4"/>
  <c r="G55" i="4"/>
  <c r="G47" i="4"/>
  <c r="G39" i="4"/>
  <c r="G31" i="4"/>
  <c r="G23" i="4"/>
  <c r="G15" i="4"/>
  <c r="G7" i="4"/>
  <c r="G238" i="4"/>
  <c r="G218" i="4"/>
  <c r="G174" i="4"/>
  <c r="G140" i="4"/>
  <c r="G76" i="4"/>
  <c r="G12" i="4"/>
  <c r="G158" i="4"/>
  <c r="G150" i="4"/>
  <c r="G142" i="4"/>
  <c r="G134" i="4"/>
  <c r="G126" i="4"/>
  <c r="G118" i="4"/>
  <c r="G110" i="4"/>
  <c r="G102" i="4"/>
  <c r="G94" i="4"/>
  <c r="G86" i="4"/>
  <c r="G78" i="4"/>
  <c r="G70" i="4"/>
  <c r="G62" i="4"/>
  <c r="G54" i="4"/>
  <c r="G46" i="4"/>
  <c r="G38" i="4"/>
  <c r="G30" i="4"/>
  <c r="G22" i="4"/>
  <c r="G14" i="4"/>
  <c r="G6" i="4"/>
  <c r="G214" i="4"/>
  <c r="G194" i="4"/>
  <c r="G3" i="4"/>
  <c r="G2" i="4"/>
  <c r="G4" i="4"/>
  <c r="L6" i="6" l="1"/>
  <c r="K6" i="6"/>
  <c r="N6" i="6"/>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 i="4"/>
  <c r="M6" i="6" l="1"/>
  <c r="I6" i="6"/>
  <c r="J6" i="6"/>
  <c r="F252" i="4"/>
</calcChain>
</file>

<file path=xl/sharedStrings.xml><?xml version="1.0" encoding="utf-8"?>
<sst xmlns="http://schemas.openxmlformats.org/spreadsheetml/2006/main" count="3493" uniqueCount="409">
  <si>
    <t>3Ts Sampling eTracker for Schools</t>
  </si>
  <si>
    <t>Sheet Name</t>
  </si>
  <si>
    <t>Description</t>
  </si>
  <si>
    <t>Key</t>
  </si>
  <si>
    <t>Fillable Field</t>
  </si>
  <si>
    <t>Formula</t>
  </si>
  <si>
    <t>Office of Water (4606M)</t>
  </si>
  <si>
    <t>Return to Instructions</t>
  </si>
  <si>
    <t>Instructions/Description</t>
  </si>
  <si>
    <t>Input</t>
  </si>
  <si>
    <t>Name of School*</t>
  </si>
  <si>
    <t>Enter the full name of the school that is conducting testing.</t>
  </si>
  <si>
    <t>Street Address</t>
  </si>
  <si>
    <t>Enter the physical street address of the school.</t>
  </si>
  <si>
    <t>City*</t>
  </si>
  <si>
    <t>Enter the name of the city in which the school is located.</t>
  </si>
  <si>
    <t>City</t>
  </si>
  <si>
    <t>State*</t>
  </si>
  <si>
    <t>Select from the pre-populated dropdown list of states/territories to indicate the state in which the school is located.</t>
  </si>
  <si>
    <t>Indiana</t>
  </si>
  <si>
    <t>Zip Code</t>
  </si>
  <si>
    <t>Enter the zip code in which the school is located.</t>
  </si>
  <si>
    <t>Contact (name of person)</t>
  </si>
  <si>
    <t>Enter the name of the school's contact for lead in drinking water testing.</t>
  </si>
  <si>
    <t>Responsible Department</t>
  </si>
  <si>
    <t>Enter the name of the department responsible for carrying out the testing program at the school.</t>
  </si>
  <si>
    <t>Phone Number</t>
  </si>
  <si>
    <t>School District (if applicable)*</t>
  </si>
  <si>
    <t>Enter the district in which the school is included.</t>
  </si>
  <si>
    <t>Facility State ID</t>
  </si>
  <si>
    <t>Enter the state-level identification number assigned to the school.</t>
  </si>
  <si>
    <t>PWS ID (if applicable)</t>
  </si>
  <si>
    <t>If the school is a public water system (PWS), enter the PWS identification number (PWS ID).</t>
  </si>
  <si>
    <t>N/A</t>
  </si>
  <si>
    <t>School NCES ID*</t>
  </si>
  <si>
    <t>Type of Facility*</t>
  </si>
  <si>
    <t>Select from the drop-down menu to indicate whether the facility is considered a private school, public school, charter school, or other as determined by the U.S. Department of Education and respective state regulations.</t>
  </si>
  <si>
    <t>If "Other" please describe:</t>
  </si>
  <si>
    <t>Grade Level of School Population</t>
  </si>
  <si>
    <t>Enter the grade range of the school (e.g., Pre-K through 8).</t>
  </si>
  <si>
    <t>Number of Students Enrolled*</t>
  </si>
  <si>
    <t>Enter the total number of children enrolled in the tested school at the time of testing.</t>
  </si>
  <si>
    <t>Frequency of Sampling</t>
  </si>
  <si>
    <t>Select from the drop-down to indicate the anticipated frequency of sampling (i.e., one-time, annual; every 3 years, etc.).</t>
  </si>
  <si>
    <t>Other</t>
  </si>
  <si>
    <t>ppb</t>
  </si>
  <si>
    <t>TESTING</t>
  </si>
  <si>
    <t>TAKING ACTION</t>
  </si>
  <si>
    <t>Notes/Comments</t>
  </si>
  <si>
    <t xml:space="preserve">Building Number (if applicable) </t>
  </si>
  <si>
    <t>Floor and/or Room Number</t>
  </si>
  <si>
    <t>Outlet Type</t>
  </si>
  <si>
    <t>Outlet Name</t>
  </si>
  <si>
    <t>Name of the Sampler</t>
  </si>
  <si>
    <t>Type of Sample</t>
  </si>
  <si>
    <t>If outlet has a filter or aerator, was sample collected with it installed?</t>
  </si>
  <si>
    <t>Certified Laboratory Name and Phone Number</t>
  </si>
  <si>
    <t>Lead Sample Result # (no units)*</t>
  </si>
  <si>
    <t>Testing Status</t>
  </si>
  <si>
    <t xml:space="preserve">Who was the result of the lead sample communicated to? </t>
  </si>
  <si>
    <t>Enter the number of the building where the tested outlet is located.</t>
  </si>
  <si>
    <t>Enter the name of the individual who collected the sample.</t>
  </si>
  <si>
    <t xml:space="preserve">Enter the sample identification on the bottle issued by the certified laboratory. </t>
  </si>
  <si>
    <t>Indicates the amount of lead in the sample in parts per billion.</t>
  </si>
  <si>
    <t>Yes</t>
  </si>
  <si>
    <t>Non-detect</t>
  </si>
  <si>
    <t>Staff</t>
  </si>
  <si>
    <t>None</t>
  </si>
  <si>
    <t>Staff, parents, and public</t>
  </si>
  <si>
    <t>Completed</t>
  </si>
  <si>
    <t>Replace Fixture</t>
  </si>
  <si>
    <t>Planned</t>
  </si>
  <si>
    <t>Below Reporting Limit</t>
  </si>
  <si>
    <t>Turn off Outlet</t>
  </si>
  <si>
    <t>Select Outlet Type</t>
  </si>
  <si>
    <t>Select Type of Sample</t>
  </si>
  <si>
    <t>Select an Option</t>
  </si>
  <si>
    <t>Select the Audience</t>
  </si>
  <si>
    <t>Select Status</t>
  </si>
  <si>
    <t>State Report: Lead Testing in School and Child Care Program Drinking Water</t>
  </si>
  <si>
    <t>School NCES ID</t>
  </si>
  <si>
    <t>State</t>
  </si>
  <si>
    <t>Name of School</t>
  </si>
  <si>
    <t>Type of Facility</t>
  </si>
  <si>
    <t>Program Remediation Trigger (in ppb)</t>
  </si>
  <si>
    <t>School District (if applicable)</t>
  </si>
  <si>
    <t>Number of Students Enrolled</t>
  </si>
  <si>
    <t>Sampling Begin Date</t>
  </si>
  <si>
    <t>Sampling End Date</t>
  </si>
  <si>
    <t>Number of Samples Tested</t>
  </si>
  <si>
    <t>Number of Samples with Lead Detected</t>
  </si>
  <si>
    <t>% of Samples with Lead Detected</t>
  </si>
  <si>
    <t>Number of Samples with Lead Detected Above the Program Remediation Trigger</t>
  </si>
  <si>
    <t>Number of Outlets with Planned Follow-Up</t>
  </si>
  <si>
    <t>Number of Outlets with In-progress Follow-Up</t>
  </si>
  <si>
    <t>Number of Outlets with Completed Follow-Up</t>
  </si>
  <si>
    <t>Number of Outlets with Planned  Remediation</t>
  </si>
  <si>
    <t>Number of Outlets with In-progress Remediation</t>
  </si>
  <si>
    <t>Number of Outlets with Completed Remediation</t>
  </si>
  <si>
    <t>Number of Outlets with Planned Replacement</t>
  </si>
  <si>
    <t>Number of Outlets with In-progress Replacement</t>
  </si>
  <si>
    <t>Number of Outlets with Completed Replacement</t>
  </si>
  <si>
    <t>Indicates the school's NCES ID.</t>
  </si>
  <si>
    <t>Indicates the name of the school.</t>
  </si>
  <si>
    <t>Indicates the type of facility.</t>
  </si>
  <si>
    <t>Indicates the school district in which the school is included.</t>
  </si>
  <si>
    <t>Indicates the number of students enrolled at the school at time of testing.</t>
  </si>
  <si>
    <t>Indicates the total number of samples with lead detected.</t>
  </si>
  <si>
    <t>Indicates the percentage of samples with lead detected.</t>
  </si>
  <si>
    <t>Indicates the number of samples with lead detected that are above the program remediation trigger.</t>
  </si>
  <si>
    <t xml:space="preserve">Description </t>
  </si>
  <si>
    <t>The street address of the school. This should be the physical address where the school is located.</t>
  </si>
  <si>
    <t>The zip code in which the school is located.</t>
  </si>
  <si>
    <t>The name of the school's contact for lead in drinking water testing.</t>
  </si>
  <si>
    <t>The name of the department responsible for carrying out the testing program at the school.</t>
  </si>
  <si>
    <t>The phone number used to reach school's responsible department (e.g., (XXX) XXX-XXXX ext. XXX). This number should be an office phone number in case the contact person changes.</t>
  </si>
  <si>
    <t>The state-level identification number assigned to the schools.</t>
  </si>
  <si>
    <t>The Public Water System (PWS) identification number for schools that are classified as PWSs.</t>
  </si>
  <si>
    <t xml:space="preserve">Will the samples be used for reporting to the State WIIN grant program? </t>
  </si>
  <si>
    <t>The number of the building where the tested outlet is located.</t>
  </si>
  <si>
    <t>The type of outlet being tested: drinking water fountain, kitchen faucet, water cooler, bathroom faucet, classroom faucet, nurse's sink, and other.</t>
  </si>
  <si>
    <t>If outlet has a filter or aerator, was sample collected with it  installed?</t>
  </si>
  <si>
    <t>This indicates whether the outlet sampled has either a filter or an aerator, or if this information is unknown.</t>
  </si>
  <si>
    <t>Percentage (%) of Samples with Lead Detected</t>
  </si>
  <si>
    <t>Number of Outlets with Planned Remediation</t>
  </si>
  <si>
    <t>State Abbreviation</t>
  </si>
  <si>
    <t>Select a State Name</t>
  </si>
  <si>
    <t>Sample Date</t>
  </si>
  <si>
    <t>Number of Samples collected</t>
  </si>
  <si>
    <t>Samples with lead</t>
  </si>
  <si>
    <t>Samples exceeding trigger</t>
  </si>
  <si>
    <t>Follow-up Activities</t>
  </si>
  <si>
    <t>Remediation Activities</t>
  </si>
  <si>
    <t>Replacement Activities</t>
  </si>
  <si>
    <t>Multiplier</t>
  </si>
  <si>
    <t>Number of Outlets with Planned  Follow-Up</t>
  </si>
  <si>
    <t>AL</t>
  </si>
  <si>
    <t>Alabama</t>
  </si>
  <si>
    <t>AK</t>
  </si>
  <si>
    <t>Alaska</t>
  </si>
  <si>
    <t>Parents</t>
  </si>
  <si>
    <t>AS</t>
  </si>
  <si>
    <t>American Samoa</t>
  </si>
  <si>
    <t>Public</t>
  </si>
  <si>
    <t>Reject</t>
  </si>
  <si>
    <t>Follow-up Testing</t>
  </si>
  <si>
    <t>Routine Maintenance (e.g., clean aerators)</t>
  </si>
  <si>
    <t>AZ</t>
  </si>
  <si>
    <t>Arizona</t>
  </si>
  <si>
    <t>Staff and parents</t>
  </si>
  <si>
    <t>Flushing</t>
  </si>
  <si>
    <t>Replace Plumbing/Internal Piping</t>
  </si>
  <si>
    <t>AR</t>
  </si>
  <si>
    <t>Arkansas</t>
  </si>
  <si>
    <t>Staff and public</t>
  </si>
  <si>
    <t>Provide Water Bottles</t>
  </si>
  <si>
    <t>Combination of Activities</t>
  </si>
  <si>
    <t>CA</t>
  </si>
  <si>
    <t>California</t>
  </si>
  <si>
    <t>Parents and public</t>
  </si>
  <si>
    <t>CO</t>
  </si>
  <si>
    <t>Colorado</t>
  </si>
  <si>
    <t>CT</t>
  </si>
  <si>
    <t>Connecticut</t>
  </si>
  <si>
    <t>DE</t>
  </si>
  <si>
    <t>Delaware</t>
  </si>
  <si>
    <t>DC</t>
  </si>
  <si>
    <t>District of Columbia</t>
  </si>
  <si>
    <t>FL</t>
  </si>
  <si>
    <t>Florida</t>
  </si>
  <si>
    <t>GA</t>
  </si>
  <si>
    <t>Georgia</t>
  </si>
  <si>
    <t>GU</t>
  </si>
  <si>
    <t>Guam</t>
  </si>
  <si>
    <t>HI</t>
  </si>
  <si>
    <t>Hawaii</t>
  </si>
  <si>
    <t>ID</t>
  </si>
  <si>
    <t>Idaho</t>
  </si>
  <si>
    <t>IL</t>
  </si>
  <si>
    <t>Illinois</t>
  </si>
  <si>
    <t>IN</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</si>
  <si>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</si>
  <si>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</si>
  <si>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</si>
  <si>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</si>
  <si>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</si>
  <si>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</si>
  <si>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</si>
  <si>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</si>
  <si>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</si>
  <si>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</si>
  <si>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</si>
  <si>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</si>
  <si>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</si>
  <si>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</si>
  <si>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</si>
  <si>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</si>
  <si>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</si>
  <si>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</si>
  <si>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</si>
  <si>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</si>
  <si>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</si>
  <si>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</si>
  <si>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</si>
  <si>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</si>
  <si>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</si>
  <si>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</si>
  <si>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</si>
  <si>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</si>
  <si>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</si>
  <si>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</si>
  <si>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</si>
  <si>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</si>
  <si>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</si>
  <si>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</si>
  <si>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</si>
  <si>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</si>
  <si>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</si>
  <si>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</si>
  <si>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</si>
  <si>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</si>
  <si>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MP</t>
  </si>
  <si>
    <t xml:space="preserve">North Mariana Is. </t>
  </si>
  <si>
    <t>OH</t>
  </si>
  <si>
    <t>Ohio</t>
  </si>
  <si>
    <t>OK</t>
  </si>
  <si>
    <t>Oklahoma</t>
  </si>
  <si>
    <t>OR</t>
  </si>
  <si>
    <t>Oregon</t>
  </si>
  <si>
    <t>PA</t>
  </si>
  <si>
    <t>Pennsylvania</t>
  </si>
  <si>
    <t>PR</t>
  </si>
  <si>
    <t>Puerto Rico</t>
  </si>
  <si>
    <t>RI</t>
  </si>
  <si>
    <t>Rhode Island</t>
  </si>
  <si>
    <t>SC</t>
  </si>
  <si>
    <t>South Carolina</t>
  </si>
  <si>
    <t>SD</t>
  </si>
  <si>
    <t>South Dakota</t>
  </si>
  <si>
    <t>TN</t>
  </si>
  <si>
    <t>Tennessee</t>
  </si>
  <si>
    <t>TX</t>
  </si>
  <si>
    <t>Texas</t>
  </si>
  <si>
    <t>UT</t>
  </si>
  <si>
    <t>Utah</t>
  </si>
  <si>
    <t>VT</t>
  </si>
  <si>
    <t>Vermont</t>
  </si>
  <si>
    <t>VI</t>
  </si>
  <si>
    <t>Virgin Islands</t>
  </si>
  <si>
    <t>VA</t>
  </si>
  <si>
    <t>Virginia</t>
  </si>
  <si>
    <t>WA</t>
  </si>
  <si>
    <t>Washington</t>
  </si>
  <si>
    <t>WV</t>
  </si>
  <si>
    <t>West Virginia</t>
  </si>
  <si>
    <t>WI</t>
  </si>
  <si>
    <t>Wisconsin</t>
  </si>
  <si>
    <t>WY</t>
  </si>
  <si>
    <t>Wyoming</t>
  </si>
  <si>
    <t>#1 - Sample and Action Tracker</t>
  </si>
  <si>
    <t>#2 - State Report - School Info</t>
  </si>
  <si>
    <t>#3 - State Report - Auto-Calculation</t>
  </si>
  <si>
    <t>#4 - Data Description</t>
  </si>
  <si>
    <t>Asterisk (*)</t>
  </si>
  <si>
    <t>Enter the floor and/or room number (or closest room if in hallway/common area) where the tested outlet is located.</t>
  </si>
  <si>
    <t>Certified Laboratory Issued Sample ID (Optional)</t>
  </si>
  <si>
    <t>Post "Do Not Drink" Signs</t>
  </si>
  <si>
    <t>Temporarily Shut-Off Outlet</t>
  </si>
  <si>
    <t>Install Filter</t>
  </si>
  <si>
    <t xml:space="preserve">The full name of the school that is conducting testing. </t>
  </si>
  <si>
    <t xml:space="preserve">The name of the city in which the school is located. </t>
  </si>
  <si>
    <t xml:space="preserve">The total count of the number of children enrolled in the school at the time of testing. </t>
  </si>
  <si>
    <t>Sampling Date*</t>
  </si>
  <si>
    <t xml:space="preserve">The state or territory in which the school is located. </t>
  </si>
  <si>
    <t>The school district in which the school is included.  If not applicable, enter N/A.</t>
  </si>
  <si>
    <t>The 12-digit identification number for the school. If not applicable, enter N/A.</t>
  </si>
  <si>
    <t>Whether the facility is considered a private school, public school, charter school, or other as determined by the U.S. Department of Education and respective state regulations.</t>
  </si>
  <si>
    <t>Enter the phone number used to reach the school's responsible department (e.g., (XXX) XXX-XXXX ext. XXX). This number should be an office phone number in case the contact person changes.</t>
  </si>
  <si>
    <t>Enter the 12-digit identification number for the school. If not applicable, enter N/A.</t>
  </si>
  <si>
    <t>No</t>
  </si>
  <si>
    <t>Number of Outlets with In-Progress Follow-Up</t>
  </si>
  <si>
    <t>Number of Outlets with In-Progress Remediation</t>
  </si>
  <si>
    <t>Number of Outlets with In-Progress Replacement</t>
  </si>
  <si>
    <t>In-Progress</t>
  </si>
  <si>
    <t>The grade range of the school (e.g., Pre-K through 8).</t>
  </si>
  <si>
    <t>The floor and/or room number where the tested outlet is located or closest room if in hallway/common area.</t>
  </si>
  <si>
    <t>Unit of Measurement*</t>
  </si>
  <si>
    <t>Data Elements</t>
  </si>
  <si>
    <t>Enter the date the sample was collected (MM/DD/YYYY).</t>
  </si>
  <si>
    <t xml:space="preserve">Sample Time </t>
  </si>
  <si>
    <t>Enter the time the sample was collected (HH:MM AM/PM).</t>
  </si>
  <si>
    <t xml:space="preserve"> Sample ID </t>
  </si>
  <si>
    <t>Will the samples be used for reporting to the State WIIN grant program? (Yes/No)</t>
  </si>
  <si>
    <t>The percentage of all samples collected with lead detected. This field is auto-populated using data from the two previous columns (Number of Samples Collected and Number of Samples with Lead Detected).</t>
  </si>
  <si>
    <t>The time the sample was collected (HH:MM AM/PM).</t>
  </si>
  <si>
    <t>Sample Time</t>
  </si>
  <si>
    <t xml:space="preserve">Sample ID </t>
  </si>
  <si>
    <t>The date the sample was collected (MM/DD/YYYY).</t>
  </si>
  <si>
    <t>Indicates the city in which the school is located.</t>
  </si>
  <si>
    <t>Indicates the state in which the school is located.</t>
  </si>
  <si>
    <t>Indicates the date the school began sampling.</t>
  </si>
  <si>
    <t>Indicates the date the school ended sampling.</t>
  </si>
  <si>
    <t>Indicates the total number of samples tested from the school.</t>
  </si>
  <si>
    <t>The name of the outlet. You can use a naming scheme that is convenient for the school, but each outlet should have a unique name (e.g., outlet type-building number-floor-room).</t>
  </si>
  <si>
    <t>This indicates where the school is in the testing process. The choices are "Initial Testing" or "Taking Action" (for those conducting testing after taking follow-up, remediation, or replacement actions).</t>
  </si>
  <si>
    <t>This indicates who the school has communicated lead results to. Communication can include press releases, letters/fliers, mail/newsletters, website/social media posts, and presentations.</t>
  </si>
  <si>
    <t>The schedule for sampling. For example, if the school only intends to test once, then select one-time. If the facility tests for lead in drinking water every 3 years, select every 3 years. You can choose "Other" if the pre-written choices do not fit your schedule and specify the frequency in the space provided.</t>
  </si>
  <si>
    <t>Enter additional details not included in previous columns (e.g., more information about Taking Action, location notes, description of "other" outlet type, details about filters/aerators, color of the water when sampled, etc.).</t>
  </si>
  <si>
    <t>This field is for you to include additional details not included in previous columns (e.g., more information about Taking Action, location notes, description of "other" outlet type, details about filters/aerators, color of the water when sampled, etc.).</t>
  </si>
  <si>
    <t>INSTRUCTIONS on HOW to use the sheets in this eTracker tool</t>
  </si>
  <si>
    <r>
      <t>*Indicates that a data field is used to auto-populate fields in the</t>
    </r>
    <r>
      <rPr>
        <b/>
        <i/>
        <sz val="11"/>
        <color theme="1"/>
        <rFont val="Calibri"/>
        <family val="2"/>
        <scheme val="minor"/>
      </rPr>
      <t xml:space="preserve"> [# 3 - State Report – Auto-Calculation] </t>
    </r>
    <r>
      <rPr>
        <i/>
        <sz val="11"/>
        <rFont val="Calibri"/>
        <family val="2"/>
        <scheme val="minor"/>
      </rPr>
      <t>sheet. Note: This is needed for the schools that are WIIN grant recipients.</t>
    </r>
  </si>
  <si>
    <t>Lead Sample Result in ppb (auto-calculated)*</t>
  </si>
  <si>
    <t xml:space="preserve">#3 - State Report - Auto-Calculation </t>
  </si>
  <si>
    <t>Data Field (in order of appearance)</t>
  </si>
  <si>
    <r>
      <t xml:space="preserve">An asterisk (*) indicates that a data field is used auto-populate fields in the </t>
    </r>
    <r>
      <rPr>
        <b/>
        <i/>
        <sz val="11"/>
        <color theme="1"/>
        <rFont val="Calibri"/>
        <family val="2"/>
        <scheme val="minor"/>
      </rPr>
      <t>[#3 - State Report – Auto-Calculation]</t>
    </r>
    <r>
      <rPr>
        <i/>
        <sz val="11"/>
        <color theme="1"/>
        <rFont val="Calibri"/>
        <family val="2"/>
        <scheme val="minor"/>
      </rPr>
      <t xml:space="preserve"> sheet. When you enter data into the cells with an asterisk in the</t>
    </r>
    <r>
      <rPr>
        <b/>
        <i/>
        <sz val="11"/>
        <color theme="1"/>
        <rFont val="Calibri"/>
        <family val="2"/>
        <scheme val="minor"/>
      </rPr>
      <t xml:space="preserve"> [#1 - Sample and Action Tracker] </t>
    </r>
    <r>
      <rPr>
        <i/>
        <sz val="11"/>
        <color theme="1"/>
        <rFont val="Calibri"/>
        <family val="2"/>
        <scheme val="minor"/>
      </rPr>
      <t xml:space="preserve">and </t>
    </r>
    <r>
      <rPr>
        <b/>
        <i/>
        <sz val="11"/>
        <color theme="1"/>
        <rFont val="Calibri"/>
        <family val="2"/>
        <scheme val="minor"/>
      </rPr>
      <t xml:space="preserve">[#2 - State Report - School Info] </t>
    </r>
    <r>
      <rPr>
        <i/>
        <sz val="11"/>
        <color theme="1"/>
        <rFont val="Calibri"/>
        <family val="2"/>
        <scheme val="minor"/>
      </rPr>
      <t xml:space="preserve">sheets, it automatically populates fields in the </t>
    </r>
    <r>
      <rPr>
        <b/>
        <i/>
        <sz val="11"/>
        <color theme="1"/>
        <rFont val="Calibri"/>
        <family val="2"/>
        <scheme val="minor"/>
      </rPr>
      <t xml:space="preserve">[#3 - State Report - Auto-Calculation] </t>
    </r>
    <r>
      <rPr>
        <i/>
        <sz val="11"/>
        <color theme="1"/>
        <rFont val="Calibri"/>
        <family val="2"/>
        <scheme val="minor"/>
      </rPr>
      <t>sheet. If your school is receiving funding from the Water Infrastructure Improvements for the Nation Act (WIIN) grant, the</t>
    </r>
    <r>
      <rPr>
        <b/>
        <i/>
        <sz val="11"/>
        <color theme="1"/>
        <rFont val="Calibri"/>
        <family val="2"/>
        <scheme val="minor"/>
      </rPr>
      <t xml:space="preserve"> [#3 - State Report – Auto-Calculation] </t>
    </r>
    <r>
      <rPr>
        <i/>
        <sz val="11"/>
        <color theme="1"/>
        <rFont val="Calibri"/>
        <family val="2"/>
        <scheme val="minor"/>
      </rPr>
      <t xml:space="preserve">sheet can be used to submit reportable information to the state. </t>
    </r>
  </si>
  <si>
    <t>Intended for:</t>
  </si>
  <si>
    <t>Schools that are WIIN grant recipients</t>
  </si>
  <si>
    <r>
      <t>Formulas are included in cells formatted with bolded blue font (as shown in B18). Data should not be directly entered into these cells. These cells are auto-populated based on data entered in other data fields. For example, row 6 in the</t>
    </r>
    <r>
      <rPr>
        <b/>
        <i/>
        <sz val="11"/>
        <color theme="1"/>
        <rFont val="Calibri"/>
        <family val="2"/>
        <scheme val="minor"/>
      </rPr>
      <t xml:space="preserve"> [#3 - State Report - Auto-Calculation] </t>
    </r>
    <r>
      <rPr>
        <i/>
        <sz val="11"/>
        <color theme="1"/>
        <rFont val="Calibri"/>
        <family val="2"/>
        <scheme val="minor"/>
      </rPr>
      <t xml:space="preserve">sheet is formatted in this way as these cells are dependent on data entered into the other sheets. Additionally, some cells are auto-populated by data entered in an adjacent cell. For example, column N (Lead Sample Result) in the </t>
    </r>
    <r>
      <rPr>
        <b/>
        <i/>
        <sz val="11"/>
        <color theme="1"/>
        <rFont val="Calibri"/>
        <family val="2"/>
        <scheme val="minor"/>
      </rPr>
      <t>[#1 - Sample and Action Tracker]</t>
    </r>
    <r>
      <rPr>
        <i/>
        <sz val="11"/>
        <color theme="1"/>
        <rFont val="Calibri"/>
        <family val="2"/>
        <scheme val="minor"/>
      </rPr>
      <t xml:space="preserve"> sheet is also formatted in this way as it auto-populates based on what is entered into the previous cells.</t>
    </r>
  </si>
  <si>
    <r>
      <rPr>
        <b/>
        <i/>
        <sz val="11"/>
        <color theme="1"/>
        <rFont val="Calibri"/>
        <family val="2"/>
        <scheme val="minor"/>
      </rPr>
      <t xml:space="preserve">For WIIN grant recipients: </t>
    </r>
    <r>
      <rPr>
        <i/>
        <sz val="11"/>
        <color theme="1"/>
        <rFont val="Calibri"/>
        <family val="2"/>
        <scheme val="minor"/>
      </rPr>
      <t xml:space="preserve">An asterisk (*) indicates that a data field is used in a formula that auto-populates fields in the </t>
    </r>
    <r>
      <rPr>
        <b/>
        <i/>
        <sz val="11"/>
        <color theme="1"/>
        <rFont val="Calibri"/>
        <family val="2"/>
        <scheme val="minor"/>
      </rPr>
      <t xml:space="preserve">[#3 - State Report – Auto-Calculation] </t>
    </r>
    <r>
      <rPr>
        <i/>
        <sz val="11"/>
        <color theme="1"/>
        <rFont val="Calibri"/>
        <family val="2"/>
        <scheme val="minor"/>
      </rPr>
      <t>sheet. When you enter data into the cells with an asterisk in the</t>
    </r>
    <r>
      <rPr>
        <b/>
        <i/>
        <sz val="11"/>
        <color theme="1"/>
        <rFont val="Calibri"/>
        <family val="2"/>
        <scheme val="minor"/>
      </rPr>
      <t xml:space="preserve"> [#1 - Sample and Action Tracker] </t>
    </r>
    <r>
      <rPr>
        <i/>
        <sz val="11"/>
        <color theme="1"/>
        <rFont val="Calibri"/>
        <family val="2"/>
        <scheme val="minor"/>
      </rPr>
      <t>and</t>
    </r>
    <r>
      <rPr>
        <b/>
        <i/>
        <sz val="11"/>
        <color theme="1"/>
        <rFont val="Calibri"/>
        <family val="2"/>
        <scheme val="minor"/>
      </rPr>
      <t xml:space="preserve"> [#2 - State Report - School Info]</t>
    </r>
    <r>
      <rPr>
        <i/>
        <sz val="11"/>
        <color theme="1"/>
        <rFont val="Calibri"/>
        <family val="2"/>
        <scheme val="minor"/>
      </rPr>
      <t xml:space="preserve"> sheets, it automatically populates fields in the </t>
    </r>
    <r>
      <rPr>
        <b/>
        <i/>
        <sz val="11"/>
        <color theme="1"/>
        <rFont val="Calibri"/>
        <family val="2"/>
        <scheme val="minor"/>
      </rPr>
      <t>[#3 - State Report - Auto-Calculation]</t>
    </r>
    <r>
      <rPr>
        <i/>
        <sz val="11"/>
        <color theme="1"/>
        <rFont val="Calibri"/>
        <family val="2"/>
        <scheme val="minor"/>
      </rPr>
      <t xml:space="preserve"> sheet.</t>
    </r>
  </si>
  <si>
    <t>All schools</t>
  </si>
  <si>
    <r>
      <t xml:space="preserve">This sheet includes expanded definitions and clarification on data fields from the </t>
    </r>
    <r>
      <rPr>
        <b/>
        <i/>
        <sz val="11"/>
        <color theme="1"/>
        <rFont val="Calibri"/>
        <family val="2"/>
        <scheme val="minor"/>
      </rPr>
      <t>[#1 - Sample and Action Tracker]</t>
    </r>
    <r>
      <rPr>
        <i/>
        <sz val="11"/>
        <color theme="1"/>
        <rFont val="Calibri"/>
        <family val="2"/>
        <scheme val="minor"/>
      </rPr>
      <t xml:space="preserve">, </t>
    </r>
    <r>
      <rPr>
        <b/>
        <i/>
        <sz val="11"/>
        <color theme="1"/>
        <rFont val="Calibri"/>
        <family val="2"/>
        <scheme val="minor"/>
      </rPr>
      <t>[#2 - State Report - School Info]</t>
    </r>
    <r>
      <rPr>
        <i/>
        <sz val="11"/>
        <color theme="1"/>
        <rFont val="Calibri"/>
        <family val="2"/>
        <scheme val="minor"/>
      </rPr>
      <t xml:space="preserve">, and </t>
    </r>
    <r>
      <rPr>
        <b/>
        <i/>
        <sz val="11"/>
        <color theme="1"/>
        <rFont val="Calibri"/>
        <family val="2"/>
        <scheme val="minor"/>
      </rPr>
      <t xml:space="preserve">[#3 - State Report - Auto-Calculation] </t>
    </r>
    <r>
      <rPr>
        <i/>
        <sz val="11"/>
        <color theme="1"/>
        <rFont val="Calibri"/>
        <family val="2"/>
        <scheme val="minor"/>
      </rPr>
      <t>sheets. This is a reference sheet and does not require any data input.</t>
    </r>
  </si>
  <si>
    <t>Data should be entered into cells formatted with light blue shading and a gray border (as shown in B16). These are fillable fields.</t>
  </si>
  <si>
    <t>Continue to [#3 - State Report - Auto-Calculation]</t>
  </si>
  <si>
    <t>View [#4 - Data Description]</t>
  </si>
  <si>
    <t>Return to [#1 - Sample and Action Tracker]</t>
  </si>
  <si>
    <t>Continue to [#2 - State Report - School Info]</t>
  </si>
  <si>
    <t>Continue to [#1 - Sample and Action Tracker]</t>
  </si>
  <si>
    <t xml:space="preserve">This indicates the exact lead sample result number (e.g., 15) or exact value (without units) or whether the sample was "Non-detect", "Below Reporting Limit", or "Reject". "Non-detect" means there was no lead detected in the sample. "Below Reporting Limit" means that lead was detected in the sample but at a level below the reporting limit, which is the smallest concentration of an analyte that can be reported by a laboratory. "Reject" means the laboratory rejected the sample. This information will be taken from sample results from the laboratory. </t>
  </si>
  <si>
    <t>Certified Laboratory Issued Sample ID (optional)</t>
  </si>
  <si>
    <r>
      <t xml:space="preserve">What is the status of these </t>
    </r>
    <r>
      <rPr>
        <b/>
        <i/>
        <sz val="11"/>
        <color theme="0"/>
        <rFont val="Calibri"/>
        <family val="2"/>
        <scheme val="minor"/>
      </rPr>
      <t>replacement</t>
    </r>
    <r>
      <rPr>
        <b/>
        <sz val="11"/>
        <color theme="0"/>
        <rFont val="Calibri"/>
        <family val="2"/>
        <scheme val="minor"/>
      </rPr>
      <t xml:space="preserve"> actions?*</t>
    </r>
  </si>
  <si>
    <r>
      <t xml:space="preserve">What </t>
    </r>
    <r>
      <rPr>
        <b/>
        <i/>
        <sz val="11"/>
        <color theme="0"/>
        <rFont val="Calibri"/>
        <family val="2"/>
        <scheme val="minor"/>
      </rPr>
      <t>replacement</t>
    </r>
    <r>
      <rPr>
        <b/>
        <sz val="11"/>
        <color theme="0"/>
        <rFont val="Calibri"/>
        <family val="2"/>
        <scheme val="minor"/>
      </rPr>
      <t xml:space="preserve"> actions has your facility implemented or planned to implement to reduce lead exposure?*</t>
    </r>
  </si>
  <si>
    <r>
      <t xml:space="preserve">What is the status of these </t>
    </r>
    <r>
      <rPr>
        <b/>
        <i/>
        <sz val="11"/>
        <color theme="0"/>
        <rFont val="Calibri"/>
        <family val="2"/>
        <scheme val="minor"/>
      </rPr>
      <t>remediation</t>
    </r>
    <r>
      <rPr>
        <b/>
        <sz val="11"/>
        <color theme="0"/>
        <rFont val="Calibri"/>
        <family val="2"/>
        <scheme val="minor"/>
      </rPr>
      <t xml:space="preserve"> actions?*</t>
    </r>
  </si>
  <si>
    <r>
      <t xml:space="preserve">What </t>
    </r>
    <r>
      <rPr>
        <b/>
        <i/>
        <sz val="11"/>
        <color theme="0"/>
        <rFont val="Calibri"/>
        <family val="2"/>
        <scheme val="minor"/>
      </rPr>
      <t>remediation</t>
    </r>
    <r>
      <rPr>
        <b/>
        <sz val="11"/>
        <color theme="0"/>
        <rFont val="Calibri"/>
        <family val="2"/>
        <scheme val="minor"/>
      </rPr>
      <t xml:space="preserve"> actions has your facility implemented or planned to implement to reduce lead exposure?*</t>
    </r>
  </si>
  <si>
    <r>
      <t xml:space="preserve">What is the status of these </t>
    </r>
    <r>
      <rPr>
        <b/>
        <i/>
        <sz val="11"/>
        <color theme="0"/>
        <rFont val="Calibri"/>
        <family val="2"/>
        <scheme val="minor"/>
      </rPr>
      <t>follow-up</t>
    </r>
    <r>
      <rPr>
        <b/>
        <sz val="11"/>
        <color theme="0"/>
        <rFont val="Calibri"/>
        <family val="2"/>
        <scheme val="minor"/>
      </rPr>
      <t xml:space="preserve"> actions?*</t>
    </r>
  </si>
  <si>
    <r>
      <t xml:space="preserve">What </t>
    </r>
    <r>
      <rPr>
        <b/>
        <i/>
        <sz val="11"/>
        <color theme="0"/>
        <rFont val="Calibri"/>
        <family val="2"/>
        <scheme val="minor"/>
      </rPr>
      <t>follow-up</t>
    </r>
    <r>
      <rPr>
        <b/>
        <sz val="11"/>
        <color theme="0"/>
        <rFont val="Calibri"/>
        <family val="2"/>
        <scheme val="minor"/>
      </rPr>
      <t xml:space="preserve"> actions has your facility implemented or planned to implement to reduce lead exposure?*</t>
    </r>
  </si>
  <si>
    <r>
      <rPr>
        <b/>
        <sz val="12"/>
        <color theme="1"/>
        <rFont val="Calibri"/>
        <family val="2"/>
        <scheme val="minor"/>
      </rPr>
      <t>Who should I contact with questions?</t>
    </r>
    <r>
      <rPr>
        <sz val="11"/>
        <color theme="1"/>
        <rFont val="Calibri"/>
        <family val="2"/>
        <scheme val="minor"/>
      </rPr>
      <t xml:space="preserve">
If you have any questions about lead in drinking water, sampling, or this tool, you can find your EPA Regional and state WIIN grant program contacts at https://www.epa.gov/dwcapacity/wiin-2107-lead-testing-school-and-child-care-program-drinking-water-state-grant-program.</t>
    </r>
  </si>
  <si>
    <t>Enter the exact lead sample result number (e.g., 15) or exact value (without units) in ppb OR µg/L or select "Non-detect", "Below Reporting Limit", or "Reject" from the drop-down.</t>
  </si>
  <si>
    <t>µg/L</t>
  </si>
  <si>
    <t>Program Remediation Trigger (in ppb)*</t>
  </si>
  <si>
    <r>
      <t xml:space="preserve">ppb OR </t>
    </r>
    <r>
      <rPr>
        <b/>
        <sz val="11"/>
        <color theme="3" tint="0.39994506668294322"/>
        <rFont val="Calibri"/>
        <family val="2"/>
      </rPr>
      <t>µg/L</t>
    </r>
  </si>
  <si>
    <t xml:space="preserve">This sheet will help the school organize its Testing and Taking Action data. Schools should enter information about each sample collected and any follow-up, remediation, or replacement actions taken directly into this sheet. </t>
  </si>
  <si>
    <t xml:space="preserve">This sheet is intended to capture general information about the facility undergoing testing for lead in drinking water. Schools should enter data directly into this sheet. </t>
  </si>
  <si>
    <t>Note: For WIIN grant recipients, an asterisk (*) indicates that the data field is used to auto-populate cells in the [# 3 - State Report – Auto-Calculation] sheet.</t>
  </si>
  <si>
    <t>Use the drop-down menu (in each cell) to indicate the status of the follow-up action.</t>
  </si>
  <si>
    <t>Use the drop-down menu (in each cell) to select the type of outlet being tested.</t>
  </si>
  <si>
    <t>This indicates the progress as planned, in-progress, or completed.</t>
  </si>
  <si>
    <t xml:space="preserve">This indicates the progress of the action as planned, in-progress, or completed. </t>
  </si>
  <si>
    <t>This indicates the progress of the action as planned, in-progress, or completed.</t>
  </si>
  <si>
    <t>Enter the name of the outlet within the room. You can use a naming scheme that is convenient for the school, but each outlet should have a unique name (e.g., 001-101-KF: building number-room #-outlet type).</t>
  </si>
  <si>
    <r>
      <t xml:space="preserve">Use the drop-down menu (in each cell) to select the type of sample for each 250 mL sample. Sample types are defined in the </t>
    </r>
    <r>
      <rPr>
        <b/>
        <sz val="10"/>
        <color theme="1"/>
        <rFont val="Calibri"/>
        <family val="2"/>
        <scheme val="minor"/>
      </rPr>
      <t xml:space="preserve">[#4 - Data Description] </t>
    </r>
    <r>
      <rPr>
        <sz val="10"/>
        <color theme="1"/>
        <rFont val="Calibri"/>
        <family val="2"/>
        <scheme val="minor"/>
      </rPr>
      <t>sheet.</t>
    </r>
  </si>
  <si>
    <t>Use the drop-down menu (in each cell) to select Yes, No, or Unknown.</t>
  </si>
  <si>
    <t>Use the drop-down menu (in each cell) to select the unit of measurement of the sample result.</t>
  </si>
  <si>
    <t>Use the drop-down menu (in each cell) to  indicate who the school has communicated lead results to. Communication can include press releases, letters/fliers, mail/newsletters, website/social media posts, and presentations.</t>
  </si>
  <si>
    <t>Use the drop-down menu (in each cell) to select the status of the remediation actions.</t>
  </si>
  <si>
    <t>Replace Lead Service Line</t>
  </si>
  <si>
    <t xml:space="preserve">Use the drop-down menu (in each cell) to select the status of the replacement actions. </t>
  </si>
  <si>
    <t xml:space="preserve">Combination of Activities </t>
  </si>
  <si>
    <t>The name and phone number of the certified laboratory used to analyze the water samples.</t>
  </si>
  <si>
    <t>The name of the individual(s) who collected the sample.</t>
  </si>
  <si>
    <t>Use the drop-down menu (in each cell) to select initial testing or taking action for the status.</t>
  </si>
  <si>
    <t>May 2021</t>
  </si>
  <si>
    <r>
      <t xml:space="preserve">The type of sample: primary or first-draw, follow-up flush, and sequential for each 250 mL sample. </t>
    </r>
    <r>
      <rPr>
        <b/>
        <sz val="11"/>
        <rFont val="Calibri"/>
        <family val="2"/>
        <scheme val="minor"/>
      </rPr>
      <t xml:space="preserve">Primary or First-draw sample </t>
    </r>
    <r>
      <rPr>
        <sz val="11"/>
        <rFont val="Calibri"/>
        <family val="2"/>
        <scheme val="minor"/>
      </rPr>
      <t xml:space="preserve">is collected after an 8-18 hour stagnation period and at the beginning of the day before water has been used at the school. These results will indicate if the fixture and its parts are a source of lead in your water. </t>
    </r>
    <r>
      <rPr>
        <b/>
        <sz val="11"/>
        <rFont val="Calibri"/>
        <family val="2"/>
        <scheme val="minor"/>
      </rPr>
      <t xml:space="preserve">Follow-up Flush sample </t>
    </r>
    <r>
      <rPr>
        <sz val="11"/>
        <rFont val="Calibri"/>
        <family val="2"/>
        <scheme val="minor"/>
      </rPr>
      <t xml:space="preserve">is collected when the primary or first-draw sample yields a high lead result. The fixture is flushed before collecting a sample to determine if the lead is from the fixture itself or from another source. </t>
    </r>
    <r>
      <rPr>
        <b/>
        <sz val="11"/>
        <rFont val="Calibri"/>
        <family val="2"/>
        <scheme val="minor"/>
      </rPr>
      <t xml:space="preserve">Sequential sampling </t>
    </r>
    <r>
      <rPr>
        <sz val="11"/>
        <rFont val="Calibri"/>
        <family val="2"/>
        <scheme val="minor"/>
      </rPr>
      <t>is more advanced and would occur if a follow-up flush sample also yielded a high lead result. Sequential samples are collected as a series of samples to determine the source of lead.</t>
    </r>
  </si>
  <si>
    <r>
      <t>This indicates the sample ID provided by the certified laboratory, if applicable. This would be different from the Sample ID recorded in Column H of the</t>
    </r>
    <r>
      <rPr>
        <b/>
        <sz val="11"/>
        <rFont val="Calibri"/>
        <family val="2"/>
        <scheme val="minor"/>
      </rPr>
      <t xml:space="preserve"> [#1 - Sample and Action Tracker] </t>
    </r>
    <r>
      <rPr>
        <sz val="11"/>
        <rFont val="Calibri"/>
        <family val="2"/>
        <scheme val="minor"/>
      </rPr>
      <t>sheet.</t>
    </r>
  </si>
  <si>
    <r>
      <t xml:space="preserve">The unit of measurement of the lead sample result (ppb or </t>
    </r>
    <r>
      <rPr>
        <sz val="11"/>
        <rFont val="Calibri"/>
        <family val="2"/>
      </rPr>
      <t>µg/L)</t>
    </r>
    <r>
      <rPr>
        <sz val="11"/>
        <rFont val="Calibri"/>
        <family val="2"/>
        <scheme val="minor"/>
      </rPr>
      <t>.</t>
    </r>
  </si>
  <si>
    <t>The amount of lead in the sample in parts per billion. This is auto-calculated from the lead result and unit of measure selected.</t>
  </si>
  <si>
    <r>
      <t xml:space="preserve">What </t>
    </r>
    <r>
      <rPr>
        <b/>
        <i/>
        <sz val="11"/>
        <rFont val="Calibri"/>
        <family val="2"/>
        <scheme val="minor"/>
      </rPr>
      <t>follow-up</t>
    </r>
    <r>
      <rPr>
        <b/>
        <sz val="11"/>
        <rFont val="Calibri"/>
        <family val="2"/>
        <scheme val="minor"/>
      </rPr>
      <t xml:space="preserve"> actions has your facility implemented or planned to implement to reduce lead exposure?*</t>
    </r>
  </si>
  <si>
    <r>
      <t xml:space="preserve">What is the status of these </t>
    </r>
    <r>
      <rPr>
        <b/>
        <i/>
        <sz val="11"/>
        <rFont val="Calibri"/>
        <family val="2"/>
        <scheme val="minor"/>
      </rPr>
      <t>follow-up</t>
    </r>
    <r>
      <rPr>
        <b/>
        <sz val="11"/>
        <rFont val="Calibri"/>
        <family val="2"/>
        <scheme val="minor"/>
      </rPr>
      <t xml:space="preserve"> actions?*</t>
    </r>
  </si>
  <si>
    <r>
      <t xml:space="preserve">What </t>
    </r>
    <r>
      <rPr>
        <b/>
        <i/>
        <sz val="11"/>
        <rFont val="Calibri"/>
        <family val="2"/>
        <scheme val="minor"/>
      </rPr>
      <t>remediation</t>
    </r>
    <r>
      <rPr>
        <b/>
        <sz val="11"/>
        <rFont val="Calibri"/>
        <family val="2"/>
        <scheme val="minor"/>
      </rPr>
      <t xml:space="preserve"> actions has your facility implemented or planned to implement to reduce lead exposure?*</t>
    </r>
  </si>
  <si>
    <r>
      <t xml:space="preserve">What is the status of these </t>
    </r>
    <r>
      <rPr>
        <b/>
        <i/>
        <sz val="11"/>
        <rFont val="Calibri"/>
        <family val="2"/>
        <scheme val="minor"/>
      </rPr>
      <t>remediation</t>
    </r>
    <r>
      <rPr>
        <b/>
        <sz val="11"/>
        <rFont val="Calibri"/>
        <family val="2"/>
        <scheme val="minor"/>
      </rPr>
      <t xml:space="preserve"> actions?*</t>
    </r>
  </si>
  <si>
    <r>
      <t xml:space="preserve">What </t>
    </r>
    <r>
      <rPr>
        <b/>
        <i/>
        <sz val="11"/>
        <rFont val="Calibri"/>
        <family val="2"/>
        <scheme val="minor"/>
      </rPr>
      <t>replacement</t>
    </r>
    <r>
      <rPr>
        <b/>
        <sz val="11"/>
        <rFont val="Calibri"/>
        <family val="2"/>
        <scheme val="minor"/>
      </rPr>
      <t xml:space="preserve"> actions has your facility implemented or planned to implement to reduce lead exposure?*</t>
    </r>
  </si>
  <si>
    <r>
      <t xml:space="preserve">What is the status of these </t>
    </r>
    <r>
      <rPr>
        <b/>
        <i/>
        <sz val="11"/>
        <rFont val="Calibri"/>
        <family val="2"/>
        <scheme val="minor"/>
      </rPr>
      <t>replacement</t>
    </r>
    <r>
      <rPr>
        <b/>
        <sz val="11"/>
        <rFont val="Calibri"/>
        <family val="2"/>
        <scheme val="minor"/>
      </rPr>
      <t xml:space="preserve"> actions?*</t>
    </r>
  </si>
  <si>
    <r>
      <t xml:space="preserve">If a school is a WIIN grant recipient, the school will need to report sampling and Taking Action efforts to the state. The </t>
    </r>
    <r>
      <rPr>
        <b/>
        <sz val="11"/>
        <rFont val="Calibri"/>
        <family val="2"/>
        <scheme val="minor"/>
      </rPr>
      <t>[#3 - State Report - Auto-Calculation] sheet</t>
    </r>
    <r>
      <rPr>
        <sz val="11"/>
        <rFont val="Calibri"/>
        <family val="2"/>
        <scheme val="minor"/>
      </rPr>
      <t xml:space="preserve"> may be sent to the state to fulfill WIIN grant requirements.</t>
    </r>
  </si>
  <si>
    <r>
      <t>This field is auto-populated directly from the</t>
    </r>
    <r>
      <rPr>
        <b/>
        <sz val="11"/>
        <rFont val="Calibri"/>
        <family val="2"/>
        <scheme val="minor"/>
      </rPr>
      <t xml:space="preserve"> [#2 - State Report - School Info] </t>
    </r>
    <r>
      <rPr>
        <sz val="11"/>
        <rFont val="Calibri"/>
        <family val="2"/>
        <scheme val="minor"/>
      </rPr>
      <t>sheet.</t>
    </r>
  </si>
  <si>
    <r>
      <t>The date the school began sampling. This field is auto-populated using data from the</t>
    </r>
    <r>
      <rPr>
        <b/>
        <sz val="11"/>
        <rFont val="Calibri"/>
        <family val="2"/>
        <scheme val="minor"/>
      </rPr>
      <t xml:space="preserve"> [#1 </t>
    </r>
    <r>
      <rPr>
        <sz val="11"/>
        <rFont val="Calibri"/>
        <family val="2"/>
        <scheme val="minor"/>
      </rPr>
      <t xml:space="preserve">- </t>
    </r>
    <r>
      <rPr>
        <b/>
        <sz val="11"/>
        <rFont val="Calibri"/>
        <family val="2"/>
        <scheme val="minor"/>
      </rPr>
      <t>Sample and Action Tracker]</t>
    </r>
    <r>
      <rPr>
        <sz val="11"/>
        <rFont val="Calibri"/>
        <family val="2"/>
        <scheme val="minor"/>
      </rPr>
      <t xml:space="preserve"> sheet. The earliest date in the Sampling Date column is used.</t>
    </r>
  </si>
  <si>
    <r>
      <t xml:space="preserve">The date the school ended sampling. This field is auto-populated using data from the </t>
    </r>
    <r>
      <rPr>
        <b/>
        <sz val="11"/>
        <rFont val="Calibri"/>
        <family val="2"/>
        <scheme val="minor"/>
      </rPr>
      <t>[#1 - Sample and Action Tracker]</t>
    </r>
    <r>
      <rPr>
        <sz val="11"/>
        <rFont val="Calibri"/>
        <family val="2"/>
        <scheme val="minor"/>
      </rPr>
      <t xml:space="preserve"> sheet. The most recent date in the Sampling Date column is used.</t>
    </r>
  </si>
  <si>
    <r>
      <t xml:space="preserve">The total number of samples collected and tested within the school. This field is auto-populated based on the number of samples recorded in the </t>
    </r>
    <r>
      <rPr>
        <b/>
        <sz val="11"/>
        <rFont val="Calibri"/>
        <family val="2"/>
        <scheme val="minor"/>
      </rPr>
      <t>[#1 - Sample and Action Tracker]</t>
    </r>
    <r>
      <rPr>
        <sz val="11"/>
        <rFont val="Calibri"/>
        <family val="2"/>
        <scheme val="minor"/>
      </rPr>
      <t xml:space="preserve"> sheet.</t>
    </r>
  </si>
  <si>
    <r>
      <t xml:space="preserve">The total number of samples with lead detected within the school. This field is auto-populated based on what is filled in for Sample Results (Lead Sample Result # and Unit of Measure), which are fields in the </t>
    </r>
    <r>
      <rPr>
        <b/>
        <sz val="11"/>
        <rFont val="Calibri"/>
        <family val="2"/>
        <scheme val="minor"/>
      </rPr>
      <t>[#1 - Sample and Action Tracker]</t>
    </r>
    <r>
      <rPr>
        <sz val="11"/>
        <rFont val="Calibri"/>
        <family val="2"/>
        <scheme val="minor"/>
      </rPr>
      <t xml:space="preserve"> sheet.</t>
    </r>
  </si>
  <si>
    <r>
      <t xml:space="preserve">The total number of samples with lead detected above the Program Remediation Trigger within a school. These sample results would trigger additional activities (follow-up, remediation, or replacement) to reduce exposure to lead. This field is auto-populated based on what is filled in for Sample Results (Lead Sample Result # and Unit of Measure), which are fields in the </t>
    </r>
    <r>
      <rPr>
        <b/>
        <sz val="11"/>
        <rFont val="Calibri"/>
        <family val="2"/>
        <scheme val="minor"/>
      </rPr>
      <t>[#1 - Sample and Action Tracker]</t>
    </r>
    <r>
      <rPr>
        <sz val="11"/>
        <rFont val="Calibri"/>
        <family val="2"/>
        <scheme val="minor"/>
      </rPr>
      <t xml:space="preserve"> sheet.</t>
    </r>
  </si>
  <si>
    <t>Indicates the number of outlets tested where, having detected any level of lead, follow-up actions have been planned but not started.</t>
  </si>
  <si>
    <t>Indicates the number of outlets tested where, having detected any level of lead, follow-up actions have been started but not completed.</t>
  </si>
  <si>
    <t>Indicates the number of outlets tested where, having detected any level of lead, follow-up actions have been completed.</t>
  </si>
  <si>
    <r>
      <t xml:space="preserve">This indicates the number of outlets tested where, having detected any level of lead, follow-up has been completed. This is based on sample results for individual outlets. This field is auto-populated based on the what is filled in for follow-up actions (What follow-up actions has your facility implemented or planned to implement to reduce lead exposure?) and status (What is the status of these follow-up actions?), which are both fields in the </t>
    </r>
    <r>
      <rPr>
        <b/>
        <sz val="11"/>
        <rFont val="Calibri"/>
        <family val="2"/>
        <scheme val="minor"/>
      </rPr>
      <t xml:space="preserve">[#1 - Sample and Action Tracker] </t>
    </r>
    <r>
      <rPr>
        <sz val="11"/>
        <rFont val="Calibri"/>
        <family val="2"/>
        <scheme val="minor"/>
      </rPr>
      <t>sheet.</t>
    </r>
  </si>
  <si>
    <r>
      <t xml:space="preserve">This indicates the number of outlets tested where, having detected any level of lead, follow-up has been planned but not yet started. This is based on sample results for individual outlets. This field is auto-populated based on the what is filled in for follow-up actions (What follow-up actions has your facility implemented or planned to implement to reduce lead exposure?) and status (What is the status of these follow-up actions?), which are both fields in the </t>
    </r>
    <r>
      <rPr>
        <b/>
        <sz val="11"/>
        <rFont val="Calibri"/>
        <family val="2"/>
        <scheme val="minor"/>
      </rPr>
      <t xml:space="preserve">[#1 - Sample and Action Tracker] </t>
    </r>
    <r>
      <rPr>
        <sz val="11"/>
        <rFont val="Calibri"/>
        <family val="2"/>
        <scheme val="minor"/>
      </rPr>
      <t>sheet.</t>
    </r>
  </si>
  <si>
    <r>
      <rPr>
        <b/>
        <sz val="12"/>
        <color theme="1"/>
        <rFont val="Calibri"/>
        <family val="2"/>
        <scheme val="minor"/>
      </rPr>
      <t>Who should use this Sampling eTracker?</t>
    </r>
    <r>
      <rPr>
        <sz val="11"/>
        <color theme="1"/>
        <rFont val="Calibri"/>
        <family val="2"/>
        <scheme val="minor"/>
      </rPr>
      <t xml:space="preserve">
The 3Ts Sampling eTracker for Schools is a recordkeeping and reporting tool </t>
    </r>
    <r>
      <rPr>
        <u/>
        <sz val="11"/>
        <color theme="1"/>
        <rFont val="Calibri"/>
        <family val="2"/>
        <scheme val="minor"/>
      </rPr>
      <t>intended for schools that have more than 10 outlets</t>
    </r>
    <r>
      <rPr>
        <sz val="11"/>
        <color theme="1"/>
        <rFont val="Calibri"/>
        <family val="2"/>
        <scheme val="minor"/>
      </rPr>
      <t xml:space="preserve"> when collecting drinking water samples for lead testing. If fewer than 10 outlets exist, use the eTracker for Child Care Facilities and Small Schools located at </t>
    </r>
    <r>
      <rPr>
        <u/>
        <sz val="11"/>
        <color theme="1"/>
        <rFont val="Calibri"/>
        <family val="2"/>
        <scheme val="minor"/>
      </rPr>
      <t>www.epa.gov/safewater/3Ts</t>
    </r>
    <r>
      <rPr>
        <sz val="11"/>
        <color theme="1"/>
        <rFont val="Calibri"/>
        <family val="2"/>
        <scheme val="minor"/>
      </rPr>
      <t xml:space="preserve">. For recordkeeping, this tool serves to track testing results and follow-up, remediation, and replacement actions taken on drinking water outlets that are tested for lead. For reporting, this tool contains the data elements needed for reporting to the state if the school is receiving a Water Infrastructure Improvements for the Nation (WIIN) Act grant. There are additional sheets included in this tool specifically for WIIN grant recipients. These are explained in more detail below.
This tool contains four (4) sheets: 
</t>
    </r>
    <r>
      <rPr>
        <sz val="11"/>
        <color theme="1"/>
        <rFont val="Calibri"/>
        <family val="2"/>
      </rPr>
      <t xml:space="preserve">• </t>
    </r>
    <r>
      <rPr>
        <b/>
        <sz val="11"/>
        <color theme="1"/>
        <rFont val="Calibri"/>
        <family val="2"/>
        <scheme val="minor"/>
      </rPr>
      <t>[#1 - Sample and Action Tracker]</t>
    </r>
    <r>
      <rPr>
        <sz val="11"/>
        <color theme="1"/>
        <rFont val="Calibri"/>
        <family val="2"/>
        <scheme val="minor"/>
      </rPr>
      <t xml:space="preserve">, for completion by all schools (i.e., WIIN and non-WIIN grant recipients); 
</t>
    </r>
    <r>
      <rPr>
        <sz val="11"/>
        <color theme="1"/>
        <rFont val="Calibri"/>
        <family val="2"/>
      </rPr>
      <t xml:space="preserve">• </t>
    </r>
    <r>
      <rPr>
        <b/>
        <sz val="11"/>
        <color theme="1"/>
        <rFont val="Calibri"/>
        <family val="2"/>
        <scheme val="minor"/>
      </rPr>
      <t>[#2 - State Report - School Info]</t>
    </r>
    <r>
      <rPr>
        <sz val="11"/>
        <color theme="1"/>
        <rFont val="Calibri"/>
        <family val="2"/>
        <scheme val="minor"/>
      </rPr>
      <t>, for completion by schools that are WIIN grant recipients only;</t>
    </r>
    <r>
      <rPr>
        <b/>
        <sz val="11"/>
        <color theme="1"/>
        <rFont val="Calibri"/>
        <family val="2"/>
        <scheme val="minor"/>
      </rPr>
      <t xml:space="preserve"> 
• [#3 - State Report - Auto-Calculation]</t>
    </r>
    <r>
      <rPr>
        <sz val="11"/>
        <color theme="1"/>
        <rFont val="Calibri"/>
        <family val="2"/>
        <scheme val="minor"/>
      </rPr>
      <t xml:space="preserve">, for schools that are WIIN grant recipients only. Schools do </t>
    </r>
    <r>
      <rPr>
        <u/>
        <sz val="11"/>
        <color theme="1"/>
        <rFont val="Calibri"/>
        <family val="2"/>
        <scheme val="minor"/>
      </rPr>
      <t>not</t>
    </r>
    <r>
      <rPr>
        <sz val="11"/>
        <color theme="1"/>
        <rFont val="Calibri"/>
        <family val="2"/>
        <scheme val="minor"/>
      </rPr>
      <t xml:space="preserve"> enter data in sheet #3; it is auto-populated based on entries in sheets #1 and #2. </t>
    </r>
    <r>
      <rPr>
        <b/>
        <i/>
        <sz val="11"/>
        <color theme="1"/>
        <rFont val="Calibri"/>
        <family val="2"/>
        <scheme val="minor"/>
      </rPr>
      <t>Sheet #3 is the only sheet that is submitted to the state for WIIN grant reporting purposes.</t>
    </r>
    <r>
      <rPr>
        <sz val="11"/>
        <color theme="1"/>
        <rFont val="Calibri"/>
        <family val="2"/>
        <scheme val="minor"/>
      </rPr>
      <t xml:space="preserve"> 
</t>
    </r>
    <r>
      <rPr>
        <b/>
        <sz val="11"/>
        <color theme="1"/>
        <rFont val="Calibri"/>
        <family val="2"/>
        <scheme val="minor"/>
      </rPr>
      <t>• [#4 - Data Description],</t>
    </r>
    <r>
      <rPr>
        <sz val="11"/>
        <color theme="1"/>
        <rFont val="Calibri"/>
        <family val="2"/>
        <scheme val="minor"/>
      </rPr>
      <t xml:space="preserve"> for all schools to reference. </t>
    </r>
  </si>
  <si>
    <r>
      <t>If the school is participating in a lead testing program funded by a WIIN grant, this sheet is used to submit reportable information to the state. Information from the</t>
    </r>
    <r>
      <rPr>
        <b/>
        <i/>
        <sz val="11"/>
        <color theme="1"/>
        <rFont val="Calibri"/>
        <family val="2"/>
        <scheme val="minor"/>
      </rPr>
      <t xml:space="preserve"> [#1 - Sample and Action Tracker]</t>
    </r>
    <r>
      <rPr>
        <i/>
        <sz val="11"/>
        <color theme="1"/>
        <rFont val="Calibri"/>
        <family val="2"/>
        <scheme val="minor"/>
      </rPr>
      <t xml:space="preserve"> and </t>
    </r>
    <r>
      <rPr>
        <b/>
        <i/>
        <sz val="11"/>
        <color theme="1"/>
        <rFont val="Calibri"/>
        <family val="2"/>
        <scheme val="minor"/>
      </rPr>
      <t>[#2 - State Report - School Info]</t>
    </r>
    <r>
      <rPr>
        <i/>
        <sz val="11"/>
        <color theme="1"/>
        <rFont val="Calibri"/>
        <family val="2"/>
        <scheme val="minor"/>
      </rPr>
      <t xml:space="preserve"> sheets will automatically populate the fields in the [</t>
    </r>
    <r>
      <rPr>
        <b/>
        <i/>
        <sz val="11"/>
        <color theme="1"/>
        <rFont val="Calibri"/>
        <family val="2"/>
        <scheme val="minor"/>
      </rPr>
      <t xml:space="preserve">#3 - State Report - Auto-Calculation] </t>
    </r>
    <r>
      <rPr>
        <i/>
        <sz val="11"/>
        <color theme="1"/>
        <rFont val="Calibri"/>
        <family val="2"/>
        <scheme val="minor"/>
      </rPr>
      <t xml:space="preserve">sheet. </t>
    </r>
    <r>
      <rPr>
        <b/>
        <i/>
        <sz val="11"/>
        <color rgb="FF002060"/>
        <rFont val="Calibri"/>
        <family val="2"/>
        <scheme val="minor"/>
      </rPr>
      <t xml:space="preserve">Note: </t>
    </r>
    <r>
      <rPr>
        <b/>
        <i/>
        <u/>
        <sz val="11"/>
        <color rgb="FF002060"/>
        <rFont val="Calibri"/>
        <family val="2"/>
        <scheme val="minor"/>
      </rPr>
      <t xml:space="preserve">Do </t>
    </r>
    <r>
      <rPr>
        <b/>
        <i/>
        <u/>
        <sz val="11"/>
        <color theme="3"/>
        <rFont val="Calibri"/>
        <family val="2"/>
        <scheme val="minor"/>
      </rPr>
      <t>not</t>
    </r>
    <r>
      <rPr>
        <b/>
        <i/>
        <sz val="11"/>
        <color theme="3"/>
        <rFont val="Calibri"/>
        <family val="2"/>
        <scheme val="minor"/>
      </rPr>
      <t xml:space="preserve"> enter data directly into this sheet but do check the auto-populated fields to ensure they are correct.</t>
    </r>
    <r>
      <rPr>
        <i/>
        <sz val="11"/>
        <color theme="1"/>
        <rFont val="Calibri"/>
        <family val="2"/>
        <scheme val="minor"/>
      </rPr>
      <t xml:space="preserve"> To submit this sheet to the state, take the following steps to create a copy, remove formulas, and </t>
    </r>
    <r>
      <rPr>
        <b/>
        <i/>
        <sz val="11"/>
        <color rgb="FF002060"/>
        <rFont val="Calibri"/>
        <family val="2"/>
        <scheme val="minor"/>
      </rPr>
      <t>send the copy to the state</t>
    </r>
    <r>
      <rPr>
        <i/>
        <sz val="11"/>
        <color theme="1"/>
        <rFont val="Calibri"/>
        <family val="2"/>
        <scheme val="minor"/>
      </rPr>
      <t xml:space="preserve">:
1. Ensure data are correct.
2. Right-click on the sheet tab for </t>
    </r>
    <r>
      <rPr>
        <b/>
        <i/>
        <sz val="11"/>
        <color theme="1"/>
        <rFont val="Calibri"/>
        <family val="2"/>
        <scheme val="minor"/>
      </rPr>
      <t>[#3 - State Report - Auto-Calculation]</t>
    </r>
    <r>
      <rPr>
        <i/>
        <sz val="11"/>
        <color theme="1"/>
        <rFont val="Calibri"/>
        <family val="2"/>
        <scheme val="minor"/>
      </rPr>
      <t xml:space="preserve"> at the bottom of the window.
3. Select "Move or Copy...".
4. From the drop-down menu "To Book:", select (new book).
5. Check "Create a Copy" box.
6. Click "OK" and a new workbook will be created.
7. In the new workbook, select cells A6 through W6 (these cells include data to be reported).
8. Right-click and select "Copy..." or click Ctrl+C.
9. While cells are still selected, right-click again and select "Paste Values (V)" under "Paste Options..." (this is the option with the clip board and 123).
10. Save new workbook and submit to state.</t>
    </r>
  </si>
  <si>
    <r>
      <t>Use the drop-down menu (in each cell) to select the type of follow-up action. Follow-up actions are defined in [</t>
    </r>
    <r>
      <rPr>
        <b/>
        <sz val="10"/>
        <color theme="1"/>
        <rFont val="Calibri"/>
        <family val="2"/>
        <scheme val="minor"/>
      </rPr>
      <t>#4 - Data Description]</t>
    </r>
    <r>
      <rPr>
        <sz val="10"/>
        <color theme="1"/>
        <rFont val="Calibri"/>
        <family val="2"/>
        <scheme val="minor"/>
      </rPr>
      <t>.</t>
    </r>
  </si>
  <si>
    <r>
      <t xml:space="preserve">Use the drop-down menu (in each cell) to select the  type of remediation action. Remediation actions are defined in </t>
    </r>
    <r>
      <rPr>
        <b/>
        <sz val="10"/>
        <color theme="1"/>
        <rFont val="Calibri"/>
        <family val="2"/>
        <scheme val="minor"/>
      </rPr>
      <t>[#4 - Data Description]</t>
    </r>
    <r>
      <rPr>
        <sz val="10"/>
        <color theme="1"/>
        <rFont val="Calibri"/>
        <family val="2"/>
        <scheme val="minor"/>
      </rPr>
      <t>.</t>
    </r>
  </si>
  <si>
    <r>
      <t xml:space="preserve">Use the drop-down menu (in each cell) to select the type of replacement action. Replacement actions are defined in </t>
    </r>
    <r>
      <rPr>
        <b/>
        <sz val="10"/>
        <color theme="1"/>
        <rFont val="Calibri"/>
        <family val="2"/>
        <scheme val="minor"/>
      </rPr>
      <t xml:space="preserve">[#4 - Data Description]. </t>
    </r>
  </si>
  <si>
    <t>Enter the sample identification. You can use the following naming scheme: Building Number-Floor-Room Number-Outlet Type-Type of Sample-Sample Number. Note: If only one building is sampled, the building number does not need to be included.</t>
  </si>
  <si>
    <r>
      <t xml:space="preserve">Enter the level of lead in ppb or </t>
    </r>
    <r>
      <rPr>
        <sz val="11"/>
        <color theme="1"/>
        <rFont val="Calibri"/>
        <family val="2"/>
      </rPr>
      <t>µ</t>
    </r>
    <r>
      <rPr>
        <i/>
        <sz val="9.9"/>
        <color theme="1"/>
        <rFont val="Calibri"/>
        <family val="2"/>
      </rPr>
      <t>g/L</t>
    </r>
    <r>
      <rPr>
        <i/>
        <sz val="11"/>
        <color theme="1"/>
        <rFont val="Calibri"/>
        <family val="2"/>
        <scheme val="minor"/>
      </rPr>
      <t xml:space="preserve"> that the school or the state determined as the detected level of lead in a sample that will trigger immediate follow-up, remediation, or replacement actions. This level should be determined as part of completing your sampling plan under the EPA 3Ts program or state program. The level may be set by the school and/or state, depending on existing state regulations and funding support. Enter only the number only, the unit is preset to ppb. Note: If your school is receiving funding from the state through the Water Infrastructure Improvements for the Nation Act (WIIN) grant, then the state is required to set this level for your school. For more guidance on this level, ask your state or refer to the 3Ts guidance.</t>
    </r>
  </si>
  <si>
    <r>
      <t xml:space="preserve">Enter if the samples you are taking will be used for reporting to the state WIIN grant program. If yes, continue to </t>
    </r>
    <r>
      <rPr>
        <b/>
        <i/>
        <sz val="11"/>
        <color theme="1"/>
        <rFont val="Calibri"/>
        <family val="2"/>
        <scheme val="minor"/>
      </rPr>
      <t xml:space="preserve">[#3 - State Report - Auto-Calculation] </t>
    </r>
    <r>
      <rPr>
        <i/>
        <sz val="11"/>
        <color theme="1"/>
        <rFont val="Calibri"/>
        <family val="2"/>
        <scheme val="minor"/>
      </rPr>
      <t>to confirm your data and submit a report to the state.</t>
    </r>
  </si>
  <si>
    <t>Indicates the level of lead detected in a sample that triggers immediate follow-up, remediation, or replacement actions.</t>
  </si>
  <si>
    <r>
      <t xml:space="preserve">This indicates whether the facility has implemented or is planning to implement remediation actions for sample results with any detected lead levels. Remediation actions can be short-term or long-term activities that may include routine maintenance, such as cleaning debris from aerators; initiating protocols for flushing the building’s piping system; turning off contaminated outlets; or installing a filter. </t>
    </r>
    <r>
      <rPr>
        <i/>
        <sz val="11"/>
        <rFont val="Calibri"/>
        <family val="2"/>
        <scheme val="minor"/>
      </rPr>
      <t>This does not include fixture or outlet replacement.</t>
    </r>
    <r>
      <rPr>
        <sz val="11"/>
        <rFont val="Calibri"/>
        <family val="2"/>
        <scheme val="minor"/>
      </rPr>
      <t xml:space="preserve"> If a lead sample result was above the Program Remediation Trigger (which is determined by you or your state), then your facility should take immediate action. If a lead sample result was at or below the Program Remediation Trigger, EPA recommends taking action to further minimize potential exposure.</t>
    </r>
  </si>
  <si>
    <t xml:space="preserve">This indicates whether the facility has implemented or is planning to implement follow-up actions for sample results with any detected lead levels. Follow-up actions are short-term measures that may include steps such as follow-up testing; posting "Do Not Drink" orders; providing students with water bottles; or temporarily shutting-off the outlet. If a lead sample result was above the Program Remediation Trigger (which is determined by you or your state), then your facility should take immediate action. If a lead sample result was at or below the Program Remediation Trigger, EPA recommends taking action to further minimize potential exposure. </t>
  </si>
  <si>
    <t>This indicates whether the facility has implemented or is planning to implement replacement actions for sample results with any detected lead levels. Replacement actions can be permanent or long-term strategies that may include lead service line replacement and replacing fixtures or internal piping in the facility. If a lead sample result was above the Program Remediation Trigger (which is determined by you or your state), then your facility should take immediate action. If a lead sample result was at or below the Program Remediation Trigger, EPA recommends taking action to further minimize potential exposure.</t>
  </si>
  <si>
    <r>
      <t xml:space="preserve">This indicates the number of outlets tested where, having detected any level of lead, follow-up has been started but not yet completed. This is based on sample results for individual outlets. This field is auto-populated based on the what is filled in for follow-up actions (What follow-up actions has your facility implemented or planned to implement to reduce lead exposure?) and status (What is the status of these follow-up actions?), which are both fields in the </t>
    </r>
    <r>
      <rPr>
        <b/>
        <sz val="11"/>
        <rFont val="Calibri"/>
        <family val="2"/>
        <scheme val="minor"/>
      </rPr>
      <t xml:space="preserve">[#1 - Sample and Action Tracker] </t>
    </r>
    <r>
      <rPr>
        <sz val="11"/>
        <rFont val="Calibri"/>
        <family val="2"/>
        <scheme val="minor"/>
      </rPr>
      <t>sheet.</t>
    </r>
  </si>
  <si>
    <r>
      <t xml:space="preserve">This indicates the number of outlets tested where, having detected any level of lead, remediation has been planned but not yet started. This is based on sample results for individual outlets. This field is auto-populated based on the what is filled in for remediation actions (What remediation actions has your facility implemented or planned to implement to reduce lead exposure?) and status (What is the status of these remediation actions?), which are both fields in the </t>
    </r>
    <r>
      <rPr>
        <b/>
        <sz val="11"/>
        <rFont val="Calibri"/>
        <family val="2"/>
        <scheme val="minor"/>
      </rPr>
      <t>[#1 - Sample and Action Tracker]</t>
    </r>
    <r>
      <rPr>
        <sz val="11"/>
        <rFont val="Calibri"/>
        <family val="2"/>
        <scheme val="minor"/>
      </rPr>
      <t xml:space="preserve"> sheet.</t>
    </r>
  </si>
  <si>
    <r>
      <t xml:space="preserve">This indicates the number of outlets tested where, having detected any level of lead, remediation has been started but not yet completed. This is based on sample results for individual outlets. This field is auto-populated based on the what is filled in for remediation actions (What remediation actions has your facility implemented or planned to implement to reduce lead exposure?) and status (What is the status of these remediation actions?), which are both fields in the </t>
    </r>
    <r>
      <rPr>
        <b/>
        <sz val="11"/>
        <rFont val="Calibri"/>
        <family val="2"/>
        <scheme val="minor"/>
      </rPr>
      <t xml:space="preserve">[#1 - Sample and Action Tracker] </t>
    </r>
    <r>
      <rPr>
        <sz val="11"/>
        <rFont val="Calibri"/>
        <family val="2"/>
        <scheme val="minor"/>
      </rPr>
      <t>sheet.</t>
    </r>
  </si>
  <si>
    <r>
      <t xml:space="preserve">This indicates the number of outlets tested where, having detected any level of lead, remediation has been completed. This is based on sample results for individual outlets.  This field is auto-populated based on the what is filled in for remediation actions (What remediation actions has your facility implemented or planned to implement to reduce lead exposure?) and status (What is the status of these remediation actions?), which are both fields in the </t>
    </r>
    <r>
      <rPr>
        <b/>
        <sz val="11"/>
        <rFont val="Calibri"/>
        <family val="2"/>
        <scheme val="minor"/>
      </rPr>
      <t xml:space="preserve">[#1 - Sample and Action Tracker] </t>
    </r>
    <r>
      <rPr>
        <sz val="11"/>
        <rFont val="Calibri"/>
        <family val="2"/>
        <scheme val="minor"/>
      </rPr>
      <t>sheet.</t>
    </r>
  </si>
  <si>
    <r>
      <t xml:space="preserve">This indicates the number of outlets tested where, having detected any level of lead, replacement has been planned but not yet started. This is based on sample results for individual outlets. This field is auto-populated based on the what is filled in for replacement actions (What replacement actions has your facility implemented or planned to implement to reduce lead exposure?) and status (What is the status of these replacement actions?), which are both fields in the </t>
    </r>
    <r>
      <rPr>
        <b/>
        <sz val="11"/>
        <rFont val="Calibri"/>
        <family val="2"/>
        <scheme val="minor"/>
      </rPr>
      <t>[#1 - Sample and Action Tracker]</t>
    </r>
    <r>
      <rPr>
        <sz val="11"/>
        <rFont val="Calibri"/>
        <family val="2"/>
        <scheme val="minor"/>
      </rPr>
      <t xml:space="preserve"> sheet.</t>
    </r>
  </si>
  <si>
    <r>
      <t xml:space="preserve">This indicates the number of outlets tested where, having detected any level of lead, replacement has been started but not yet completed. This is based on sample results for individual outlets. This field is auto-populated based on the what is filled in for replacement actions (What replacement actions has your facility implemented or planned to implement to reduce lead exposure?) and status (What is the status of these replacement actions?), which are both fields in the </t>
    </r>
    <r>
      <rPr>
        <b/>
        <sz val="11"/>
        <rFont val="Calibri"/>
        <family val="2"/>
        <scheme val="minor"/>
      </rPr>
      <t>[#1 - Sample and Action Tracker]</t>
    </r>
    <r>
      <rPr>
        <sz val="11"/>
        <rFont val="Calibri"/>
        <family val="2"/>
        <scheme val="minor"/>
      </rPr>
      <t xml:space="preserve"> sheet.</t>
    </r>
  </si>
  <si>
    <r>
      <t xml:space="preserve">This indicates the number of outlets tested where, having detected any level of lead, replacement has been completed. This is based on sample results for individual outlets. This field is auto-populated based on the what is filled in for replacement actions (What replacement actions has your facility implemented or planned to implement to reduce lead exposure?) and status (What is the status of these replacement actions?), which are both fields in the </t>
    </r>
    <r>
      <rPr>
        <b/>
        <sz val="11"/>
        <rFont val="Calibri"/>
        <family val="2"/>
        <scheme val="minor"/>
      </rPr>
      <t xml:space="preserve">[#1 - Sample and Action Tracker] </t>
    </r>
    <r>
      <rPr>
        <sz val="11"/>
        <rFont val="Calibri"/>
        <family val="2"/>
        <scheme val="minor"/>
      </rPr>
      <t>sheet.</t>
    </r>
  </si>
  <si>
    <r>
      <t xml:space="preserve">This is the level of lead detected in a sample that you have selected that will trigger immediate follow-up, remediation, or replacement actions. This level should be determined as part of completing your sampling plan under the U.S. Environmental Protection Agency (EPA) 3Ts program or state program. The level may be set by the school and/or state, depending on existing state regulations and funding support. Your state may have set this level through a state regulation. If your facility is receiving Water Infrastructure Improvements for the Nation Act (WIIN) grant funding through the state, then the state is required to set this level for your facility. For more guidance on this level, ask your state or refer to the 3Ts guidance at </t>
    </r>
    <r>
      <rPr>
        <u/>
        <sz val="11"/>
        <rFont val="Calibri"/>
        <family val="2"/>
        <scheme val="minor"/>
      </rPr>
      <t>https://nepis.epa.gov/Exe/ZyPDF.cgi/P100VLI2.PDF?Dockey=P100VLI2.PDF</t>
    </r>
    <r>
      <rPr>
        <sz val="11"/>
        <rFont val="Calibri"/>
        <family val="2"/>
        <scheme val="minor"/>
      </rPr>
      <t>.  Do not enter the units. For example, if the Program Remediation Trigger is 10 ppb, enter 10.</t>
    </r>
  </si>
  <si>
    <r>
      <t xml:space="preserve">This indicates the outlet using a standard naming system (Building Number-Floor-Room Number-Outlet Type-Type of Sample-Sample Number). See Module 4: Developing a Sampling Plan - Develop a Code System for Samples </t>
    </r>
    <r>
      <rPr>
        <u/>
        <sz val="11"/>
        <rFont val="Calibri"/>
        <family val="2"/>
        <scheme val="minor"/>
      </rPr>
      <t>(https://www.epa.gov/sites/production/files/2018-09/documents/module_4_develop_a_code_system_for_samples_508.pdf)</t>
    </r>
    <r>
      <rPr>
        <sz val="11"/>
        <rFont val="Calibri"/>
        <family val="2"/>
        <scheme val="minor"/>
      </rPr>
      <t>.</t>
    </r>
  </si>
  <si>
    <t>See row 7.</t>
  </si>
  <si>
    <t>EPA 816-F-21-004</t>
  </si>
  <si>
    <t>Select Unit</t>
  </si>
  <si>
    <t xml:space="preserve">Notes/Comments
</t>
  </si>
  <si>
    <r>
      <t xml:space="preserve">Reminder: Do </t>
    </r>
    <r>
      <rPr>
        <b/>
        <sz val="11"/>
        <color theme="1"/>
        <rFont val="Calibri"/>
        <family val="2"/>
        <scheme val="minor"/>
      </rPr>
      <t>NOT</t>
    </r>
    <r>
      <rPr>
        <sz val="11"/>
        <color theme="1"/>
        <rFont val="Calibri"/>
        <family val="2"/>
        <scheme val="minor"/>
      </rPr>
      <t xml:space="preserve"> enter data into this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</si>
</sst>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3" tint="0.39994506668294322"/>
      <name val="Calibri"/>
      <family val="2"/>
      <scheme val="minor"/>
    </font>
    <font>
      <b/>
      <sz val="11"/>
      <name val="Calibri"/>
      <family val="2"/>
      <scheme val="minor"/>
    </font>
    <font>
      <sz val="10"/>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b/>
      <i/>
      <sz val="11"/>
      <color theme="0"/>
      <name val="Calibri"/>
      <family val="2"/>
      <scheme val="minor"/>
    </font>
    <font>
      <u/>
      <sz val="11"/>
      <color theme="10"/>
      <name val="Calibri"/>
      <family val="2"/>
      <scheme val="minor"/>
    </font>
    <font>
      <b/>
      <sz val="15"/>
      <color theme="3"/>
      <name val="Calibri"/>
      <family val="2"/>
      <scheme val="minor"/>
    </font>
    <font>
      <sz val="11"/>
      <color theme="1"/>
      <name val="Calibri"/>
      <family val="2"/>
    </font>
    <font>
      <b/>
      <sz val="15"/>
      <color theme="5" tint="-0.499984740745262"/>
      <name val="Calibri"/>
      <family val="2"/>
      <scheme val="minor"/>
    </font>
    <font>
      <b/>
      <sz val="10"/>
      <color theme="1"/>
      <name val="Calibri"/>
      <family val="2"/>
      <scheme val="minor"/>
    </font>
    <font>
      <sz val="18"/>
      <color theme="3"/>
      <name val="Calibri Light"/>
      <family val="2"/>
      <scheme val="major"/>
    </font>
    <font>
      <i/>
      <sz val="11"/>
      <color theme="1"/>
      <name val="Calibri"/>
      <family val="2"/>
      <scheme val="minor"/>
    </font>
    <font>
      <b/>
      <i/>
      <sz val="11"/>
      <color theme="1"/>
      <name val="Calibri"/>
      <family val="2"/>
      <scheme val="minor"/>
    </font>
    <font>
      <sz val="20"/>
      <color theme="3"/>
      <name val="Calibri Light"/>
      <family val="2"/>
      <scheme val="major"/>
    </font>
    <font>
      <sz val="8"/>
      <name val="Calibri"/>
      <family val="2"/>
      <scheme val="minor"/>
    </font>
    <font>
      <b/>
      <i/>
      <sz val="11"/>
      <color theme="3"/>
      <name val="Calibri"/>
      <family val="2"/>
      <scheme val="minor"/>
    </font>
    <font>
      <b/>
      <sz val="18"/>
      <color theme="1"/>
      <name val="Calibri"/>
      <family val="2"/>
      <scheme val="minor"/>
    </font>
    <font>
      <b/>
      <sz val="14"/>
      <color theme="1"/>
      <name val="Calibri"/>
      <family val="2"/>
      <scheme val="minor"/>
    </font>
    <font>
      <b/>
      <i/>
      <sz val="11"/>
      <color rgb="FF002060"/>
      <name val="Calibri"/>
      <family val="2"/>
      <scheme val="minor"/>
    </font>
    <font>
      <b/>
      <i/>
      <u/>
      <sz val="11"/>
      <color rgb="FF002060"/>
      <name val="Calibri"/>
      <family val="2"/>
      <scheme val="minor"/>
    </font>
    <font>
      <b/>
      <i/>
      <u/>
      <sz val="11"/>
      <color theme="3"/>
      <name val="Calibri"/>
      <family val="2"/>
      <scheme val="minor"/>
    </font>
    <font>
      <b/>
      <sz val="12"/>
      <color theme="0"/>
      <name val="Calibri"/>
      <family val="2"/>
      <scheme val="minor"/>
    </font>
    <font>
      <b/>
      <sz val="12"/>
      <color theme="1"/>
      <name val="Calibri"/>
      <family val="2"/>
      <scheme val="minor"/>
    </font>
    <font>
      <u/>
      <sz val="11"/>
      <color theme="1"/>
      <name val="Calibri"/>
      <family val="2"/>
      <scheme val="minor"/>
    </font>
    <font>
      <i/>
      <sz val="11"/>
      <name val="Calibri"/>
      <family val="2"/>
      <scheme val="minor"/>
    </font>
    <font>
      <b/>
      <sz val="11"/>
      <color theme="3" tint="0.39994506668294322"/>
      <name val="Calibri"/>
      <family val="2"/>
    </font>
    <font>
      <i/>
      <sz val="9.9"/>
      <color theme="1"/>
      <name val="Calibri"/>
      <family val="2"/>
    </font>
    <font>
      <b/>
      <sz val="12"/>
      <name val="Calibri"/>
      <family val="2"/>
      <scheme val="minor"/>
    </font>
    <font>
      <u/>
      <sz val="11"/>
      <name val="Calibri"/>
      <family val="2"/>
      <scheme val="minor"/>
    </font>
    <font>
      <sz val="11"/>
      <name val="Calibri"/>
      <family val="2"/>
    </font>
    <font>
      <b/>
      <i/>
      <sz val="11"/>
      <name val="Calibri"/>
      <family val="2"/>
      <scheme val="minor"/>
    </font>
    <font>
      <sz val="12"/>
      <name val="Calibri"/>
      <family val="2"/>
      <scheme val="minor"/>
    </font>
    <font>
      <sz val="12"/>
      <color theme="0"/>
      <name val="Calibri"/>
      <family val="2"/>
      <scheme val="minor"/>
    </font>
  </fonts>
  <fills count="11">
    <fill>
      <patternFill patternType="none"/>
    </fill>
    <fill>
      <patternFill patternType="gray125"/>
    </fill>
    <fill>
      <patternFill patternType="solid">
        <fgColor theme="3"/>
        <bgColor indexed="64"/>
      </patternFill>
    </fill>
    <fill>
      <patternFill patternType="solid">
        <fgColor theme="5" tint="0.59996337778862885"/>
        <bgColor indexed="64"/>
      </patternFill>
    </fill>
    <fill>
      <patternFill patternType="solid">
        <fgColor theme="0" tint="-0.14999847407452621"/>
        <bgColor indexed="64"/>
      </patternFill>
    </fill>
    <fill>
      <patternFill patternType="solid">
        <fgColor theme="1" tint="0.39997558519241921"/>
        <bgColor indexed="64"/>
      </patternFill>
    </fill>
    <fill>
      <patternFill patternType="solid">
        <fgColor theme="5" tint="-0.49998474074526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193965"/>
        <bgColor indexed="64"/>
      </patternFill>
    </fill>
    <fill>
      <patternFill patternType="solid">
        <fgColor rgb="FFCCECFF"/>
        <bgColor indexed="64"/>
      </patternFill>
    </fill>
  </fills>
  <borders count="52">
    <border>
      <left/>
      <right/>
      <top/>
      <bottom/>
      <diagonal/>
    </border>
    <border>
      <left style="thin">
        <color theme="0"/>
      </left>
      <right style="thin">
        <color theme="0"/>
      </right>
      <top style="thin">
        <color theme="0"/>
      </top>
      <bottom style="thin">
        <color theme="0"/>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thick">
        <color theme="0" tint="-0.14996795556505021"/>
      </left>
      <right style="thick">
        <color theme="0" tint="-0.14996795556505021"/>
      </right>
      <top style="thick">
        <color theme="0" tint="-0.14996795556505021"/>
      </top>
      <bottom style="thick">
        <color theme="0" tint="-0.14996795556505021"/>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thin">
        <color theme="0"/>
      </left>
      <right style="thin">
        <color theme="0"/>
      </right>
      <top/>
      <bottom style="thin">
        <color theme="0"/>
      </bottom>
      <diagonal/>
    </border>
    <border>
      <left/>
      <right/>
      <top style="medium">
        <color theme="5" tint="-0.499984740745262"/>
      </top>
      <bottom style="medium">
        <color theme="5" tint="-0.499984740745262"/>
      </bottom>
      <diagonal/>
    </border>
    <border>
      <left style="thin">
        <color theme="0"/>
      </left>
      <right/>
      <top/>
      <bottom style="thin">
        <color theme="0"/>
      </bottom>
      <diagonal/>
    </border>
    <border>
      <left style="medium">
        <color theme="1" tint="0.39997558519241921"/>
      </left>
      <right style="medium">
        <color theme="1" tint="0.39997558519241921"/>
      </right>
      <top style="medium">
        <color theme="1" tint="0.39997558519241921"/>
      </top>
      <bottom/>
      <diagonal/>
    </border>
    <border>
      <left style="medium">
        <color theme="1" tint="0.79998168889431442"/>
      </left>
      <right style="medium">
        <color theme="1" tint="0.79998168889431442"/>
      </right>
      <top style="medium">
        <color theme="1" tint="0.79998168889431442"/>
      </top>
      <bottom style="medium">
        <color theme="1" tint="0.79998168889431442"/>
      </bottom>
      <diagonal/>
    </border>
    <border>
      <left style="medium">
        <color theme="1" tint="0.79998168889431442"/>
      </left>
      <right style="medium">
        <color theme="1" tint="0.79998168889431442"/>
      </right>
      <top/>
      <bottom/>
      <diagonal/>
    </border>
    <border>
      <left style="medium">
        <color theme="1" tint="0.79995117038483843"/>
      </left>
      <right style="medium">
        <color theme="1" tint="0.79998168889431442"/>
      </right>
      <top/>
      <bottom/>
      <diagonal/>
    </border>
    <border>
      <left style="medium">
        <color theme="1" tint="0.79998168889431442"/>
      </left>
      <right style="medium">
        <color theme="1" tint="0.79995117038483843"/>
      </right>
      <top/>
      <bottom/>
      <diagonal/>
    </border>
    <border>
      <left style="thin">
        <color indexed="64"/>
      </left>
      <right style="thin">
        <color indexed="64"/>
      </right>
      <top/>
      <bottom style="thick">
        <color theme="0" tint="-0.14996795556505021"/>
      </bottom>
      <diagonal/>
    </border>
    <border>
      <left/>
      <right style="thick">
        <color theme="0" tint="-0.14996795556505021"/>
      </right>
      <top/>
      <bottom/>
      <diagonal/>
    </border>
    <border>
      <left/>
      <right/>
      <top style="thick">
        <color theme="0" tint="-0.34998626667073579"/>
      </top>
      <bottom/>
      <diagonal/>
    </border>
    <border>
      <left style="thick">
        <color theme="0" tint="-0.34998626667073579"/>
      </left>
      <right/>
      <top/>
      <bottom/>
      <diagonal/>
    </border>
    <border>
      <left style="medium">
        <color theme="3" tint="-0.499984740745262"/>
      </left>
      <right/>
      <top style="thick">
        <color theme="3" tint="-0.499984740745262"/>
      </top>
      <bottom style="medium">
        <color theme="3" tint="-0.499984740745262"/>
      </bottom>
      <diagonal/>
    </border>
    <border>
      <left/>
      <right/>
      <top style="thick">
        <color theme="3" tint="-0.499984740745262"/>
      </top>
      <bottom style="medium">
        <color theme="3" tint="-0.499984740745262"/>
      </bottom>
      <diagonal/>
    </border>
    <border>
      <left/>
      <right style="medium">
        <color theme="3" tint="-0.499984740745262"/>
      </right>
      <top style="thick">
        <color theme="3" tint="-0.499984740745262"/>
      </top>
      <bottom style="medium">
        <color theme="3" tint="-0.499984740745262"/>
      </bottom>
      <diagonal/>
    </border>
    <border>
      <left/>
      <right style="thick">
        <color theme="0" tint="-0.34998626667073579"/>
      </right>
      <top style="thick">
        <color theme="0" tint="-0.34998626667073579"/>
      </top>
      <bottom style="thick">
        <color theme="3" tint="-0.499984740745262"/>
      </bottom>
      <diagonal/>
    </border>
    <border>
      <left style="thick">
        <color theme="0" tint="-0.34998626667073579"/>
      </left>
      <right/>
      <top/>
      <bottom style="thick">
        <color theme="3" tint="-0.499984740745262"/>
      </bottom>
      <diagonal/>
    </border>
    <border>
      <left/>
      <right style="thick">
        <color theme="0" tint="-0.34998626667073579"/>
      </right>
      <top style="thick">
        <color theme="0" tint="-0.34998626667073579"/>
      </top>
      <bottom/>
      <diagonal/>
    </border>
    <border>
      <left/>
      <right/>
      <top style="thick">
        <color theme="0" tint="-0.34998626667073579"/>
      </top>
      <bottom style="thick">
        <color theme="3" tint="-0.499984740745262"/>
      </bottom>
      <diagonal/>
    </border>
    <border>
      <left style="thick">
        <color theme="0" tint="-0.34998626667073579"/>
      </left>
      <right/>
      <top style="thick">
        <color theme="0" tint="-0.34998626667073579"/>
      </top>
      <bottom style="thick">
        <color theme="0" tint="-0.34998626667073579"/>
      </bottom>
      <diagonal/>
    </border>
    <border>
      <left/>
      <right/>
      <top style="thin">
        <color indexed="64"/>
      </top>
      <bottom/>
      <diagonal/>
    </border>
    <border>
      <left style="double">
        <color theme="3" tint="0.39991454817346722"/>
      </left>
      <right/>
      <top style="double">
        <color theme="3" tint="0.39991454817346722"/>
      </top>
      <bottom style="double">
        <color theme="3" tint="0.39991454817346722"/>
      </bottom>
      <diagonal/>
    </border>
    <border>
      <left/>
      <right/>
      <top style="double">
        <color theme="3" tint="0.39991454817346722"/>
      </top>
      <bottom style="double">
        <color theme="3" tint="0.39991454817346722"/>
      </bottom>
      <diagonal/>
    </border>
    <border>
      <left/>
      <right style="double">
        <color theme="3" tint="0.39991454817346722"/>
      </right>
      <top style="double">
        <color theme="3" tint="0.39991454817346722"/>
      </top>
      <bottom style="double">
        <color theme="3" tint="0.39991454817346722"/>
      </bottom>
      <diagonal/>
    </border>
    <border>
      <left/>
      <right/>
      <top/>
      <bottom style="medium">
        <color theme="1" tint="0.79998168889431442"/>
      </bottom>
      <diagonal/>
    </border>
    <border>
      <left style="thick">
        <color theme="0" tint="-0.14999847407452621"/>
      </left>
      <right/>
      <top style="thick">
        <color theme="0" tint="-0.34998626667073579"/>
      </top>
      <bottom style="thick">
        <color theme="0" tint="-0.14999847407452621"/>
      </bottom>
      <diagonal/>
    </border>
    <border>
      <left style="thick">
        <color theme="0" tint="-0.14996795556505021"/>
      </left>
      <right/>
      <top style="thick">
        <color theme="0" tint="-0.14999847407452621"/>
      </top>
      <bottom style="thick">
        <color theme="0" tint="-0.14996795556505021"/>
      </bottom>
      <diagonal/>
    </border>
    <border>
      <left/>
      <right style="thick">
        <color theme="0" tint="-0.14996795556505021"/>
      </right>
      <top style="thick">
        <color theme="0" tint="-0.14996795556505021"/>
      </top>
      <bottom style="thick">
        <color theme="0" tint="-0.14996795556505021"/>
      </bottom>
      <diagonal/>
    </border>
    <border>
      <left/>
      <right/>
      <top style="thin">
        <color indexed="64"/>
      </top>
      <bottom style="thin">
        <color indexed="64"/>
      </bottom>
      <diagonal/>
    </border>
    <border>
      <left/>
      <right/>
      <top style="medium">
        <color theme="1" tint="0.79998168889431442"/>
      </top>
      <bottom style="medium">
        <color theme="1" tint="0.79998168889431442"/>
      </bottom>
      <diagonal/>
    </border>
    <border>
      <left/>
      <right style="thick">
        <color theme="0" tint="-0.34998626667073579"/>
      </right>
      <top style="thick">
        <color theme="0" tint="-0.34998626667073579"/>
      </top>
      <bottom style="thick">
        <color theme="0" tint="-0.34998626667073579"/>
      </bottom>
      <diagonal/>
    </border>
    <border>
      <left/>
      <right style="thick">
        <color theme="0" tint="-0.14996795556505021"/>
      </right>
      <top style="thick">
        <color theme="0" tint="-0.34998626667073579"/>
      </top>
      <bottom style="thick">
        <color theme="0" tint="-0.14996795556505021"/>
      </bottom>
      <diagonal/>
    </border>
    <border>
      <left style="thick">
        <color theme="0" tint="-0.14996795556505021"/>
      </left>
      <right style="thick">
        <color theme="0" tint="-0.14993743705557422"/>
      </right>
      <top style="thick">
        <color theme="0" tint="-0.14996795556505021"/>
      </top>
      <bottom style="thick">
        <color theme="0" tint="-0.14996795556505021"/>
      </bottom>
      <diagonal/>
    </border>
    <border>
      <left style="thick">
        <color theme="0" tint="-0.34998626667073579"/>
      </left>
      <right style="thick">
        <color theme="0" tint="-0.14993743705557422"/>
      </right>
      <top style="thick">
        <color theme="0" tint="-0.14996795556505021"/>
      </top>
      <bottom style="thick">
        <color theme="0" tint="-0.14996795556505021"/>
      </bottom>
      <diagonal/>
    </border>
    <border>
      <left style="medium">
        <color theme="1" tint="0.79998168889431442"/>
      </left>
      <right style="medium">
        <color theme="1" tint="0.79998168889431442"/>
      </right>
      <top style="medium">
        <color theme="1" tint="0.79998168889431442"/>
      </top>
      <bottom/>
      <diagonal/>
    </border>
    <border>
      <left style="medium">
        <color theme="1" tint="0.79998168889431442"/>
      </left>
      <right style="medium">
        <color theme="1" tint="0.79998168889431442"/>
      </right>
      <top/>
      <bottom style="medium">
        <color theme="1" tint="0.79998168889431442"/>
      </bottom>
      <diagonal/>
    </border>
    <border>
      <left style="thick">
        <color theme="0" tint="-0.34998626667073579"/>
      </left>
      <right/>
      <top style="thick">
        <color theme="0" tint="-0.34998626667073579"/>
      </top>
      <bottom style="thick">
        <color theme="3" tint="-0.499984740745262"/>
      </bottom>
      <diagonal/>
    </border>
    <border>
      <left/>
      <right style="thin">
        <color rgb="FF193965"/>
      </right>
      <top style="thin">
        <color indexed="64"/>
      </top>
      <bottom style="thin">
        <color indexed="64"/>
      </bottom>
      <diagonal/>
    </border>
    <border>
      <left style="thin">
        <color rgb="FF193965"/>
      </left>
      <right/>
      <top style="thin">
        <color indexed="64"/>
      </top>
      <bottom style="thin">
        <color indexed="64"/>
      </bottom>
      <diagonal/>
    </border>
    <border>
      <left/>
      <right style="thin">
        <color rgb="FFCCECFF"/>
      </right>
      <top style="thin">
        <color indexed="64"/>
      </top>
      <bottom style="thin">
        <color indexed="64"/>
      </bottom>
      <diagonal/>
    </border>
    <border>
      <left style="thin">
        <color rgb="FFCCECFF"/>
      </left>
      <right/>
      <top style="thin">
        <color indexed="64"/>
      </top>
      <bottom style="thin">
        <color indexed="64"/>
      </bottom>
      <diagonal/>
    </border>
  </borders>
  <cellStyleXfs count="10">
    <xf numFmtId="0" fontId="0" fillId="0" borderId="0"/>
    <xf numFmtId="0" fontId="2" fillId="2" borderId="1">
      <alignment horizontal="center" vertical="center" wrapText="1"/>
    </xf>
    <xf numFmtId="0" fontId="1" fillId="3" borderId="2">
      <protection locked="0"/>
    </xf>
    <xf numFmtId="0" fontId="3" fillId="0" borderId="3"/>
    <xf numFmtId="0" fontId="16"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5" fillId="0" borderId="0" applyNumberFormat="0" applyFill="0" applyBorder="0" applyAlignment="0" applyProtection="0"/>
    <xf numFmtId="9" fontId="1" fillId="0" borderId="0" applyFont="0" applyFill="0" applyBorder="0" applyAlignment="0" applyProtection="0"/>
  </cellStyleXfs>
  <cellXfs count="129">
    <xf numFmtId="0" fontId="0" fillId="0" borderId="0" xfId="0"/>
    <xf numFmtId="0" fontId="2" fillId="2" borderId="1" xfId="1">
      <alignment horizontal="center" vertical="center" wrapText="1"/>
    </xf>
    <xf numFmtId="0" fontId="1" fillId="3" borderId="2" xfId="2">
      <protection locked="0"/>
    </xf>
    <xf numFmtId="14" fontId="1" fillId="3" borderId="2" xfId="2" applyNumberFormat="1">
      <protection locked="0"/>
    </xf>
    <xf numFmtId="0" fontId="3" fillId="0" borderId="3" xfId="3"/>
    <xf numFmtId="14" fontId="0" fillId="0" borderId="0" xfId="0" applyNumberFormat="1"/>
    <xf numFmtId="0" fontId="0" fillId="0" borderId="0" xfId="0" applyAlignment="1">
      <alignment vertical="center"/>
    </xf>
    <xf numFmtId="0" fontId="0" fillId="3" borderId="2" xfId="2" applyFont="1">
      <protection locked="0"/>
    </xf>
    <xf numFmtId="0" fontId="16" fillId="0" borderId="0" xfId="4" applyFill="1" applyBorder="1" applyAlignment="1">
      <alignment wrapText="1"/>
    </xf>
    <xf numFmtId="0" fontId="0" fillId="0" borderId="0" xfId="0" applyAlignment="1"/>
    <xf numFmtId="164" fontId="1" fillId="3" borderId="2" xfId="2" applyNumberFormat="1">
      <protection locked="0"/>
    </xf>
    <xf numFmtId="0" fontId="5" fillId="0" borderId="0" xfId="0" applyFont="1" applyFill="1"/>
    <xf numFmtId="0" fontId="0" fillId="0" borderId="0" xfId="0" applyAlignment="1">
      <alignment horizontal="center" vertical="center"/>
    </xf>
    <xf numFmtId="0" fontId="2" fillId="2" borderId="4" xfId="1" applyBorder="1" applyAlignment="1">
      <alignment horizontal="center" vertical="center" wrapText="1"/>
    </xf>
    <xf numFmtId="0" fontId="6" fillId="0" borderId="0" xfId="0" applyFont="1"/>
    <xf numFmtId="0" fontId="8" fillId="0" borderId="0" xfId="0" applyFont="1"/>
    <xf numFmtId="0" fontId="0" fillId="0" borderId="0" xfId="0" applyAlignment="1">
      <alignment horizontal="left"/>
    </xf>
    <xf numFmtId="0" fontId="8" fillId="0" borderId="9" xfId="0" applyFont="1" applyBorder="1"/>
    <xf numFmtId="0" fontId="0" fillId="0" borderId="9" xfId="0" applyBorder="1"/>
    <xf numFmtId="0" fontId="10" fillId="0" borderId="0" xfId="6"/>
    <xf numFmtId="0" fontId="10" fillId="0" borderId="0" xfId="6" applyAlignment="1">
      <alignment horizontal="left" vertical="center"/>
    </xf>
    <xf numFmtId="0" fontId="7" fillId="0" borderId="0" xfId="0" applyFont="1"/>
    <xf numFmtId="0" fontId="7" fillId="0" borderId="0" xfId="0" applyFont="1" applyFill="1" applyAlignment="1">
      <alignment wrapText="1"/>
    </xf>
    <xf numFmtId="14" fontId="2" fillId="2" borderId="11" xfId="1" applyNumberFormat="1" applyFont="1" applyBorder="1">
      <alignment horizontal="center" vertical="center" wrapText="1"/>
    </xf>
    <xf numFmtId="0" fontId="2" fillId="2" borderId="11" xfId="1" applyFont="1" applyBorder="1">
      <alignment horizontal="center" vertical="center" wrapText="1"/>
    </xf>
    <xf numFmtId="1" fontId="2" fillId="2" borderId="11" xfId="1" applyNumberFormat="1" applyFont="1" applyBorder="1">
      <alignment horizontal="center" vertical="center" wrapText="1"/>
    </xf>
    <xf numFmtId="0" fontId="2" fillId="6" borderId="11" xfId="1" applyFont="1" applyFill="1" applyBorder="1">
      <alignment horizontal="center" vertical="center" wrapText="1"/>
    </xf>
    <xf numFmtId="0" fontId="2" fillId="6" borderId="13" xfId="1" applyFont="1" applyFill="1" applyBorder="1">
      <alignment horizontal="center" vertical="center" wrapText="1"/>
    </xf>
    <xf numFmtId="0" fontId="8" fillId="0" borderId="9" xfId="0" applyFont="1" applyBorder="1" applyAlignment="1">
      <alignment wrapText="1"/>
    </xf>
    <xf numFmtId="0" fontId="2" fillId="2" borderId="1" xfId="1" applyAlignment="1">
      <alignment horizontal="center" vertical="center" wrapText="1"/>
    </xf>
    <xf numFmtId="1" fontId="3" fillId="0" borderId="3" xfId="3" applyNumberFormat="1" applyAlignment="1">
      <alignment horizontal="center" vertical="center" wrapText="1"/>
    </xf>
    <xf numFmtId="0" fontId="3" fillId="0" borderId="3" xfId="3" applyAlignment="1">
      <alignment horizontal="center" vertical="center" wrapText="1"/>
    </xf>
    <xf numFmtId="14" fontId="3" fillId="0" borderId="3" xfId="3" applyNumberFormat="1" applyAlignment="1">
      <alignment horizontal="center" vertical="center" wrapText="1"/>
    </xf>
    <xf numFmtId="0" fontId="0" fillId="0" borderId="0" xfId="0" applyAlignment="1">
      <alignment vertical="center" wrapText="1"/>
    </xf>
    <xf numFmtId="0" fontId="16" fillId="0" borderId="15" xfId="4" applyBorder="1" applyAlignment="1">
      <alignment wrapText="1"/>
    </xf>
    <xf numFmtId="0" fontId="16" fillId="0" borderId="15" xfId="4" applyFill="1" applyBorder="1" applyAlignment="1">
      <alignment wrapText="1"/>
    </xf>
    <xf numFmtId="17" fontId="0" fillId="0" borderId="0" xfId="0" quotePrefix="1" applyNumberFormat="1"/>
    <xf numFmtId="0" fontId="8" fillId="0" borderId="15" xfId="0" applyFont="1" applyBorder="1" applyAlignment="1">
      <alignment vertical="top"/>
    </xf>
    <xf numFmtId="0" fontId="18" fillId="0" borderId="0" xfId="8" applyFont="1"/>
    <xf numFmtId="0" fontId="2" fillId="2" borderId="4" xfId="1" applyBorder="1">
      <alignment horizontal="center" vertical="center" wrapText="1"/>
    </xf>
    <xf numFmtId="0" fontId="8" fillId="0" borderId="15" xfId="0" applyFont="1" applyFill="1" applyBorder="1" applyAlignment="1">
      <alignment vertical="top" wrapText="1"/>
    </xf>
    <xf numFmtId="0" fontId="8" fillId="0" borderId="15" xfId="0" applyFont="1" applyBorder="1" applyAlignment="1">
      <alignment vertical="top" wrapText="1"/>
    </xf>
    <xf numFmtId="0" fontId="16" fillId="0" borderId="15" xfId="4" applyBorder="1" applyAlignment="1">
      <alignment vertical="top" wrapText="1"/>
    </xf>
    <xf numFmtId="0" fontId="16" fillId="0" borderId="15" xfId="4" applyBorder="1" applyAlignment="1">
      <alignment horizontal="right"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1" fillId="3" borderId="2" xfId="2" quotePrefix="1">
      <protection locked="0"/>
    </xf>
    <xf numFmtId="0" fontId="1" fillId="3" borderId="2" xfId="2" applyAlignment="1">
      <alignment wrapText="1"/>
      <protection locked="0"/>
    </xf>
    <xf numFmtId="0" fontId="5" fillId="0" borderId="19" xfId="1" applyFont="1" applyFill="1" applyBorder="1" applyAlignment="1">
      <alignment horizontal="center" vertical="center" wrapText="1"/>
    </xf>
    <xf numFmtId="0" fontId="5" fillId="0" borderId="19" xfId="1" applyFont="1" applyFill="1" applyBorder="1">
      <alignment horizontal="center" vertical="center" wrapText="1"/>
    </xf>
    <xf numFmtId="9" fontId="3" fillId="0" borderId="3" xfId="9" applyFont="1" applyBorder="1" applyAlignment="1">
      <alignment horizontal="center" vertical="center" wrapText="1"/>
    </xf>
    <xf numFmtId="0" fontId="0" fillId="0" borderId="0" xfId="0" applyBorder="1"/>
    <xf numFmtId="0" fontId="0" fillId="0" borderId="20" xfId="0" applyBorder="1"/>
    <xf numFmtId="0" fontId="0" fillId="0" borderId="22" xfId="0" applyBorder="1"/>
    <xf numFmtId="0" fontId="0" fillId="0" borderId="0" xfId="0" applyFont="1"/>
    <xf numFmtId="0" fontId="2" fillId="9" borderId="11" xfId="1" applyFont="1" applyFill="1" applyBorder="1">
      <alignment horizontal="center" vertical="center" wrapText="1"/>
    </xf>
    <xf numFmtId="14" fontId="2" fillId="9" borderId="11" xfId="1" applyNumberFormat="1" applyFont="1" applyFill="1" applyBorder="1">
      <alignment horizontal="center" vertical="center" wrapText="1"/>
    </xf>
    <xf numFmtId="0" fontId="0" fillId="0" borderId="27" xfId="0" applyBorder="1"/>
    <xf numFmtId="14" fontId="10" fillId="0" borderId="0" xfId="6" applyNumberFormat="1"/>
    <xf numFmtId="0" fontId="10" fillId="0" borderId="0" xfId="6" applyAlignment="1">
      <alignment horizontal="right"/>
    </xf>
    <xf numFmtId="0" fontId="8" fillId="0" borderId="15" xfId="0" applyFont="1" applyBorder="1" applyAlignment="1">
      <alignment wrapText="1"/>
    </xf>
    <xf numFmtId="0" fontId="0" fillId="0" borderId="31" xfId="0" applyBorder="1"/>
    <xf numFmtId="0" fontId="8" fillId="10" borderId="15" xfId="0" applyFont="1" applyFill="1" applyBorder="1" applyAlignment="1">
      <alignment horizontal="center" vertical="center"/>
    </xf>
    <xf numFmtId="0" fontId="29" fillId="0" borderId="0" xfId="5" applyFont="1"/>
    <xf numFmtId="0" fontId="5" fillId="0" borderId="16" xfId="0" applyFont="1" applyBorder="1" applyAlignment="1">
      <alignment horizontal="center" vertical="center" wrapText="1"/>
    </xf>
    <xf numFmtId="0" fontId="0" fillId="0" borderId="0" xfId="0" applyFill="1" applyBorder="1" applyAlignment="1">
      <alignment vertical="center" wrapText="1"/>
    </xf>
    <xf numFmtId="0" fontId="8" fillId="10" borderId="15" xfId="0" applyFont="1" applyFill="1" applyBorder="1" applyAlignment="1">
      <alignment horizontal="center" vertical="center" wrapText="1"/>
    </xf>
    <xf numFmtId="0" fontId="3" fillId="0" borderId="37" xfId="3" applyBorder="1" applyAlignment="1">
      <alignment vertical="top"/>
    </xf>
    <xf numFmtId="0" fontId="8" fillId="0" borderId="36" xfId="2" applyFont="1" applyFill="1" applyBorder="1" applyAlignment="1">
      <alignment vertical="top"/>
      <protection locked="0"/>
    </xf>
    <xf numFmtId="0" fontId="8" fillId="0" borderId="15" xfId="0" applyFont="1" applyFill="1" applyBorder="1" applyAlignment="1">
      <alignment horizontal="left" vertical="top" wrapText="1"/>
    </xf>
    <xf numFmtId="0" fontId="16" fillId="0" borderId="15" xfId="4" applyFont="1" applyFill="1" applyBorder="1" applyAlignment="1">
      <alignment vertical="top" wrapText="1"/>
    </xf>
    <xf numFmtId="0" fontId="4" fillId="0" borderId="35" xfId="0" applyFont="1" applyBorder="1" applyAlignment="1"/>
    <xf numFmtId="0" fontId="0" fillId="0" borderId="40" xfId="0" applyBorder="1" applyAlignment="1">
      <alignment wrapText="1"/>
    </xf>
    <xf numFmtId="0" fontId="0" fillId="0" borderId="40" xfId="0" applyBorder="1" applyAlignment="1"/>
    <xf numFmtId="0" fontId="4" fillId="0" borderId="0" xfId="0" applyFont="1" applyFill="1" applyBorder="1" applyAlignment="1">
      <alignment vertical="center"/>
    </xf>
    <xf numFmtId="0" fontId="1" fillId="3" borderId="41" xfId="2" applyBorder="1">
      <protection locked="0"/>
    </xf>
    <xf numFmtId="0" fontId="1" fillId="3" borderId="30" xfId="2" applyBorder="1" applyAlignment="1">
      <alignment vertical="top"/>
      <protection locked="0"/>
    </xf>
    <xf numFmtId="0" fontId="16" fillId="0" borderId="42" xfId="4" applyBorder="1" applyAlignment="1">
      <alignment vertical="top" wrapText="1"/>
    </xf>
    <xf numFmtId="0" fontId="16" fillId="0" borderId="43" xfId="4" applyBorder="1" applyAlignment="1">
      <alignment vertical="top" wrapText="1"/>
    </xf>
    <xf numFmtId="0" fontId="16" fillId="0" borderId="44" xfId="4" applyBorder="1" applyAlignment="1">
      <alignment vertical="top" wrapText="1"/>
    </xf>
    <xf numFmtId="0" fontId="16" fillId="0" borderId="38" xfId="4" applyFont="1" applyFill="1" applyBorder="1" applyAlignment="1">
      <alignment wrapText="1"/>
    </xf>
    <xf numFmtId="0" fontId="16" fillId="0" borderId="43" xfId="4" applyFont="1" applyFill="1" applyBorder="1" applyAlignment="1">
      <alignment wrapText="1"/>
    </xf>
    <xf numFmtId="0" fontId="32" fillId="0" borderId="0" xfId="0" applyFont="1" applyFill="1" applyBorder="1" applyAlignment="1">
      <alignment vertical="center"/>
    </xf>
    <xf numFmtId="0" fontId="32" fillId="0" borderId="35" xfId="0" applyFont="1" applyBorder="1" applyAlignment="1"/>
    <xf numFmtId="0" fontId="16" fillId="0" borderId="15" xfId="4" applyFill="1" applyBorder="1" applyAlignment="1">
      <alignment vertical="top" wrapText="1"/>
    </xf>
    <xf numFmtId="0" fontId="11" fillId="0" borderId="10" xfId="7" applyAlignment="1"/>
    <xf numFmtId="0" fontId="8" fillId="0" borderId="45" xfId="0" applyFont="1" applyFill="1" applyBorder="1" applyAlignment="1">
      <alignment vertical="top" wrapText="1"/>
    </xf>
    <xf numFmtId="0" fontId="8" fillId="0" borderId="46" xfId="0" applyFont="1" applyFill="1" applyBorder="1" applyAlignment="1">
      <alignment vertical="top" wrapText="1"/>
    </xf>
    <xf numFmtId="0" fontId="8" fillId="0" borderId="45" xfId="0" applyFont="1" applyBorder="1" applyAlignment="1">
      <alignment vertical="top" wrapText="1"/>
    </xf>
    <xf numFmtId="0" fontId="8" fillId="0" borderId="46" xfId="0" applyFont="1" applyBorder="1" applyAlignment="1">
      <alignment vertical="top" wrapText="1"/>
    </xf>
    <xf numFmtId="0" fontId="4" fillId="0" borderId="8" xfId="0" applyFont="1" applyFill="1" applyBorder="1" applyAlignment="1">
      <alignment vertical="top" wrapText="1"/>
    </xf>
    <xf numFmtId="0" fontId="4" fillId="0" borderId="8" xfId="0" applyFont="1" applyBorder="1" applyAlignment="1">
      <alignment vertical="top" wrapText="1"/>
    </xf>
    <xf numFmtId="0" fontId="6" fillId="0" borderId="5" xfId="0" applyFont="1" applyBorder="1" applyAlignment="1">
      <alignment vertical="top" wrapText="1"/>
    </xf>
    <xf numFmtId="0" fontId="6" fillId="0" borderId="5" xfId="0" applyFont="1" applyFill="1" applyBorder="1" applyAlignment="1">
      <alignment vertical="top" wrapText="1"/>
    </xf>
    <xf numFmtId="0" fontId="4" fillId="0" borderId="9" xfId="0" applyFont="1" applyBorder="1" applyAlignment="1">
      <alignment vertical="top" wrapText="1"/>
    </xf>
    <xf numFmtId="0" fontId="21" fillId="0" borderId="0" xfId="0" applyFont="1" applyAlignment="1">
      <alignment vertical="center"/>
    </xf>
    <xf numFmtId="0" fontId="8" fillId="0" borderId="21" xfId="0" applyFont="1" applyBorder="1" applyAlignment="1">
      <alignment vertical="center"/>
    </xf>
    <xf numFmtId="0" fontId="8" fillId="0" borderId="28" xfId="0" applyFont="1" applyBorder="1" applyAlignment="1">
      <alignment vertical="center"/>
    </xf>
    <xf numFmtId="0" fontId="8" fillId="0" borderId="29" xfId="0" applyFont="1" applyBorder="1" applyAlignment="1"/>
    <xf numFmtId="0" fontId="8" fillId="0" borderId="26" xfId="0" applyFont="1" applyBorder="1" applyAlignment="1"/>
    <xf numFmtId="0" fontId="0" fillId="8" borderId="26" xfId="0" applyFill="1" applyBorder="1" applyAlignment="1"/>
    <xf numFmtId="0" fontId="0" fillId="8" borderId="47" xfId="0" applyFill="1" applyBorder="1" applyAlignment="1">
      <alignment horizontal="left"/>
    </xf>
    <xf numFmtId="0" fontId="22" fillId="0" borderId="0" xfId="0" applyFont="1" applyAlignment="1"/>
    <xf numFmtId="0" fontId="22" fillId="0" borderId="0" xfId="0" applyFont="1" applyAlignment="1">
      <alignment vertical="center"/>
    </xf>
    <xf numFmtId="0" fontId="26" fillId="9" borderId="48" xfId="0" applyFont="1" applyFill="1" applyBorder="1" applyAlignment="1">
      <alignment vertical="center" wrapText="1"/>
    </xf>
    <xf numFmtId="0" fontId="37" fillId="9" borderId="49" xfId="0" applyFont="1" applyFill="1" applyBorder="1" applyAlignment="1">
      <alignment vertical="center" wrapText="1"/>
    </xf>
    <xf numFmtId="0" fontId="6" fillId="0" borderId="0" xfId="0" applyFont="1" applyAlignment="1">
      <alignment vertical="top" wrapText="1"/>
    </xf>
    <xf numFmtId="0" fontId="4" fillId="0" borderId="0" xfId="0" applyFont="1" applyAlignment="1">
      <alignment vertical="top" wrapText="1"/>
    </xf>
    <xf numFmtId="0" fontId="6" fillId="10" borderId="39" xfId="0" applyFont="1" applyFill="1" applyBorder="1" applyAlignment="1">
      <alignment vertical="top" wrapText="1"/>
    </xf>
    <xf numFmtId="0" fontId="32" fillId="10" borderId="50" xfId="0" applyFont="1" applyFill="1" applyBorder="1" applyAlignment="1">
      <alignment vertical="center" wrapText="1"/>
    </xf>
    <xf numFmtId="0" fontId="6" fillId="10" borderId="51" xfId="0" applyFont="1" applyFill="1" applyBorder="1" applyAlignment="1">
      <alignment vertical="top" wrapText="1"/>
    </xf>
    <xf numFmtId="0" fontId="4" fillId="0" borderId="9" xfId="0" applyFont="1" applyFill="1" applyBorder="1" applyAlignment="1">
      <alignment vertical="top" wrapText="1"/>
    </xf>
    <xf numFmtId="0" fontId="36" fillId="4" borderId="7" xfId="0" applyFont="1" applyFill="1" applyBorder="1" applyAlignment="1">
      <alignment horizontal="center" wrapText="1"/>
    </xf>
    <xf numFmtId="0" fontId="36" fillId="4" borderId="6" xfId="0" applyFont="1" applyFill="1" applyBorder="1" applyAlignment="1">
      <alignment horizontal="center" wrapText="1"/>
    </xf>
    <xf numFmtId="0" fontId="11" fillId="7" borderId="23" xfId="7" applyFill="1" applyBorder="1" applyAlignment="1">
      <alignment horizontal="center"/>
    </xf>
    <xf numFmtId="0" fontId="11" fillId="7" borderId="24" xfId="7" applyFill="1" applyBorder="1" applyAlignment="1">
      <alignment horizontal="center"/>
    </xf>
    <xf numFmtId="0" fontId="11" fillId="7" borderId="25" xfId="7" applyFill="1" applyBorder="1" applyAlignment="1">
      <alignment horizontal="center"/>
    </xf>
    <xf numFmtId="0" fontId="13" fillId="7" borderId="12" xfId="7" applyFont="1" applyFill="1" applyBorder="1" applyAlignment="1">
      <alignment horizontal="center"/>
    </xf>
    <xf numFmtId="14" fontId="2" fillId="5" borderId="14" xfId="1" applyNumberFormat="1" applyFont="1" applyFill="1" applyBorder="1" applyAlignment="1">
      <alignment horizontal="center" vertical="center" wrapText="1"/>
    </xf>
    <xf numFmtId="14" fontId="2" fillId="5" borderId="14" xfId="1" applyNumberFormat="1" applyFill="1" applyBorder="1" applyAlignment="1">
      <alignment horizontal="center" vertical="center" wrapText="1"/>
    </xf>
    <xf numFmtId="0" fontId="0" fillId="0" borderId="0" xfId="0" applyAlignment="1">
      <alignment horizontal="left" vertical="center"/>
    </xf>
    <xf numFmtId="0" fontId="0" fillId="7" borderId="32" xfId="0" applyFill="1" applyBorder="1" applyAlignment="1">
      <alignment horizontal="left" vertical="center" wrapText="1"/>
    </xf>
    <xf numFmtId="0" fontId="0" fillId="7" borderId="33" xfId="0" applyFill="1" applyBorder="1" applyAlignment="1">
      <alignment horizontal="left" vertical="center" wrapText="1"/>
    </xf>
    <xf numFmtId="0" fontId="0" fillId="7" borderId="34" xfId="0" applyFill="1" applyBorder="1" applyAlignment="1">
      <alignment horizontal="left" vertical="center" wrapText="1"/>
    </xf>
    <xf numFmtId="0" fontId="0" fillId="7" borderId="32" xfId="0" applyFont="1" applyFill="1" applyBorder="1" applyAlignment="1">
      <alignment horizontal="left" vertical="center" wrapText="1"/>
    </xf>
    <xf numFmtId="0" fontId="0" fillId="7" borderId="33" xfId="0" applyFont="1" applyFill="1" applyBorder="1" applyAlignment="1">
      <alignment horizontal="left" vertical="center" wrapText="1"/>
    </xf>
    <xf numFmtId="0" fontId="0" fillId="7" borderId="34" xfId="0" applyFont="1" applyFill="1" applyBorder="1" applyAlignment="1">
      <alignment horizontal="left" vertical="center" wrapText="1"/>
    </xf>
    <xf numFmtId="0" fontId="16" fillId="0" borderId="0" xfId="4" applyBorder="1" applyAlignment="1">
      <alignment horizontal="left" wrapText="1"/>
    </xf>
  </cellXfs>
  <cellStyles count="10">
    <cellStyle name="Explanatory Text" xfId="4" builtinId="53" customBuiltin="1"/>
    <cellStyle name="Fillable Field" xfId="2" xr:uid="{F7D982C3-3B0A-4F50-8C4C-0806A955A765}"/>
    <cellStyle name="Formula" xfId="3" xr:uid="{63C9B537-AD6C-4B6E-BAC8-CCE080A48644}"/>
    <cellStyle name="Header" xfId="1" xr:uid="{5EBC0BD7-3D5B-4B3B-9240-3CCDAB5BD703}"/>
    <cellStyle name="Heading 1" xfId="7" builtinId="16"/>
    <cellStyle name="Hyperlink" xfId="6" builtinId="8"/>
    <cellStyle name="Normal" xfId="0" builtinId="0" customBuiltin="1"/>
    <cellStyle name="Percent" xfId="9" builtinId="5"/>
    <cellStyle name="Title" xfId="8" builtinId="15"/>
    <cellStyle name="Warning Text" xfId="5" builtinId="11"/>
  </cellStyles>
  <dxfs count="8">
    <dxf>
      <font>
        <strike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right/>
        <top style="thin">
          <color indexed="64"/>
        </top>
        <bottom style="thin">
          <color indexed="64"/>
        </bottom>
      </border>
    </dxf>
    <dxf>
      <font>
        <b/>
        <strike val="0"/>
        <outline val="0"/>
        <shadow val="0"/>
        <u val="none"/>
        <vertAlign val="baseline"/>
        <sz val="11"/>
        <color auto="1"/>
        <name val="Calibri"/>
        <family val="2"/>
        <scheme val="minor"/>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scheme val="minor"/>
      </font>
      <alignment horizontal="general" vertical="top" textRotation="0" wrapText="1" indent="0" justifyLastLine="0" shrinkToFit="0" readingOrder="0"/>
    </dxf>
    <dxf>
      <border>
        <bottom style="thin">
          <color indexed="64"/>
        </bottom>
      </border>
    </dxf>
    <dxf>
      <font>
        <strike val="0"/>
        <outline val="0"/>
        <shadow val="0"/>
        <u val="none"/>
        <vertAlign val="baseline"/>
        <sz val="12"/>
        <color theme="1"/>
        <name val="Calibri"/>
        <family val="2"/>
        <scheme val="minor"/>
      </font>
      <fill>
        <patternFill patternType="solid">
          <fgColor indexed="64"/>
          <bgColor theme="0" tint="-0.14999847407452621"/>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color theme="0"/>
      </font>
      <fill>
        <patternFill>
          <bgColor theme="8"/>
        </patternFill>
      </fill>
    </dxf>
  </dxfs>
  <tableStyles count="0" defaultTableStyle="TableStyleMedium2" defaultPivotStyle="PivotStyleLight16"/>
  <colors>
    <mruColors>
      <color rgb="FFCCECFF"/>
      <color rgb="FF193965"/>
      <color rgb="FF5F92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1066800</xdr:colOff>
      <xdr:row>1</xdr:row>
      <xdr:rowOff>0</xdr:rowOff>
    </xdr:from>
    <xdr:to>
      <xdr:col>1</xdr:col>
      <xdr:colOff>2064385</xdr:colOff>
      <xdr:row>3</xdr:row>
      <xdr:rowOff>139700</xdr:rowOff>
    </xdr:to>
    <xdr:pic>
      <xdr:nvPicPr>
        <xdr:cNvPr id="2" name="Picture 1" descr="Water for Schools logo">
          <a:extLst>
            <a:ext uri="{FF2B5EF4-FFF2-40B4-BE49-F238E27FC236}">
              <a16:creationId xmlns:a16="http://schemas.microsoft.com/office/drawing/2014/main" id="{498F2C66-FF57-48FE-8F5D-CF7CFD7EC16A}"/>
            </a:ext>
          </a:extLst>
        </xdr:cNvPr>
        <xdr:cNvPicPr/>
      </xdr:nvPicPr>
      <xdr:blipFill>
        <a:blip xmlns:r="http://schemas.openxmlformats.org/officeDocument/2006/relationships" r:embed="rId1">
          <a:extLst>
            <a:ext uri="{BEBA8EAE-BF5A-486C-A8C5-ECC9F3942E4B}">
              <a14:imgProps xmlns:a14="http://schemas.microsoft.com/office/drawing/2010/main">
                <a14:imgLayer r:embed="rId2">
                  <a14:imgEffect>
                    <a14:backgroundRemoval t="8209" b="88806" l="1500" r="94500">
                      <a14:foregroundMark x1="14000" y1="59701" x2="54000" y2="89552"/>
                      <a14:foregroundMark x1="54000" y1="89552" x2="57500" y2="89552"/>
                      <a14:foregroundMark x1="16500" y1="59701" x2="28000" y2="44776"/>
                      <a14:foregroundMark x1="31000" y1="49254" x2="50000" y2="62687"/>
                      <a14:foregroundMark x1="18500" y1="71642" x2="44000" y2="76866"/>
                      <a14:foregroundMark x1="42000" y1="68657" x2="34000" y2="70896"/>
                      <a14:foregroundMark x1="28000" y1="33582" x2="37000" y2="38806"/>
                      <a14:foregroundMark x1="58000" y1="61194" x2="93000" y2="61940"/>
                      <a14:foregroundMark x1="68000" y1="55970" x2="61500" y2="47761"/>
                      <a14:foregroundMark x1="61500" y1="47015" x2="59000" y2="52985"/>
                      <a14:foregroundMark x1="57000" y1="41791" x2="59500" y2="47015"/>
                      <a14:foregroundMark x1="48000" y1="35075" x2="55000" y2="12687"/>
                      <a14:foregroundMark x1="73000" y1="49254" x2="93000" y2="61940"/>
                      <a14:foregroundMark x1="65000" y1="70896" x2="73000" y2="73134"/>
                      <a14:foregroundMark x1="84000" y1="70149" x2="85500" y2="70896"/>
                      <a14:foregroundMark x1="68000" y1="74627" x2="66000" y2="76866"/>
                      <a14:foregroundMark x1="89500" y1="70896" x2="82000" y2="77612"/>
                      <a14:foregroundMark x1="76000" y1="55970" x2="80000" y2="58955"/>
                      <a14:foregroundMark x1="25500" y1="58209" x2="37500" y2="56716"/>
                      <a14:foregroundMark x1="71500" y1="58955" x2="78000" y2="58955"/>
                      <a14:foregroundMark x1="24500" y1="36567" x2="29500" y2="33582"/>
                      <a14:foregroundMark x1="31000" y1="33582" x2="22500" y2="38806"/>
                      <a14:foregroundMark x1="32000" y1="33582" x2="26500" y2="35075"/>
                      <a14:foregroundMark x1="94500" y1="83582" x2="93500" y2="82836"/>
                      <a14:foregroundMark x1="6500" y1="86567" x2="8500" y2="80597"/>
                      <a14:foregroundMark x1="1500" y1="85075" x2="2000" y2="80597"/>
                      <a14:foregroundMark x1="11500" y1="83582" x2="9500" y2="86567"/>
                    </a14:backgroundRemoval>
                  </a14:imgEffect>
                </a14:imgLayer>
              </a14:imgProps>
            </a:ext>
            <a:ext uri="{28A0092B-C50C-407E-A947-70E740481C1C}">
              <a14:useLocalDpi xmlns:a14="http://schemas.microsoft.com/office/drawing/2010/main" val="0"/>
            </a:ext>
          </a:extLst>
        </a:blip>
        <a:stretch>
          <a:fillRect/>
        </a:stretch>
      </xdr:blipFill>
      <xdr:spPr>
        <a:xfrm>
          <a:off x="1676400" y="190500"/>
          <a:ext cx="994410" cy="666750"/>
        </a:xfrm>
        <a:prstGeom prst="rect">
          <a:avLst/>
        </a:prstGeom>
      </xdr:spPr>
    </xdr:pic>
    <xdr:clientData/>
  </xdr:twoCellAnchor>
  <xdr:twoCellAnchor editAs="oneCell">
    <xdr:from>
      <xdr:col>1</xdr:col>
      <xdr:colOff>0</xdr:colOff>
      <xdr:row>1</xdr:row>
      <xdr:rowOff>66040</xdr:rowOff>
    </xdr:from>
    <xdr:to>
      <xdr:col>1</xdr:col>
      <xdr:colOff>1028700</xdr:colOff>
      <xdr:row>3</xdr:row>
      <xdr:rowOff>130175</xdr:rowOff>
    </xdr:to>
    <xdr:pic>
      <xdr:nvPicPr>
        <xdr:cNvPr id="3" name="Picture 2" descr="U.S. EPA logo&#10;">
          <a:extLst>
            <a:ext uri="{FF2B5EF4-FFF2-40B4-BE49-F238E27FC236}">
              <a16:creationId xmlns:a16="http://schemas.microsoft.com/office/drawing/2014/main" id="{1E628F73-7E43-4288-BB74-39288BE1024C}"/>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09600" y="256540"/>
          <a:ext cx="1028700" cy="5880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2F139C-B06D-48DC-B103-468D562ABB80}" name="Table2" displayName="Table2" ref="B5:C74" totalsRowShown="0" headerRowDxfId="6" dataDxfId="4" headerRowBorderDxfId="5" tableBorderDxfId="3" totalsRowBorderDxfId="2">
  <tableColumns count="2">
    <tableColumn id="1" xr3:uid="{128EC085-83B7-4A0C-9DAE-27AFCD222FC0}" name="Data Field (in order of appearance)" dataDxfId="1"/>
    <tableColumn id="2" xr3:uid="{98F4973C-C3DA-4D87-B869-852108E19D9E}" name="Description "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GWDW Template">
      <a:dk1>
        <a:srgbClr val="4A4F53"/>
      </a:dk1>
      <a:lt1>
        <a:sysClr val="window" lastClr="FFFFFF"/>
      </a:lt1>
      <a:dk2>
        <a:srgbClr val="193965"/>
      </a:dk2>
      <a:lt2>
        <a:srgbClr val="D2E288"/>
      </a:lt2>
      <a:accent1>
        <a:srgbClr val="007A60"/>
      </a:accent1>
      <a:accent2>
        <a:srgbClr val="94CBEE"/>
      </a:accent2>
      <a:accent3>
        <a:srgbClr val="4EB7AC"/>
      </a:accent3>
      <a:accent4>
        <a:srgbClr val="9CCB3B"/>
      </a:accent4>
      <a:accent5>
        <a:srgbClr val="D94F33"/>
      </a:accent5>
      <a:accent6>
        <a:srgbClr val="FDB92D"/>
      </a:accent6>
      <a:hlink>
        <a:srgbClr val="2369AF"/>
      </a:hlink>
      <a:folHlink>
        <a:srgbClr val="37A76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nepis.epa.gov/Exe/ZyPDF.cgi/P100VLI2.PDF?Dockey=P100VLI2.PDF" TargetMode="External"/><Relationship Id="rId1" Type="http://schemas.openxmlformats.org/officeDocument/2006/relationships/hyperlink" Target="https://www.epa.gov/sites/production/files/2018-09/documents/module_4_develop_a_code_system_for_samples_508.pdf"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71EB-B488-4C5C-936E-10813FE11F77}">
  <sheetPr codeName="Sheet2">
    <pageSetUpPr fitToPage="1"/>
  </sheetPr>
  <dimension ref="A1:E35"/>
  <sheetViews>
    <sheetView showGridLines="0" tabSelected="1" zoomScaleNormal="100" workbookViewId="0"/>
  </sheetViews>
  <sheetFormatPr defaultColWidth="0" defaultRowHeight="15" zeroHeight="1" x14ac:dyDescent="0.25"/>
  <cols>
    <col min="1" max="1" width="9.140625" customWidth="1"/>
    <col min="2" max="2" width="32.140625" customWidth="1"/>
    <col min="3" max="3" width="15.28515625" customWidth="1"/>
    <col min="4" max="4" width="115.28515625" customWidth="1"/>
    <col min="5" max="5" width="9.140625" customWidth="1"/>
    <col min="6" max="16384" width="9.140625" hidden="1"/>
  </cols>
  <sheetData>
    <row r="1" spans="2:5" ht="15" customHeight="1" x14ac:dyDescent="0.25">
      <c r="B1" s="19"/>
      <c r="C1" s="96"/>
      <c r="D1" s="96"/>
    </row>
    <row r="2" spans="2:5" ht="15" customHeight="1" x14ac:dyDescent="0.25">
      <c r="B2" s="19"/>
      <c r="C2" s="96"/>
      <c r="D2" s="96"/>
    </row>
    <row r="3" spans="2:5" ht="26.25" x14ac:dyDescent="0.4">
      <c r="B3" s="19"/>
      <c r="C3" s="38" t="s">
        <v>0</v>
      </c>
    </row>
    <row r="4" spans="2:5" x14ac:dyDescent="0.25">
      <c r="B4" s="19"/>
    </row>
    <row r="5" spans="2:5" ht="15.75" thickBot="1" x14ac:dyDescent="0.3">
      <c r="B5" s="19"/>
    </row>
    <row r="6" spans="2:5" ht="219" customHeight="1" thickTop="1" thickBot="1" x14ac:dyDescent="0.3">
      <c r="B6" s="125" t="s">
        <v>383</v>
      </c>
      <c r="C6" s="126"/>
      <c r="D6" s="127"/>
    </row>
    <row r="7" spans="2:5" ht="15.75" thickTop="1" x14ac:dyDescent="0.25">
      <c r="B7" s="19"/>
    </row>
    <row r="8" spans="2:5" ht="16.5" thickBot="1" x14ac:dyDescent="0.3">
      <c r="B8" s="84" t="s">
        <v>309</v>
      </c>
      <c r="C8" s="72"/>
      <c r="D8" s="72"/>
    </row>
    <row r="9" spans="2:5" ht="15.75" thickBot="1" x14ac:dyDescent="0.3">
      <c r="B9" s="74" t="s">
        <v>342</v>
      </c>
      <c r="C9" s="73"/>
      <c r="D9" s="73"/>
    </row>
    <row r="10" spans="2:5" ht="15.75" thickBot="1" x14ac:dyDescent="0.3">
      <c r="B10" s="37" t="s">
        <v>1</v>
      </c>
      <c r="C10" s="37" t="s">
        <v>315</v>
      </c>
      <c r="D10" s="37" t="s">
        <v>2</v>
      </c>
    </row>
    <row r="11" spans="2:5" ht="36" customHeight="1" thickBot="1" x14ac:dyDescent="0.3">
      <c r="B11" s="1" t="s">
        <v>259</v>
      </c>
      <c r="C11" s="1" t="s">
        <v>319</v>
      </c>
      <c r="D11" s="85" t="s">
        <v>340</v>
      </c>
    </row>
    <row r="12" spans="2:5" ht="47.25" customHeight="1" thickBot="1" x14ac:dyDescent="0.3">
      <c r="B12" s="63" t="s">
        <v>260</v>
      </c>
      <c r="C12" s="67" t="s">
        <v>316</v>
      </c>
      <c r="D12" s="42" t="s">
        <v>341</v>
      </c>
    </row>
    <row r="13" spans="2:5" ht="256.5" customHeight="1" thickBot="1" x14ac:dyDescent="0.3">
      <c r="B13" s="63" t="s">
        <v>261</v>
      </c>
      <c r="C13" s="67" t="s">
        <v>316</v>
      </c>
      <c r="D13" s="85" t="s">
        <v>384</v>
      </c>
    </row>
    <row r="14" spans="2:5" ht="47.25" customHeight="1" thickBot="1" x14ac:dyDescent="0.3">
      <c r="B14" s="1" t="s">
        <v>262</v>
      </c>
      <c r="C14" s="1" t="s">
        <v>319</v>
      </c>
      <c r="D14" s="85" t="s">
        <v>320</v>
      </c>
      <c r="E14" s="6"/>
    </row>
    <row r="15" spans="2:5" x14ac:dyDescent="0.25">
      <c r="B15" s="6"/>
      <c r="C15" s="8"/>
      <c r="D15" s="6"/>
    </row>
    <row r="16" spans="2:5" s="14" customFormat="1" ht="16.5" thickBot="1" x14ac:dyDescent="0.3">
      <c r="B16" s="83" t="s">
        <v>3</v>
      </c>
      <c r="C16" s="75"/>
      <c r="D16" s="75"/>
    </row>
    <row r="17" spans="1:4" ht="18.75" customHeight="1" thickTop="1" thickBot="1" x14ac:dyDescent="0.3">
      <c r="B17" s="77" t="s">
        <v>4</v>
      </c>
      <c r="C17" s="76"/>
      <c r="D17" s="80" t="s">
        <v>321</v>
      </c>
    </row>
    <row r="18" spans="1:4" ht="51" customHeight="1" thickTop="1" thickBot="1" x14ac:dyDescent="0.3">
      <c r="A18" s="52"/>
      <c r="B18" s="69" t="s">
        <v>263</v>
      </c>
      <c r="C18" s="78"/>
      <c r="D18" s="79" t="s">
        <v>318</v>
      </c>
    </row>
    <row r="19" spans="1:4" ht="75.75" customHeight="1" thickTop="1" thickBot="1" x14ac:dyDescent="0.3">
      <c r="A19" s="53"/>
      <c r="B19" s="68" t="s">
        <v>5</v>
      </c>
      <c r="C19" s="81"/>
      <c r="D19" s="82" t="s">
        <v>317</v>
      </c>
    </row>
    <row r="20" spans="1:4" ht="15.6" customHeight="1" thickTop="1" thickBot="1" x14ac:dyDescent="0.3"/>
    <row r="21" spans="1:4" ht="60" customHeight="1" thickTop="1" thickBot="1" x14ac:dyDescent="0.3">
      <c r="B21" s="122" t="s">
        <v>335</v>
      </c>
      <c r="C21" s="123"/>
      <c r="D21" s="124"/>
    </row>
    <row r="22" spans="1:4" ht="15.6" customHeight="1" thickTop="1" x14ac:dyDescent="0.25"/>
    <row r="23" spans="1:4" x14ac:dyDescent="0.25">
      <c r="B23" s="19" t="s">
        <v>326</v>
      </c>
    </row>
    <row r="24" spans="1:4" x14ac:dyDescent="0.25"/>
    <row r="25" spans="1:4" x14ac:dyDescent="0.25">
      <c r="B25" t="s">
        <v>6</v>
      </c>
    </row>
    <row r="26" spans="1:4" x14ac:dyDescent="0.25">
      <c r="B26" t="s">
        <v>405</v>
      </c>
    </row>
    <row r="27" spans="1:4" x14ac:dyDescent="0.25">
      <c r="B27" s="36" t="s">
        <v>360</v>
      </c>
    </row>
    <row r="28" spans="1:4" x14ac:dyDescent="0.25"/>
    <row r="29" spans="1:4" x14ac:dyDescent="0.25"/>
    <row r="30" spans="1:4" hidden="1" x14ac:dyDescent="0.25"/>
    <row r="31" spans="1:4" hidden="1" x14ac:dyDescent="0.25"/>
    <row r="32" spans="1:4" hidden="1" x14ac:dyDescent="0.25"/>
    <row r="33" hidden="1" x14ac:dyDescent="0.25"/>
    <row r="34" hidden="1" x14ac:dyDescent="0.25"/>
    <row r="35" hidden="1" x14ac:dyDescent="0.25"/>
  </sheetData>
  <mergeCells count="2">
    <mergeCell ref="B21:D21"/>
    <mergeCell ref="B6:D6"/>
  </mergeCells>
  <hyperlinks>
    <hyperlink ref="B23" location="'#1 - Sample and Action Tracker'!A1" display="Continue to [#1 - Sample and Action Tracker]" xr:uid="{149E748E-3F3E-4292-B848-59A053C48AB0}"/>
  </hyperlinks>
  <pageMargins left="0.7" right="0.7" top="0.75" bottom="0.75" header="0.3" footer="0.3"/>
  <pageSetup scale="71"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EA416-2938-4F94-B547-223C57F971BB}">
  <sheetPr codeName="Sheet1">
    <tabColor rgb="FF193965"/>
  </sheetPr>
  <dimension ref="A1:Z260"/>
  <sheetViews>
    <sheetView showGridLines="0" zoomScaleNormal="100" workbookViewId="0"/>
  </sheetViews>
  <sheetFormatPr defaultColWidth="0" defaultRowHeight="15" x14ac:dyDescent="0.25"/>
  <cols>
    <col min="1" max="1" width="27" customWidth="1"/>
    <col min="2" max="2" width="26.42578125" bestFit="1" customWidth="1"/>
    <col min="3" max="3" width="27.5703125" bestFit="1" customWidth="1"/>
    <col min="4" max="4" width="28.7109375" customWidth="1"/>
    <col min="5" max="5" width="24.5703125" customWidth="1"/>
    <col min="6" max="7" width="15.85546875" style="5" customWidth="1"/>
    <col min="8" max="8" width="27.140625" style="5" customWidth="1"/>
    <col min="9" max="9" width="33.140625" style="5" customWidth="1"/>
    <col min="10" max="11" width="23.85546875" style="5" customWidth="1"/>
    <col min="12" max="12" width="27.140625" customWidth="1"/>
    <col min="13" max="13" width="20.5703125" customWidth="1"/>
    <col min="14" max="14" width="20.85546875" bestFit="1" customWidth="1"/>
    <col min="15" max="15" width="29.28515625" customWidth="1"/>
    <col min="16" max="16" width="32.28515625" customWidth="1"/>
    <col min="17" max="17" width="41.28515625" bestFit="1" customWidth="1"/>
    <col min="18" max="18" width="27.140625" customWidth="1"/>
    <col min="19" max="19" width="39.5703125" bestFit="1" customWidth="1"/>
    <col min="20" max="22" width="27.140625" customWidth="1"/>
    <col min="23" max="23" width="43.140625" customWidth="1"/>
    <col min="24" max="24" width="9.140625" customWidth="1"/>
    <col min="25" max="26" width="0" hidden="1" customWidth="1"/>
    <col min="27" max="16384" width="9.140625" hidden="1"/>
  </cols>
  <sheetData>
    <row r="1" spans="1:23" ht="18.75" x14ac:dyDescent="0.3">
      <c r="A1" s="103"/>
      <c r="B1" s="103"/>
      <c r="C1" s="103"/>
      <c r="D1" s="103"/>
    </row>
    <row r="2" spans="1:23" x14ac:dyDescent="0.25">
      <c r="A2" s="19" t="s">
        <v>7</v>
      </c>
      <c r="D2" s="19" t="s">
        <v>325</v>
      </c>
      <c r="F2" s="59" t="s">
        <v>323</v>
      </c>
    </row>
    <row r="3" spans="1:23" x14ac:dyDescent="0.25">
      <c r="A3" s="52"/>
      <c r="D3" s="19"/>
    </row>
    <row r="4" spans="1:23" ht="15.75" thickBot="1" x14ac:dyDescent="0.3">
      <c r="A4" s="64" t="s">
        <v>310</v>
      </c>
      <c r="B4" s="55"/>
      <c r="D4" s="19"/>
    </row>
    <row r="5" spans="1:23" ht="16.5" thickTop="1" thickBot="1" x14ac:dyDescent="0.3">
      <c r="A5" s="97" t="s">
        <v>338</v>
      </c>
      <c r="B5" s="98"/>
      <c r="C5" s="2"/>
      <c r="D5" s="54"/>
      <c r="E5" s="52"/>
    </row>
    <row r="6" spans="1:23" ht="15.6" customHeight="1" thickTop="1" thickBot="1" x14ac:dyDescent="0.3">
      <c r="A6" s="99" t="s">
        <v>56</v>
      </c>
      <c r="B6" s="100"/>
      <c r="C6" s="102"/>
      <c r="D6" s="101"/>
      <c r="E6" s="58"/>
      <c r="L6" s="21"/>
      <c r="P6" s="22"/>
      <c r="R6" s="21"/>
      <c r="W6" s="21"/>
    </row>
    <row r="7" spans="1:23" ht="21" thickTop="1" thickBot="1" x14ac:dyDescent="0.35">
      <c r="A7" s="115"/>
      <c r="B7" s="116"/>
      <c r="C7" s="116"/>
      <c r="D7" s="116"/>
      <c r="E7" s="116"/>
      <c r="F7" s="116"/>
      <c r="G7" s="116"/>
      <c r="H7" s="116"/>
      <c r="I7" s="116" t="s">
        <v>46</v>
      </c>
      <c r="J7" s="116"/>
      <c r="K7" s="116"/>
      <c r="L7" s="116"/>
      <c r="M7" s="116"/>
      <c r="N7" s="116"/>
      <c r="O7" s="116"/>
      <c r="P7" s="117"/>
      <c r="Q7" s="118"/>
      <c r="R7" s="118"/>
      <c r="S7" s="118" t="s">
        <v>47</v>
      </c>
      <c r="T7" s="118"/>
      <c r="U7" s="118"/>
      <c r="V7" s="118"/>
      <c r="W7" s="119"/>
    </row>
    <row r="8" spans="1:23" s="15" customFormat="1" ht="69" customHeight="1" x14ac:dyDescent="0.25">
      <c r="A8" s="56" t="s">
        <v>49</v>
      </c>
      <c r="B8" s="56" t="s">
        <v>50</v>
      </c>
      <c r="C8" s="56" t="s">
        <v>51</v>
      </c>
      <c r="D8" s="56" t="s">
        <v>52</v>
      </c>
      <c r="E8" s="57" t="s">
        <v>53</v>
      </c>
      <c r="F8" s="23" t="s">
        <v>272</v>
      </c>
      <c r="G8" s="23" t="s">
        <v>289</v>
      </c>
      <c r="H8" s="24" t="s">
        <v>54</v>
      </c>
      <c r="I8" s="23" t="s">
        <v>291</v>
      </c>
      <c r="J8" s="1" t="s">
        <v>55</v>
      </c>
      <c r="K8" s="1" t="s">
        <v>328</v>
      </c>
      <c r="L8" s="1" t="s">
        <v>57</v>
      </c>
      <c r="M8" s="24" t="s">
        <v>286</v>
      </c>
      <c r="N8" s="25" t="s">
        <v>311</v>
      </c>
      <c r="O8" s="24" t="s">
        <v>58</v>
      </c>
      <c r="P8" s="24" t="s">
        <v>59</v>
      </c>
      <c r="Q8" s="26" t="s">
        <v>334</v>
      </c>
      <c r="R8" s="26" t="s">
        <v>333</v>
      </c>
      <c r="S8" s="26" t="s">
        <v>332</v>
      </c>
      <c r="T8" s="26" t="s">
        <v>331</v>
      </c>
      <c r="U8" s="26" t="s">
        <v>330</v>
      </c>
      <c r="V8" s="27" t="s">
        <v>329</v>
      </c>
      <c r="W8" s="120" t="s">
        <v>407</v>
      </c>
    </row>
    <row r="9" spans="1:23" s="15" customFormat="1" ht="90" thickBot="1" x14ac:dyDescent="0.3">
      <c r="A9" s="45" t="s">
        <v>60</v>
      </c>
      <c r="B9" s="44" t="s">
        <v>264</v>
      </c>
      <c r="C9" s="44" t="s">
        <v>344</v>
      </c>
      <c r="D9" s="44" t="s">
        <v>348</v>
      </c>
      <c r="E9" s="44" t="s">
        <v>61</v>
      </c>
      <c r="F9" s="44" t="s">
        <v>288</v>
      </c>
      <c r="G9" s="44" t="s">
        <v>290</v>
      </c>
      <c r="H9" s="44" t="s">
        <v>349</v>
      </c>
      <c r="I9" s="44" t="s">
        <v>388</v>
      </c>
      <c r="J9" s="44" t="s">
        <v>350</v>
      </c>
      <c r="K9" s="44" t="s">
        <v>62</v>
      </c>
      <c r="L9" s="65" t="s">
        <v>336</v>
      </c>
      <c r="M9" s="44" t="s">
        <v>351</v>
      </c>
      <c r="N9" s="44" t="s">
        <v>63</v>
      </c>
      <c r="O9" s="44" t="s">
        <v>359</v>
      </c>
      <c r="P9" s="44" t="s">
        <v>352</v>
      </c>
      <c r="Q9" s="44" t="s">
        <v>385</v>
      </c>
      <c r="R9" s="44" t="s">
        <v>343</v>
      </c>
      <c r="S9" s="44" t="s">
        <v>386</v>
      </c>
      <c r="T9" s="44" t="s">
        <v>353</v>
      </c>
      <c r="U9" s="44" t="s">
        <v>387</v>
      </c>
      <c r="V9" s="44" t="s">
        <v>355</v>
      </c>
      <c r="W9" s="46" t="s">
        <v>307</v>
      </c>
    </row>
    <row r="10" spans="1:23" ht="16.5" thickTop="1" thickBot="1" x14ac:dyDescent="0.3">
      <c r="A10" s="2"/>
      <c r="B10" s="2"/>
      <c r="C10" s="2" t="s">
        <v>74</v>
      </c>
      <c r="D10" s="7"/>
      <c r="E10" s="2"/>
      <c r="F10" s="3"/>
      <c r="G10" s="10"/>
      <c r="H10" s="2" t="s">
        <v>75</v>
      </c>
      <c r="I10" s="7"/>
      <c r="J10" s="2" t="s">
        <v>76</v>
      </c>
      <c r="K10" s="47"/>
      <c r="L10" s="2"/>
      <c r="M10" s="7" t="s">
        <v>406</v>
      </c>
      <c r="N10" s="4" t="str">
        <f>IF($L10='HIDE DROP DOWNS'!$E$2,'HIDE DROP DOWNS'!$E$2,IF($L10='HIDE DROP DOWNS'!$E$3,'HIDE DROP DOWNS'!$E$3,IF($L10='HIDE DROP DOWNS'!$E$4,'HIDE DROP DOWNS'!$E$4,_xlfn.IFNA($L10*VLOOKUP($M10,'HIDE DROP DOWNS'!$O$2:$P$3,2,FALSE),""))))</f>
        <v/>
      </c>
      <c r="O10" s="2" t="s">
        <v>76</v>
      </c>
      <c r="P10" s="2" t="s">
        <v>77</v>
      </c>
      <c r="Q10" s="2" t="s">
        <v>76</v>
      </c>
      <c r="R10" s="2" t="s">
        <v>78</v>
      </c>
      <c r="S10" s="2" t="s">
        <v>76</v>
      </c>
      <c r="T10" s="2" t="s">
        <v>78</v>
      </c>
      <c r="U10" s="2" t="s">
        <v>76</v>
      </c>
      <c r="V10" s="2" t="s">
        <v>78</v>
      </c>
      <c r="W10" s="2"/>
    </row>
    <row r="11" spans="1:23" ht="16.5" thickTop="1" thickBot="1" x14ac:dyDescent="0.3">
      <c r="A11" s="2"/>
      <c r="B11" s="2"/>
      <c r="C11" s="2" t="s">
        <v>74</v>
      </c>
      <c r="D11" s="7"/>
      <c r="E11" s="2"/>
      <c r="F11" s="3"/>
      <c r="G11" s="10"/>
      <c r="H11" s="2" t="s">
        <v>75</v>
      </c>
      <c r="I11" s="2"/>
      <c r="J11" s="2" t="s">
        <v>76</v>
      </c>
      <c r="K11" s="2"/>
      <c r="L11" s="2"/>
      <c r="M11" s="7" t="s">
        <v>406</v>
      </c>
      <c r="N11" s="4" t="str">
        <f>IF($L11='HIDE DROP DOWNS'!$E$2,'HIDE DROP DOWNS'!$E$2,IF($L11='HIDE DROP DOWNS'!$E$3,'HIDE DROP DOWNS'!$E$3,IF($L11='HIDE DROP DOWNS'!$E$4,'HIDE DROP DOWNS'!$E$4,_xlfn.IFNA($L11*VLOOKUP($M11,'HIDE DROP DOWNS'!$O$2:$P$3,2,FALSE),""))))</f>
        <v/>
      </c>
      <c r="O11" s="2" t="s">
        <v>76</v>
      </c>
      <c r="P11" s="2" t="s">
        <v>77</v>
      </c>
      <c r="Q11" s="2" t="s">
        <v>76</v>
      </c>
      <c r="R11" s="2" t="s">
        <v>78</v>
      </c>
      <c r="S11" s="2" t="s">
        <v>76</v>
      </c>
      <c r="T11" s="2" t="s">
        <v>78</v>
      </c>
      <c r="U11" s="2" t="s">
        <v>76</v>
      </c>
      <c r="V11" s="2" t="s">
        <v>78</v>
      </c>
      <c r="W11" s="2"/>
    </row>
    <row r="12" spans="1:23" ht="16.5" thickTop="1" thickBot="1" x14ac:dyDescent="0.3">
      <c r="A12" s="2"/>
      <c r="B12" s="2"/>
      <c r="C12" s="2" t="s">
        <v>74</v>
      </c>
      <c r="D12" s="7"/>
      <c r="E12" s="2"/>
      <c r="F12" s="3"/>
      <c r="G12" s="10"/>
      <c r="H12" s="2" t="s">
        <v>75</v>
      </c>
      <c r="I12" s="2"/>
      <c r="J12" s="2" t="s">
        <v>76</v>
      </c>
      <c r="K12" s="2"/>
      <c r="L12" s="2"/>
      <c r="M12" s="7" t="s">
        <v>406</v>
      </c>
      <c r="N12" s="4" t="str">
        <f>IF($L12='HIDE DROP DOWNS'!$E$2,'HIDE DROP DOWNS'!$E$2,IF($L12='HIDE DROP DOWNS'!$E$3,'HIDE DROP DOWNS'!$E$3,IF($L12='HIDE DROP DOWNS'!$E$4,'HIDE DROP DOWNS'!$E$4,_xlfn.IFNA($L12*VLOOKUP($M12,'HIDE DROP DOWNS'!$O$2:$P$3,2,FALSE),""))))</f>
        <v/>
      </c>
      <c r="O12" s="2" t="s">
        <v>76</v>
      </c>
      <c r="P12" s="2" t="s">
        <v>77</v>
      </c>
      <c r="Q12" s="2" t="s">
        <v>76</v>
      </c>
      <c r="R12" s="2" t="s">
        <v>78</v>
      </c>
      <c r="S12" s="2" t="s">
        <v>76</v>
      </c>
      <c r="T12" s="2" t="s">
        <v>78</v>
      </c>
      <c r="U12" s="2" t="s">
        <v>76</v>
      </c>
      <c r="V12" s="2" t="s">
        <v>78</v>
      </c>
      <c r="W12" s="2"/>
    </row>
    <row r="13" spans="1:23" ht="16.5" thickTop="1" thickBot="1" x14ac:dyDescent="0.3">
      <c r="A13" s="2"/>
      <c r="B13" s="2"/>
      <c r="C13" s="2" t="s">
        <v>74</v>
      </c>
      <c r="D13" s="7"/>
      <c r="E13" s="2"/>
      <c r="F13" s="3"/>
      <c r="G13" s="10"/>
      <c r="H13" s="2" t="s">
        <v>75</v>
      </c>
      <c r="I13" s="2"/>
      <c r="J13" s="2" t="s">
        <v>76</v>
      </c>
      <c r="K13" s="2"/>
      <c r="L13" s="2"/>
      <c r="M13" s="7" t="s">
        <v>406</v>
      </c>
      <c r="N13" s="4" t="str">
        <f>IF($L13='HIDE DROP DOWNS'!$E$2,'HIDE DROP DOWNS'!$E$2,IF($L13='HIDE DROP DOWNS'!$E$3,'HIDE DROP DOWNS'!$E$3,IF($L13='HIDE DROP DOWNS'!$E$4,'HIDE DROP DOWNS'!$E$4,_xlfn.IFNA($L13*VLOOKUP($M13,'HIDE DROP DOWNS'!$O$2:$P$3,2,FALSE),""))))</f>
        <v/>
      </c>
      <c r="O13" s="2" t="s">
        <v>76</v>
      </c>
      <c r="P13" s="2" t="s">
        <v>77</v>
      </c>
      <c r="Q13" s="2" t="s">
        <v>76</v>
      </c>
      <c r="R13" s="2" t="s">
        <v>78</v>
      </c>
      <c r="S13" s="2" t="s">
        <v>76</v>
      </c>
      <c r="T13" s="2" t="s">
        <v>78</v>
      </c>
      <c r="U13" s="2" t="s">
        <v>76</v>
      </c>
      <c r="V13" s="2" t="s">
        <v>78</v>
      </c>
      <c r="W13" s="2"/>
    </row>
    <row r="14" spans="1:23" ht="16.5" thickTop="1" thickBot="1" x14ac:dyDescent="0.3">
      <c r="A14" s="2"/>
      <c r="B14" s="2"/>
      <c r="C14" s="2" t="s">
        <v>74</v>
      </c>
      <c r="D14" s="7"/>
      <c r="E14" s="2"/>
      <c r="F14" s="3"/>
      <c r="G14" s="10"/>
      <c r="H14" s="2" t="s">
        <v>75</v>
      </c>
      <c r="I14" s="2"/>
      <c r="J14" s="2" t="s">
        <v>76</v>
      </c>
      <c r="K14" s="2"/>
      <c r="L14" s="2"/>
      <c r="M14" s="7" t="s">
        <v>406</v>
      </c>
      <c r="N14" s="4" t="str">
        <f>IF($L14='HIDE DROP DOWNS'!$E$2,'HIDE DROP DOWNS'!$E$2,IF($L14='HIDE DROP DOWNS'!$E$3,'HIDE DROP DOWNS'!$E$3,IF($L14='HIDE DROP DOWNS'!$E$4,'HIDE DROP DOWNS'!$E$4,_xlfn.IFNA($L14*VLOOKUP($M14,'HIDE DROP DOWNS'!$O$2:$P$3,2,FALSE),""))))</f>
        <v/>
      </c>
      <c r="O14" s="2" t="s">
        <v>76</v>
      </c>
      <c r="P14" s="2" t="s">
        <v>77</v>
      </c>
      <c r="Q14" s="2" t="s">
        <v>76</v>
      </c>
      <c r="R14" s="2" t="s">
        <v>78</v>
      </c>
      <c r="S14" s="2" t="s">
        <v>76</v>
      </c>
      <c r="T14" s="2" t="s">
        <v>78</v>
      </c>
      <c r="U14" s="2" t="s">
        <v>76</v>
      </c>
      <c r="V14" s="2" t="s">
        <v>78</v>
      </c>
      <c r="W14" s="2"/>
    </row>
    <row r="15" spans="1:23" ht="16.5" thickTop="1" thickBot="1" x14ac:dyDescent="0.3">
      <c r="A15" s="2"/>
      <c r="B15" s="2"/>
      <c r="C15" s="2" t="s">
        <v>74</v>
      </c>
      <c r="D15" s="7"/>
      <c r="E15" s="2"/>
      <c r="F15" s="3"/>
      <c r="G15" s="10"/>
      <c r="H15" s="2" t="s">
        <v>75</v>
      </c>
      <c r="I15" s="2"/>
      <c r="J15" s="2" t="s">
        <v>76</v>
      </c>
      <c r="K15" s="2"/>
      <c r="L15" s="2"/>
      <c r="M15" s="7" t="s">
        <v>406</v>
      </c>
      <c r="N15" s="4" t="str">
        <f>IF($L15='HIDE DROP DOWNS'!$E$2,'HIDE DROP DOWNS'!$E$2,IF($L15='HIDE DROP DOWNS'!$E$3,'HIDE DROP DOWNS'!$E$3,IF($L15='HIDE DROP DOWNS'!$E$4,'HIDE DROP DOWNS'!$E$4,_xlfn.IFNA($L15*VLOOKUP($M15,'HIDE DROP DOWNS'!$O$2:$P$3,2,FALSE),""))))</f>
        <v/>
      </c>
      <c r="O15" s="2" t="s">
        <v>76</v>
      </c>
      <c r="P15" s="2" t="s">
        <v>77</v>
      </c>
      <c r="Q15" s="2" t="s">
        <v>76</v>
      </c>
      <c r="R15" s="2" t="s">
        <v>78</v>
      </c>
      <c r="S15" s="2" t="s">
        <v>76</v>
      </c>
      <c r="T15" s="2" t="s">
        <v>78</v>
      </c>
      <c r="U15" s="2" t="s">
        <v>76</v>
      </c>
      <c r="V15" s="2" t="s">
        <v>78</v>
      </c>
      <c r="W15" s="2"/>
    </row>
    <row r="16" spans="1:23" ht="16.5" thickTop="1" thickBot="1" x14ac:dyDescent="0.3">
      <c r="A16" s="2"/>
      <c r="B16" s="2"/>
      <c r="C16" s="2" t="s">
        <v>74</v>
      </c>
      <c r="D16" s="7"/>
      <c r="E16" s="2"/>
      <c r="F16" s="3"/>
      <c r="G16" s="10"/>
      <c r="H16" s="2" t="s">
        <v>75</v>
      </c>
      <c r="I16" s="7"/>
      <c r="J16" s="2" t="s">
        <v>76</v>
      </c>
      <c r="K16" s="2"/>
      <c r="L16" s="2"/>
      <c r="M16" s="7" t="s">
        <v>406</v>
      </c>
      <c r="N16" s="4" t="str">
        <f>IF($L16='HIDE DROP DOWNS'!$E$2,'HIDE DROP DOWNS'!$E$2,IF($L16='HIDE DROP DOWNS'!$E$3,'HIDE DROP DOWNS'!$E$3,IF($L16='HIDE DROP DOWNS'!$E$4,'HIDE DROP DOWNS'!$E$4,_xlfn.IFNA($L16*VLOOKUP($M16,'HIDE DROP DOWNS'!$O$2:$P$3,2,FALSE),""))))</f>
        <v/>
      </c>
      <c r="O16" s="2" t="s">
        <v>76</v>
      </c>
      <c r="P16" s="2" t="s">
        <v>77</v>
      </c>
      <c r="Q16" s="2" t="s">
        <v>76</v>
      </c>
      <c r="R16" s="2" t="s">
        <v>78</v>
      </c>
      <c r="S16" s="2" t="s">
        <v>76</v>
      </c>
      <c r="T16" s="2" t="s">
        <v>78</v>
      </c>
      <c r="U16" s="2" t="s">
        <v>76</v>
      </c>
      <c r="V16" s="2" t="s">
        <v>78</v>
      </c>
      <c r="W16" s="48"/>
    </row>
    <row r="17" spans="1:23" ht="16.5" thickTop="1" thickBot="1" x14ac:dyDescent="0.3">
      <c r="A17" s="2"/>
      <c r="B17" s="2"/>
      <c r="C17" s="2" t="s">
        <v>74</v>
      </c>
      <c r="D17" s="7"/>
      <c r="E17" s="2"/>
      <c r="F17" s="3"/>
      <c r="G17" s="10"/>
      <c r="H17" s="2" t="s">
        <v>75</v>
      </c>
      <c r="I17" s="7"/>
      <c r="J17" s="2" t="s">
        <v>76</v>
      </c>
      <c r="K17" s="2"/>
      <c r="L17" s="2"/>
      <c r="M17" s="7" t="s">
        <v>406</v>
      </c>
      <c r="N17" s="4" t="str">
        <f>IF($L17='HIDE DROP DOWNS'!$E$2,'HIDE DROP DOWNS'!$E$2,IF($L17='HIDE DROP DOWNS'!$E$3,'HIDE DROP DOWNS'!$E$3,IF($L17='HIDE DROP DOWNS'!$E$4,'HIDE DROP DOWNS'!$E$4,_xlfn.IFNA($L17*VLOOKUP($M17,'HIDE DROP DOWNS'!$O$2:$P$3,2,FALSE),""))))</f>
        <v/>
      </c>
      <c r="O17" s="2" t="s">
        <v>76</v>
      </c>
      <c r="P17" s="2" t="s">
        <v>77</v>
      </c>
      <c r="Q17" s="2" t="s">
        <v>76</v>
      </c>
      <c r="R17" s="2" t="s">
        <v>78</v>
      </c>
      <c r="S17" s="2" t="s">
        <v>76</v>
      </c>
      <c r="T17" s="2" t="s">
        <v>78</v>
      </c>
      <c r="U17" s="2" t="s">
        <v>76</v>
      </c>
      <c r="V17" s="2" t="s">
        <v>78</v>
      </c>
      <c r="W17" s="2"/>
    </row>
    <row r="18" spans="1:23" ht="16.5" thickTop="1" thickBot="1" x14ac:dyDescent="0.3">
      <c r="A18" s="2"/>
      <c r="B18" s="2"/>
      <c r="C18" s="2" t="s">
        <v>74</v>
      </c>
      <c r="D18" s="7"/>
      <c r="E18" s="2"/>
      <c r="F18" s="3"/>
      <c r="G18" s="10"/>
      <c r="H18" s="2" t="s">
        <v>75</v>
      </c>
      <c r="I18" s="2"/>
      <c r="J18" s="2" t="s">
        <v>76</v>
      </c>
      <c r="K18" s="7"/>
      <c r="L18" s="2"/>
      <c r="M18" s="7" t="s">
        <v>406</v>
      </c>
      <c r="N18" s="4" t="str">
        <f>IF($L18='HIDE DROP DOWNS'!$E$2,'HIDE DROP DOWNS'!$E$2,IF($L18='HIDE DROP DOWNS'!$E$3,'HIDE DROP DOWNS'!$E$3,IF($L18='HIDE DROP DOWNS'!$E$4,'HIDE DROP DOWNS'!$E$4,_xlfn.IFNA($L18*VLOOKUP($M18,'HIDE DROP DOWNS'!$O$2:$P$3,2,FALSE),""))))</f>
        <v/>
      </c>
      <c r="O18" s="2" t="s">
        <v>76</v>
      </c>
      <c r="P18" s="2" t="s">
        <v>77</v>
      </c>
      <c r="Q18" s="2" t="s">
        <v>76</v>
      </c>
      <c r="R18" s="2" t="s">
        <v>78</v>
      </c>
      <c r="S18" s="2" t="s">
        <v>76</v>
      </c>
      <c r="T18" s="2" t="s">
        <v>78</v>
      </c>
      <c r="U18" s="2" t="s">
        <v>76</v>
      </c>
      <c r="V18" s="2" t="s">
        <v>78</v>
      </c>
      <c r="W18" s="2"/>
    </row>
    <row r="19" spans="1:23" ht="16.5" thickTop="1" thickBot="1" x14ac:dyDescent="0.3">
      <c r="A19" s="2"/>
      <c r="B19" s="2"/>
      <c r="C19" s="2" t="s">
        <v>74</v>
      </c>
      <c r="D19" s="7"/>
      <c r="E19" s="2"/>
      <c r="F19" s="3"/>
      <c r="G19" s="10"/>
      <c r="H19" s="2" t="s">
        <v>75</v>
      </c>
      <c r="I19" s="2"/>
      <c r="J19" s="2" t="s">
        <v>76</v>
      </c>
      <c r="K19" s="7"/>
      <c r="L19" s="2"/>
      <c r="M19" s="7" t="s">
        <v>406</v>
      </c>
      <c r="N19" s="4" t="str">
        <f>IF($L19='HIDE DROP DOWNS'!$E$2,'HIDE DROP DOWNS'!$E$2,IF($L19='HIDE DROP DOWNS'!$E$3,'HIDE DROP DOWNS'!$E$3,IF($L19='HIDE DROP DOWNS'!$E$4,'HIDE DROP DOWNS'!$E$4,_xlfn.IFNA($L19*VLOOKUP($M19,'HIDE DROP DOWNS'!$O$2:$P$3,2,FALSE),""))))</f>
        <v/>
      </c>
      <c r="O19" s="2" t="s">
        <v>76</v>
      </c>
      <c r="P19" s="2" t="s">
        <v>77</v>
      </c>
      <c r="Q19" s="2" t="s">
        <v>76</v>
      </c>
      <c r="R19" s="2" t="s">
        <v>78</v>
      </c>
      <c r="S19" s="2" t="s">
        <v>76</v>
      </c>
      <c r="T19" s="2" t="s">
        <v>78</v>
      </c>
      <c r="U19" s="2" t="s">
        <v>76</v>
      </c>
      <c r="V19" s="2" t="s">
        <v>78</v>
      </c>
      <c r="W19" s="2"/>
    </row>
    <row r="20" spans="1:23" ht="16.5" thickTop="1" thickBot="1" x14ac:dyDescent="0.3">
      <c r="A20" s="2"/>
      <c r="B20" s="2"/>
      <c r="C20" s="2" t="s">
        <v>74</v>
      </c>
      <c r="D20" s="7"/>
      <c r="E20" s="2"/>
      <c r="F20" s="3"/>
      <c r="G20" s="10"/>
      <c r="H20" s="2" t="s">
        <v>75</v>
      </c>
      <c r="I20" s="2"/>
      <c r="J20" s="2" t="s">
        <v>76</v>
      </c>
      <c r="K20" s="2"/>
      <c r="L20" s="2"/>
      <c r="M20" s="7" t="s">
        <v>406</v>
      </c>
      <c r="N20" s="4" t="str">
        <f>IF($L20='HIDE DROP DOWNS'!$E$2,'HIDE DROP DOWNS'!$E$2,IF($L20='HIDE DROP DOWNS'!$E$3,'HIDE DROP DOWNS'!$E$3,IF($L20='HIDE DROP DOWNS'!$E$4,'HIDE DROP DOWNS'!$E$4,_xlfn.IFNA($L20*VLOOKUP($M20,'HIDE DROP DOWNS'!$O$2:$P$3,2,FALSE),""))))</f>
        <v/>
      </c>
      <c r="O20" s="2" t="s">
        <v>76</v>
      </c>
      <c r="P20" s="2" t="s">
        <v>77</v>
      </c>
      <c r="Q20" s="2" t="s">
        <v>76</v>
      </c>
      <c r="R20" s="2" t="s">
        <v>78</v>
      </c>
      <c r="S20" s="2" t="s">
        <v>76</v>
      </c>
      <c r="T20" s="2" t="s">
        <v>78</v>
      </c>
      <c r="U20" s="2" t="s">
        <v>76</v>
      </c>
      <c r="V20" s="2" t="s">
        <v>78</v>
      </c>
      <c r="W20" s="2"/>
    </row>
    <row r="21" spans="1:23" ht="16.5" thickTop="1" thickBot="1" x14ac:dyDescent="0.3">
      <c r="A21" s="2"/>
      <c r="B21" s="2"/>
      <c r="C21" s="2" t="s">
        <v>74</v>
      </c>
      <c r="D21" s="7"/>
      <c r="E21" s="2"/>
      <c r="F21" s="3"/>
      <c r="G21" s="10"/>
      <c r="H21" s="2" t="s">
        <v>75</v>
      </c>
      <c r="I21" s="2"/>
      <c r="J21" s="2" t="s">
        <v>76</v>
      </c>
      <c r="K21" s="2"/>
      <c r="L21" s="2"/>
      <c r="M21" s="7" t="s">
        <v>406</v>
      </c>
      <c r="N21" s="4" t="str">
        <f>IF($L21='HIDE DROP DOWNS'!$E$2,'HIDE DROP DOWNS'!$E$2,IF($L21='HIDE DROP DOWNS'!$E$3,'HIDE DROP DOWNS'!$E$3,IF($L21='HIDE DROP DOWNS'!$E$4,'HIDE DROP DOWNS'!$E$4,_xlfn.IFNA($L21*VLOOKUP($M21,'HIDE DROP DOWNS'!$O$2:$P$3,2,FALSE),""))))</f>
        <v/>
      </c>
      <c r="O21" s="2" t="s">
        <v>76</v>
      </c>
      <c r="P21" s="2" t="s">
        <v>77</v>
      </c>
      <c r="Q21" s="2" t="s">
        <v>76</v>
      </c>
      <c r="R21" s="2" t="s">
        <v>78</v>
      </c>
      <c r="S21" s="2" t="s">
        <v>76</v>
      </c>
      <c r="T21" s="2" t="s">
        <v>78</v>
      </c>
      <c r="U21" s="2" t="s">
        <v>76</v>
      </c>
      <c r="V21" s="2" t="s">
        <v>78</v>
      </c>
      <c r="W21" s="2"/>
    </row>
    <row r="22" spans="1:23" ht="16.5" thickTop="1" thickBot="1" x14ac:dyDescent="0.3">
      <c r="A22" s="2"/>
      <c r="B22" s="2"/>
      <c r="C22" s="2" t="s">
        <v>74</v>
      </c>
      <c r="D22" s="2"/>
      <c r="E22" s="2"/>
      <c r="F22" s="3"/>
      <c r="G22" s="10"/>
      <c r="H22" s="2" t="s">
        <v>75</v>
      </c>
      <c r="I22" s="2"/>
      <c r="J22" s="2" t="s">
        <v>76</v>
      </c>
      <c r="K22" s="2"/>
      <c r="L22" s="2"/>
      <c r="M22" s="7" t="s">
        <v>406</v>
      </c>
      <c r="N22" s="4" t="str">
        <f>IF($L22='HIDE DROP DOWNS'!$E$2,'HIDE DROP DOWNS'!$E$2,IF($L22='HIDE DROP DOWNS'!$E$3,'HIDE DROP DOWNS'!$E$3,IF($L22='HIDE DROP DOWNS'!$E$4,'HIDE DROP DOWNS'!$E$4,_xlfn.IFNA($L22*VLOOKUP($M22,'HIDE DROP DOWNS'!$O$2:$P$3,2,FALSE),""))))</f>
        <v/>
      </c>
      <c r="O22" s="2" t="s">
        <v>76</v>
      </c>
      <c r="P22" s="2" t="s">
        <v>77</v>
      </c>
      <c r="Q22" s="2" t="s">
        <v>76</v>
      </c>
      <c r="R22" s="2" t="s">
        <v>78</v>
      </c>
      <c r="S22" s="2" t="s">
        <v>76</v>
      </c>
      <c r="T22" s="2" t="s">
        <v>78</v>
      </c>
      <c r="U22" s="2" t="s">
        <v>76</v>
      </c>
      <c r="V22" s="2" t="s">
        <v>78</v>
      </c>
      <c r="W22" s="2"/>
    </row>
    <row r="23" spans="1:23" ht="16.5" thickTop="1" thickBot="1" x14ac:dyDescent="0.3">
      <c r="A23" s="2"/>
      <c r="B23" s="2"/>
      <c r="C23" s="2" t="s">
        <v>74</v>
      </c>
      <c r="D23" s="2"/>
      <c r="E23" s="2"/>
      <c r="F23" s="3"/>
      <c r="G23" s="10"/>
      <c r="H23" s="2" t="s">
        <v>75</v>
      </c>
      <c r="I23" s="2"/>
      <c r="J23" s="2" t="s">
        <v>76</v>
      </c>
      <c r="K23" s="2"/>
      <c r="L23" s="2"/>
      <c r="M23" s="7" t="s">
        <v>406</v>
      </c>
      <c r="N23" s="4" t="str">
        <f>IF($L23='HIDE DROP DOWNS'!$E$2,'HIDE DROP DOWNS'!$E$2,IF($L23='HIDE DROP DOWNS'!$E$3,'HIDE DROP DOWNS'!$E$3,IF($L23='HIDE DROP DOWNS'!$E$4,'HIDE DROP DOWNS'!$E$4,_xlfn.IFNA($L23*VLOOKUP($M23,'HIDE DROP DOWNS'!$O$2:$P$3,2,FALSE),""))))</f>
        <v/>
      </c>
      <c r="O23" s="2" t="s">
        <v>76</v>
      </c>
      <c r="P23" s="2" t="s">
        <v>77</v>
      </c>
      <c r="Q23" s="2" t="s">
        <v>76</v>
      </c>
      <c r="R23" s="2" t="s">
        <v>78</v>
      </c>
      <c r="S23" s="2" t="s">
        <v>76</v>
      </c>
      <c r="T23" s="2" t="s">
        <v>78</v>
      </c>
      <c r="U23" s="2" t="s">
        <v>76</v>
      </c>
      <c r="V23" s="2" t="s">
        <v>78</v>
      </c>
      <c r="W23" s="2"/>
    </row>
    <row r="24" spans="1:23" ht="16.5" thickTop="1" thickBot="1" x14ac:dyDescent="0.3">
      <c r="A24" s="2"/>
      <c r="B24" s="2"/>
      <c r="C24" s="2" t="s">
        <v>74</v>
      </c>
      <c r="D24" s="2"/>
      <c r="E24" s="2"/>
      <c r="F24" s="3"/>
      <c r="G24" s="10"/>
      <c r="H24" s="2" t="s">
        <v>75</v>
      </c>
      <c r="I24" s="2"/>
      <c r="J24" s="2" t="s">
        <v>76</v>
      </c>
      <c r="K24" s="2"/>
      <c r="L24" s="2"/>
      <c r="M24" s="7" t="s">
        <v>406</v>
      </c>
      <c r="N24" s="4" t="str">
        <f>IF($L24='HIDE DROP DOWNS'!$E$2,'HIDE DROP DOWNS'!$E$2,IF($L24='HIDE DROP DOWNS'!$E$3,'HIDE DROP DOWNS'!$E$3,IF($L24='HIDE DROP DOWNS'!$E$4,'HIDE DROP DOWNS'!$E$4,_xlfn.IFNA($L24*VLOOKUP($M24,'HIDE DROP DOWNS'!$O$2:$P$3,2,FALSE),""))))</f>
        <v/>
      </c>
      <c r="O24" s="2" t="s">
        <v>76</v>
      </c>
      <c r="P24" s="2" t="s">
        <v>77</v>
      </c>
      <c r="Q24" s="2" t="s">
        <v>76</v>
      </c>
      <c r="R24" s="2" t="s">
        <v>78</v>
      </c>
      <c r="S24" s="2" t="s">
        <v>76</v>
      </c>
      <c r="T24" s="2" t="s">
        <v>78</v>
      </c>
      <c r="U24" s="2" t="s">
        <v>76</v>
      </c>
      <c r="V24" s="2" t="s">
        <v>78</v>
      </c>
      <c r="W24" s="2"/>
    </row>
    <row r="25" spans="1:23" ht="16.5" thickTop="1" thickBot="1" x14ac:dyDescent="0.3">
      <c r="A25" s="2"/>
      <c r="B25" s="2"/>
      <c r="C25" s="2" t="s">
        <v>74</v>
      </c>
      <c r="D25" s="2"/>
      <c r="E25" s="2"/>
      <c r="F25" s="3"/>
      <c r="G25" s="10"/>
      <c r="H25" s="2" t="s">
        <v>75</v>
      </c>
      <c r="I25" s="2"/>
      <c r="J25" s="2" t="s">
        <v>76</v>
      </c>
      <c r="K25" s="2"/>
      <c r="L25" s="2"/>
      <c r="M25" s="7" t="s">
        <v>406</v>
      </c>
      <c r="N25" s="4" t="str">
        <f>IF($L25='HIDE DROP DOWNS'!$E$2,'HIDE DROP DOWNS'!$E$2,IF($L25='HIDE DROP DOWNS'!$E$3,'HIDE DROP DOWNS'!$E$3,IF($L25='HIDE DROP DOWNS'!$E$4,'HIDE DROP DOWNS'!$E$4,_xlfn.IFNA($L25*VLOOKUP($M25,'HIDE DROP DOWNS'!$O$2:$P$3,2,FALSE),""))))</f>
        <v/>
      </c>
      <c r="O25" s="2" t="s">
        <v>76</v>
      </c>
      <c r="P25" s="2" t="s">
        <v>77</v>
      </c>
      <c r="Q25" s="2" t="s">
        <v>76</v>
      </c>
      <c r="R25" s="2" t="s">
        <v>78</v>
      </c>
      <c r="S25" s="2" t="s">
        <v>76</v>
      </c>
      <c r="T25" s="2" t="s">
        <v>78</v>
      </c>
      <c r="U25" s="2" t="s">
        <v>76</v>
      </c>
      <c r="V25" s="2" t="s">
        <v>78</v>
      </c>
      <c r="W25" s="2"/>
    </row>
    <row r="26" spans="1:23" ht="16.5" thickTop="1" thickBot="1" x14ac:dyDescent="0.3">
      <c r="A26" s="2"/>
      <c r="B26" s="2"/>
      <c r="C26" s="2" t="s">
        <v>74</v>
      </c>
      <c r="D26" s="2"/>
      <c r="E26" s="2"/>
      <c r="F26" s="3"/>
      <c r="G26" s="10"/>
      <c r="H26" s="2" t="s">
        <v>75</v>
      </c>
      <c r="I26" s="2"/>
      <c r="J26" s="2" t="s">
        <v>76</v>
      </c>
      <c r="K26" s="2"/>
      <c r="L26" s="2"/>
      <c r="M26" s="7" t="s">
        <v>406</v>
      </c>
      <c r="N26" s="4" t="str">
        <f>IF($L26='HIDE DROP DOWNS'!$E$2,'HIDE DROP DOWNS'!$E$2,IF($L26='HIDE DROP DOWNS'!$E$3,'HIDE DROP DOWNS'!$E$3,IF($L26='HIDE DROP DOWNS'!$E$4,'HIDE DROP DOWNS'!$E$4,_xlfn.IFNA($L26*VLOOKUP($M26,'HIDE DROP DOWNS'!$O$2:$P$3,2,FALSE),""))))</f>
        <v/>
      </c>
      <c r="O26" s="2" t="s">
        <v>76</v>
      </c>
      <c r="P26" s="2" t="s">
        <v>77</v>
      </c>
      <c r="Q26" s="2" t="s">
        <v>76</v>
      </c>
      <c r="R26" s="2" t="s">
        <v>78</v>
      </c>
      <c r="S26" s="2" t="s">
        <v>76</v>
      </c>
      <c r="T26" s="2" t="s">
        <v>78</v>
      </c>
      <c r="U26" s="2" t="s">
        <v>76</v>
      </c>
      <c r="V26" s="2" t="s">
        <v>78</v>
      </c>
      <c r="W26" s="2"/>
    </row>
    <row r="27" spans="1:23" ht="16.5" thickTop="1" thickBot="1" x14ac:dyDescent="0.3">
      <c r="A27" s="2"/>
      <c r="B27" s="2"/>
      <c r="C27" s="2" t="s">
        <v>74</v>
      </c>
      <c r="D27" s="2"/>
      <c r="E27" s="2"/>
      <c r="F27" s="3"/>
      <c r="G27" s="10"/>
      <c r="H27" s="2" t="s">
        <v>75</v>
      </c>
      <c r="I27" s="2"/>
      <c r="J27" s="2" t="s">
        <v>76</v>
      </c>
      <c r="K27" s="2"/>
      <c r="L27" s="2"/>
      <c r="M27" s="7" t="s">
        <v>406</v>
      </c>
      <c r="N27" s="4" t="str">
        <f>IF($L27='HIDE DROP DOWNS'!$E$2,'HIDE DROP DOWNS'!$E$2,IF($L27='HIDE DROP DOWNS'!$E$3,'HIDE DROP DOWNS'!$E$3,IF($L27='HIDE DROP DOWNS'!$E$4,'HIDE DROP DOWNS'!$E$4,_xlfn.IFNA($L27*VLOOKUP($M27,'HIDE DROP DOWNS'!$O$2:$P$3,2,FALSE),""))))</f>
        <v/>
      </c>
      <c r="O27" s="2" t="s">
        <v>76</v>
      </c>
      <c r="P27" s="2" t="s">
        <v>77</v>
      </c>
      <c r="Q27" s="2" t="s">
        <v>76</v>
      </c>
      <c r="R27" s="2" t="s">
        <v>78</v>
      </c>
      <c r="S27" s="2" t="s">
        <v>76</v>
      </c>
      <c r="T27" s="2" t="s">
        <v>78</v>
      </c>
      <c r="U27" s="2" t="s">
        <v>76</v>
      </c>
      <c r="V27" s="2" t="s">
        <v>78</v>
      </c>
      <c r="W27" s="2"/>
    </row>
    <row r="28" spans="1:23" ht="16.5" thickTop="1" thickBot="1" x14ac:dyDescent="0.3">
      <c r="A28" s="2"/>
      <c r="B28" s="2"/>
      <c r="C28" s="2" t="s">
        <v>74</v>
      </c>
      <c r="D28" s="2"/>
      <c r="E28" s="2"/>
      <c r="F28" s="3"/>
      <c r="G28" s="10"/>
      <c r="H28" s="2" t="s">
        <v>75</v>
      </c>
      <c r="I28" s="2"/>
      <c r="J28" s="2" t="s">
        <v>76</v>
      </c>
      <c r="K28" s="2"/>
      <c r="L28" s="2"/>
      <c r="M28" s="7" t="s">
        <v>406</v>
      </c>
      <c r="N28" s="4" t="str">
        <f>IF($L28='HIDE DROP DOWNS'!$E$2,'HIDE DROP DOWNS'!$E$2,IF($L28='HIDE DROP DOWNS'!$E$3,'HIDE DROP DOWNS'!$E$3,IF($L28='HIDE DROP DOWNS'!$E$4,'HIDE DROP DOWNS'!$E$4,_xlfn.IFNA($L28*VLOOKUP($M28,'HIDE DROP DOWNS'!$O$2:$P$3,2,FALSE),""))))</f>
        <v/>
      </c>
      <c r="O28" s="2" t="s">
        <v>76</v>
      </c>
      <c r="P28" s="2" t="s">
        <v>77</v>
      </c>
      <c r="Q28" s="2" t="s">
        <v>76</v>
      </c>
      <c r="R28" s="2" t="s">
        <v>78</v>
      </c>
      <c r="S28" s="2" t="s">
        <v>76</v>
      </c>
      <c r="T28" s="2" t="s">
        <v>78</v>
      </c>
      <c r="U28" s="2" t="s">
        <v>76</v>
      </c>
      <c r="V28" s="2" t="s">
        <v>78</v>
      </c>
      <c r="W28" s="2"/>
    </row>
    <row r="29" spans="1:23" ht="16.5" thickTop="1" thickBot="1" x14ac:dyDescent="0.3">
      <c r="A29" s="2"/>
      <c r="B29" s="2"/>
      <c r="C29" s="2" t="s">
        <v>74</v>
      </c>
      <c r="D29" s="2"/>
      <c r="E29" s="2"/>
      <c r="F29" s="3"/>
      <c r="G29" s="10"/>
      <c r="H29" s="2" t="s">
        <v>75</v>
      </c>
      <c r="I29" s="2"/>
      <c r="J29" s="2" t="s">
        <v>76</v>
      </c>
      <c r="K29" s="2"/>
      <c r="L29" s="2"/>
      <c r="M29" s="7" t="s">
        <v>406</v>
      </c>
      <c r="N29" s="4" t="str">
        <f>IF($L29='HIDE DROP DOWNS'!$E$2,'HIDE DROP DOWNS'!$E$2,IF($L29='HIDE DROP DOWNS'!$E$3,'HIDE DROP DOWNS'!$E$3,IF($L29='HIDE DROP DOWNS'!$E$4,'HIDE DROP DOWNS'!$E$4,_xlfn.IFNA($L29*VLOOKUP($M29,'HIDE DROP DOWNS'!$O$2:$P$3,2,FALSE),""))))</f>
        <v/>
      </c>
      <c r="O29" s="2" t="s">
        <v>76</v>
      </c>
      <c r="P29" s="2" t="s">
        <v>77</v>
      </c>
      <c r="Q29" s="2" t="s">
        <v>76</v>
      </c>
      <c r="R29" s="2" t="s">
        <v>78</v>
      </c>
      <c r="S29" s="2" t="s">
        <v>76</v>
      </c>
      <c r="T29" s="2" t="s">
        <v>78</v>
      </c>
      <c r="U29" s="2" t="s">
        <v>76</v>
      </c>
      <c r="V29" s="2" t="s">
        <v>78</v>
      </c>
      <c r="W29" s="2"/>
    </row>
    <row r="30" spans="1:23" ht="16.5" thickTop="1" thickBot="1" x14ac:dyDescent="0.3">
      <c r="A30" s="2"/>
      <c r="B30" s="2"/>
      <c r="C30" s="2" t="s">
        <v>74</v>
      </c>
      <c r="D30" s="2"/>
      <c r="E30" s="2"/>
      <c r="F30" s="3"/>
      <c r="G30" s="10"/>
      <c r="H30" s="2" t="s">
        <v>75</v>
      </c>
      <c r="I30" s="2"/>
      <c r="J30" s="2" t="s">
        <v>76</v>
      </c>
      <c r="K30" s="2"/>
      <c r="L30" s="2"/>
      <c r="M30" s="7" t="s">
        <v>406</v>
      </c>
      <c r="N30" s="4" t="str">
        <f>IF($L30='HIDE DROP DOWNS'!$E$2,'HIDE DROP DOWNS'!$E$2,IF($L30='HIDE DROP DOWNS'!$E$3,'HIDE DROP DOWNS'!$E$3,IF($L30='HIDE DROP DOWNS'!$E$4,'HIDE DROP DOWNS'!$E$4,_xlfn.IFNA($L30*VLOOKUP($M30,'HIDE DROP DOWNS'!$O$2:$P$3,2,FALSE),""))))</f>
        <v/>
      </c>
      <c r="O30" s="2" t="s">
        <v>76</v>
      </c>
      <c r="P30" s="2" t="s">
        <v>77</v>
      </c>
      <c r="Q30" s="2" t="s">
        <v>76</v>
      </c>
      <c r="R30" s="2" t="s">
        <v>78</v>
      </c>
      <c r="S30" s="2" t="s">
        <v>76</v>
      </c>
      <c r="T30" s="2" t="s">
        <v>78</v>
      </c>
      <c r="U30" s="2" t="s">
        <v>76</v>
      </c>
      <c r="V30" s="2" t="s">
        <v>78</v>
      </c>
      <c r="W30" s="2"/>
    </row>
    <row r="31" spans="1:23" ht="16.5" thickTop="1" thickBot="1" x14ac:dyDescent="0.3">
      <c r="A31" s="2"/>
      <c r="B31" s="2"/>
      <c r="C31" s="2" t="s">
        <v>74</v>
      </c>
      <c r="D31" s="2"/>
      <c r="E31" s="2"/>
      <c r="F31" s="3"/>
      <c r="G31" s="10"/>
      <c r="H31" s="2" t="s">
        <v>75</v>
      </c>
      <c r="I31" s="2"/>
      <c r="J31" s="2" t="s">
        <v>76</v>
      </c>
      <c r="K31" s="2"/>
      <c r="L31" s="2"/>
      <c r="M31" s="7" t="s">
        <v>406</v>
      </c>
      <c r="N31" s="4" t="str">
        <f>IF($L31='HIDE DROP DOWNS'!$E$2,'HIDE DROP DOWNS'!$E$2,IF($L31='HIDE DROP DOWNS'!$E$3,'HIDE DROP DOWNS'!$E$3,IF($L31='HIDE DROP DOWNS'!$E$4,'HIDE DROP DOWNS'!$E$4,_xlfn.IFNA($L31*VLOOKUP($M31,'HIDE DROP DOWNS'!$O$2:$P$3,2,FALSE),""))))</f>
        <v/>
      </c>
      <c r="O31" s="2" t="s">
        <v>76</v>
      </c>
      <c r="P31" s="2" t="s">
        <v>77</v>
      </c>
      <c r="Q31" s="2" t="s">
        <v>76</v>
      </c>
      <c r="R31" s="2" t="s">
        <v>78</v>
      </c>
      <c r="S31" s="2" t="s">
        <v>76</v>
      </c>
      <c r="T31" s="2" t="s">
        <v>78</v>
      </c>
      <c r="U31" s="2" t="s">
        <v>76</v>
      </c>
      <c r="V31" s="2" t="s">
        <v>78</v>
      </c>
      <c r="W31" s="2"/>
    </row>
    <row r="32" spans="1:23" ht="16.5" thickTop="1" thickBot="1" x14ac:dyDescent="0.3">
      <c r="A32" s="2"/>
      <c r="B32" s="2"/>
      <c r="C32" s="2" t="s">
        <v>74</v>
      </c>
      <c r="D32" s="2"/>
      <c r="E32" s="2"/>
      <c r="F32" s="3"/>
      <c r="G32" s="10"/>
      <c r="H32" s="2" t="s">
        <v>75</v>
      </c>
      <c r="I32" s="2"/>
      <c r="J32" s="2" t="s">
        <v>76</v>
      </c>
      <c r="K32" s="2"/>
      <c r="L32" s="2"/>
      <c r="M32" s="7" t="s">
        <v>406</v>
      </c>
      <c r="N32" s="4" t="str">
        <f>IF($L32='HIDE DROP DOWNS'!$E$2,'HIDE DROP DOWNS'!$E$2,IF($L32='HIDE DROP DOWNS'!$E$3,'HIDE DROP DOWNS'!$E$3,IF($L32='HIDE DROP DOWNS'!$E$4,'HIDE DROP DOWNS'!$E$4,_xlfn.IFNA($L32*VLOOKUP($M32,'HIDE DROP DOWNS'!$O$2:$P$3,2,FALSE),""))))</f>
        <v/>
      </c>
      <c r="O32" s="2" t="s">
        <v>76</v>
      </c>
      <c r="P32" s="2" t="s">
        <v>77</v>
      </c>
      <c r="Q32" s="2" t="s">
        <v>76</v>
      </c>
      <c r="R32" s="2" t="s">
        <v>78</v>
      </c>
      <c r="S32" s="2" t="s">
        <v>76</v>
      </c>
      <c r="T32" s="2" t="s">
        <v>78</v>
      </c>
      <c r="U32" s="2" t="s">
        <v>76</v>
      </c>
      <c r="V32" s="2" t="s">
        <v>78</v>
      </c>
      <c r="W32" s="2"/>
    </row>
    <row r="33" spans="1:23" ht="16.5" thickTop="1" thickBot="1" x14ac:dyDescent="0.3">
      <c r="A33" s="2"/>
      <c r="B33" s="2"/>
      <c r="C33" s="2" t="s">
        <v>74</v>
      </c>
      <c r="D33" s="2"/>
      <c r="E33" s="2"/>
      <c r="F33" s="3"/>
      <c r="G33" s="10"/>
      <c r="H33" s="2" t="s">
        <v>75</v>
      </c>
      <c r="I33" s="2"/>
      <c r="J33" s="2" t="s">
        <v>76</v>
      </c>
      <c r="K33" s="2"/>
      <c r="L33" s="2"/>
      <c r="M33" s="7" t="s">
        <v>406</v>
      </c>
      <c r="N33" s="4" t="str">
        <f>IF($L33='HIDE DROP DOWNS'!$E$2,'HIDE DROP DOWNS'!$E$2,IF($L33='HIDE DROP DOWNS'!$E$3,'HIDE DROP DOWNS'!$E$3,IF($L33='HIDE DROP DOWNS'!$E$4,'HIDE DROP DOWNS'!$E$4,_xlfn.IFNA($L33*VLOOKUP($M33,'HIDE DROP DOWNS'!$O$2:$P$3,2,FALSE),""))))</f>
        <v/>
      </c>
      <c r="O33" s="2" t="s">
        <v>76</v>
      </c>
      <c r="P33" s="2" t="s">
        <v>77</v>
      </c>
      <c r="Q33" s="2" t="s">
        <v>76</v>
      </c>
      <c r="R33" s="2" t="s">
        <v>78</v>
      </c>
      <c r="S33" s="2" t="s">
        <v>76</v>
      </c>
      <c r="T33" s="2" t="s">
        <v>78</v>
      </c>
      <c r="U33" s="2" t="s">
        <v>76</v>
      </c>
      <c r="V33" s="2" t="s">
        <v>78</v>
      </c>
      <c r="W33" s="2"/>
    </row>
    <row r="34" spans="1:23" ht="16.5" thickTop="1" thickBot="1" x14ac:dyDescent="0.3">
      <c r="A34" s="2"/>
      <c r="B34" s="2"/>
      <c r="C34" s="2" t="s">
        <v>74</v>
      </c>
      <c r="D34" s="2"/>
      <c r="E34" s="2"/>
      <c r="F34" s="3"/>
      <c r="G34" s="10"/>
      <c r="H34" s="2" t="s">
        <v>75</v>
      </c>
      <c r="I34" s="2"/>
      <c r="J34" s="2" t="s">
        <v>76</v>
      </c>
      <c r="K34" s="2"/>
      <c r="L34" s="2"/>
      <c r="M34" s="7" t="s">
        <v>406</v>
      </c>
      <c r="N34" s="4" t="str">
        <f>IF($L34='HIDE DROP DOWNS'!$E$2,'HIDE DROP DOWNS'!$E$2,IF($L34='HIDE DROP DOWNS'!$E$3,'HIDE DROP DOWNS'!$E$3,IF($L34='HIDE DROP DOWNS'!$E$4,'HIDE DROP DOWNS'!$E$4,_xlfn.IFNA($L34*VLOOKUP($M34,'HIDE DROP DOWNS'!$O$2:$P$3,2,FALSE),""))))</f>
        <v/>
      </c>
      <c r="O34" s="2" t="s">
        <v>76</v>
      </c>
      <c r="P34" s="2" t="s">
        <v>77</v>
      </c>
      <c r="Q34" s="2" t="s">
        <v>76</v>
      </c>
      <c r="R34" s="2" t="s">
        <v>78</v>
      </c>
      <c r="S34" s="2" t="s">
        <v>76</v>
      </c>
      <c r="T34" s="2" t="s">
        <v>78</v>
      </c>
      <c r="U34" s="2" t="s">
        <v>76</v>
      </c>
      <c r="V34" s="2" t="s">
        <v>78</v>
      </c>
      <c r="W34" s="2"/>
    </row>
    <row r="35" spans="1:23" ht="16.5" thickTop="1" thickBot="1" x14ac:dyDescent="0.3">
      <c r="A35" s="2"/>
      <c r="B35" s="2"/>
      <c r="C35" s="2" t="s">
        <v>74</v>
      </c>
      <c r="D35" s="2"/>
      <c r="E35" s="2"/>
      <c r="F35" s="3"/>
      <c r="G35" s="10"/>
      <c r="H35" s="2" t="s">
        <v>75</v>
      </c>
      <c r="I35" s="2"/>
      <c r="J35" s="2" t="s">
        <v>76</v>
      </c>
      <c r="K35" s="2"/>
      <c r="L35" s="2"/>
      <c r="M35" s="7" t="s">
        <v>406</v>
      </c>
      <c r="N35" s="4" t="str">
        <f>IF($L35='HIDE DROP DOWNS'!$E$2,'HIDE DROP DOWNS'!$E$2,IF($L35='HIDE DROP DOWNS'!$E$3,'HIDE DROP DOWNS'!$E$3,IF($L35='HIDE DROP DOWNS'!$E$4,'HIDE DROP DOWNS'!$E$4,_xlfn.IFNA($L35*VLOOKUP($M35,'HIDE DROP DOWNS'!$O$2:$P$3,2,FALSE),""))))</f>
        <v/>
      </c>
      <c r="O35" s="2" t="s">
        <v>76</v>
      </c>
      <c r="P35" s="2" t="s">
        <v>77</v>
      </c>
      <c r="Q35" s="2" t="s">
        <v>76</v>
      </c>
      <c r="R35" s="2" t="s">
        <v>78</v>
      </c>
      <c r="S35" s="2" t="s">
        <v>76</v>
      </c>
      <c r="T35" s="2" t="s">
        <v>78</v>
      </c>
      <c r="U35" s="2" t="s">
        <v>76</v>
      </c>
      <c r="V35" s="2" t="s">
        <v>78</v>
      </c>
      <c r="W35" s="2"/>
    </row>
    <row r="36" spans="1:23" ht="16.5" thickTop="1" thickBot="1" x14ac:dyDescent="0.3">
      <c r="A36" s="2"/>
      <c r="B36" s="2"/>
      <c r="C36" s="2" t="s">
        <v>74</v>
      </c>
      <c r="D36" s="2"/>
      <c r="E36" s="2"/>
      <c r="F36" s="3"/>
      <c r="G36" s="10"/>
      <c r="H36" s="2" t="s">
        <v>75</v>
      </c>
      <c r="I36" s="2"/>
      <c r="J36" s="2" t="s">
        <v>76</v>
      </c>
      <c r="K36" s="2"/>
      <c r="L36" s="2"/>
      <c r="M36" s="7" t="s">
        <v>406</v>
      </c>
      <c r="N36" s="4" t="str">
        <f>IF($L36='HIDE DROP DOWNS'!$E$2,'HIDE DROP DOWNS'!$E$2,IF($L36='HIDE DROP DOWNS'!$E$3,'HIDE DROP DOWNS'!$E$3,IF($L36='HIDE DROP DOWNS'!$E$4,'HIDE DROP DOWNS'!$E$4,_xlfn.IFNA($L36*VLOOKUP($M36,'HIDE DROP DOWNS'!$O$2:$P$3,2,FALSE),""))))</f>
        <v/>
      </c>
      <c r="O36" s="2" t="s">
        <v>76</v>
      </c>
      <c r="P36" s="2" t="s">
        <v>77</v>
      </c>
      <c r="Q36" s="2" t="s">
        <v>76</v>
      </c>
      <c r="R36" s="2" t="s">
        <v>78</v>
      </c>
      <c r="S36" s="2" t="s">
        <v>76</v>
      </c>
      <c r="T36" s="2" t="s">
        <v>78</v>
      </c>
      <c r="U36" s="2" t="s">
        <v>76</v>
      </c>
      <c r="V36" s="2" t="s">
        <v>78</v>
      </c>
      <c r="W36" s="2"/>
    </row>
    <row r="37" spans="1:23" ht="16.5" thickTop="1" thickBot="1" x14ac:dyDescent="0.3">
      <c r="A37" s="2"/>
      <c r="B37" s="2"/>
      <c r="C37" s="2" t="s">
        <v>74</v>
      </c>
      <c r="D37" s="2"/>
      <c r="E37" s="2"/>
      <c r="F37" s="3"/>
      <c r="G37" s="10"/>
      <c r="H37" s="2" t="s">
        <v>75</v>
      </c>
      <c r="I37" s="2"/>
      <c r="J37" s="2" t="s">
        <v>76</v>
      </c>
      <c r="K37" s="2"/>
      <c r="L37" s="2"/>
      <c r="M37" s="7" t="s">
        <v>406</v>
      </c>
      <c r="N37" s="4" t="str">
        <f>IF($L37='HIDE DROP DOWNS'!$E$2,'HIDE DROP DOWNS'!$E$2,IF($L37='HIDE DROP DOWNS'!$E$3,'HIDE DROP DOWNS'!$E$3,IF($L37='HIDE DROP DOWNS'!$E$4,'HIDE DROP DOWNS'!$E$4,_xlfn.IFNA($L37*VLOOKUP($M37,'HIDE DROP DOWNS'!$O$2:$P$3,2,FALSE),""))))</f>
        <v/>
      </c>
      <c r="O37" s="2" t="s">
        <v>76</v>
      </c>
      <c r="P37" s="2" t="s">
        <v>77</v>
      </c>
      <c r="Q37" s="2" t="s">
        <v>76</v>
      </c>
      <c r="R37" s="2" t="s">
        <v>78</v>
      </c>
      <c r="S37" s="2" t="s">
        <v>76</v>
      </c>
      <c r="T37" s="2" t="s">
        <v>78</v>
      </c>
      <c r="U37" s="2" t="s">
        <v>76</v>
      </c>
      <c r="V37" s="2" t="s">
        <v>78</v>
      </c>
      <c r="W37" s="2"/>
    </row>
    <row r="38" spans="1:23" ht="16.5" thickTop="1" thickBot="1" x14ac:dyDescent="0.3">
      <c r="A38" s="2"/>
      <c r="B38" s="2"/>
      <c r="C38" s="2" t="s">
        <v>74</v>
      </c>
      <c r="D38" s="2"/>
      <c r="E38" s="2"/>
      <c r="F38" s="3"/>
      <c r="G38" s="10"/>
      <c r="H38" s="2" t="s">
        <v>75</v>
      </c>
      <c r="I38" s="2"/>
      <c r="J38" s="2" t="s">
        <v>76</v>
      </c>
      <c r="K38" s="2"/>
      <c r="L38" s="2"/>
      <c r="M38" s="7" t="s">
        <v>406</v>
      </c>
      <c r="N38" s="4" t="str">
        <f>IF($L38='HIDE DROP DOWNS'!$E$2,'HIDE DROP DOWNS'!$E$2,IF($L38='HIDE DROP DOWNS'!$E$3,'HIDE DROP DOWNS'!$E$3,IF($L38='HIDE DROP DOWNS'!$E$4,'HIDE DROP DOWNS'!$E$4,_xlfn.IFNA($L38*VLOOKUP($M38,'HIDE DROP DOWNS'!$O$2:$P$3,2,FALSE),""))))</f>
        <v/>
      </c>
      <c r="O38" s="2" t="s">
        <v>76</v>
      </c>
      <c r="P38" s="2" t="s">
        <v>77</v>
      </c>
      <c r="Q38" s="2" t="s">
        <v>76</v>
      </c>
      <c r="R38" s="2" t="s">
        <v>78</v>
      </c>
      <c r="S38" s="2" t="s">
        <v>76</v>
      </c>
      <c r="T38" s="2" t="s">
        <v>78</v>
      </c>
      <c r="U38" s="2" t="s">
        <v>76</v>
      </c>
      <c r="V38" s="2" t="s">
        <v>78</v>
      </c>
      <c r="W38" s="2"/>
    </row>
    <row r="39" spans="1:23" ht="16.5" thickTop="1" thickBot="1" x14ac:dyDescent="0.3">
      <c r="A39" s="2"/>
      <c r="B39" s="2"/>
      <c r="C39" s="2" t="s">
        <v>74</v>
      </c>
      <c r="D39" s="2"/>
      <c r="E39" s="2"/>
      <c r="F39" s="3"/>
      <c r="G39" s="10"/>
      <c r="H39" s="2" t="s">
        <v>75</v>
      </c>
      <c r="I39" s="2"/>
      <c r="J39" s="2" t="s">
        <v>76</v>
      </c>
      <c r="K39" s="2"/>
      <c r="L39" s="2"/>
      <c r="M39" s="7" t="s">
        <v>406</v>
      </c>
      <c r="N39" s="4" t="str">
        <f>IF($L39='HIDE DROP DOWNS'!$E$2,'HIDE DROP DOWNS'!$E$2,IF($L39='HIDE DROP DOWNS'!$E$3,'HIDE DROP DOWNS'!$E$3,IF($L39='HIDE DROP DOWNS'!$E$4,'HIDE DROP DOWNS'!$E$4,_xlfn.IFNA($L39*VLOOKUP($M39,'HIDE DROP DOWNS'!$O$2:$P$3,2,FALSE),""))))</f>
        <v/>
      </c>
      <c r="O39" s="2" t="s">
        <v>76</v>
      </c>
      <c r="P39" s="2" t="s">
        <v>77</v>
      </c>
      <c r="Q39" s="2" t="s">
        <v>76</v>
      </c>
      <c r="R39" s="2" t="s">
        <v>78</v>
      </c>
      <c r="S39" s="2" t="s">
        <v>76</v>
      </c>
      <c r="T39" s="2" t="s">
        <v>78</v>
      </c>
      <c r="U39" s="2" t="s">
        <v>76</v>
      </c>
      <c r="V39" s="2" t="s">
        <v>78</v>
      </c>
      <c r="W39" s="2"/>
    </row>
    <row r="40" spans="1:23" ht="16.5" thickTop="1" thickBot="1" x14ac:dyDescent="0.3">
      <c r="A40" s="2"/>
      <c r="B40" s="2"/>
      <c r="C40" s="2" t="s">
        <v>74</v>
      </c>
      <c r="D40" s="2"/>
      <c r="E40" s="2"/>
      <c r="F40" s="3"/>
      <c r="G40" s="10"/>
      <c r="H40" s="2" t="s">
        <v>75</v>
      </c>
      <c r="I40" s="2"/>
      <c r="J40" s="2" t="s">
        <v>76</v>
      </c>
      <c r="K40" s="2"/>
      <c r="L40" s="2"/>
      <c r="M40" s="7" t="s">
        <v>406</v>
      </c>
      <c r="N40" s="4" t="str">
        <f>IF($L40='HIDE DROP DOWNS'!$E$2,'HIDE DROP DOWNS'!$E$2,IF($L40='HIDE DROP DOWNS'!$E$3,'HIDE DROP DOWNS'!$E$3,IF($L40='HIDE DROP DOWNS'!$E$4,'HIDE DROP DOWNS'!$E$4,_xlfn.IFNA($L40*VLOOKUP($M40,'HIDE DROP DOWNS'!$O$2:$P$3,2,FALSE),""))))</f>
        <v/>
      </c>
      <c r="O40" s="2" t="s">
        <v>76</v>
      </c>
      <c r="P40" s="2" t="s">
        <v>77</v>
      </c>
      <c r="Q40" s="2" t="s">
        <v>76</v>
      </c>
      <c r="R40" s="2" t="s">
        <v>78</v>
      </c>
      <c r="S40" s="2" t="s">
        <v>76</v>
      </c>
      <c r="T40" s="2" t="s">
        <v>78</v>
      </c>
      <c r="U40" s="2" t="s">
        <v>76</v>
      </c>
      <c r="V40" s="2" t="s">
        <v>78</v>
      </c>
      <c r="W40" s="2"/>
    </row>
    <row r="41" spans="1:23" ht="16.5" thickTop="1" thickBot="1" x14ac:dyDescent="0.3">
      <c r="A41" s="2"/>
      <c r="B41" s="2"/>
      <c r="C41" s="2" t="s">
        <v>74</v>
      </c>
      <c r="D41" s="2"/>
      <c r="E41" s="2"/>
      <c r="F41" s="3"/>
      <c r="G41" s="10"/>
      <c r="H41" s="2" t="s">
        <v>75</v>
      </c>
      <c r="I41" s="2"/>
      <c r="J41" s="2" t="s">
        <v>76</v>
      </c>
      <c r="K41" s="2"/>
      <c r="L41" s="2"/>
      <c r="M41" s="7" t="s">
        <v>406</v>
      </c>
      <c r="N41" s="4" t="str">
        <f>IF($L41='HIDE DROP DOWNS'!$E$2,'HIDE DROP DOWNS'!$E$2,IF($L41='HIDE DROP DOWNS'!$E$3,'HIDE DROP DOWNS'!$E$3,IF($L41='HIDE DROP DOWNS'!$E$4,'HIDE DROP DOWNS'!$E$4,_xlfn.IFNA($L41*VLOOKUP($M41,'HIDE DROP DOWNS'!$O$2:$P$3,2,FALSE),""))))</f>
        <v/>
      </c>
      <c r="O41" s="2" t="s">
        <v>76</v>
      </c>
      <c r="P41" s="2" t="s">
        <v>77</v>
      </c>
      <c r="Q41" s="2" t="s">
        <v>76</v>
      </c>
      <c r="R41" s="2" t="s">
        <v>78</v>
      </c>
      <c r="S41" s="2" t="s">
        <v>76</v>
      </c>
      <c r="T41" s="2" t="s">
        <v>78</v>
      </c>
      <c r="U41" s="2" t="s">
        <v>76</v>
      </c>
      <c r="V41" s="2" t="s">
        <v>78</v>
      </c>
      <c r="W41" s="2"/>
    </row>
    <row r="42" spans="1:23" ht="16.5" thickTop="1" thickBot="1" x14ac:dyDescent="0.3">
      <c r="A42" s="2"/>
      <c r="B42" s="2"/>
      <c r="C42" s="2" t="s">
        <v>74</v>
      </c>
      <c r="D42" s="2"/>
      <c r="E42" s="2"/>
      <c r="F42" s="3"/>
      <c r="G42" s="10"/>
      <c r="H42" s="2" t="s">
        <v>75</v>
      </c>
      <c r="I42" s="2"/>
      <c r="J42" s="2" t="s">
        <v>76</v>
      </c>
      <c r="K42" s="2"/>
      <c r="L42" s="2"/>
      <c r="M42" s="7" t="s">
        <v>406</v>
      </c>
      <c r="N42" s="4" t="str">
        <f>IF($L42='HIDE DROP DOWNS'!$E$2,'HIDE DROP DOWNS'!$E$2,IF($L42='HIDE DROP DOWNS'!$E$3,'HIDE DROP DOWNS'!$E$3,IF($L42='HIDE DROP DOWNS'!$E$4,'HIDE DROP DOWNS'!$E$4,_xlfn.IFNA($L42*VLOOKUP($M42,'HIDE DROP DOWNS'!$O$2:$P$3,2,FALSE),""))))</f>
        <v/>
      </c>
      <c r="O42" s="2" t="s">
        <v>76</v>
      </c>
      <c r="P42" s="2" t="s">
        <v>77</v>
      </c>
      <c r="Q42" s="2" t="s">
        <v>76</v>
      </c>
      <c r="R42" s="2" t="s">
        <v>78</v>
      </c>
      <c r="S42" s="2" t="s">
        <v>76</v>
      </c>
      <c r="T42" s="2" t="s">
        <v>78</v>
      </c>
      <c r="U42" s="2" t="s">
        <v>76</v>
      </c>
      <c r="V42" s="2" t="s">
        <v>78</v>
      </c>
      <c r="W42" s="2"/>
    </row>
    <row r="43" spans="1:23" ht="16.5" thickTop="1" thickBot="1" x14ac:dyDescent="0.3">
      <c r="A43" s="2"/>
      <c r="B43" s="2"/>
      <c r="C43" s="2" t="s">
        <v>74</v>
      </c>
      <c r="D43" s="2"/>
      <c r="E43" s="2"/>
      <c r="F43" s="3"/>
      <c r="G43" s="10"/>
      <c r="H43" s="2" t="s">
        <v>75</v>
      </c>
      <c r="I43" s="2"/>
      <c r="J43" s="2" t="s">
        <v>76</v>
      </c>
      <c r="K43" s="2"/>
      <c r="L43" s="2"/>
      <c r="M43" s="7" t="s">
        <v>406</v>
      </c>
      <c r="N43" s="4" t="str">
        <f>IF($L43='HIDE DROP DOWNS'!$E$2,'HIDE DROP DOWNS'!$E$2,IF($L43='HIDE DROP DOWNS'!$E$3,'HIDE DROP DOWNS'!$E$3,IF($L43='HIDE DROP DOWNS'!$E$4,'HIDE DROP DOWNS'!$E$4,_xlfn.IFNA($L43*VLOOKUP($M43,'HIDE DROP DOWNS'!$O$2:$P$3,2,FALSE),""))))</f>
        <v/>
      </c>
      <c r="O43" s="2" t="s">
        <v>76</v>
      </c>
      <c r="P43" s="2" t="s">
        <v>77</v>
      </c>
      <c r="Q43" s="2" t="s">
        <v>76</v>
      </c>
      <c r="R43" s="2" t="s">
        <v>78</v>
      </c>
      <c r="S43" s="2" t="s">
        <v>76</v>
      </c>
      <c r="T43" s="2" t="s">
        <v>78</v>
      </c>
      <c r="U43" s="2" t="s">
        <v>76</v>
      </c>
      <c r="V43" s="2" t="s">
        <v>78</v>
      </c>
      <c r="W43" s="2"/>
    </row>
    <row r="44" spans="1:23" ht="16.5" thickTop="1" thickBot="1" x14ac:dyDescent="0.3">
      <c r="A44" s="2"/>
      <c r="B44" s="2"/>
      <c r="C44" s="2" t="s">
        <v>74</v>
      </c>
      <c r="D44" s="2"/>
      <c r="E44" s="2"/>
      <c r="F44" s="3"/>
      <c r="G44" s="10"/>
      <c r="H44" s="2" t="s">
        <v>75</v>
      </c>
      <c r="I44" s="2"/>
      <c r="J44" s="2" t="s">
        <v>76</v>
      </c>
      <c r="K44" s="2"/>
      <c r="L44" s="2"/>
      <c r="M44" s="7" t="s">
        <v>406</v>
      </c>
      <c r="N44" s="4" t="str">
        <f>IF($L44='HIDE DROP DOWNS'!$E$2,'HIDE DROP DOWNS'!$E$2,IF($L44='HIDE DROP DOWNS'!$E$3,'HIDE DROP DOWNS'!$E$3,IF($L44='HIDE DROP DOWNS'!$E$4,'HIDE DROP DOWNS'!$E$4,_xlfn.IFNA($L44*VLOOKUP($M44,'HIDE DROP DOWNS'!$O$2:$P$3,2,FALSE),""))))</f>
        <v/>
      </c>
      <c r="O44" s="2" t="s">
        <v>76</v>
      </c>
      <c r="P44" s="2" t="s">
        <v>77</v>
      </c>
      <c r="Q44" s="2" t="s">
        <v>76</v>
      </c>
      <c r="R44" s="2" t="s">
        <v>78</v>
      </c>
      <c r="S44" s="2" t="s">
        <v>76</v>
      </c>
      <c r="T44" s="2" t="s">
        <v>78</v>
      </c>
      <c r="U44" s="2" t="s">
        <v>76</v>
      </c>
      <c r="V44" s="2" t="s">
        <v>78</v>
      </c>
      <c r="W44" s="2"/>
    </row>
    <row r="45" spans="1:23" ht="16.5" thickTop="1" thickBot="1" x14ac:dyDescent="0.3">
      <c r="A45" s="2"/>
      <c r="B45" s="2"/>
      <c r="C45" s="2" t="s">
        <v>74</v>
      </c>
      <c r="D45" s="2"/>
      <c r="E45" s="2"/>
      <c r="F45" s="3"/>
      <c r="G45" s="10"/>
      <c r="H45" s="2" t="s">
        <v>75</v>
      </c>
      <c r="I45" s="2"/>
      <c r="J45" s="2" t="s">
        <v>76</v>
      </c>
      <c r="K45" s="2"/>
      <c r="L45" s="2"/>
      <c r="M45" s="7" t="s">
        <v>406</v>
      </c>
      <c r="N45" s="4" t="str">
        <f>IF($L45='HIDE DROP DOWNS'!$E$2,'HIDE DROP DOWNS'!$E$2,IF($L45='HIDE DROP DOWNS'!$E$3,'HIDE DROP DOWNS'!$E$3,IF($L45='HIDE DROP DOWNS'!$E$4,'HIDE DROP DOWNS'!$E$4,_xlfn.IFNA($L45*VLOOKUP($M45,'HIDE DROP DOWNS'!$O$2:$P$3,2,FALSE),""))))</f>
        <v/>
      </c>
      <c r="O45" s="2" t="s">
        <v>76</v>
      </c>
      <c r="P45" s="2" t="s">
        <v>77</v>
      </c>
      <c r="Q45" s="2" t="s">
        <v>76</v>
      </c>
      <c r="R45" s="2" t="s">
        <v>78</v>
      </c>
      <c r="S45" s="2" t="s">
        <v>76</v>
      </c>
      <c r="T45" s="2" t="s">
        <v>78</v>
      </c>
      <c r="U45" s="2" t="s">
        <v>76</v>
      </c>
      <c r="V45" s="2" t="s">
        <v>78</v>
      </c>
      <c r="W45" s="2"/>
    </row>
    <row r="46" spans="1:23" ht="16.5" thickTop="1" thickBot="1" x14ac:dyDescent="0.3">
      <c r="A46" s="2"/>
      <c r="B46" s="2"/>
      <c r="C46" s="2" t="s">
        <v>74</v>
      </c>
      <c r="D46" s="2"/>
      <c r="E46" s="2"/>
      <c r="F46" s="3"/>
      <c r="G46" s="10"/>
      <c r="H46" s="2" t="s">
        <v>75</v>
      </c>
      <c r="I46" s="2"/>
      <c r="J46" s="2" t="s">
        <v>76</v>
      </c>
      <c r="K46" s="2"/>
      <c r="L46" s="2"/>
      <c r="M46" s="7" t="s">
        <v>406</v>
      </c>
      <c r="N46" s="4" t="str">
        <f>IF($L46='HIDE DROP DOWNS'!$E$2,'HIDE DROP DOWNS'!$E$2,IF($L46='HIDE DROP DOWNS'!$E$3,'HIDE DROP DOWNS'!$E$3,IF($L46='HIDE DROP DOWNS'!$E$4,'HIDE DROP DOWNS'!$E$4,_xlfn.IFNA($L46*VLOOKUP($M46,'HIDE DROP DOWNS'!$O$2:$P$3,2,FALSE),""))))</f>
        <v/>
      </c>
      <c r="O46" s="2" t="s">
        <v>76</v>
      </c>
      <c r="P46" s="2" t="s">
        <v>77</v>
      </c>
      <c r="Q46" s="2" t="s">
        <v>76</v>
      </c>
      <c r="R46" s="2" t="s">
        <v>78</v>
      </c>
      <c r="S46" s="2" t="s">
        <v>76</v>
      </c>
      <c r="T46" s="2" t="s">
        <v>78</v>
      </c>
      <c r="U46" s="2" t="s">
        <v>76</v>
      </c>
      <c r="V46" s="2" t="s">
        <v>78</v>
      </c>
      <c r="W46" s="2"/>
    </row>
    <row r="47" spans="1:23" ht="16.5" thickTop="1" thickBot="1" x14ac:dyDescent="0.3">
      <c r="A47" s="2"/>
      <c r="B47" s="2"/>
      <c r="C47" s="2" t="s">
        <v>74</v>
      </c>
      <c r="D47" s="2"/>
      <c r="E47" s="2"/>
      <c r="F47" s="3"/>
      <c r="G47" s="10"/>
      <c r="H47" s="2" t="s">
        <v>75</v>
      </c>
      <c r="I47" s="2"/>
      <c r="J47" s="2" t="s">
        <v>76</v>
      </c>
      <c r="K47" s="2"/>
      <c r="L47" s="2"/>
      <c r="M47" s="7" t="s">
        <v>406</v>
      </c>
      <c r="N47" s="4" t="str">
        <f>IF($L47='HIDE DROP DOWNS'!$E$2,'HIDE DROP DOWNS'!$E$2,IF($L47='HIDE DROP DOWNS'!$E$3,'HIDE DROP DOWNS'!$E$3,IF($L47='HIDE DROP DOWNS'!$E$4,'HIDE DROP DOWNS'!$E$4,_xlfn.IFNA($L47*VLOOKUP($M47,'HIDE DROP DOWNS'!$O$2:$P$3,2,FALSE),""))))</f>
        <v/>
      </c>
      <c r="O47" s="2" t="s">
        <v>76</v>
      </c>
      <c r="P47" s="2" t="s">
        <v>77</v>
      </c>
      <c r="Q47" s="2" t="s">
        <v>76</v>
      </c>
      <c r="R47" s="2" t="s">
        <v>78</v>
      </c>
      <c r="S47" s="2" t="s">
        <v>76</v>
      </c>
      <c r="T47" s="2" t="s">
        <v>78</v>
      </c>
      <c r="U47" s="2" t="s">
        <v>76</v>
      </c>
      <c r="V47" s="2" t="s">
        <v>78</v>
      </c>
      <c r="W47" s="2"/>
    </row>
    <row r="48" spans="1:23" ht="16.5" thickTop="1" thickBot="1" x14ac:dyDescent="0.3">
      <c r="A48" s="2"/>
      <c r="B48" s="2"/>
      <c r="C48" s="2" t="s">
        <v>74</v>
      </c>
      <c r="D48" s="2"/>
      <c r="E48" s="2"/>
      <c r="F48" s="3"/>
      <c r="G48" s="10"/>
      <c r="H48" s="2" t="s">
        <v>75</v>
      </c>
      <c r="I48" s="2"/>
      <c r="J48" s="2" t="s">
        <v>76</v>
      </c>
      <c r="K48" s="2"/>
      <c r="L48" s="2"/>
      <c r="M48" s="7" t="s">
        <v>406</v>
      </c>
      <c r="N48" s="4" t="str">
        <f>IF($L48='HIDE DROP DOWNS'!$E$2,'HIDE DROP DOWNS'!$E$2,IF($L48='HIDE DROP DOWNS'!$E$3,'HIDE DROP DOWNS'!$E$3,IF($L48='HIDE DROP DOWNS'!$E$4,'HIDE DROP DOWNS'!$E$4,_xlfn.IFNA($L48*VLOOKUP($M48,'HIDE DROP DOWNS'!$O$2:$P$3,2,FALSE),""))))</f>
        <v/>
      </c>
      <c r="O48" s="2" t="s">
        <v>76</v>
      </c>
      <c r="P48" s="2" t="s">
        <v>77</v>
      </c>
      <c r="Q48" s="2" t="s">
        <v>76</v>
      </c>
      <c r="R48" s="2" t="s">
        <v>78</v>
      </c>
      <c r="S48" s="2" t="s">
        <v>76</v>
      </c>
      <c r="T48" s="2" t="s">
        <v>78</v>
      </c>
      <c r="U48" s="2" t="s">
        <v>76</v>
      </c>
      <c r="V48" s="2" t="s">
        <v>78</v>
      </c>
      <c r="W48" s="2"/>
    </row>
    <row r="49" spans="1:23" ht="16.5" thickTop="1" thickBot="1" x14ac:dyDescent="0.3">
      <c r="A49" s="2"/>
      <c r="B49" s="2"/>
      <c r="C49" s="2" t="s">
        <v>74</v>
      </c>
      <c r="D49" s="2"/>
      <c r="E49" s="2"/>
      <c r="F49" s="3"/>
      <c r="G49" s="10"/>
      <c r="H49" s="2" t="s">
        <v>75</v>
      </c>
      <c r="I49" s="2"/>
      <c r="J49" s="2" t="s">
        <v>76</v>
      </c>
      <c r="K49" s="2"/>
      <c r="L49" s="2"/>
      <c r="M49" s="7" t="s">
        <v>406</v>
      </c>
      <c r="N49" s="4" t="str">
        <f>IF($L49='HIDE DROP DOWNS'!$E$2,'HIDE DROP DOWNS'!$E$2,IF($L49='HIDE DROP DOWNS'!$E$3,'HIDE DROP DOWNS'!$E$3,IF($L49='HIDE DROP DOWNS'!$E$4,'HIDE DROP DOWNS'!$E$4,_xlfn.IFNA($L49*VLOOKUP($M49,'HIDE DROP DOWNS'!$O$2:$P$3,2,FALSE),""))))</f>
        <v/>
      </c>
      <c r="O49" s="2" t="s">
        <v>76</v>
      </c>
      <c r="P49" s="2" t="s">
        <v>77</v>
      </c>
      <c r="Q49" s="2" t="s">
        <v>76</v>
      </c>
      <c r="R49" s="2" t="s">
        <v>78</v>
      </c>
      <c r="S49" s="2" t="s">
        <v>76</v>
      </c>
      <c r="T49" s="2" t="s">
        <v>78</v>
      </c>
      <c r="U49" s="2" t="s">
        <v>76</v>
      </c>
      <c r="V49" s="2" t="s">
        <v>78</v>
      </c>
      <c r="W49" s="2"/>
    </row>
    <row r="50" spans="1:23" ht="16.5" thickTop="1" thickBot="1" x14ac:dyDescent="0.3">
      <c r="A50" s="2"/>
      <c r="B50" s="2"/>
      <c r="C50" s="2" t="s">
        <v>74</v>
      </c>
      <c r="D50" s="2"/>
      <c r="E50" s="2"/>
      <c r="F50" s="3"/>
      <c r="G50" s="10"/>
      <c r="H50" s="2" t="s">
        <v>75</v>
      </c>
      <c r="I50" s="2"/>
      <c r="J50" s="2" t="s">
        <v>76</v>
      </c>
      <c r="K50" s="2"/>
      <c r="L50" s="2"/>
      <c r="M50" s="7" t="s">
        <v>406</v>
      </c>
      <c r="N50" s="4" t="str">
        <f>IF($L50='HIDE DROP DOWNS'!$E$2,'HIDE DROP DOWNS'!$E$2,IF($L50='HIDE DROP DOWNS'!$E$3,'HIDE DROP DOWNS'!$E$3,IF($L50='HIDE DROP DOWNS'!$E$4,'HIDE DROP DOWNS'!$E$4,_xlfn.IFNA($L50*VLOOKUP($M50,'HIDE DROP DOWNS'!$O$2:$P$3,2,FALSE),""))))</f>
        <v/>
      </c>
      <c r="O50" s="2" t="s">
        <v>76</v>
      </c>
      <c r="P50" s="2" t="s">
        <v>77</v>
      </c>
      <c r="Q50" s="2" t="s">
        <v>76</v>
      </c>
      <c r="R50" s="2" t="s">
        <v>78</v>
      </c>
      <c r="S50" s="2" t="s">
        <v>76</v>
      </c>
      <c r="T50" s="2" t="s">
        <v>78</v>
      </c>
      <c r="U50" s="2" t="s">
        <v>76</v>
      </c>
      <c r="V50" s="2" t="s">
        <v>78</v>
      </c>
      <c r="W50" s="2"/>
    </row>
    <row r="51" spans="1:23" ht="16.5" thickTop="1" thickBot="1" x14ac:dyDescent="0.3">
      <c r="A51" s="2"/>
      <c r="B51" s="2"/>
      <c r="C51" s="2" t="s">
        <v>74</v>
      </c>
      <c r="D51" s="2"/>
      <c r="E51" s="2"/>
      <c r="F51" s="3"/>
      <c r="G51" s="10"/>
      <c r="H51" s="2" t="s">
        <v>75</v>
      </c>
      <c r="I51" s="2"/>
      <c r="J51" s="2" t="s">
        <v>76</v>
      </c>
      <c r="K51" s="2"/>
      <c r="L51" s="2"/>
      <c r="M51" s="7" t="s">
        <v>406</v>
      </c>
      <c r="N51" s="4" t="str">
        <f>IF($L51='HIDE DROP DOWNS'!$E$2,'HIDE DROP DOWNS'!$E$2,IF($L51='HIDE DROP DOWNS'!$E$3,'HIDE DROP DOWNS'!$E$3,IF($L51='HIDE DROP DOWNS'!$E$4,'HIDE DROP DOWNS'!$E$4,_xlfn.IFNA($L51*VLOOKUP($M51,'HIDE DROP DOWNS'!$O$2:$P$3,2,FALSE),""))))</f>
        <v/>
      </c>
      <c r="O51" s="2" t="s">
        <v>76</v>
      </c>
      <c r="P51" s="2" t="s">
        <v>77</v>
      </c>
      <c r="Q51" s="2" t="s">
        <v>76</v>
      </c>
      <c r="R51" s="2" t="s">
        <v>78</v>
      </c>
      <c r="S51" s="2" t="s">
        <v>76</v>
      </c>
      <c r="T51" s="2" t="s">
        <v>78</v>
      </c>
      <c r="U51" s="2" t="s">
        <v>76</v>
      </c>
      <c r="V51" s="2" t="s">
        <v>78</v>
      </c>
      <c r="W51" s="2"/>
    </row>
    <row r="52" spans="1:23" ht="16.5" thickTop="1" thickBot="1" x14ac:dyDescent="0.3">
      <c r="A52" s="2"/>
      <c r="B52" s="2"/>
      <c r="C52" s="2" t="s">
        <v>74</v>
      </c>
      <c r="D52" s="2"/>
      <c r="E52" s="2"/>
      <c r="F52" s="3"/>
      <c r="G52" s="10"/>
      <c r="H52" s="2" t="s">
        <v>75</v>
      </c>
      <c r="I52" s="2"/>
      <c r="J52" s="2" t="s">
        <v>76</v>
      </c>
      <c r="K52" s="2"/>
      <c r="L52" s="2"/>
      <c r="M52" s="7" t="s">
        <v>406</v>
      </c>
      <c r="N52" s="4" t="str">
        <f>IF($L52='HIDE DROP DOWNS'!$E$2,'HIDE DROP DOWNS'!$E$2,IF($L52='HIDE DROP DOWNS'!$E$3,'HIDE DROP DOWNS'!$E$3,IF($L52='HIDE DROP DOWNS'!$E$4,'HIDE DROP DOWNS'!$E$4,_xlfn.IFNA($L52*VLOOKUP($M52,'HIDE DROP DOWNS'!$O$2:$P$3,2,FALSE),""))))</f>
        <v/>
      </c>
      <c r="O52" s="2" t="s">
        <v>76</v>
      </c>
      <c r="P52" s="2" t="s">
        <v>77</v>
      </c>
      <c r="Q52" s="2" t="s">
        <v>76</v>
      </c>
      <c r="R52" s="2" t="s">
        <v>78</v>
      </c>
      <c r="S52" s="2" t="s">
        <v>76</v>
      </c>
      <c r="T52" s="2" t="s">
        <v>78</v>
      </c>
      <c r="U52" s="2" t="s">
        <v>76</v>
      </c>
      <c r="V52" s="2" t="s">
        <v>78</v>
      </c>
      <c r="W52" s="2"/>
    </row>
    <row r="53" spans="1:23" ht="16.5" thickTop="1" thickBot="1" x14ac:dyDescent="0.3">
      <c r="A53" s="2"/>
      <c r="B53" s="2"/>
      <c r="C53" s="2" t="s">
        <v>74</v>
      </c>
      <c r="D53" s="2"/>
      <c r="E53" s="2"/>
      <c r="F53" s="3"/>
      <c r="G53" s="10"/>
      <c r="H53" s="2" t="s">
        <v>75</v>
      </c>
      <c r="I53" s="2"/>
      <c r="J53" s="2" t="s">
        <v>76</v>
      </c>
      <c r="K53" s="2"/>
      <c r="L53" s="2"/>
      <c r="M53" s="7" t="s">
        <v>406</v>
      </c>
      <c r="N53" s="4" t="str">
        <f>IF($L53='HIDE DROP DOWNS'!$E$2,'HIDE DROP DOWNS'!$E$2,IF($L53='HIDE DROP DOWNS'!$E$3,'HIDE DROP DOWNS'!$E$3,IF($L53='HIDE DROP DOWNS'!$E$4,'HIDE DROP DOWNS'!$E$4,_xlfn.IFNA($L53*VLOOKUP($M53,'HIDE DROP DOWNS'!$O$2:$P$3,2,FALSE),""))))</f>
        <v/>
      </c>
      <c r="O53" s="2" t="s">
        <v>76</v>
      </c>
      <c r="P53" s="2" t="s">
        <v>77</v>
      </c>
      <c r="Q53" s="2" t="s">
        <v>76</v>
      </c>
      <c r="R53" s="2" t="s">
        <v>78</v>
      </c>
      <c r="S53" s="2" t="s">
        <v>76</v>
      </c>
      <c r="T53" s="2" t="s">
        <v>78</v>
      </c>
      <c r="U53" s="2" t="s">
        <v>76</v>
      </c>
      <c r="V53" s="2" t="s">
        <v>78</v>
      </c>
      <c r="W53" s="2"/>
    </row>
    <row r="54" spans="1:23" ht="16.5" thickTop="1" thickBot="1" x14ac:dyDescent="0.3">
      <c r="A54" s="2"/>
      <c r="B54" s="2"/>
      <c r="C54" s="2" t="s">
        <v>74</v>
      </c>
      <c r="D54" s="2"/>
      <c r="E54" s="2"/>
      <c r="F54" s="3"/>
      <c r="G54" s="10"/>
      <c r="H54" s="2" t="s">
        <v>75</v>
      </c>
      <c r="I54" s="2"/>
      <c r="J54" s="2" t="s">
        <v>76</v>
      </c>
      <c r="K54" s="2"/>
      <c r="L54" s="2"/>
      <c r="M54" s="7" t="s">
        <v>406</v>
      </c>
      <c r="N54" s="4" t="str">
        <f>IF($L54='HIDE DROP DOWNS'!$E$2,'HIDE DROP DOWNS'!$E$2,IF($L54='HIDE DROP DOWNS'!$E$3,'HIDE DROP DOWNS'!$E$3,IF($L54='HIDE DROP DOWNS'!$E$4,'HIDE DROP DOWNS'!$E$4,_xlfn.IFNA($L54*VLOOKUP($M54,'HIDE DROP DOWNS'!$O$2:$P$3,2,FALSE),""))))</f>
        <v/>
      </c>
      <c r="O54" s="2" t="s">
        <v>76</v>
      </c>
      <c r="P54" s="2" t="s">
        <v>77</v>
      </c>
      <c r="Q54" s="2" t="s">
        <v>76</v>
      </c>
      <c r="R54" s="2" t="s">
        <v>78</v>
      </c>
      <c r="S54" s="2" t="s">
        <v>76</v>
      </c>
      <c r="T54" s="2" t="s">
        <v>78</v>
      </c>
      <c r="U54" s="2" t="s">
        <v>76</v>
      </c>
      <c r="V54" s="2" t="s">
        <v>78</v>
      </c>
      <c r="W54" s="2"/>
    </row>
    <row r="55" spans="1:23" ht="16.5" thickTop="1" thickBot="1" x14ac:dyDescent="0.3">
      <c r="A55" s="2"/>
      <c r="B55" s="2"/>
      <c r="C55" s="2" t="s">
        <v>74</v>
      </c>
      <c r="D55" s="2"/>
      <c r="E55" s="2"/>
      <c r="F55" s="3"/>
      <c r="G55" s="10"/>
      <c r="H55" s="2" t="s">
        <v>75</v>
      </c>
      <c r="I55" s="2"/>
      <c r="J55" s="2" t="s">
        <v>76</v>
      </c>
      <c r="K55" s="2"/>
      <c r="L55" s="2"/>
      <c r="M55" s="7" t="s">
        <v>406</v>
      </c>
      <c r="N55" s="4" t="str">
        <f>IF($L55='HIDE DROP DOWNS'!$E$2,'HIDE DROP DOWNS'!$E$2,IF($L55='HIDE DROP DOWNS'!$E$3,'HIDE DROP DOWNS'!$E$3,IF($L55='HIDE DROP DOWNS'!$E$4,'HIDE DROP DOWNS'!$E$4,_xlfn.IFNA($L55*VLOOKUP($M55,'HIDE DROP DOWNS'!$O$2:$P$3,2,FALSE),""))))</f>
        <v/>
      </c>
      <c r="O55" s="2" t="s">
        <v>76</v>
      </c>
      <c r="P55" s="2" t="s">
        <v>77</v>
      </c>
      <c r="Q55" s="2" t="s">
        <v>76</v>
      </c>
      <c r="R55" s="2" t="s">
        <v>78</v>
      </c>
      <c r="S55" s="2" t="s">
        <v>76</v>
      </c>
      <c r="T55" s="2" t="s">
        <v>78</v>
      </c>
      <c r="U55" s="2" t="s">
        <v>76</v>
      </c>
      <c r="V55" s="2" t="s">
        <v>78</v>
      </c>
      <c r="W55" s="2"/>
    </row>
    <row r="56" spans="1:23" ht="16.5" thickTop="1" thickBot="1" x14ac:dyDescent="0.3">
      <c r="A56" s="2"/>
      <c r="B56" s="2"/>
      <c r="C56" s="2" t="s">
        <v>74</v>
      </c>
      <c r="D56" s="2"/>
      <c r="E56" s="2"/>
      <c r="F56" s="3"/>
      <c r="G56" s="10"/>
      <c r="H56" s="2" t="s">
        <v>75</v>
      </c>
      <c r="I56" s="2"/>
      <c r="J56" s="2" t="s">
        <v>76</v>
      </c>
      <c r="K56" s="2"/>
      <c r="L56" s="2"/>
      <c r="M56" s="7" t="s">
        <v>406</v>
      </c>
      <c r="N56" s="4" t="str">
        <f>IF($L56='HIDE DROP DOWNS'!$E$2,'HIDE DROP DOWNS'!$E$2,IF($L56='HIDE DROP DOWNS'!$E$3,'HIDE DROP DOWNS'!$E$3,IF($L56='HIDE DROP DOWNS'!$E$4,'HIDE DROP DOWNS'!$E$4,_xlfn.IFNA($L56*VLOOKUP($M56,'HIDE DROP DOWNS'!$O$2:$P$3,2,FALSE),""))))</f>
        <v/>
      </c>
      <c r="O56" s="2" t="s">
        <v>76</v>
      </c>
      <c r="P56" s="2" t="s">
        <v>77</v>
      </c>
      <c r="Q56" s="2" t="s">
        <v>76</v>
      </c>
      <c r="R56" s="2" t="s">
        <v>78</v>
      </c>
      <c r="S56" s="2" t="s">
        <v>76</v>
      </c>
      <c r="T56" s="2" t="s">
        <v>78</v>
      </c>
      <c r="U56" s="2" t="s">
        <v>76</v>
      </c>
      <c r="V56" s="2" t="s">
        <v>78</v>
      </c>
      <c r="W56" s="2"/>
    </row>
    <row r="57" spans="1:23" ht="16.5" thickTop="1" thickBot="1" x14ac:dyDescent="0.3">
      <c r="A57" s="2"/>
      <c r="B57" s="2"/>
      <c r="C57" s="2" t="s">
        <v>74</v>
      </c>
      <c r="D57" s="2"/>
      <c r="E57" s="2"/>
      <c r="F57" s="3"/>
      <c r="G57" s="10"/>
      <c r="H57" s="2" t="s">
        <v>75</v>
      </c>
      <c r="I57" s="2"/>
      <c r="J57" s="2" t="s">
        <v>76</v>
      </c>
      <c r="K57" s="2"/>
      <c r="L57" s="2"/>
      <c r="M57" s="7" t="s">
        <v>406</v>
      </c>
      <c r="N57" s="4" t="str">
        <f>IF($L57='HIDE DROP DOWNS'!$E$2,'HIDE DROP DOWNS'!$E$2,IF($L57='HIDE DROP DOWNS'!$E$3,'HIDE DROP DOWNS'!$E$3,IF($L57='HIDE DROP DOWNS'!$E$4,'HIDE DROP DOWNS'!$E$4,_xlfn.IFNA($L57*VLOOKUP($M57,'HIDE DROP DOWNS'!$O$2:$P$3,2,FALSE),""))))</f>
        <v/>
      </c>
      <c r="O57" s="2" t="s">
        <v>76</v>
      </c>
      <c r="P57" s="2" t="s">
        <v>77</v>
      </c>
      <c r="Q57" s="2" t="s">
        <v>76</v>
      </c>
      <c r="R57" s="2" t="s">
        <v>78</v>
      </c>
      <c r="S57" s="2" t="s">
        <v>76</v>
      </c>
      <c r="T57" s="2" t="s">
        <v>78</v>
      </c>
      <c r="U57" s="2" t="s">
        <v>76</v>
      </c>
      <c r="V57" s="2" t="s">
        <v>78</v>
      </c>
      <c r="W57" s="2"/>
    </row>
    <row r="58" spans="1:23" ht="16.5" thickTop="1" thickBot="1" x14ac:dyDescent="0.3">
      <c r="A58" s="2"/>
      <c r="B58" s="2"/>
      <c r="C58" s="2" t="s">
        <v>74</v>
      </c>
      <c r="D58" s="2"/>
      <c r="E58" s="2"/>
      <c r="F58" s="3"/>
      <c r="G58" s="10"/>
      <c r="H58" s="2" t="s">
        <v>75</v>
      </c>
      <c r="I58" s="2"/>
      <c r="J58" s="2" t="s">
        <v>76</v>
      </c>
      <c r="K58" s="2"/>
      <c r="L58" s="2"/>
      <c r="M58" s="7" t="s">
        <v>406</v>
      </c>
      <c r="N58" s="4" t="str">
        <f>IF($L58='HIDE DROP DOWNS'!$E$2,'HIDE DROP DOWNS'!$E$2,IF($L58='HIDE DROP DOWNS'!$E$3,'HIDE DROP DOWNS'!$E$3,IF($L58='HIDE DROP DOWNS'!$E$4,'HIDE DROP DOWNS'!$E$4,_xlfn.IFNA($L58*VLOOKUP($M58,'HIDE DROP DOWNS'!$O$2:$P$3,2,FALSE),""))))</f>
        <v/>
      </c>
      <c r="O58" s="2" t="s">
        <v>76</v>
      </c>
      <c r="P58" s="2" t="s">
        <v>77</v>
      </c>
      <c r="Q58" s="2" t="s">
        <v>76</v>
      </c>
      <c r="R58" s="2" t="s">
        <v>78</v>
      </c>
      <c r="S58" s="2" t="s">
        <v>76</v>
      </c>
      <c r="T58" s="2" t="s">
        <v>78</v>
      </c>
      <c r="U58" s="2" t="s">
        <v>76</v>
      </c>
      <c r="V58" s="2" t="s">
        <v>78</v>
      </c>
      <c r="W58" s="2"/>
    </row>
    <row r="59" spans="1:23" ht="16.5" thickTop="1" thickBot="1" x14ac:dyDescent="0.3">
      <c r="A59" s="2"/>
      <c r="B59" s="2"/>
      <c r="C59" s="2" t="s">
        <v>74</v>
      </c>
      <c r="D59" s="2"/>
      <c r="E59" s="2"/>
      <c r="F59" s="3"/>
      <c r="G59" s="10"/>
      <c r="H59" s="2" t="s">
        <v>75</v>
      </c>
      <c r="I59" s="2"/>
      <c r="J59" s="2" t="s">
        <v>76</v>
      </c>
      <c r="K59" s="2"/>
      <c r="L59" s="2"/>
      <c r="M59" s="7" t="s">
        <v>406</v>
      </c>
      <c r="N59" s="4" t="str">
        <f>IF($L59='HIDE DROP DOWNS'!$E$2,'HIDE DROP DOWNS'!$E$2,IF($L59='HIDE DROP DOWNS'!$E$3,'HIDE DROP DOWNS'!$E$3,IF($L59='HIDE DROP DOWNS'!$E$4,'HIDE DROP DOWNS'!$E$4,_xlfn.IFNA($L59*VLOOKUP($M59,'HIDE DROP DOWNS'!$O$2:$P$3,2,FALSE),""))))</f>
        <v/>
      </c>
      <c r="O59" s="2" t="s">
        <v>76</v>
      </c>
      <c r="P59" s="2" t="s">
        <v>77</v>
      </c>
      <c r="Q59" s="2" t="s">
        <v>76</v>
      </c>
      <c r="R59" s="2" t="s">
        <v>78</v>
      </c>
      <c r="S59" s="2" t="s">
        <v>76</v>
      </c>
      <c r="T59" s="2" t="s">
        <v>78</v>
      </c>
      <c r="U59" s="2" t="s">
        <v>76</v>
      </c>
      <c r="V59" s="2" t="s">
        <v>78</v>
      </c>
      <c r="W59" s="2"/>
    </row>
    <row r="60" spans="1:23" ht="16.5" thickTop="1" thickBot="1" x14ac:dyDescent="0.3">
      <c r="A60" s="2"/>
      <c r="B60" s="2"/>
      <c r="C60" s="2" t="s">
        <v>74</v>
      </c>
      <c r="D60" s="2"/>
      <c r="E60" s="2"/>
      <c r="F60" s="3"/>
      <c r="G60" s="10"/>
      <c r="H60" s="2" t="s">
        <v>75</v>
      </c>
      <c r="I60" s="2"/>
      <c r="J60" s="2" t="s">
        <v>76</v>
      </c>
      <c r="K60" s="2"/>
      <c r="L60" s="2"/>
      <c r="M60" s="7" t="s">
        <v>406</v>
      </c>
      <c r="N60" s="4" t="str">
        <f>IF($L60='HIDE DROP DOWNS'!$E$2,'HIDE DROP DOWNS'!$E$2,IF($L60='HIDE DROP DOWNS'!$E$3,'HIDE DROP DOWNS'!$E$3,IF($L60='HIDE DROP DOWNS'!$E$4,'HIDE DROP DOWNS'!$E$4,_xlfn.IFNA($L60*VLOOKUP($M60,'HIDE DROP DOWNS'!$O$2:$P$3,2,FALSE),""))))</f>
        <v/>
      </c>
      <c r="O60" s="2" t="s">
        <v>76</v>
      </c>
      <c r="P60" s="2" t="s">
        <v>77</v>
      </c>
      <c r="Q60" s="2" t="s">
        <v>76</v>
      </c>
      <c r="R60" s="2" t="s">
        <v>78</v>
      </c>
      <c r="S60" s="2" t="s">
        <v>76</v>
      </c>
      <c r="T60" s="2" t="s">
        <v>78</v>
      </c>
      <c r="U60" s="2" t="s">
        <v>76</v>
      </c>
      <c r="V60" s="2" t="s">
        <v>78</v>
      </c>
      <c r="W60" s="2"/>
    </row>
    <row r="61" spans="1:23" ht="16.5" thickTop="1" thickBot="1" x14ac:dyDescent="0.3">
      <c r="A61" s="2"/>
      <c r="B61" s="2"/>
      <c r="C61" s="2" t="s">
        <v>74</v>
      </c>
      <c r="D61" s="2"/>
      <c r="E61" s="2"/>
      <c r="F61" s="3"/>
      <c r="G61" s="10"/>
      <c r="H61" s="2" t="s">
        <v>75</v>
      </c>
      <c r="I61" s="2"/>
      <c r="J61" s="2" t="s">
        <v>76</v>
      </c>
      <c r="K61" s="2"/>
      <c r="L61" s="2"/>
      <c r="M61" s="7" t="s">
        <v>406</v>
      </c>
      <c r="N61" s="4" t="str">
        <f>IF($L61='HIDE DROP DOWNS'!$E$2,'HIDE DROP DOWNS'!$E$2,IF($L61='HIDE DROP DOWNS'!$E$3,'HIDE DROP DOWNS'!$E$3,IF($L61='HIDE DROP DOWNS'!$E$4,'HIDE DROP DOWNS'!$E$4,_xlfn.IFNA($L61*VLOOKUP($M61,'HIDE DROP DOWNS'!$O$2:$P$3,2,FALSE),""))))</f>
        <v/>
      </c>
      <c r="O61" s="2" t="s">
        <v>76</v>
      </c>
      <c r="P61" s="2" t="s">
        <v>77</v>
      </c>
      <c r="Q61" s="2" t="s">
        <v>76</v>
      </c>
      <c r="R61" s="2" t="s">
        <v>78</v>
      </c>
      <c r="S61" s="2" t="s">
        <v>76</v>
      </c>
      <c r="T61" s="2" t="s">
        <v>78</v>
      </c>
      <c r="U61" s="2" t="s">
        <v>76</v>
      </c>
      <c r="V61" s="2" t="s">
        <v>78</v>
      </c>
      <c r="W61" s="2"/>
    </row>
    <row r="62" spans="1:23" ht="16.5" thickTop="1" thickBot="1" x14ac:dyDescent="0.3">
      <c r="A62" s="2"/>
      <c r="B62" s="2"/>
      <c r="C62" s="2" t="s">
        <v>74</v>
      </c>
      <c r="D62" s="2"/>
      <c r="E62" s="2"/>
      <c r="F62" s="3"/>
      <c r="G62" s="10"/>
      <c r="H62" s="2" t="s">
        <v>75</v>
      </c>
      <c r="I62" s="2"/>
      <c r="J62" s="2" t="s">
        <v>76</v>
      </c>
      <c r="K62" s="2"/>
      <c r="L62" s="2"/>
      <c r="M62" s="7" t="s">
        <v>406</v>
      </c>
      <c r="N62" s="4" t="str">
        <f>IF($L62='HIDE DROP DOWNS'!$E$2,'HIDE DROP DOWNS'!$E$2,IF($L62='HIDE DROP DOWNS'!$E$3,'HIDE DROP DOWNS'!$E$3,IF($L62='HIDE DROP DOWNS'!$E$4,'HIDE DROP DOWNS'!$E$4,_xlfn.IFNA($L62*VLOOKUP($M62,'HIDE DROP DOWNS'!$O$2:$P$3,2,FALSE),""))))</f>
        <v/>
      </c>
      <c r="O62" s="2" t="s">
        <v>76</v>
      </c>
      <c r="P62" s="2" t="s">
        <v>77</v>
      </c>
      <c r="Q62" s="2" t="s">
        <v>76</v>
      </c>
      <c r="R62" s="2" t="s">
        <v>78</v>
      </c>
      <c r="S62" s="2" t="s">
        <v>76</v>
      </c>
      <c r="T62" s="2" t="s">
        <v>78</v>
      </c>
      <c r="U62" s="2" t="s">
        <v>76</v>
      </c>
      <c r="V62" s="2" t="s">
        <v>78</v>
      </c>
      <c r="W62" s="2"/>
    </row>
    <row r="63" spans="1:23" ht="16.5" thickTop="1" thickBot="1" x14ac:dyDescent="0.3">
      <c r="A63" s="2"/>
      <c r="B63" s="2"/>
      <c r="C63" s="2" t="s">
        <v>74</v>
      </c>
      <c r="D63" s="2"/>
      <c r="E63" s="2"/>
      <c r="F63" s="3"/>
      <c r="G63" s="10"/>
      <c r="H63" s="2" t="s">
        <v>75</v>
      </c>
      <c r="I63" s="2"/>
      <c r="J63" s="2" t="s">
        <v>76</v>
      </c>
      <c r="K63" s="2"/>
      <c r="L63" s="2"/>
      <c r="M63" s="7" t="s">
        <v>406</v>
      </c>
      <c r="N63" s="4" t="str">
        <f>IF($L63='HIDE DROP DOWNS'!$E$2,'HIDE DROP DOWNS'!$E$2,IF($L63='HIDE DROP DOWNS'!$E$3,'HIDE DROP DOWNS'!$E$3,IF($L63='HIDE DROP DOWNS'!$E$4,'HIDE DROP DOWNS'!$E$4,_xlfn.IFNA($L63*VLOOKUP($M63,'HIDE DROP DOWNS'!$O$2:$P$3,2,FALSE),""))))</f>
        <v/>
      </c>
      <c r="O63" s="2" t="s">
        <v>76</v>
      </c>
      <c r="P63" s="2" t="s">
        <v>77</v>
      </c>
      <c r="Q63" s="2" t="s">
        <v>76</v>
      </c>
      <c r="R63" s="2" t="s">
        <v>78</v>
      </c>
      <c r="S63" s="2" t="s">
        <v>76</v>
      </c>
      <c r="T63" s="2" t="s">
        <v>78</v>
      </c>
      <c r="U63" s="2" t="s">
        <v>76</v>
      </c>
      <c r="V63" s="2" t="s">
        <v>78</v>
      </c>
      <c r="W63" s="2"/>
    </row>
    <row r="64" spans="1:23" ht="16.5" thickTop="1" thickBot="1" x14ac:dyDescent="0.3">
      <c r="A64" s="2"/>
      <c r="B64" s="2"/>
      <c r="C64" s="2" t="s">
        <v>74</v>
      </c>
      <c r="D64" s="2"/>
      <c r="E64" s="2"/>
      <c r="F64" s="3"/>
      <c r="G64" s="10"/>
      <c r="H64" s="2" t="s">
        <v>75</v>
      </c>
      <c r="I64" s="2"/>
      <c r="J64" s="2" t="s">
        <v>76</v>
      </c>
      <c r="K64" s="2"/>
      <c r="L64" s="2"/>
      <c r="M64" s="7" t="s">
        <v>406</v>
      </c>
      <c r="N64" s="4" t="str">
        <f>IF($L64='HIDE DROP DOWNS'!$E$2,'HIDE DROP DOWNS'!$E$2,IF($L64='HIDE DROP DOWNS'!$E$3,'HIDE DROP DOWNS'!$E$3,IF($L64='HIDE DROP DOWNS'!$E$4,'HIDE DROP DOWNS'!$E$4,_xlfn.IFNA($L64*VLOOKUP($M64,'HIDE DROP DOWNS'!$O$2:$P$3,2,FALSE),""))))</f>
        <v/>
      </c>
      <c r="O64" s="2" t="s">
        <v>76</v>
      </c>
      <c r="P64" s="2" t="s">
        <v>77</v>
      </c>
      <c r="Q64" s="2" t="s">
        <v>76</v>
      </c>
      <c r="R64" s="2" t="s">
        <v>78</v>
      </c>
      <c r="S64" s="2" t="s">
        <v>76</v>
      </c>
      <c r="T64" s="2" t="s">
        <v>78</v>
      </c>
      <c r="U64" s="2" t="s">
        <v>76</v>
      </c>
      <c r="V64" s="2" t="s">
        <v>78</v>
      </c>
      <c r="W64" s="2"/>
    </row>
    <row r="65" spans="1:23" ht="16.5" thickTop="1" thickBot="1" x14ac:dyDescent="0.3">
      <c r="A65" s="2"/>
      <c r="B65" s="2"/>
      <c r="C65" s="2" t="s">
        <v>74</v>
      </c>
      <c r="D65" s="2"/>
      <c r="E65" s="2"/>
      <c r="F65" s="3"/>
      <c r="G65" s="10"/>
      <c r="H65" s="2" t="s">
        <v>75</v>
      </c>
      <c r="I65" s="2"/>
      <c r="J65" s="2" t="s">
        <v>76</v>
      </c>
      <c r="K65" s="2"/>
      <c r="L65" s="2"/>
      <c r="M65" s="7" t="s">
        <v>406</v>
      </c>
      <c r="N65" s="4" t="str">
        <f>IF($L65='HIDE DROP DOWNS'!$E$2,'HIDE DROP DOWNS'!$E$2,IF($L65='HIDE DROP DOWNS'!$E$3,'HIDE DROP DOWNS'!$E$3,IF($L65='HIDE DROP DOWNS'!$E$4,'HIDE DROP DOWNS'!$E$4,_xlfn.IFNA($L65*VLOOKUP($M65,'HIDE DROP DOWNS'!$O$2:$P$3,2,FALSE),""))))</f>
        <v/>
      </c>
      <c r="O65" s="2" t="s">
        <v>76</v>
      </c>
      <c r="P65" s="2" t="s">
        <v>77</v>
      </c>
      <c r="Q65" s="2" t="s">
        <v>76</v>
      </c>
      <c r="R65" s="2" t="s">
        <v>78</v>
      </c>
      <c r="S65" s="2" t="s">
        <v>76</v>
      </c>
      <c r="T65" s="2" t="s">
        <v>78</v>
      </c>
      <c r="U65" s="2" t="s">
        <v>76</v>
      </c>
      <c r="V65" s="2" t="s">
        <v>78</v>
      </c>
      <c r="W65" s="2"/>
    </row>
    <row r="66" spans="1:23" ht="16.5" thickTop="1" thickBot="1" x14ac:dyDescent="0.3">
      <c r="A66" s="2"/>
      <c r="B66" s="2"/>
      <c r="C66" s="2" t="s">
        <v>74</v>
      </c>
      <c r="D66" s="2"/>
      <c r="E66" s="2"/>
      <c r="F66" s="3"/>
      <c r="G66" s="10"/>
      <c r="H66" s="2" t="s">
        <v>75</v>
      </c>
      <c r="I66" s="2"/>
      <c r="J66" s="2" t="s">
        <v>76</v>
      </c>
      <c r="K66" s="2"/>
      <c r="L66" s="2"/>
      <c r="M66" s="7" t="s">
        <v>406</v>
      </c>
      <c r="N66" s="4" t="str">
        <f>IF($L66='HIDE DROP DOWNS'!$E$2,'HIDE DROP DOWNS'!$E$2,IF($L66='HIDE DROP DOWNS'!$E$3,'HIDE DROP DOWNS'!$E$3,IF($L66='HIDE DROP DOWNS'!$E$4,'HIDE DROP DOWNS'!$E$4,_xlfn.IFNA($L66*VLOOKUP($M66,'HIDE DROP DOWNS'!$O$2:$P$3,2,FALSE),""))))</f>
        <v/>
      </c>
      <c r="O66" s="2" t="s">
        <v>76</v>
      </c>
      <c r="P66" s="2" t="s">
        <v>77</v>
      </c>
      <c r="Q66" s="2" t="s">
        <v>76</v>
      </c>
      <c r="R66" s="2" t="s">
        <v>78</v>
      </c>
      <c r="S66" s="2" t="s">
        <v>76</v>
      </c>
      <c r="T66" s="2" t="s">
        <v>78</v>
      </c>
      <c r="U66" s="2" t="s">
        <v>76</v>
      </c>
      <c r="V66" s="2" t="s">
        <v>78</v>
      </c>
      <c r="W66" s="2"/>
    </row>
    <row r="67" spans="1:23" ht="16.5" thickTop="1" thickBot="1" x14ac:dyDescent="0.3">
      <c r="A67" s="2"/>
      <c r="B67" s="2"/>
      <c r="C67" s="2" t="s">
        <v>74</v>
      </c>
      <c r="D67" s="2"/>
      <c r="E67" s="2"/>
      <c r="F67" s="3"/>
      <c r="G67" s="10"/>
      <c r="H67" s="2" t="s">
        <v>75</v>
      </c>
      <c r="I67" s="2"/>
      <c r="J67" s="2" t="s">
        <v>76</v>
      </c>
      <c r="K67" s="2"/>
      <c r="L67" s="2"/>
      <c r="M67" s="7" t="s">
        <v>406</v>
      </c>
      <c r="N67" s="4" t="str">
        <f>IF($L67='HIDE DROP DOWNS'!$E$2,'HIDE DROP DOWNS'!$E$2,IF($L67='HIDE DROP DOWNS'!$E$3,'HIDE DROP DOWNS'!$E$3,IF($L67='HIDE DROP DOWNS'!$E$4,'HIDE DROP DOWNS'!$E$4,_xlfn.IFNA($L67*VLOOKUP($M67,'HIDE DROP DOWNS'!$O$2:$P$3,2,FALSE),""))))</f>
        <v/>
      </c>
      <c r="O67" s="2" t="s">
        <v>76</v>
      </c>
      <c r="P67" s="2" t="s">
        <v>77</v>
      </c>
      <c r="Q67" s="2" t="s">
        <v>76</v>
      </c>
      <c r="R67" s="2" t="s">
        <v>78</v>
      </c>
      <c r="S67" s="2" t="s">
        <v>76</v>
      </c>
      <c r="T67" s="2" t="s">
        <v>78</v>
      </c>
      <c r="U67" s="2" t="s">
        <v>76</v>
      </c>
      <c r="V67" s="2" t="s">
        <v>78</v>
      </c>
      <c r="W67" s="2"/>
    </row>
    <row r="68" spans="1:23" ht="16.5" thickTop="1" thickBot="1" x14ac:dyDescent="0.3">
      <c r="A68" s="2"/>
      <c r="B68" s="2"/>
      <c r="C68" s="2" t="s">
        <v>74</v>
      </c>
      <c r="D68" s="2"/>
      <c r="E68" s="2"/>
      <c r="F68" s="3"/>
      <c r="G68" s="10"/>
      <c r="H68" s="2" t="s">
        <v>75</v>
      </c>
      <c r="I68" s="2"/>
      <c r="J68" s="2" t="s">
        <v>76</v>
      </c>
      <c r="K68" s="2"/>
      <c r="L68" s="2"/>
      <c r="M68" s="7" t="s">
        <v>406</v>
      </c>
      <c r="N68" s="4" t="str">
        <f>IF($L68='HIDE DROP DOWNS'!$E$2,'HIDE DROP DOWNS'!$E$2,IF($L68='HIDE DROP DOWNS'!$E$3,'HIDE DROP DOWNS'!$E$3,IF($L68='HIDE DROP DOWNS'!$E$4,'HIDE DROP DOWNS'!$E$4,_xlfn.IFNA($L68*VLOOKUP($M68,'HIDE DROP DOWNS'!$O$2:$P$3,2,FALSE),""))))</f>
        <v/>
      </c>
      <c r="O68" s="2" t="s">
        <v>76</v>
      </c>
      <c r="P68" s="2" t="s">
        <v>77</v>
      </c>
      <c r="Q68" s="2" t="s">
        <v>76</v>
      </c>
      <c r="R68" s="2" t="s">
        <v>78</v>
      </c>
      <c r="S68" s="2" t="s">
        <v>76</v>
      </c>
      <c r="T68" s="2" t="s">
        <v>78</v>
      </c>
      <c r="U68" s="2" t="s">
        <v>76</v>
      </c>
      <c r="V68" s="2" t="s">
        <v>78</v>
      </c>
      <c r="W68" s="2"/>
    </row>
    <row r="69" spans="1:23" ht="16.5" thickTop="1" thickBot="1" x14ac:dyDescent="0.3">
      <c r="A69" s="2"/>
      <c r="B69" s="2"/>
      <c r="C69" s="2" t="s">
        <v>74</v>
      </c>
      <c r="D69" s="2"/>
      <c r="E69" s="2"/>
      <c r="F69" s="3"/>
      <c r="G69" s="10"/>
      <c r="H69" s="2" t="s">
        <v>75</v>
      </c>
      <c r="I69" s="2"/>
      <c r="J69" s="2" t="s">
        <v>76</v>
      </c>
      <c r="K69" s="2"/>
      <c r="L69" s="2"/>
      <c r="M69" s="7" t="s">
        <v>406</v>
      </c>
      <c r="N69" s="4" t="str">
        <f>IF($L69='HIDE DROP DOWNS'!$E$2,'HIDE DROP DOWNS'!$E$2,IF($L69='HIDE DROP DOWNS'!$E$3,'HIDE DROP DOWNS'!$E$3,IF($L69='HIDE DROP DOWNS'!$E$4,'HIDE DROP DOWNS'!$E$4,_xlfn.IFNA($L69*VLOOKUP($M69,'HIDE DROP DOWNS'!$O$2:$P$3,2,FALSE),""))))</f>
        <v/>
      </c>
      <c r="O69" s="2" t="s">
        <v>76</v>
      </c>
      <c r="P69" s="2" t="s">
        <v>77</v>
      </c>
      <c r="Q69" s="2" t="s">
        <v>76</v>
      </c>
      <c r="R69" s="2" t="s">
        <v>78</v>
      </c>
      <c r="S69" s="2" t="s">
        <v>76</v>
      </c>
      <c r="T69" s="2" t="s">
        <v>78</v>
      </c>
      <c r="U69" s="2" t="s">
        <v>76</v>
      </c>
      <c r="V69" s="2" t="s">
        <v>78</v>
      </c>
      <c r="W69" s="2"/>
    </row>
    <row r="70" spans="1:23" ht="16.5" thickTop="1" thickBot="1" x14ac:dyDescent="0.3">
      <c r="A70" s="2"/>
      <c r="B70" s="2"/>
      <c r="C70" s="2" t="s">
        <v>74</v>
      </c>
      <c r="D70" s="2"/>
      <c r="E70" s="2"/>
      <c r="F70" s="3"/>
      <c r="G70" s="10"/>
      <c r="H70" s="2" t="s">
        <v>75</v>
      </c>
      <c r="I70" s="2"/>
      <c r="J70" s="2" t="s">
        <v>76</v>
      </c>
      <c r="K70" s="2"/>
      <c r="L70" s="2"/>
      <c r="M70" s="7" t="s">
        <v>406</v>
      </c>
      <c r="N70" s="4" t="str">
        <f>IF($L70='HIDE DROP DOWNS'!$E$2,'HIDE DROP DOWNS'!$E$2,IF($L70='HIDE DROP DOWNS'!$E$3,'HIDE DROP DOWNS'!$E$3,IF($L70='HIDE DROP DOWNS'!$E$4,'HIDE DROP DOWNS'!$E$4,_xlfn.IFNA($L70*VLOOKUP($M70,'HIDE DROP DOWNS'!$O$2:$P$3,2,FALSE),""))))</f>
        <v/>
      </c>
      <c r="O70" s="2" t="s">
        <v>76</v>
      </c>
      <c r="P70" s="2" t="s">
        <v>77</v>
      </c>
      <c r="Q70" s="2" t="s">
        <v>76</v>
      </c>
      <c r="R70" s="2" t="s">
        <v>78</v>
      </c>
      <c r="S70" s="2" t="s">
        <v>76</v>
      </c>
      <c r="T70" s="2" t="s">
        <v>78</v>
      </c>
      <c r="U70" s="2" t="s">
        <v>76</v>
      </c>
      <c r="V70" s="2" t="s">
        <v>78</v>
      </c>
      <c r="W70" s="2"/>
    </row>
    <row r="71" spans="1:23" ht="16.5" thickTop="1" thickBot="1" x14ac:dyDescent="0.3">
      <c r="A71" s="2"/>
      <c r="B71" s="2"/>
      <c r="C71" s="2" t="s">
        <v>74</v>
      </c>
      <c r="D71" s="2"/>
      <c r="E71" s="2"/>
      <c r="F71" s="3"/>
      <c r="G71" s="10"/>
      <c r="H71" s="2" t="s">
        <v>75</v>
      </c>
      <c r="I71" s="2"/>
      <c r="J71" s="2" t="s">
        <v>76</v>
      </c>
      <c r="K71" s="2"/>
      <c r="L71" s="2"/>
      <c r="M71" s="7" t="s">
        <v>406</v>
      </c>
      <c r="N71" s="4" t="str">
        <f>IF($L71='HIDE DROP DOWNS'!$E$2,'HIDE DROP DOWNS'!$E$2,IF($L71='HIDE DROP DOWNS'!$E$3,'HIDE DROP DOWNS'!$E$3,IF($L71='HIDE DROP DOWNS'!$E$4,'HIDE DROP DOWNS'!$E$4,_xlfn.IFNA($L71*VLOOKUP($M71,'HIDE DROP DOWNS'!$O$2:$P$3,2,FALSE),""))))</f>
        <v/>
      </c>
      <c r="O71" s="2" t="s">
        <v>76</v>
      </c>
      <c r="P71" s="2" t="s">
        <v>77</v>
      </c>
      <c r="Q71" s="2" t="s">
        <v>76</v>
      </c>
      <c r="R71" s="2" t="s">
        <v>78</v>
      </c>
      <c r="S71" s="2" t="s">
        <v>76</v>
      </c>
      <c r="T71" s="2" t="s">
        <v>78</v>
      </c>
      <c r="U71" s="2" t="s">
        <v>76</v>
      </c>
      <c r="V71" s="2" t="s">
        <v>78</v>
      </c>
      <c r="W71" s="2"/>
    </row>
    <row r="72" spans="1:23" ht="16.5" thickTop="1" thickBot="1" x14ac:dyDescent="0.3">
      <c r="A72" s="2"/>
      <c r="B72" s="2"/>
      <c r="C72" s="2" t="s">
        <v>74</v>
      </c>
      <c r="D72" s="2"/>
      <c r="E72" s="2"/>
      <c r="F72" s="3"/>
      <c r="G72" s="10"/>
      <c r="H72" s="2" t="s">
        <v>75</v>
      </c>
      <c r="I72" s="2"/>
      <c r="J72" s="2" t="s">
        <v>76</v>
      </c>
      <c r="K72" s="2"/>
      <c r="L72" s="2"/>
      <c r="M72" s="7" t="s">
        <v>406</v>
      </c>
      <c r="N72" s="4" t="str">
        <f>IF($L72='HIDE DROP DOWNS'!$E$2,'HIDE DROP DOWNS'!$E$2,IF($L72='HIDE DROP DOWNS'!$E$3,'HIDE DROP DOWNS'!$E$3,IF($L72='HIDE DROP DOWNS'!$E$4,'HIDE DROP DOWNS'!$E$4,_xlfn.IFNA($L72*VLOOKUP($M72,'HIDE DROP DOWNS'!$O$2:$P$3,2,FALSE),""))))</f>
        <v/>
      </c>
      <c r="O72" s="2" t="s">
        <v>76</v>
      </c>
      <c r="P72" s="2" t="s">
        <v>77</v>
      </c>
      <c r="Q72" s="2" t="s">
        <v>76</v>
      </c>
      <c r="R72" s="2" t="s">
        <v>78</v>
      </c>
      <c r="S72" s="2" t="s">
        <v>76</v>
      </c>
      <c r="T72" s="2" t="s">
        <v>78</v>
      </c>
      <c r="U72" s="2" t="s">
        <v>76</v>
      </c>
      <c r="V72" s="2" t="s">
        <v>78</v>
      </c>
      <c r="W72" s="2"/>
    </row>
    <row r="73" spans="1:23" ht="16.5" thickTop="1" thickBot="1" x14ac:dyDescent="0.3">
      <c r="A73" s="2"/>
      <c r="B73" s="2"/>
      <c r="C73" s="2" t="s">
        <v>74</v>
      </c>
      <c r="D73" s="2"/>
      <c r="E73" s="2"/>
      <c r="F73" s="3"/>
      <c r="G73" s="10"/>
      <c r="H73" s="2" t="s">
        <v>75</v>
      </c>
      <c r="I73" s="2"/>
      <c r="J73" s="2" t="s">
        <v>76</v>
      </c>
      <c r="K73" s="2"/>
      <c r="L73" s="2"/>
      <c r="M73" s="7" t="s">
        <v>406</v>
      </c>
      <c r="N73" s="4" t="str">
        <f>IF($L73='HIDE DROP DOWNS'!$E$2,'HIDE DROP DOWNS'!$E$2,IF($L73='HIDE DROP DOWNS'!$E$3,'HIDE DROP DOWNS'!$E$3,IF($L73='HIDE DROP DOWNS'!$E$4,'HIDE DROP DOWNS'!$E$4,_xlfn.IFNA($L73*VLOOKUP($M73,'HIDE DROP DOWNS'!$O$2:$P$3,2,FALSE),""))))</f>
        <v/>
      </c>
      <c r="O73" s="2" t="s">
        <v>76</v>
      </c>
      <c r="P73" s="2" t="s">
        <v>77</v>
      </c>
      <c r="Q73" s="2" t="s">
        <v>76</v>
      </c>
      <c r="R73" s="2" t="s">
        <v>78</v>
      </c>
      <c r="S73" s="2" t="s">
        <v>76</v>
      </c>
      <c r="T73" s="2" t="s">
        <v>78</v>
      </c>
      <c r="U73" s="2" t="s">
        <v>76</v>
      </c>
      <c r="V73" s="2" t="s">
        <v>78</v>
      </c>
      <c r="W73" s="2"/>
    </row>
    <row r="74" spans="1:23" ht="16.5" thickTop="1" thickBot="1" x14ac:dyDescent="0.3">
      <c r="A74" s="2"/>
      <c r="B74" s="2"/>
      <c r="C74" s="2" t="s">
        <v>74</v>
      </c>
      <c r="D74" s="2"/>
      <c r="E74" s="2"/>
      <c r="F74" s="3"/>
      <c r="G74" s="10"/>
      <c r="H74" s="2" t="s">
        <v>75</v>
      </c>
      <c r="I74" s="2"/>
      <c r="J74" s="2" t="s">
        <v>76</v>
      </c>
      <c r="K74" s="2"/>
      <c r="L74" s="2"/>
      <c r="M74" s="7" t="s">
        <v>406</v>
      </c>
      <c r="N74" s="4" t="str">
        <f>IF($L74='HIDE DROP DOWNS'!$E$2,'HIDE DROP DOWNS'!$E$2,IF($L74='HIDE DROP DOWNS'!$E$3,'HIDE DROP DOWNS'!$E$3,IF($L74='HIDE DROP DOWNS'!$E$4,'HIDE DROP DOWNS'!$E$4,_xlfn.IFNA($L74*VLOOKUP($M74,'HIDE DROP DOWNS'!$O$2:$P$3,2,FALSE),""))))</f>
        <v/>
      </c>
      <c r="O74" s="2" t="s">
        <v>76</v>
      </c>
      <c r="P74" s="2" t="s">
        <v>77</v>
      </c>
      <c r="Q74" s="2" t="s">
        <v>76</v>
      </c>
      <c r="R74" s="2" t="s">
        <v>78</v>
      </c>
      <c r="S74" s="2" t="s">
        <v>76</v>
      </c>
      <c r="T74" s="2" t="s">
        <v>78</v>
      </c>
      <c r="U74" s="2" t="s">
        <v>76</v>
      </c>
      <c r="V74" s="2" t="s">
        <v>78</v>
      </c>
      <c r="W74" s="2"/>
    </row>
    <row r="75" spans="1:23" ht="16.5" thickTop="1" thickBot="1" x14ac:dyDescent="0.3">
      <c r="A75" s="2"/>
      <c r="B75" s="2"/>
      <c r="C75" s="2" t="s">
        <v>74</v>
      </c>
      <c r="D75" s="2"/>
      <c r="E75" s="2"/>
      <c r="F75" s="3"/>
      <c r="G75" s="10"/>
      <c r="H75" s="2" t="s">
        <v>75</v>
      </c>
      <c r="I75" s="2"/>
      <c r="J75" s="2" t="s">
        <v>76</v>
      </c>
      <c r="K75" s="2"/>
      <c r="L75" s="2"/>
      <c r="M75" s="7" t="s">
        <v>406</v>
      </c>
      <c r="N75" s="4" t="str">
        <f>IF($L75='HIDE DROP DOWNS'!$E$2,'HIDE DROP DOWNS'!$E$2,IF($L75='HIDE DROP DOWNS'!$E$3,'HIDE DROP DOWNS'!$E$3,IF($L75='HIDE DROP DOWNS'!$E$4,'HIDE DROP DOWNS'!$E$4,_xlfn.IFNA($L75*VLOOKUP($M75,'HIDE DROP DOWNS'!$O$2:$P$3,2,FALSE),""))))</f>
        <v/>
      </c>
      <c r="O75" s="2" t="s">
        <v>76</v>
      </c>
      <c r="P75" s="2" t="s">
        <v>77</v>
      </c>
      <c r="Q75" s="2" t="s">
        <v>76</v>
      </c>
      <c r="R75" s="2" t="s">
        <v>78</v>
      </c>
      <c r="S75" s="2" t="s">
        <v>76</v>
      </c>
      <c r="T75" s="2" t="s">
        <v>78</v>
      </c>
      <c r="U75" s="2" t="s">
        <v>76</v>
      </c>
      <c r="V75" s="2" t="s">
        <v>78</v>
      </c>
      <c r="W75" s="2"/>
    </row>
    <row r="76" spans="1:23" ht="16.5" thickTop="1" thickBot="1" x14ac:dyDescent="0.3">
      <c r="A76" s="2"/>
      <c r="B76" s="2"/>
      <c r="C76" s="2" t="s">
        <v>74</v>
      </c>
      <c r="D76" s="2"/>
      <c r="E76" s="2"/>
      <c r="F76" s="3"/>
      <c r="G76" s="10"/>
      <c r="H76" s="2" t="s">
        <v>75</v>
      </c>
      <c r="I76" s="2"/>
      <c r="J76" s="2" t="s">
        <v>76</v>
      </c>
      <c r="K76" s="2"/>
      <c r="L76" s="2"/>
      <c r="M76" s="7" t="s">
        <v>406</v>
      </c>
      <c r="N76" s="4" t="str">
        <f>IF($L76='HIDE DROP DOWNS'!$E$2,'HIDE DROP DOWNS'!$E$2,IF($L76='HIDE DROP DOWNS'!$E$3,'HIDE DROP DOWNS'!$E$3,IF($L76='HIDE DROP DOWNS'!$E$4,'HIDE DROP DOWNS'!$E$4,_xlfn.IFNA($L76*VLOOKUP($M76,'HIDE DROP DOWNS'!$O$2:$P$3,2,FALSE),""))))</f>
        <v/>
      </c>
      <c r="O76" s="2" t="s">
        <v>76</v>
      </c>
      <c r="P76" s="2" t="s">
        <v>77</v>
      </c>
      <c r="Q76" s="2" t="s">
        <v>76</v>
      </c>
      <c r="R76" s="2" t="s">
        <v>78</v>
      </c>
      <c r="S76" s="2" t="s">
        <v>76</v>
      </c>
      <c r="T76" s="2" t="s">
        <v>78</v>
      </c>
      <c r="U76" s="2" t="s">
        <v>76</v>
      </c>
      <c r="V76" s="2" t="s">
        <v>78</v>
      </c>
      <c r="W76" s="2"/>
    </row>
    <row r="77" spans="1:23" ht="16.5" thickTop="1" thickBot="1" x14ac:dyDescent="0.3">
      <c r="A77" s="2"/>
      <c r="B77" s="2"/>
      <c r="C77" s="2" t="s">
        <v>74</v>
      </c>
      <c r="D77" s="2"/>
      <c r="E77" s="2"/>
      <c r="F77" s="3"/>
      <c r="G77" s="10"/>
      <c r="H77" s="2" t="s">
        <v>75</v>
      </c>
      <c r="I77" s="2"/>
      <c r="J77" s="2" t="s">
        <v>76</v>
      </c>
      <c r="K77" s="2"/>
      <c r="L77" s="2"/>
      <c r="M77" s="7" t="s">
        <v>406</v>
      </c>
      <c r="N77" s="4" t="str">
        <f>IF($L77='HIDE DROP DOWNS'!$E$2,'HIDE DROP DOWNS'!$E$2,IF($L77='HIDE DROP DOWNS'!$E$3,'HIDE DROP DOWNS'!$E$3,IF($L77='HIDE DROP DOWNS'!$E$4,'HIDE DROP DOWNS'!$E$4,_xlfn.IFNA($L77*VLOOKUP($M77,'HIDE DROP DOWNS'!$O$2:$P$3,2,FALSE),""))))</f>
        <v/>
      </c>
      <c r="O77" s="2" t="s">
        <v>76</v>
      </c>
      <c r="P77" s="2" t="s">
        <v>77</v>
      </c>
      <c r="Q77" s="2" t="s">
        <v>76</v>
      </c>
      <c r="R77" s="2" t="s">
        <v>78</v>
      </c>
      <c r="S77" s="2" t="s">
        <v>76</v>
      </c>
      <c r="T77" s="2" t="s">
        <v>78</v>
      </c>
      <c r="U77" s="2" t="s">
        <v>76</v>
      </c>
      <c r="V77" s="2" t="s">
        <v>78</v>
      </c>
      <c r="W77" s="2"/>
    </row>
    <row r="78" spans="1:23" ht="16.5" thickTop="1" thickBot="1" x14ac:dyDescent="0.3">
      <c r="A78" s="2"/>
      <c r="B78" s="2"/>
      <c r="C78" s="2" t="s">
        <v>74</v>
      </c>
      <c r="D78" s="2"/>
      <c r="E78" s="2"/>
      <c r="F78" s="3"/>
      <c r="G78" s="10"/>
      <c r="H78" s="2" t="s">
        <v>75</v>
      </c>
      <c r="I78" s="2"/>
      <c r="J78" s="2" t="s">
        <v>76</v>
      </c>
      <c r="K78" s="2"/>
      <c r="L78" s="2"/>
      <c r="M78" s="7" t="s">
        <v>406</v>
      </c>
      <c r="N78" s="4" t="str">
        <f>IF($L78='HIDE DROP DOWNS'!$E$2,'HIDE DROP DOWNS'!$E$2,IF($L78='HIDE DROP DOWNS'!$E$3,'HIDE DROP DOWNS'!$E$3,IF($L78='HIDE DROP DOWNS'!$E$4,'HIDE DROP DOWNS'!$E$4,_xlfn.IFNA($L78*VLOOKUP($M78,'HIDE DROP DOWNS'!$O$2:$P$3,2,FALSE),""))))</f>
        <v/>
      </c>
      <c r="O78" s="2" t="s">
        <v>76</v>
      </c>
      <c r="P78" s="2" t="s">
        <v>77</v>
      </c>
      <c r="Q78" s="2" t="s">
        <v>76</v>
      </c>
      <c r="R78" s="2" t="s">
        <v>78</v>
      </c>
      <c r="S78" s="2" t="s">
        <v>76</v>
      </c>
      <c r="T78" s="2" t="s">
        <v>78</v>
      </c>
      <c r="U78" s="2" t="s">
        <v>76</v>
      </c>
      <c r="V78" s="2" t="s">
        <v>78</v>
      </c>
      <c r="W78" s="2"/>
    </row>
    <row r="79" spans="1:23" ht="16.5" thickTop="1" thickBot="1" x14ac:dyDescent="0.3">
      <c r="A79" s="2"/>
      <c r="B79" s="2"/>
      <c r="C79" s="2" t="s">
        <v>74</v>
      </c>
      <c r="D79" s="2"/>
      <c r="E79" s="2"/>
      <c r="F79" s="3"/>
      <c r="G79" s="10"/>
      <c r="H79" s="2" t="s">
        <v>75</v>
      </c>
      <c r="I79" s="2"/>
      <c r="J79" s="2" t="s">
        <v>76</v>
      </c>
      <c r="K79" s="2"/>
      <c r="L79" s="2"/>
      <c r="M79" s="7" t="s">
        <v>406</v>
      </c>
      <c r="N79" s="4" t="str">
        <f>IF($L79='HIDE DROP DOWNS'!$E$2,'HIDE DROP DOWNS'!$E$2,IF($L79='HIDE DROP DOWNS'!$E$3,'HIDE DROP DOWNS'!$E$3,IF($L79='HIDE DROP DOWNS'!$E$4,'HIDE DROP DOWNS'!$E$4,_xlfn.IFNA($L79*VLOOKUP($M79,'HIDE DROP DOWNS'!$O$2:$P$3,2,FALSE),""))))</f>
        <v/>
      </c>
      <c r="O79" s="2" t="s">
        <v>76</v>
      </c>
      <c r="P79" s="2" t="s">
        <v>77</v>
      </c>
      <c r="Q79" s="2" t="s">
        <v>76</v>
      </c>
      <c r="R79" s="2" t="s">
        <v>78</v>
      </c>
      <c r="S79" s="2" t="s">
        <v>76</v>
      </c>
      <c r="T79" s="2" t="s">
        <v>78</v>
      </c>
      <c r="U79" s="2" t="s">
        <v>76</v>
      </c>
      <c r="V79" s="2" t="s">
        <v>78</v>
      </c>
      <c r="W79" s="2"/>
    </row>
    <row r="80" spans="1:23" ht="16.5" thickTop="1" thickBot="1" x14ac:dyDescent="0.3">
      <c r="A80" s="2"/>
      <c r="B80" s="2"/>
      <c r="C80" s="2" t="s">
        <v>74</v>
      </c>
      <c r="D80" s="2"/>
      <c r="E80" s="2"/>
      <c r="F80" s="3"/>
      <c r="G80" s="10"/>
      <c r="H80" s="2" t="s">
        <v>75</v>
      </c>
      <c r="I80" s="2"/>
      <c r="J80" s="2" t="s">
        <v>76</v>
      </c>
      <c r="K80" s="2"/>
      <c r="L80" s="2"/>
      <c r="M80" s="7" t="s">
        <v>406</v>
      </c>
      <c r="N80" s="4" t="str">
        <f>IF($L80='HIDE DROP DOWNS'!$E$2,'HIDE DROP DOWNS'!$E$2,IF($L80='HIDE DROP DOWNS'!$E$3,'HIDE DROP DOWNS'!$E$3,IF($L80='HIDE DROP DOWNS'!$E$4,'HIDE DROP DOWNS'!$E$4,_xlfn.IFNA($L80*VLOOKUP($M80,'HIDE DROP DOWNS'!$O$2:$P$3,2,FALSE),""))))</f>
        <v/>
      </c>
      <c r="O80" s="2" t="s">
        <v>76</v>
      </c>
      <c r="P80" s="2" t="s">
        <v>77</v>
      </c>
      <c r="Q80" s="2" t="s">
        <v>76</v>
      </c>
      <c r="R80" s="2" t="s">
        <v>78</v>
      </c>
      <c r="S80" s="2" t="s">
        <v>76</v>
      </c>
      <c r="T80" s="2" t="s">
        <v>78</v>
      </c>
      <c r="U80" s="2" t="s">
        <v>76</v>
      </c>
      <c r="V80" s="2" t="s">
        <v>78</v>
      </c>
      <c r="W80" s="2"/>
    </row>
    <row r="81" spans="1:23" ht="16.5" thickTop="1" thickBot="1" x14ac:dyDescent="0.3">
      <c r="A81" s="2"/>
      <c r="B81" s="2"/>
      <c r="C81" s="2" t="s">
        <v>74</v>
      </c>
      <c r="D81" s="2"/>
      <c r="E81" s="2"/>
      <c r="F81" s="3"/>
      <c r="G81" s="10"/>
      <c r="H81" s="2" t="s">
        <v>75</v>
      </c>
      <c r="I81" s="2"/>
      <c r="J81" s="2" t="s">
        <v>76</v>
      </c>
      <c r="K81" s="2"/>
      <c r="L81" s="2"/>
      <c r="M81" s="7" t="s">
        <v>406</v>
      </c>
      <c r="N81" s="4" t="str">
        <f>IF($L81='HIDE DROP DOWNS'!$E$2,'HIDE DROP DOWNS'!$E$2,IF($L81='HIDE DROP DOWNS'!$E$3,'HIDE DROP DOWNS'!$E$3,IF($L81='HIDE DROP DOWNS'!$E$4,'HIDE DROP DOWNS'!$E$4,_xlfn.IFNA($L81*VLOOKUP($M81,'HIDE DROP DOWNS'!$O$2:$P$3,2,FALSE),""))))</f>
        <v/>
      </c>
      <c r="O81" s="2" t="s">
        <v>76</v>
      </c>
      <c r="P81" s="2" t="s">
        <v>77</v>
      </c>
      <c r="Q81" s="2" t="s">
        <v>76</v>
      </c>
      <c r="R81" s="2" t="s">
        <v>78</v>
      </c>
      <c r="S81" s="2" t="s">
        <v>76</v>
      </c>
      <c r="T81" s="2" t="s">
        <v>78</v>
      </c>
      <c r="U81" s="2" t="s">
        <v>76</v>
      </c>
      <c r="V81" s="2" t="s">
        <v>78</v>
      </c>
      <c r="W81" s="2"/>
    </row>
    <row r="82" spans="1:23" ht="16.5" thickTop="1" thickBot="1" x14ac:dyDescent="0.3">
      <c r="A82" s="2"/>
      <c r="B82" s="2"/>
      <c r="C82" s="2" t="s">
        <v>74</v>
      </c>
      <c r="D82" s="2"/>
      <c r="E82" s="2"/>
      <c r="F82" s="3"/>
      <c r="G82" s="10"/>
      <c r="H82" s="2" t="s">
        <v>75</v>
      </c>
      <c r="I82" s="2"/>
      <c r="J82" s="2" t="s">
        <v>76</v>
      </c>
      <c r="K82" s="2"/>
      <c r="L82" s="2"/>
      <c r="M82" s="7" t="s">
        <v>406</v>
      </c>
      <c r="N82" s="4" t="str">
        <f>IF($L82='HIDE DROP DOWNS'!$E$2,'HIDE DROP DOWNS'!$E$2,IF($L82='HIDE DROP DOWNS'!$E$3,'HIDE DROP DOWNS'!$E$3,IF($L82='HIDE DROP DOWNS'!$E$4,'HIDE DROP DOWNS'!$E$4,_xlfn.IFNA($L82*VLOOKUP($M82,'HIDE DROP DOWNS'!$O$2:$P$3,2,FALSE),""))))</f>
        <v/>
      </c>
      <c r="O82" s="2" t="s">
        <v>76</v>
      </c>
      <c r="P82" s="2" t="s">
        <v>77</v>
      </c>
      <c r="Q82" s="2" t="s">
        <v>76</v>
      </c>
      <c r="R82" s="2" t="s">
        <v>78</v>
      </c>
      <c r="S82" s="2" t="s">
        <v>76</v>
      </c>
      <c r="T82" s="2" t="s">
        <v>78</v>
      </c>
      <c r="U82" s="2" t="s">
        <v>76</v>
      </c>
      <c r="V82" s="2" t="s">
        <v>78</v>
      </c>
      <c r="W82" s="2"/>
    </row>
    <row r="83" spans="1:23" ht="16.5" thickTop="1" thickBot="1" x14ac:dyDescent="0.3">
      <c r="A83" s="2"/>
      <c r="B83" s="2"/>
      <c r="C83" s="2" t="s">
        <v>74</v>
      </c>
      <c r="D83" s="2"/>
      <c r="E83" s="2"/>
      <c r="F83" s="3"/>
      <c r="G83" s="10"/>
      <c r="H83" s="2" t="s">
        <v>75</v>
      </c>
      <c r="I83" s="2"/>
      <c r="J83" s="2" t="s">
        <v>76</v>
      </c>
      <c r="K83" s="2"/>
      <c r="L83" s="2"/>
      <c r="M83" s="7" t="s">
        <v>406</v>
      </c>
      <c r="N83" s="4" t="str">
        <f>IF($L83='HIDE DROP DOWNS'!$E$2,'HIDE DROP DOWNS'!$E$2,IF($L83='HIDE DROP DOWNS'!$E$3,'HIDE DROP DOWNS'!$E$3,IF($L83='HIDE DROP DOWNS'!$E$4,'HIDE DROP DOWNS'!$E$4,_xlfn.IFNA($L83*VLOOKUP($M83,'HIDE DROP DOWNS'!$O$2:$P$3,2,FALSE),""))))</f>
        <v/>
      </c>
      <c r="O83" s="2" t="s">
        <v>76</v>
      </c>
      <c r="P83" s="2" t="s">
        <v>77</v>
      </c>
      <c r="Q83" s="2" t="s">
        <v>76</v>
      </c>
      <c r="R83" s="2" t="s">
        <v>78</v>
      </c>
      <c r="S83" s="2" t="s">
        <v>76</v>
      </c>
      <c r="T83" s="2" t="s">
        <v>78</v>
      </c>
      <c r="U83" s="2" t="s">
        <v>76</v>
      </c>
      <c r="V83" s="2" t="s">
        <v>78</v>
      </c>
      <c r="W83" s="2"/>
    </row>
    <row r="84" spans="1:23" ht="16.5" thickTop="1" thickBot="1" x14ac:dyDescent="0.3">
      <c r="A84" s="2"/>
      <c r="B84" s="2"/>
      <c r="C84" s="2" t="s">
        <v>74</v>
      </c>
      <c r="D84" s="2"/>
      <c r="E84" s="2"/>
      <c r="F84" s="3"/>
      <c r="G84" s="10"/>
      <c r="H84" s="2" t="s">
        <v>75</v>
      </c>
      <c r="I84" s="2"/>
      <c r="J84" s="2" t="s">
        <v>76</v>
      </c>
      <c r="K84" s="2"/>
      <c r="L84" s="2"/>
      <c r="M84" s="7" t="s">
        <v>406</v>
      </c>
      <c r="N84" s="4" t="str">
        <f>IF($L84='HIDE DROP DOWNS'!$E$2,'HIDE DROP DOWNS'!$E$2,IF($L84='HIDE DROP DOWNS'!$E$3,'HIDE DROP DOWNS'!$E$3,IF($L84='HIDE DROP DOWNS'!$E$4,'HIDE DROP DOWNS'!$E$4,_xlfn.IFNA($L84*VLOOKUP($M84,'HIDE DROP DOWNS'!$O$2:$P$3,2,FALSE),""))))</f>
        <v/>
      </c>
      <c r="O84" s="2" t="s">
        <v>76</v>
      </c>
      <c r="P84" s="2" t="s">
        <v>77</v>
      </c>
      <c r="Q84" s="2" t="s">
        <v>76</v>
      </c>
      <c r="R84" s="2" t="s">
        <v>78</v>
      </c>
      <c r="S84" s="2" t="s">
        <v>76</v>
      </c>
      <c r="T84" s="2" t="s">
        <v>78</v>
      </c>
      <c r="U84" s="2" t="s">
        <v>76</v>
      </c>
      <c r="V84" s="2" t="s">
        <v>78</v>
      </c>
      <c r="W84" s="2"/>
    </row>
    <row r="85" spans="1:23" ht="16.5" thickTop="1" thickBot="1" x14ac:dyDescent="0.3">
      <c r="A85" s="2"/>
      <c r="B85" s="2"/>
      <c r="C85" s="2" t="s">
        <v>74</v>
      </c>
      <c r="D85" s="2"/>
      <c r="E85" s="2"/>
      <c r="F85" s="3"/>
      <c r="G85" s="10"/>
      <c r="H85" s="2" t="s">
        <v>75</v>
      </c>
      <c r="I85" s="2"/>
      <c r="J85" s="2" t="s">
        <v>76</v>
      </c>
      <c r="K85" s="2"/>
      <c r="L85" s="2"/>
      <c r="M85" s="7" t="s">
        <v>406</v>
      </c>
      <c r="N85" s="4" t="str">
        <f>IF($L85='HIDE DROP DOWNS'!$E$2,'HIDE DROP DOWNS'!$E$2,IF($L85='HIDE DROP DOWNS'!$E$3,'HIDE DROP DOWNS'!$E$3,IF($L85='HIDE DROP DOWNS'!$E$4,'HIDE DROP DOWNS'!$E$4,_xlfn.IFNA($L85*VLOOKUP($M85,'HIDE DROP DOWNS'!$O$2:$P$3,2,FALSE),""))))</f>
        <v/>
      </c>
      <c r="O85" s="2" t="s">
        <v>76</v>
      </c>
      <c r="P85" s="2" t="s">
        <v>77</v>
      </c>
      <c r="Q85" s="2" t="s">
        <v>76</v>
      </c>
      <c r="R85" s="2" t="s">
        <v>78</v>
      </c>
      <c r="S85" s="2" t="s">
        <v>76</v>
      </c>
      <c r="T85" s="2" t="s">
        <v>78</v>
      </c>
      <c r="U85" s="2" t="s">
        <v>76</v>
      </c>
      <c r="V85" s="2" t="s">
        <v>78</v>
      </c>
      <c r="W85" s="2"/>
    </row>
    <row r="86" spans="1:23" ht="16.5" thickTop="1" thickBot="1" x14ac:dyDescent="0.3">
      <c r="A86" s="2"/>
      <c r="B86" s="2"/>
      <c r="C86" s="2" t="s">
        <v>74</v>
      </c>
      <c r="D86" s="2"/>
      <c r="E86" s="2"/>
      <c r="F86" s="3"/>
      <c r="G86" s="10"/>
      <c r="H86" s="2" t="s">
        <v>75</v>
      </c>
      <c r="I86" s="2"/>
      <c r="J86" s="2" t="s">
        <v>76</v>
      </c>
      <c r="K86" s="2"/>
      <c r="L86" s="2"/>
      <c r="M86" s="7" t="s">
        <v>406</v>
      </c>
      <c r="N86" s="4" t="str">
        <f>IF($L86='HIDE DROP DOWNS'!$E$2,'HIDE DROP DOWNS'!$E$2,IF($L86='HIDE DROP DOWNS'!$E$3,'HIDE DROP DOWNS'!$E$3,IF($L86='HIDE DROP DOWNS'!$E$4,'HIDE DROP DOWNS'!$E$4,_xlfn.IFNA($L86*VLOOKUP($M86,'HIDE DROP DOWNS'!$O$2:$P$3,2,FALSE),""))))</f>
        <v/>
      </c>
      <c r="O86" s="2" t="s">
        <v>76</v>
      </c>
      <c r="P86" s="2" t="s">
        <v>77</v>
      </c>
      <c r="Q86" s="2" t="s">
        <v>76</v>
      </c>
      <c r="R86" s="2" t="s">
        <v>78</v>
      </c>
      <c r="S86" s="2" t="s">
        <v>76</v>
      </c>
      <c r="T86" s="2" t="s">
        <v>78</v>
      </c>
      <c r="U86" s="2" t="s">
        <v>76</v>
      </c>
      <c r="V86" s="2" t="s">
        <v>78</v>
      </c>
      <c r="W86" s="2"/>
    </row>
    <row r="87" spans="1:23" ht="16.5" thickTop="1" thickBot="1" x14ac:dyDescent="0.3">
      <c r="A87" s="2"/>
      <c r="B87" s="2"/>
      <c r="C87" s="2" t="s">
        <v>74</v>
      </c>
      <c r="D87" s="2"/>
      <c r="E87" s="2"/>
      <c r="F87" s="3"/>
      <c r="G87" s="10"/>
      <c r="H87" s="2" t="s">
        <v>75</v>
      </c>
      <c r="I87" s="2"/>
      <c r="J87" s="2" t="s">
        <v>76</v>
      </c>
      <c r="K87" s="2"/>
      <c r="L87" s="2"/>
      <c r="M87" s="7" t="s">
        <v>406</v>
      </c>
      <c r="N87" s="4" t="str">
        <f>IF($L87='HIDE DROP DOWNS'!$E$2,'HIDE DROP DOWNS'!$E$2,IF($L87='HIDE DROP DOWNS'!$E$3,'HIDE DROP DOWNS'!$E$3,IF($L87='HIDE DROP DOWNS'!$E$4,'HIDE DROP DOWNS'!$E$4,_xlfn.IFNA($L87*VLOOKUP($M87,'HIDE DROP DOWNS'!$O$2:$P$3,2,FALSE),""))))</f>
        <v/>
      </c>
      <c r="O87" s="2" t="s">
        <v>76</v>
      </c>
      <c r="P87" s="2" t="s">
        <v>77</v>
      </c>
      <c r="Q87" s="2" t="s">
        <v>76</v>
      </c>
      <c r="R87" s="2" t="s">
        <v>78</v>
      </c>
      <c r="S87" s="2" t="s">
        <v>76</v>
      </c>
      <c r="T87" s="2" t="s">
        <v>78</v>
      </c>
      <c r="U87" s="2" t="s">
        <v>76</v>
      </c>
      <c r="V87" s="2" t="s">
        <v>78</v>
      </c>
      <c r="W87" s="2"/>
    </row>
    <row r="88" spans="1:23" ht="16.5" thickTop="1" thickBot="1" x14ac:dyDescent="0.3">
      <c r="A88" s="2"/>
      <c r="B88" s="2"/>
      <c r="C88" s="2" t="s">
        <v>74</v>
      </c>
      <c r="D88" s="2"/>
      <c r="E88" s="2"/>
      <c r="F88" s="3"/>
      <c r="G88" s="10"/>
      <c r="H88" s="2" t="s">
        <v>75</v>
      </c>
      <c r="I88" s="2"/>
      <c r="J88" s="2" t="s">
        <v>76</v>
      </c>
      <c r="K88" s="2"/>
      <c r="L88" s="2"/>
      <c r="M88" s="7" t="s">
        <v>406</v>
      </c>
      <c r="N88" s="4" t="str">
        <f>IF($L88='HIDE DROP DOWNS'!$E$2,'HIDE DROP DOWNS'!$E$2,IF($L88='HIDE DROP DOWNS'!$E$3,'HIDE DROP DOWNS'!$E$3,IF($L88='HIDE DROP DOWNS'!$E$4,'HIDE DROP DOWNS'!$E$4,_xlfn.IFNA($L88*VLOOKUP($M88,'HIDE DROP DOWNS'!$O$2:$P$3,2,FALSE),""))))</f>
        <v/>
      </c>
      <c r="O88" s="2" t="s">
        <v>76</v>
      </c>
      <c r="P88" s="2" t="s">
        <v>77</v>
      </c>
      <c r="Q88" s="2" t="s">
        <v>76</v>
      </c>
      <c r="R88" s="2" t="s">
        <v>78</v>
      </c>
      <c r="S88" s="2" t="s">
        <v>76</v>
      </c>
      <c r="T88" s="2" t="s">
        <v>78</v>
      </c>
      <c r="U88" s="2" t="s">
        <v>76</v>
      </c>
      <c r="V88" s="2" t="s">
        <v>78</v>
      </c>
      <c r="W88" s="2"/>
    </row>
    <row r="89" spans="1:23" ht="16.5" thickTop="1" thickBot="1" x14ac:dyDescent="0.3">
      <c r="A89" s="2"/>
      <c r="B89" s="2"/>
      <c r="C89" s="2" t="s">
        <v>74</v>
      </c>
      <c r="D89" s="2"/>
      <c r="E89" s="2"/>
      <c r="F89" s="3"/>
      <c r="G89" s="10"/>
      <c r="H89" s="2" t="s">
        <v>75</v>
      </c>
      <c r="I89" s="2"/>
      <c r="J89" s="2" t="s">
        <v>76</v>
      </c>
      <c r="K89" s="2"/>
      <c r="L89" s="2"/>
      <c r="M89" s="7" t="s">
        <v>406</v>
      </c>
      <c r="N89" s="4" t="str">
        <f>IF($L89='HIDE DROP DOWNS'!$E$2,'HIDE DROP DOWNS'!$E$2,IF($L89='HIDE DROP DOWNS'!$E$3,'HIDE DROP DOWNS'!$E$3,IF($L89='HIDE DROP DOWNS'!$E$4,'HIDE DROP DOWNS'!$E$4,_xlfn.IFNA($L89*VLOOKUP($M89,'HIDE DROP DOWNS'!$O$2:$P$3,2,FALSE),""))))</f>
        <v/>
      </c>
      <c r="O89" s="2" t="s">
        <v>76</v>
      </c>
      <c r="P89" s="2" t="s">
        <v>77</v>
      </c>
      <c r="Q89" s="2" t="s">
        <v>76</v>
      </c>
      <c r="R89" s="2" t="s">
        <v>78</v>
      </c>
      <c r="S89" s="2" t="s">
        <v>76</v>
      </c>
      <c r="T89" s="2" t="s">
        <v>78</v>
      </c>
      <c r="U89" s="2" t="s">
        <v>76</v>
      </c>
      <c r="V89" s="2" t="s">
        <v>78</v>
      </c>
      <c r="W89" s="2"/>
    </row>
    <row r="90" spans="1:23" ht="16.5" thickTop="1" thickBot="1" x14ac:dyDescent="0.3">
      <c r="A90" s="2"/>
      <c r="B90" s="2"/>
      <c r="C90" s="2" t="s">
        <v>74</v>
      </c>
      <c r="D90" s="2"/>
      <c r="E90" s="2"/>
      <c r="F90" s="3"/>
      <c r="G90" s="10"/>
      <c r="H90" s="2" t="s">
        <v>75</v>
      </c>
      <c r="I90" s="2"/>
      <c r="J90" s="2" t="s">
        <v>76</v>
      </c>
      <c r="K90" s="2"/>
      <c r="L90" s="2"/>
      <c r="M90" s="7" t="s">
        <v>406</v>
      </c>
      <c r="N90" s="4" t="str">
        <f>IF($L90='HIDE DROP DOWNS'!$E$2,'HIDE DROP DOWNS'!$E$2,IF($L90='HIDE DROP DOWNS'!$E$3,'HIDE DROP DOWNS'!$E$3,IF($L90='HIDE DROP DOWNS'!$E$4,'HIDE DROP DOWNS'!$E$4,_xlfn.IFNA($L90*VLOOKUP($M90,'HIDE DROP DOWNS'!$O$2:$P$3,2,FALSE),""))))</f>
        <v/>
      </c>
      <c r="O90" s="2" t="s">
        <v>76</v>
      </c>
      <c r="P90" s="2" t="s">
        <v>77</v>
      </c>
      <c r="Q90" s="2" t="s">
        <v>76</v>
      </c>
      <c r="R90" s="2" t="s">
        <v>78</v>
      </c>
      <c r="S90" s="2" t="s">
        <v>76</v>
      </c>
      <c r="T90" s="2" t="s">
        <v>78</v>
      </c>
      <c r="U90" s="2" t="s">
        <v>76</v>
      </c>
      <c r="V90" s="2" t="s">
        <v>78</v>
      </c>
      <c r="W90" s="2"/>
    </row>
    <row r="91" spans="1:23" ht="16.5" thickTop="1" thickBot="1" x14ac:dyDescent="0.3">
      <c r="A91" s="2"/>
      <c r="B91" s="2"/>
      <c r="C91" s="2" t="s">
        <v>74</v>
      </c>
      <c r="D91" s="2"/>
      <c r="E91" s="2"/>
      <c r="F91" s="3"/>
      <c r="G91" s="10"/>
      <c r="H91" s="2" t="s">
        <v>75</v>
      </c>
      <c r="I91" s="2"/>
      <c r="J91" s="2" t="s">
        <v>76</v>
      </c>
      <c r="K91" s="2"/>
      <c r="L91" s="2"/>
      <c r="M91" s="7" t="s">
        <v>406</v>
      </c>
      <c r="N91" s="4" t="str">
        <f>IF($L91='HIDE DROP DOWNS'!$E$2,'HIDE DROP DOWNS'!$E$2,IF($L91='HIDE DROP DOWNS'!$E$3,'HIDE DROP DOWNS'!$E$3,IF($L91='HIDE DROP DOWNS'!$E$4,'HIDE DROP DOWNS'!$E$4,_xlfn.IFNA($L91*VLOOKUP($M91,'HIDE DROP DOWNS'!$O$2:$P$3,2,FALSE),""))))</f>
        <v/>
      </c>
      <c r="O91" s="2" t="s">
        <v>76</v>
      </c>
      <c r="P91" s="2" t="s">
        <v>77</v>
      </c>
      <c r="Q91" s="2" t="s">
        <v>76</v>
      </c>
      <c r="R91" s="2" t="s">
        <v>78</v>
      </c>
      <c r="S91" s="2" t="s">
        <v>76</v>
      </c>
      <c r="T91" s="2" t="s">
        <v>78</v>
      </c>
      <c r="U91" s="2" t="s">
        <v>76</v>
      </c>
      <c r="V91" s="2" t="s">
        <v>78</v>
      </c>
      <c r="W91" s="2"/>
    </row>
    <row r="92" spans="1:23" ht="16.5" thickTop="1" thickBot="1" x14ac:dyDescent="0.3">
      <c r="A92" s="2"/>
      <c r="B92" s="2"/>
      <c r="C92" s="2" t="s">
        <v>74</v>
      </c>
      <c r="D92" s="2"/>
      <c r="E92" s="2"/>
      <c r="F92" s="3"/>
      <c r="G92" s="10"/>
      <c r="H92" s="2" t="s">
        <v>75</v>
      </c>
      <c r="I92" s="2"/>
      <c r="J92" s="2" t="s">
        <v>76</v>
      </c>
      <c r="K92" s="2"/>
      <c r="L92" s="2"/>
      <c r="M92" s="7" t="s">
        <v>406</v>
      </c>
      <c r="N92" s="4" t="str">
        <f>IF($L92='HIDE DROP DOWNS'!$E$2,'HIDE DROP DOWNS'!$E$2,IF($L92='HIDE DROP DOWNS'!$E$3,'HIDE DROP DOWNS'!$E$3,IF($L92='HIDE DROP DOWNS'!$E$4,'HIDE DROP DOWNS'!$E$4,_xlfn.IFNA($L92*VLOOKUP($M92,'HIDE DROP DOWNS'!$O$2:$P$3,2,FALSE),""))))</f>
        <v/>
      </c>
      <c r="O92" s="2" t="s">
        <v>76</v>
      </c>
      <c r="P92" s="2" t="s">
        <v>77</v>
      </c>
      <c r="Q92" s="2" t="s">
        <v>76</v>
      </c>
      <c r="R92" s="2" t="s">
        <v>78</v>
      </c>
      <c r="S92" s="2" t="s">
        <v>76</v>
      </c>
      <c r="T92" s="2" t="s">
        <v>78</v>
      </c>
      <c r="U92" s="2" t="s">
        <v>76</v>
      </c>
      <c r="V92" s="2" t="s">
        <v>78</v>
      </c>
      <c r="W92" s="2"/>
    </row>
    <row r="93" spans="1:23" ht="16.5" thickTop="1" thickBot="1" x14ac:dyDescent="0.3">
      <c r="A93" s="2"/>
      <c r="B93" s="2"/>
      <c r="C93" s="2" t="s">
        <v>74</v>
      </c>
      <c r="D93" s="2"/>
      <c r="E93" s="2"/>
      <c r="F93" s="3"/>
      <c r="G93" s="10"/>
      <c r="H93" s="2" t="s">
        <v>75</v>
      </c>
      <c r="I93" s="2"/>
      <c r="J93" s="2" t="s">
        <v>76</v>
      </c>
      <c r="K93" s="2"/>
      <c r="L93" s="2"/>
      <c r="M93" s="7" t="s">
        <v>406</v>
      </c>
      <c r="N93" s="4" t="str">
        <f>IF($L93='HIDE DROP DOWNS'!$E$2,'HIDE DROP DOWNS'!$E$2,IF($L93='HIDE DROP DOWNS'!$E$3,'HIDE DROP DOWNS'!$E$3,IF($L93='HIDE DROP DOWNS'!$E$4,'HIDE DROP DOWNS'!$E$4,_xlfn.IFNA($L93*VLOOKUP($M93,'HIDE DROP DOWNS'!$O$2:$P$3,2,FALSE),""))))</f>
        <v/>
      </c>
      <c r="O93" s="2" t="s">
        <v>76</v>
      </c>
      <c r="P93" s="2" t="s">
        <v>77</v>
      </c>
      <c r="Q93" s="2" t="s">
        <v>76</v>
      </c>
      <c r="R93" s="2" t="s">
        <v>78</v>
      </c>
      <c r="S93" s="2" t="s">
        <v>76</v>
      </c>
      <c r="T93" s="2" t="s">
        <v>78</v>
      </c>
      <c r="U93" s="2" t="s">
        <v>76</v>
      </c>
      <c r="V93" s="2" t="s">
        <v>78</v>
      </c>
      <c r="W93" s="2"/>
    </row>
    <row r="94" spans="1:23" ht="16.5" thickTop="1" thickBot="1" x14ac:dyDescent="0.3">
      <c r="A94" s="2"/>
      <c r="B94" s="2"/>
      <c r="C94" s="2" t="s">
        <v>74</v>
      </c>
      <c r="D94" s="2"/>
      <c r="E94" s="2"/>
      <c r="F94" s="3"/>
      <c r="G94" s="10"/>
      <c r="H94" s="2" t="s">
        <v>75</v>
      </c>
      <c r="I94" s="2"/>
      <c r="J94" s="2" t="s">
        <v>76</v>
      </c>
      <c r="K94" s="2"/>
      <c r="L94" s="2"/>
      <c r="M94" s="7" t="s">
        <v>406</v>
      </c>
      <c r="N94" s="4" t="str">
        <f>IF($L94='HIDE DROP DOWNS'!$E$2,'HIDE DROP DOWNS'!$E$2,IF($L94='HIDE DROP DOWNS'!$E$3,'HIDE DROP DOWNS'!$E$3,IF($L94='HIDE DROP DOWNS'!$E$4,'HIDE DROP DOWNS'!$E$4,_xlfn.IFNA($L94*VLOOKUP($M94,'HIDE DROP DOWNS'!$O$2:$P$3,2,FALSE),""))))</f>
        <v/>
      </c>
      <c r="O94" s="2" t="s">
        <v>76</v>
      </c>
      <c r="P94" s="2" t="s">
        <v>77</v>
      </c>
      <c r="Q94" s="2" t="s">
        <v>76</v>
      </c>
      <c r="R94" s="2" t="s">
        <v>78</v>
      </c>
      <c r="S94" s="2" t="s">
        <v>76</v>
      </c>
      <c r="T94" s="2" t="s">
        <v>78</v>
      </c>
      <c r="U94" s="2" t="s">
        <v>76</v>
      </c>
      <c r="V94" s="2" t="s">
        <v>78</v>
      </c>
      <c r="W94" s="2"/>
    </row>
    <row r="95" spans="1:23" ht="16.5" thickTop="1" thickBot="1" x14ac:dyDescent="0.3">
      <c r="A95" s="2"/>
      <c r="B95" s="2"/>
      <c r="C95" s="2" t="s">
        <v>74</v>
      </c>
      <c r="D95" s="2"/>
      <c r="E95" s="2"/>
      <c r="F95" s="3"/>
      <c r="G95" s="10"/>
      <c r="H95" s="2" t="s">
        <v>75</v>
      </c>
      <c r="I95" s="2"/>
      <c r="J95" s="2" t="s">
        <v>76</v>
      </c>
      <c r="K95" s="2"/>
      <c r="L95" s="2"/>
      <c r="M95" s="7" t="s">
        <v>406</v>
      </c>
      <c r="N95" s="4" t="str">
        <f>IF($L95='HIDE DROP DOWNS'!$E$2,'HIDE DROP DOWNS'!$E$2,IF($L95='HIDE DROP DOWNS'!$E$3,'HIDE DROP DOWNS'!$E$3,IF($L95='HIDE DROP DOWNS'!$E$4,'HIDE DROP DOWNS'!$E$4,_xlfn.IFNA($L95*VLOOKUP($M95,'HIDE DROP DOWNS'!$O$2:$P$3,2,FALSE),""))))</f>
        <v/>
      </c>
      <c r="O95" s="2" t="s">
        <v>76</v>
      </c>
      <c r="P95" s="2" t="s">
        <v>77</v>
      </c>
      <c r="Q95" s="2" t="s">
        <v>76</v>
      </c>
      <c r="R95" s="2" t="s">
        <v>78</v>
      </c>
      <c r="S95" s="2" t="s">
        <v>76</v>
      </c>
      <c r="T95" s="2" t="s">
        <v>78</v>
      </c>
      <c r="U95" s="2" t="s">
        <v>76</v>
      </c>
      <c r="V95" s="2" t="s">
        <v>78</v>
      </c>
      <c r="W95" s="2"/>
    </row>
    <row r="96" spans="1:23" ht="16.5" thickTop="1" thickBot="1" x14ac:dyDescent="0.3">
      <c r="A96" s="2"/>
      <c r="B96" s="2"/>
      <c r="C96" s="2" t="s">
        <v>74</v>
      </c>
      <c r="D96" s="2"/>
      <c r="E96" s="2"/>
      <c r="F96" s="3"/>
      <c r="G96" s="10"/>
      <c r="H96" s="2" t="s">
        <v>75</v>
      </c>
      <c r="I96" s="2"/>
      <c r="J96" s="2" t="s">
        <v>76</v>
      </c>
      <c r="K96" s="2"/>
      <c r="L96" s="2"/>
      <c r="M96" s="7" t="s">
        <v>406</v>
      </c>
      <c r="N96" s="4" t="str">
        <f>IF($L96='HIDE DROP DOWNS'!$E$2,'HIDE DROP DOWNS'!$E$2,IF($L96='HIDE DROP DOWNS'!$E$3,'HIDE DROP DOWNS'!$E$3,IF($L96='HIDE DROP DOWNS'!$E$4,'HIDE DROP DOWNS'!$E$4,_xlfn.IFNA($L96*VLOOKUP($M96,'HIDE DROP DOWNS'!$O$2:$P$3,2,FALSE),""))))</f>
        <v/>
      </c>
      <c r="O96" s="2" t="s">
        <v>76</v>
      </c>
      <c r="P96" s="2" t="s">
        <v>77</v>
      </c>
      <c r="Q96" s="2" t="s">
        <v>76</v>
      </c>
      <c r="R96" s="2" t="s">
        <v>78</v>
      </c>
      <c r="S96" s="2" t="s">
        <v>76</v>
      </c>
      <c r="T96" s="2" t="s">
        <v>78</v>
      </c>
      <c r="U96" s="2" t="s">
        <v>76</v>
      </c>
      <c r="V96" s="2" t="s">
        <v>78</v>
      </c>
      <c r="W96" s="2"/>
    </row>
    <row r="97" spans="1:23" ht="16.5" thickTop="1" thickBot="1" x14ac:dyDescent="0.3">
      <c r="A97" s="2"/>
      <c r="B97" s="2"/>
      <c r="C97" s="2" t="s">
        <v>74</v>
      </c>
      <c r="D97" s="2"/>
      <c r="E97" s="2"/>
      <c r="F97" s="3"/>
      <c r="G97" s="10"/>
      <c r="H97" s="2" t="s">
        <v>75</v>
      </c>
      <c r="I97" s="2"/>
      <c r="J97" s="2" t="s">
        <v>76</v>
      </c>
      <c r="K97" s="2"/>
      <c r="L97" s="2"/>
      <c r="M97" s="7" t="s">
        <v>406</v>
      </c>
      <c r="N97" s="4" t="str">
        <f>IF($L97='HIDE DROP DOWNS'!$E$2,'HIDE DROP DOWNS'!$E$2,IF($L97='HIDE DROP DOWNS'!$E$3,'HIDE DROP DOWNS'!$E$3,IF($L97='HIDE DROP DOWNS'!$E$4,'HIDE DROP DOWNS'!$E$4,_xlfn.IFNA($L97*VLOOKUP($M97,'HIDE DROP DOWNS'!$O$2:$P$3,2,FALSE),""))))</f>
        <v/>
      </c>
      <c r="O97" s="2" t="s">
        <v>76</v>
      </c>
      <c r="P97" s="2" t="s">
        <v>77</v>
      </c>
      <c r="Q97" s="2" t="s">
        <v>76</v>
      </c>
      <c r="R97" s="2" t="s">
        <v>78</v>
      </c>
      <c r="S97" s="2" t="s">
        <v>76</v>
      </c>
      <c r="T97" s="2" t="s">
        <v>78</v>
      </c>
      <c r="U97" s="2" t="s">
        <v>76</v>
      </c>
      <c r="V97" s="2" t="s">
        <v>78</v>
      </c>
      <c r="W97" s="2"/>
    </row>
    <row r="98" spans="1:23" ht="16.5" thickTop="1" thickBot="1" x14ac:dyDescent="0.3">
      <c r="A98" s="2"/>
      <c r="B98" s="2"/>
      <c r="C98" s="2" t="s">
        <v>74</v>
      </c>
      <c r="D98" s="2"/>
      <c r="E98" s="2"/>
      <c r="F98" s="3"/>
      <c r="G98" s="10"/>
      <c r="H98" s="2" t="s">
        <v>75</v>
      </c>
      <c r="I98" s="2"/>
      <c r="J98" s="2" t="s">
        <v>76</v>
      </c>
      <c r="K98" s="2"/>
      <c r="L98" s="2"/>
      <c r="M98" s="7" t="s">
        <v>406</v>
      </c>
      <c r="N98" s="4" t="str">
        <f>IF($L98='HIDE DROP DOWNS'!$E$2,'HIDE DROP DOWNS'!$E$2,IF($L98='HIDE DROP DOWNS'!$E$3,'HIDE DROP DOWNS'!$E$3,IF($L98='HIDE DROP DOWNS'!$E$4,'HIDE DROP DOWNS'!$E$4,_xlfn.IFNA($L98*VLOOKUP($M98,'HIDE DROP DOWNS'!$O$2:$P$3,2,FALSE),""))))</f>
        <v/>
      </c>
      <c r="O98" s="2" t="s">
        <v>76</v>
      </c>
      <c r="P98" s="2" t="s">
        <v>77</v>
      </c>
      <c r="Q98" s="2" t="s">
        <v>76</v>
      </c>
      <c r="R98" s="2" t="s">
        <v>78</v>
      </c>
      <c r="S98" s="2" t="s">
        <v>76</v>
      </c>
      <c r="T98" s="2" t="s">
        <v>78</v>
      </c>
      <c r="U98" s="2" t="s">
        <v>76</v>
      </c>
      <c r="V98" s="2" t="s">
        <v>78</v>
      </c>
      <c r="W98" s="2"/>
    </row>
    <row r="99" spans="1:23" ht="16.5" thickTop="1" thickBot="1" x14ac:dyDescent="0.3">
      <c r="A99" s="2"/>
      <c r="B99" s="2"/>
      <c r="C99" s="2" t="s">
        <v>74</v>
      </c>
      <c r="D99" s="2"/>
      <c r="E99" s="2"/>
      <c r="F99" s="3"/>
      <c r="G99" s="10"/>
      <c r="H99" s="2" t="s">
        <v>75</v>
      </c>
      <c r="I99" s="2"/>
      <c r="J99" s="2" t="s">
        <v>76</v>
      </c>
      <c r="K99" s="2"/>
      <c r="L99" s="2"/>
      <c r="M99" s="7" t="s">
        <v>406</v>
      </c>
      <c r="N99" s="4" t="str">
        <f>IF($L99='HIDE DROP DOWNS'!$E$2,'HIDE DROP DOWNS'!$E$2,IF($L99='HIDE DROP DOWNS'!$E$3,'HIDE DROP DOWNS'!$E$3,IF($L99='HIDE DROP DOWNS'!$E$4,'HIDE DROP DOWNS'!$E$4,_xlfn.IFNA($L99*VLOOKUP($M99,'HIDE DROP DOWNS'!$O$2:$P$3,2,FALSE),""))))</f>
        <v/>
      </c>
      <c r="O99" s="2" t="s">
        <v>76</v>
      </c>
      <c r="P99" s="2" t="s">
        <v>77</v>
      </c>
      <c r="Q99" s="2" t="s">
        <v>76</v>
      </c>
      <c r="R99" s="2" t="s">
        <v>78</v>
      </c>
      <c r="S99" s="2" t="s">
        <v>76</v>
      </c>
      <c r="T99" s="2" t="s">
        <v>78</v>
      </c>
      <c r="U99" s="2" t="s">
        <v>76</v>
      </c>
      <c r="V99" s="2" t="s">
        <v>78</v>
      </c>
      <c r="W99" s="2"/>
    </row>
    <row r="100" spans="1:23" ht="16.5" thickTop="1" thickBot="1" x14ac:dyDescent="0.3">
      <c r="A100" s="2"/>
      <c r="B100" s="2"/>
      <c r="C100" s="2" t="s">
        <v>74</v>
      </c>
      <c r="D100" s="2"/>
      <c r="E100" s="2"/>
      <c r="F100" s="3"/>
      <c r="G100" s="10"/>
      <c r="H100" s="2" t="s">
        <v>75</v>
      </c>
      <c r="I100" s="2"/>
      <c r="J100" s="2" t="s">
        <v>76</v>
      </c>
      <c r="K100" s="2"/>
      <c r="L100" s="2"/>
      <c r="M100" s="7" t="s">
        <v>406</v>
      </c>
      <c r="N100" s="4" t="str">
        <f>IF($L100='HIDE DROP DOWNS'!$E$2,'HIDE DROP DOWNS'!$E$2,IF($L100='HIDE DROP DOWNS'!$E$3,'HIDE DROP DOWNS'!$E$3,IF($L100='HIDE DROP DOWNS'!$E$4,'HIDE DROP DOWNS'!$E$4,_xlfn.IFNA($L100*VLOOKUP($M100,'HIDE DROP DOWNS'!$O$2:$P$3,2,FALSE),""))))</f>
        <v/>
      </c>
      <c r="O100" s="2" t="s">
        <v>76</v>
      </c>
      <c r="P100" s="2" t="s">
        <v>77</v>
      </c>
      <c r="Q100" s="2" t="s">
        <v>76</v>
      </c>
      <c r="R100" s="2" t="s">
        <v>78</v>
      </c>
      <c r="S100" s="2" t="s">
        <v>76</v>
      </c>
      <c r="T100" s="2" t="s">
        <v>78</v>
      </c>
      <c r="U100" s="2" t="s">
        <v>76</v>
      </c>
      <c r="V100" s="2" t="s">
        <v>78</v>
      </c>
      <c r="W100" s="2"/>
    </row>
    <row r="101" spans="1:23" ht="16.5" thickTop="1" thickBot="1" x14ac:dyDescent="0.3">
      <c r="A101" s="2"/>
      <c r="B101" s="2"/>
      <c r="C101" s="2" t="s">
        <v>74</v>
      </c>
      <c r="D101" s="2"/>
      <c r="E101" s="2"/>
      <c r="F101" s="3"/>
      <c r="G101" s="10"/>
      <c r="H101" s="2" t="s">
        <v>75</v>
      </c>
      <c r="I101" s="2"/>
      <c r="J101" s="2" t="s">
        <v>76</v>
      </c>
      <c r="K101" s="2"/>
      <c r="L101" s="2"/>
      <c r="M101" s="7" t="s">
        <v>406</v>
      </c>
      <c r="N101" s="4" t="str">
        <f>IF($L101='HIDE DROP DOWNS'!$E$2,'HIDE DROP DOWNS'!$E$2,IF($L101='HIDE DROP DOWNS'!$E$3,'HIDE DROP DOWNS'!$E$3,IF($L101='HIDE DROP DOWNS'!$E$4,'HIDE DROP DOWNS'!$E$4,_xlfn.IFNA($L101*VLOOKUP($M101,'HIDE DROP DOWNS'!$O$2:$P$3,2,FALSE),""))))</f>
        <v/>
      </c>
      <c r="O101" s="2" t="s">
        <v>76</v>
      </c>
      <c r="P101" s="2" t="s">
        <v>77</v>
      </c>
      <c r="Q101" s="2" t="s">
        <v>76</v>
      </c>
      <c r="R101" s="2" t="s">
        <v>78</v>
      </c>
      <c r="S101" s="2" t="s">
        <v>76</v>
      </c>
      <c r="T101" s="2" t="s">
        <v>78</v>
      </c>
      <c r="U101" s="2" t="s">
        <v>76</v>
      </c>
      <c r="V101" s="2" t="s">
        <v>78</v>
      </c>
      <c r="W101" s="2"/>
    </row>
    <row r="102" spans="1:23" ht="16.5" thickTop="1" thickBot="1" x14ac:dyDescent="0.3">
      <c r="A102" s="2"/>
      <c r="B102" s="2"/>
      <c r="C102" s="2" t="s">
        <v>74</v>
      </c>
      <c r="D102" s="2"/>
      <c r="E102" s="2"/>
      <c r="F102" s="3"/>
      <c r="G102" s="10"/>
      <c r="H102" s="2" t="s">
        <v>75</v>
      </c>
      <c r="I102" s="2"/>
      <c r="J102" s="2" t="s">
        <v>76</v>
      </c>
      <c r="K102" s="2"/>
      <c r="L102" s="2"/>
      <c r="M102" s="7" t="s">
        <v>406</v>
      </c>
      <c r="N102" s="4" t="str">
        <f>IF($L102='HIDE DROP DOWNS'!$E$2,'HIDE DROP DOWNS'!$E$2,IF($L102='HIDE DROP DOWNS'!$E$3,'HIDE DROP DOWNS'!$E$3,IF($L102='HIDE DROP DOWNS'!$E$4,'HIDE DROP DOWNS'!$E$4,_xlfn.IFNA($L102*VLOOKUP($M102,'HIDE DROP DOWNS'!$O$2:$P$3,2,FALSE),""))))</f>
        <v/>
      </c>
      <c r="O102" s="2" t="s">
        <v>76</v>
      </c>
      <c r="P102" s="2" t="s">
        <v>77</v>
      </c>
      <c r="Q102" s="2" t="s">
        <v>76</v>
      </c>
      <c r="R102" s="2" t="s">
        <v>78</v>
      </c>
      <c r="S102" s="2" t="s">
        <v>76</v>
      </c>
      <c r="T102" s="2" t="s">
        <v>78</v>
      </c>
      <c r="U102" s="2" t="s">
        <v>76</v>
      </c>
      <c r="V102" s="2" t="s">
        <v>78</v>
      </c>
      <c r="W102" s="2"/>
    </row>
    <row r="103" spans="1:23" ht="16.5" thickTop="1" thickBot="1" x14ac:dyDescent="0.3">
      <c r="A103" s="2"/>
      <c r="B103" s="2"/>
      <c r="C103" s="2" t="s">
        <v>74</v>
      </c>
      <c r="D103" s="2"/>
      <c r="E103" s="2"/>
      <c r="F103" s="3"/>
      <c r="G103" s="10"/>
      <c r="H103" s="2" t="s">
        <v>75</v>
      </c>
      <c r="I103" s="2"/>
      <c r="J103" s="2" t="s">
        <v>76</v>
      </c>
      <c r="K103" s="2"/>
      <c r="L103" s="2"/>
      <c r="M103" s="7" t="s">
        <v>406</v>
      </c>
      <c r="N103" s="4" t="str">
        <f>IF($L103='HIDE DROP DOWNS'!$E$2,'HIDE DROP DOWNS'!$E$2,IF($L103='HIDE DROP DOWNS'!$E$3,'HIDE DROP DOWNS'!$E$3,IF($L103='HIDE DROP DOWNS'!$E$4,'HIDE DROP DOWNS'!$E$4,_xlfn.IFNA($L103*VLOOKUP($M103,'HIDE DROP DOWNS'!$O$2:$P$3,2,FALSE),""))))</f>
        <v/>
      </c>
      <c r="O103" s="2" t="s">
        <v>76</v>
      </c>
      <c r="P103" s="2" t="s">
        <v>77</v>
      </c>
      <c r="Q103" s="2" t="s">
        <v>76</v>
      </c>
      <c r="R103" s="2" t="s">
        <v>78</v>
      </c>
      <c r="S103" s="2" t="s">
        <v>76</v>
      </c>
      <c r="T103" s="2" t="s">
        <v>78</v>
      </c>
      <c r="U103" s="2" t="s">
        <v>76</v>
      </c>
      <c r="V103" s="2" t="s">
        <v>78</v>
      </c>
      <c r="W103" s="2"/>
    </row>
    <row r="104" spans="1:23" ht="16.5" thickTop="1" thickBot="1" x14ac:dyDescent="0.3">
      <c r="A104" s="2"/>
      <c r="B104" s="2"/>
      <c r="C104" s="2" t="s">
        <v>74</v>
      </c>
      <c r="D104" s="2"/>
      <c r="E104" s="2"/>
      <c r="F104" s="3"/>
      <c r="G104" s="10"/>
      <c r="H104" s="2" t="s">
        <v>75</v>
      </c>
      <c r="I104" s="2"/>
      <c r="J104" s="2" t="s">
        <v>76</v>
      </c>
      <c r="K104" s="2"/>
      <c r="L104" s="2"/>
      <c r="M104" s="7" t="s">
        <v>406</v>
      </c>
      <c r="N104" s="4" t="str">
        <f>IF($L104='HIDE DROP DOWNS'!$E$2,'HIDE DROP DOWNS'!$E$2,IF($L104='HIDE DROP DOWNS'!$E$3,'HIDE DROP DOWNS'!$E$3,IF($L104='HIDE DROP DOWNS'!$E$4,'HIDE DROP DOWNS'!$E$4,_xlfn.IFNA($L104*VLOOKUP($M104,'HIDE DROP DOWNS'!$O$2:$P$3,2,FALSE),""))))</f>
        <v/>
      </c>
      <c r="O104" s="2" t="s">
        <v>76</v>
      </c>
      <c r="P104" s="2" t="s">
        <v>77</v>
      </c>
      <c r="Q104" s="2" t="s">
        <v>76</v>
      </c>
      <c r="R104" s="2" t="s">
        <v>78</v>
      </c>
      <c r="S104" s="2" t="s">
        <v>76</v>
      </c>
      <c r="T104" s="2" t="s">
        <v>78</v>
      </c>
      <c r="U104" s="2" t="s">
        <v>76</v>
      </c>
      <c r="V104" s="2" t="s">
        <v>78</v>
      </c>
      <c r="W104" s="2"/>
    </row>
    <row r="105" spans="1:23" ht="16.5" thickTop="1" thickBot="1" x14ac:dyDescent="0.3">
      <c r="A105" s="2"/>
      <c r="B105" s="2"/>
      <c r="C105" s="2" t="s">
        <v>74</v>
      </c>
      <c r="D105" s="2"/>
      <c r="E105" s="2"/>
      <c r="F105" s="3"/>
      <c r="G105" s="10"/>
      <c r="H105" s="2" t="s">
        <v>75</v>
      </c>
      <c r="I105" s="2"/>
      <c r="J105" s="2" t="s">
        <v>76</v>
      </c>
      <c r="K105" s="2"/>
      <c r="L105" s="2"/>
      <c r="M105" s="7" t="s">
        <v>406</v>
      </c>
      <c r="N105" s="4" t="str">
        <f>IF($L105='HIDE DROP DOWNS'!$E$2,'HIDE DROP DOWNS'!$E$2,IF($L105='HIDE DROP DOWNS'!$E$3,'HIDE DROP DOWNS'!$E$3,IF($L105='HIDE DROP DOWNS'!$E$4,'HIDE DROP DOWNS'!$E$4,_xlfn.IFNA($L105*VLOOKUP($M105,'HIDE DROP DOWNS'!$O$2:$P$3,2,FALSE),""))))</f>
        <v/>
      </c>
      <c r="O105" s="2" t="s">
        <v>76</v>
      </c>
      <c r="P105" s="2" t="s">
        <v>77</v>
      </c>
      <c r="Q105" s="2" t="s">
        <v>76</v>
      </c>
      <c r="R105" s="2" t="s">
        <v>78</v>
      </c>
      <c r="S105" s="2" t="s">
        <v>76</v>
      </c>
      <c r="T105" s="2" t="s">
        <v>78</v>
      </c>
      <c r="U105" s="2" t="s">
        <v>76</v>
      </c>
      <c r="V105" s="2" t="s">
        <v>78</v>
      </c>
      <c r="W105" s="2"/>
    </row>
    <row r="106" spans="1:23" ht="16.5" thickTop="1" thickBot="1" x14ac:dyDescent="0.3">
      <c r="A106" s="2"/>
      <c r="B106" s="2"/>
      <c r="C106" s="2" t="s">
        <v>74</v>
      </c>
      <c r="D106" s="2"/>
      <c r="E106" s="2"/>
      <c r="F106" s="3"/>
      <c r="G106" s="10"/>
      <c r="H106" s="2" t="s">
        <v>75</v>
      </c>
      <c r="I106" s="2"/>
      <c r="J106" s="2" t="s">
        <v>76</v>
      </c>
      <c r="K106" s="2"/>
      <c r="L106" s="2"/>
      <c r="M106" s="7" t="s">
        <v>406</v>
      </c>
      <c r="N106" s="4" t="str">
        <f>IF($L106='HIDE DROP DOWNS'!$E$2,'HIDE DROP DOWNS'!$E$2,IF($L106='HIDE DROP DOWNS'!$E$3,'HIDE DROP DOWNS'!$E$3,IF($L106='HIDE DROP DOWNS'!$E$4,'HIDE DROP DOWNS'!$E$4,_xlfn.IFNA($L106*VLOOKUP($M106,'HIDE DROP DOWNS'!$O$2:$P$3,2,FALSE),""))))</f>
        <v/>
      </c>
      <c r="O106" s="2" t="s">
        <v>76</v>
      </c>
      <c r="P106" s="2" t="s">
        <v>77</v>
      </c>
      <c r="Q106" s="2" t="s">
        <v>76</v>
      </c>
      <c r="R106" s="2" t="s">
        <v>78</v>
      </c>
      <c r="S106" s="2" t="s">
        <v>76</v>
      </c>
      <c r="T106" s="2" t="s">
        <v>78</v>
      </c>
      <c r="U106" s="2" t="s">
        <v>76</v>
      </c>
      <c r="V106" s="2" t="s">
        <v>78</v>
      </c>
      <c r="W106" s="2"/>
    </row>
    <row r="107" spans="1:23" ht="16.5" thickTop="1" thickBot="1" x14ac:dyDescent="0.3">
      <c r="A107" s="2"/>
      <c r="B107" s="2"/>
      <c r="C107" s="2" t="s">
        <v>74</v>
      </c>
      <c r="D107" s="2"/>
      <c r="E107" s="2"/>
      <c r="F107" s="3"/>
      <c r="G107" s="10"/>
      <c r="H107" s="2" t="s">
        <v>75</v>
      </c>
      <c r="I107" s="2"/>
      <c r="J107" s="2" t="s">
        <v>76</v>
      </c>
      <c r="K107" s="2"/>
      <c r="L107" s="2"/>
      <c r="M107" s="7" t="s">
        <v>406</v>
      </c>
      <c r="N107" s="4" t="str">
        <f>IF($L107='HIDE DROP DOWNS'!$E$2,'HIDE DROP DOWNS'!$E$2,IF($L107='HIDE DROP DOWNS'!$E$3,'HIDE DROP DOWNS'!$E$3,IF($L107='HIDE DROP DOWNS'!$E$4,'HIDE DROP DOWNS'!$E$4,_xlfn.IFNA($L107*VLOOKUP($M107,'HIDE DROP DOWNS'!$O$2:$P$3,2,FALSE),""))))</f>
        <v/>
      </c>
      <c r="O107" s="2" t="s">
        <v>76</v>
      </c>
      <c r="P107" s="2" t="s">
        <v>77</v>
      </c>
      <c r="Q107" s="2" t="s">
        <v>76</v>
      </c>
      <c r="R107" s="2" t="s">
        <v>78</v>
      </c>
      <c r="S107" s="2" t="s">
        <v>76</v>
      </c>
      <c r="T107" s="2" t="s">
        <v>78</v>
      </c>
      <c r="U107" s="2" t="s">
        <v>76</v>
      </c>
      <c r="V107" s="2" t="s">
        <v>78</v>
      </c>
      <c r="W107" s="2"/>
    </row>
    <row r="108" spans="1:23" ht="16.5" thickTop="1" thickBot="1" x14ac:dyDescent="0.3">
      <c r="A108" s="2"/>
      <c r="B108" s="2"/>
      <c r="C108" s="2" t="s">
        <v>74</v>
      </c>
      <c r="D108" s="2"/>
      <c r="E108" s="2"/>
      <c r="F108" s="3"/>
      <c r="G108" s="10"/>
      <c r="H108" s="2" t="s">
        <v>75</v>
      </c>
      <c r="I108" s="2"/>
      <c r="J108" s="2" t="s">
        <v>76</v>
      </c>
      <c r="K108" s="2"/>
      <c r="L108" s="2"/>
      <c r="M108" s="7" t="s">
        <v>406</v>
      </c>
      <c r="N108" s="4" t="str">
        <f>IF($L108='HIDE DROP DOWNS'!$E$2,'HIDE DROP DOWNS'!$E$2,IF($L108='HIDE DROP DOWNS'!$E$3,'HIDE DROP DOWNS'!$E$3,IF($L108='HIDE DROP DOWNS'!$E$4,'HIDE DROP DOWNS'!$E$4,_xlfn.IFNA($L108*VLOOKUP($M108,'HIDE DROP DOWNS'!$O$2:$P$3,2,FALSE),""))))</f>
        <v/>
      </c>
      <c r="O108" s="2" t="s">
        <v>76</v>
      </c>
      <c r="P108" s="2" t="s">
        <v>77</v>
      </c>
      <c r="Q108" s="2" t="s">
        <v>76</v>
      </c>
      <c r="R108" s="2" t="s">
        <v>78</v>
      </c>
      <c r="S108" s="2" t="s">
        <v>76</v>
      </c>
      <c r="T108" s="2" t="s">
        <v>78</v>
      </c>
      <c r="U108" s="2" t="s">
        <v>76</v>
      </c>
      <c r="V108" s="2" t="s">
        <v>78</v>
      </c>
      <c r="W108" s="2"/>
    </row>
    <row r="109" spans="1:23" ht="16.5" thickTop="1" thickBot="1" x14ac:dyDescent="0.3">
      <c r="A109" s="2"/>
      <c r="B109" s="2"/>
      <c r="C109" s="2" t="s">
        <v>74</v>
      </c>
      <c r="D109" s="2"/>
      <c r="E109" s="2"/>
      <c r="F109" s="3"/>
      <c r="G109" s="10"/>
      <c r="H109" s="2" t="s">
        <v>75</v>
      </c>
      <c r="I109" s="2"/>
      <c r="J109" s="2" t="s">
        <v>76</v>
      </c>
      <c r="K109" s="2"/>
      <c r="L109" s="2"/>
      <c r="M109" s="7" t="s">
        <v>406</v>
      </c>
      <c r="N109" s="4" t="str">
        <f>IF($L109='HIDE DROP DOWNS'!$E$2,'HIDE DROP DOWNS'!$E$2,IF($L109='HIDE DROP DOWNS'!$E$3,'HIDE DROP DOWNS'!$E$3,IF($L109='HIDE DROP DOWNS'!$E$4,'HIDE DROP DOWNS'!$E$4,_xlfn.IFNA($L109*VLOOKUP($M109,'HIDE DROP DOWNS'!$O$2:$P$3,2,FALSE),""))))</f>
        <v/>
      </c>
      <c r="O109" s="2" t="s">
        <v>76</v>
      </c>
      <c r="P109" s="2" t="s">
        <v>77</v>
      </c>
      <c r="Q109" s="2" t="s">
        <v>76</v>
      </c>
      <c r="R109" s="2" t="s">
        <v>78</v>
      </c>
      <c r="S109" s="2" t="s">
        <v>76</v>
      </c>
      <c r="T109" s="2" t="s">
        <v>78</v>
      </c>
      <c r="U109" s="2" t="s">
        <v>76</v>
      </c>
      <c r="V109" s="2" t="s">
        <v>78</v>
      </c>
      <c r="W109" s="2"/>
    </row>
    <row r="110" spans="1:23" ht="16.5" thickTop="1" thickBot="1" x14ac:dyDescent="0.3">
      <c r="A110" s="2"/>
      <c r="B110" s="2"/>
      <c r="C110" s="2" t="s">
        <v>74</v>
      </c>
      <c r="D110" s="2"/>
      <c r="E110" s="2"/>
      <c r="F110" s="3"/>
      <c r="G110" s="10"/>
      <c r="H110" s="2" t="s">
        <v>75</v>
      </c>
      <c r="I110" s="2"/>
      <c r="J110" s="2" t="s">
        <v>76</v>
      </c>
      <c r="K110" s="2"/>
      <c r="L110" s="2"/>
      <c r="M110" s="7" t="s">
        <v>406</v>
      </c>
      <c r="N110" s="4" t="str">
        <f>IF($L110='HIDE DROP DOWNS'!$E$2,'HIDE DROP DOWNS'!$E$2,IF($L110='HIDE DROP DOWNS'!$E$3,'HIDE DROP DOWNS'!$E$3,IF($L110='HIDE DROP DOWNS'!$E$4,'HIDE DROP DOWNS'!$E$4,_xlfn.IFNA($L110*VLOOKUP($M110,'HIDE DROP DOWNS'!$O$2:$P$3,2,FALSE),""))))</f>
        <v/>
      </c>
      <c r="O110" s="2" t="s">
        <v>76</v>
      </c>
      <c r="P110" s="2" t="s">
        <v>77</v>
      </c>
      <c r="Q110" s="2" t="s">
        <v>76</v>
      </c>
      <c r="R110" s="2" t="s">
        <v>78</v>
      </c>
      <c r="S110" s="2" t="s">
        <v>76</v>
      </c>
      <c r="T110" s="2" t="s">
        <v>78</v>
      </c>
      <c r="U110" s="2" t="s">
        <v>76</v>
      </c>
      <c r="V110" s="2" t="s">
        <v>78</v>
      </c>
      <c r="W110" s="2"/>
    </row>
    <row r="111" spans="1:23" ht="16.5" thickTop="1" thickBot="1" x14ac:dyDescent="0.3">
      <c r="A111" s="2"/>
      <c r="B111" s="2"/>
      <c r="C111" s="2" t="s">
        <v>74</v>
      </c>
      <c r="D111" s="2"/>
      <c r="E111" s="2"/>
      <c r="F111" s="3"/>
      <c r="G111" s="10"/>
      <c r="H111" s="2" t="s">
        <v>75</v>
      </c>
      <c r="I111" s="2"/>
      <c r="J111" s="2" t="s">
        <v>76</v>
      </c>
      <c r="K111" s="2"/>
      <c r="L111" s="2"/>
      <c r="M111" s="7" t="s">
        <v>406</v>
      </c>
      <c r="N111" s="4" t="str">
        <f>IF($L111='HIDE DROP DOWNS'!$E$2,'HIDE DROP DOWNS'!$E$2,IF($L111='HIDE DROP DOWNS'!$E$3,'HIDE DROP DOWNS'!$E$3,IF($L111='HIDE DROP DOWNS'!$E$4,'HIDE DROP DOWNS'!$E$4,_xlfn.IFNA($L111*VLOOKUP($M111,'HIDE DROP DOWNS'!$O$2:$P$3,2,FALSE),""))))</f>
        <v/>
      </c>
      <c r="O111" s="2" t="s">
        <v>76</v>
      </c>
      <c r="P111" s="2" t="s">
        <v>77</v>
      </c>
      <c r="Q111" s="2" t="s">
        <v>76</v>
      </c>
      <c r="R111" s="2" t="s">
        <v>78</v>
      </c>
      <c r="S111" s="2" t="s">
        <v>76</v>
      </c>
      <c r="T111" s="2" t="s">
        <v>78</v>
      </c>
      <c r="U111" s="2" t="s">
        <v>76</v>
      </c>
      <c r="V111" s="2" t="s">
        <v>78</v>
      </c>
      <c r="W111" s="2"/>
    </row>
    <row r="112" spans="1:23" ht="16.5" thickTop="1" thickBot="1" x14ac:dyDescent="0.3">
      <c r="A112" s="2"/>
      <c r="B112" s="2"/>
      <c r="C112" s="2" t="s">
        <v>74</v>
      </c>
      <c r="D112" s="2"/>
      <c r="E112" s="2"/>
      <c r="F112" s="3"/>
      <c r="G112" s="10"/>
      <c r="H112" s="2" t="s">
        <v>75</v>
      </c>
      <c r="I112" s="2"/>
      <c r="J112" s="2" t="s">
        <v>76</v>
      </c>
      <c r="K112" s="2"/>
      <c r="L112" s="2"/>
      <c r="M112" s="7" t="s">
        <v>406</v>
      </c>
      <c r="N112" s="4" t="str">
        <f>IF($L112='HIDE DROP DOWNS'!$E$2,'HIDE DROP DOWNS'!$E$2,IF($L112='HIDE DROP DOWNS'!$E$3,'HIDE DROP DOWNS'!$E$3,IF($L112='HIDE DROP DOWNS'!$E$4,'HIDE DROP DOWNS'!$E$4,_xlfn.IFNA($L112*VLOOKUP($M112,'HIDE DROP DOWNS'!$O$2:$P$3,2,FALSE),""))))</f>
        <v/>
      </c>
      <c r="O112" s="2" t="s">
        <v>76</v>
      </c>
      <c r="P112" s="2" t="s">
        <v>77</v>
      </c>
      <c r="Q112" s="2" t="s">
        <v>76</v>
      </c>
      <c r="R112" s="2" t="s">
        <v>78</v>
      </c>
      <c r="S112" s="2" t="s">
        <v>76</v>
      </c>
      <c r="T112" s="2" t="s">
        <v>78</v>
      </c>
      <c r="U112" s="2" t="s">
        <v>76</v>
      </c>
      <c r="V112" s="2" t="s">
        <v>78</v>
      </c>
      <c r="W112" s="2"/>
    </row>
    <row r="113" spans="1:23" ht="16.5" thickTop="1" thickBot="1" x14ac:dyDescent="0.3">
      <c r="A113" s="2"/>
      <c r="B113" s="2"/>
      <c r="C113" s="2" t="s">
        <v>74</v>
      </c>
      <c r="D113" s="2"/>
      <c r="E113" s="2"/>
      <c r="F113" s="3"/>
      <c r="G113" s="10"/>
      <c r="H113" s="2" t="s">
        <v>75</v>
      </c>
      <c r="I113" s="2"/>
      <c r="J113" s="2" t="s">
        <v>76</v>
      </c>
      <c r="K113" s="2"/>
      <c r="L113" s="2"/>
      <c r="M113" s="7" t="s">
        <v>406</v>
      </c>
      <c r="N113" s="4" t="str">
        <f>IF($L113='HIDE DROP DOWNS'!$E$2,'HIDE DROP DOWNS'!$E$2,IF($L113='HIDE DROP DOWNS'!$E$3,'HIDE DROP DOWNS'!$E$3,IF($L113='HIDE DROP DOWNS'!$E$4,'HIDE DROP DOWNS'!$E$4,_xlfn.IFNA($L113*VLOOKUP($M113,'HIDE DROP DOWNS'!$O$2:$P$3,2,FALSE),""))))</f>
        <v/>
      </c>
      <c r="O113" s="2" t="s">
        <v>76</v>
      </c>
      <c r="P113" s="2" t="s">
        <v>77</v>
      </c>
      <c r="Q113" s="2" t="s">
        <v>76</v>
      </c>
      <c r="R113" s="2" t="s">
        <v>78</v>
      </c>
      <c r="S113" s="2" t="s">
        <v>76</v>
      </c>
      <c r="T113" s="2" t="s">
        <v>78</v>
      </c>
      <c r="U113" s="2" t="s">
        <v>76</v>
      </c>
      <c r="V113" s="2" t="s">
        <v>78</v>
      </c>
      <c r="W113" s="2"/>
    </row>
    <row r="114" spans="1:23" ht="16.5" thickTop="1" thickBot="1" x14ac:dyDescent="0.3">
      <c r="A114" s="2"/>
      <c r="B114" s="2"/>
      <c r="C114" s="2" t="s">
        <v>74</v>
      </c>
      <c r="D114" s="2"/>
      <c r="E114" s="2"/>
      <c r="F114" s="3"/>
      <c r="G114" s="10"/>
      <c r="H114" s="2" t="s">
        <v>75</v>
      </c>
      <c r="I114" s="2"/>
      <c r="J114" s="2" t="s">
        <v>76</v>
      </c>
      <c r="K114" s="2"/>
      <c r="L114" s="2"/>
      <c r="M114" s="7" t="s">
        <v>406</v>
      </c>
      <c r="N114" s="4" t="str">
        <f>IF($L114='HIDE DROP DOWNS'!$E$2,'HIDE DROP DOWNS'!$E$2,IF($L114='HIDE DROP DOWNS'!$E$3,'HIDE DROP DOWNS'!$E$3,IF($L114='HIDE DROP DOWNS'!$E$4,'HIDE DROP DOWNS'!$E$4,_xlfn.IFNA($L114*VLOOKUP($M114,'HIDE DROP DOWNS'!$O$2:$P$3,2,FALSE),""))))</f>
        <v/>
      </c>
      <c r="O114" s="2" t="s">
        <v>76</v>
      </c>
      <c r="P114" s="2" t="s">
        <v>77</v>
      </c>
      <c r="Q114" s="2" t="s">
        <v>76</v>
      </c>
      <c r="R114" s="2" t="s">
        <v>78</v>
      </c>
      <c r="S114" s="2" t="s">
        <v>76</v>
      </c>
      <c r="T114" s="2" t="s">
        <v>78</v>
      </c>
      <c r="U114" s="2" t="s">
        <v>76</v>
      </c>
      <c r="V114" s="2" t="s">
        <v>78</v>
      </c>
      <c r="W114" s="2"/>
    </row>
    <row r="115" spans="1:23" ht="16.5" thickTop="1" thickBot="1" x14ac:dyDescent="0.3">
      <c r="A115" s="2"/>
      <c r="B115" s="2"/>
      <c r="C115" s="2" t="s">
        <v>74</v>
      </c>
      <c r="D115" s="2"/>
      <c r="E115" s="2"/>
      <c r="F115" s="3"/>
      <c r="G115" s="10"/>
      <c r="H115" s="2" t="s">
        <v>75</v>
      </c>
      <c r="I115" s="2"/>
      <c r="J115" s="2" t="s">
        <v>76</v>
      </c>
      <c r="K115" s="2"/>
      <c r="L115" s="2"/>
      <c r="M115" s="7" t="s">
        <v>406</v>
      </c>
      <c r="N115" s="4" t="str">
        <f>IF($L115='HIDE DROP DOWNS'!$E$2,'HIDE DROP DOWNS'!$E$2,IF($L115='HIDE DROP DOWNS'!$E$3,'HIDE DROP DOWNS'!$E$3,IF($L115='HIDE DROP DOWNS'!$E$4,'HIDE DROP DOWNS'!$E$4,_xlfn.IFNA($L115*VLOOKUP($M115,'HIDE DROP DOWNS'!$O$2:$P$3,2,FALSE),""))))</f>
        <v/>
      </c>
      <c r="O115" s="2" t="s">
        <v>76</v>
      </c>
      <c r="P115" s="2" t="s">
        <v>77</v>
      </c>
      <c r="Q115" s="2" t="s">
        <v>76</v>
      </c>
      <c r="R115" s="2" t="s">
        <v>78</v>
      </c>
      <c r="S115" s="2" t="s">
        <v>76</v>
      </c>
      <c r="T115" s="2" t="s">
        <v>78</v>
      </c>
      <c r="U115" s="2" t="s">
        <v>76</v>
      </c>
      <c r="V115" s="2" t="s">
        <v>78</v>
      </c>
      <c r="W115" s="2"/>
    </row>
    <row r="116" spans="1:23" ht="16.5" thickTop="1" thickBot="1" x14ac:dyDescent="0.3">
      <c r="A116" s="2"/>
      <c r="B116" s="2"/>
      <c r="C116" s="2" t="s">
        <v>74</v>
      </c>
      <c r="D116" s="2"/>
      <c r="E116" s="2"/>
      <c r="F116" s="3"/>
      <c r="G116" s="10"/>
      <c r="H116" s="2" t="s">
        <v>75</v>
      </c>
      <c r="I116" s="2"/>
      <c r="J116" s="2" t="s">
        <v>76</v>
      </c>
      <c r="K116" s="2"/>
      <c r="L116" s="2"/>
      <c r="M116" s="7" t="s">
        <v>406</v>
      </c>
      <c r="N116" s="4" t="str">
        <f>IF($L116='HIDE DROP DOWNS'!$E$2,'HIDE DROP DOWNS'!$E$2,IF($L116='HIDE DROP DOWNS'!$E$3,'HIDE DROP DOWNS'!$E$3,IF($L116='HIDE DROP DOWNS'!$E$4,'HIDE DROP DOWNS'!$E$4,_xlfn.IFNA($L116*VLOOKUP($M116,'HIDE DROP DOWNS'!$O$2:$P$3,2,FALSE),""))))</f>
        <v/>
      </c>
      <c r="O116" s="2" t="s">
        <v>76</v>
      </c>
      <c r="P116" s="2" t="s">
        <v>77</v>
      </c>
      <c r="Q116" s="2" t="s">
        <v>76</v>
      </c>
      <c r="R116" s="2" t="s">
        <v>78</v>
      </c>
      <c r="S116" s="2" t="s">
        <v>76</v>
      </c>
      <c r="T116" s="2" t="s">
        <v>78</v>
      </c>
      <c r="U116" s="2" t="s">
        <v>76</v>
      </c>
      <c r="V116" s="2" t="s">
        <v>78</v>
      </c>
      <c r="W116" s="2"/>
    </row>
    <row r="117" spans="1:23" ht="16.5" thickTop="1" thickBot="1" x14ac:dyDescent="0.3">
      <c r="A117" s="2"/>
      <c r="B117" s="2"/>
      <c r="C117" s="2" t="s">
        <v>74</v>
      </c>
      <c r="D117" s="2"/>
      <c r="E117" s="2"/>
      <c r="F117" s="3"/>
      <c r="G117" s="10"/>
      <c r="H117" s="2" t="s">
        <v>75</v>
      </c>
      <c r="I117" s="2"/>
      <c r="J117" s="2" t="s">
        <v>76</v>
      </c>
      <c r="K117" s="2"/>
      <c r="L117" s="2"/>
      <c r="M117" s="7" t="s">
        <v>406</v>
      </c>
      <c r="N117" s="4" t="str">
        <f>IF($L117='HIDE DROP DOWNS'!$E$2,'HIDE DROP DOWNS'!$E$2,IF($L117='HIDE DROP DOWNS'!$E$3,'HIDE DROP DOWNS'!$E$3,IF($L117='HIDE DROP DOWNS'!$E$4,'HIDE DROP DOWNS'!$E$4,_xlfn.IFNA($L117*VLOOKUP($M117,'HIDE DROP DOWNS'!$O$2:$P$3,2,FALSE),""))))</f>
        <v/>
      </c>
      <c r="O117" s="2" t="s">
        <v>76</v>
      </c>
      <c r="P117" s="2" t="s">
        <v>77</v>
      </c>
      <c r="Q117" s="2" t="s">
        <v>76</v>
      </c>
      <c r="R117" s="2" t="s">
        <v>78</v>
      </c>
      <c r="S117" s="2" t="s">
        <v>76</v>
      </c>
      <c r="T117" s="2" t="s">
        <v>78</v>
      </c>
      <c r="U117" s="2" t="s">
        <v>76</v>
      </c>
      <c r="V117" s="2" t="s">
        <v>78</v>
      </c>
      <c r="W117" s="2"/>
    </row>
    <row r="118" spans="1:23" ht="16.5" thickTop="1" thickBot="1" x14ac:dyDescent="0.3">
      <c r="A118" s="2"/>
      <c r="B118" s="2"/>
      <c r="C118" s="2" t="s">
        <v>74</v>
      </c>
      <c r="D118" s="2"/>
      <c r="E118" s="2"/>
      <c r="F118" s="3"/>
      <c r="G118" s="10"/>
      <c r="H118" s="2" t="s">
        <v>75</v>
      </c>
      <c r="I118" s="2"/>
      <c r="J118" s="2" t="s">
        <v>76</v>
      </c>
      <c r="K118" s="2"/>
      <c r="L118" s="2"/>
      <c r="M118" s="7" t="s">
        <v>406</v>
      </c>
      <c r="N118" s="4" t="str">
        <f>IF($L118='HIDE DROP DOWNS'!$E$2,'HIDE DROP DOWNS'!$E$2,IF($L118='HIDE DROP DOWNS'!$E$3,'HIDE DROP DOWNS'!$E$3,IF($L118='HIDE DROP DOWNS'!$E$4,'HIDE DROP DOWNS'!$E$4,_xlfn.IFNA($L118*VLOOKUP($M118,'HIDE DROP DOWNS'!$O$2:$P$3,2,FALSE),""))))</f>
        <v/>
      </c>
      <c r="O118" s="2" t="s">
        <v>76</v>
      </c>
      <c r="P118" s="2" t="s">
        <v>77</v>
      </c>
      <c r="Q118" s="2" t="s">
        <v>76</v>
      </c>
      <c r="R118" s="2" t="s">
        <v>78</v>
      </c>
      <c r="S118" s="2" t="s">
        <v>76</v>
      </c>
      <c r="T118" s="2" t="s">
        <v>78</v>
      </c>
      <c r="U118" s="2" t="s">
        <v>76</v>
      </c>
      <c r="V118" s="2" t="s">
        <v>78</v>
      </c>
      <c r="W118" s="2"/>
    </row>
    <row r="119" spans="1:23" ht="16.5" thickTop="1" thickBot="1" x14ac:dyDescent="0.3">
      <c r="A119" s="2"/>
      <c r="B119" s="2"/>
      <c r="C119" s="2" t="s">
        <v>74</v>
      </c>
      <c r="D119" s="2"/>
      <c r="E119" s="2"/>
      <c r="F119" s="3"/>
      <c r="G119" s="10"/>
      <c r="H119" s="2" t="s">
        <v>75</v>
      </c>
      <c r="I119" s="2"/>
      <c r="J119" s="2" t="s">
        <v>76</v>
      </c>
      <c r="K119" s="2"/>
      <c r="L119" s="2"/>
      <c r="M119" s="7" t="s">
        <v>406</v>
      </c>
      <c r="N119" s="4" t="str">
        <f>IF($L119='HIDE DROP DOWNS'!$E$2,'HIDE DROP DOWNS'!$E$2,IF($L119='HIDE DROP DOWNS'!$E$3,'HIDE DROP DOWNS'!$E$3,IF($L119='HIDE DROP DOWNS'!$E$4,'HIDE DROP DOWNS'!$E$4,_xlfn.IFNA($L119*VLOOKUP($M119,'HIDE DROP DOWNS'!$O$2:$P$3,2,FALSE),""))))</f>
        <v/>
      </c>
      <c r="O119" s="2" t="s">
        <v>76</v>
      </c>
      <c r="P119" s="2" t="s">
        <v>77</v>
      </c>
      <c r="Q119" s="2" t="s">
        <v>76</v>
      </c>
      <c r="R119" s="2" t="s">
        <v>78</v>
      </c>
      <c r="S119" s="2" t="s">
        <v>76</v>
      </c>
      <c r="T119" s="2" t="s">
        <v>78</v>
      </c>
      <c r="U119" s="2" t="s">
        <v>76</v>
      </c>
      <c r="V119" s="2" t="s">
        <v>78</v>
      </c>
      <c r="W119" s="2"/>
    </row>
    <row r="120" spans="1:23" ht="16.5" thickTop="1" thickBot="1" x14ac:dyDescent="0.3">
      <c r="A120" s="2"/>
      <c r="B120" s="2"/>
      <c r="C120" s="2" t="s">
        <v>74</v>
      </c>
      <c r="D120" s="2"/>
      <c r="E120" s="2"/>
      <c r="F120" s="3"/>
      <c r="G120" s="10"/>
      <c r="H120" s="2" t="s">
        <v>75</v>
      </c>
      <c r="I120" s="2"/>
      <c r="J120" s="2" t="s">
        <v>76</v>
      </c>
      <c r="K120" s="2"/>
      <c r="L120" s="2"/>
      <c r="M120" s="7" t="s">
        <v>406</v>
      </c>
      <c r="N120" s="4" t="str">
        <f>IF($L120='HIDE DROP DOWNS'!$E$2,'HIDE DROP DOWNS'!$E$2,IF($L120='HIDE DROP DOWNS'!$E$3,'HIDE DROP DOWNS'!$E$3,IF($L120='HIDE DROP DOWNS'!$E$4,'HIDE DROP DOWNS'!$E$4,_xlfn.IFNA($L120*VLOOKUP($M120,'HIDE DROP DOWNS'!$O$2:$P$3,2,FALSE),""))))</f>
        <v/>
      </c>
      <c r="O120" s="2" t="s">
        <v>76</v>
      </c>
      <c r="P120" s="2" t="s">
        <v>77</v>
      </c>
      <c r="Q120" s="2" t="s">
        <v>76</v>
      </c>
      <c r="R120" s="2" t="s">
        <v>78</v>
      </c>
      <c r="S120" s="2" t="s">
        <v>76</v>
      </c>
      <c r="T120" s="2" t="s">
        <v>78</v>
      </c>
      <c r="U120" s="2" t="s">
        <v>76</v>
      </c>
      <c r="V120" s="2" t="s">
        <v>78</v>
      </c>
      <c r="W120" s="2"/>
    </row>
    <row r="121" spans="1:23" ht="16.5" thickTop="1" thickBot="1" x14ac:dyDescent="0.3">
      <c r="A121" s="2"/>
      <c r="B121" s="2"/>
      <c r="C121" s="2" t="s">
        <v>74</v>
      </c>
      <c r="D121" s="2"/>
      <c r="E121" s="2"/>
      <c r="F121" s="3"/>
      <c r="G121" s="10"/>
      <c r="H121" s="2" t="s">
        <v>75</v>
      </c>
      <c r="I121" s="2"/>
      <c r="J121" s="2" t="s">
        <v>76</v>
      </c>
      <c r="K121" s="2"/>
      <c r="L121" s="2"/>
      <c r="M121" s="7" t="s">
        <v>406</v>
      </c>
      <c r="N121" s="4" t="str">
        <f>IF($L121='HIDE DROP DOWNS'!$E$2,'HIDE DROP DOWNS'!$E$2,IF($L121='HIDE DROP DOWNS'!$E$3,'HIDE DROP DOWNS'!$E$3,IF($L121='HIDE DROP DOWNS'!$E$4,'HIDE DROP DOWNS'!$E$4,_xlfn.IFNA($L121*VLOOKUP($M121,'HIDE DROP DOWNS'!$O$2:$P$3,2,FALSE),""))))</f>
        <v/>
      </c>
      <c r="O121" s="2" t="s">
        <v>76</v>
      </c>
      <c r="P121" s="2" t="s">
        <v>77</v>
      </c>
      <c r="Q121" s="2" t="s">
        <v>76</v>
      </c>
      <c r="R121" s="2" t="s">
        <v>78</v>
      </c>
      <c r="S121" s="2" t="s">
        <v>76</v>
      </c>
      <c r="T121" s="2" t="s">
        <v>78</v>
      </c>
      <c r="U121" s="2" t="s">
        <v>76</v>
      </c>
      <c r="V121" s="2" t="s">
        <v>78</v>
      </c>
      <c r="W121" s="2"/>
    </row>
    <row r="122" spans="1:23" ht="16.5" thickTop="1" thickBot="1" x14ac:dyDescent="0.3">
      <c r="A122" s="2"/>
      <c r="B122" s="2"/>
      <c r="C122" s="2" t="s">
        <v>74</v>
      </c>
      <c r="D122" s="2"/>
      <c r="E122" s="2"/>
      <c r="F122" s="3"/>
      <c r="G122" s="10"/>
      <c r="H122" s="2" t="s">
        <v>75</v>
      </c>
      <c r="I122" s="2"/>
      <c r="J122" s="2" t="s">
        <v>76</v>
      </c>
      <c r="K122" s="2"/>
      <c r="L122" s="2"/>
      <c r="M122" s="7" t="s">
        <v>406</v>
      </c>
      <c r="N122" s="4" t="str">
        <f>IF($L122='HIDE DROP DOWNS'!$E$2,'HIDE DROP DOWNS'!$E$2,IF($L122='HIDE DROP DOWNS'!$E$3,'HIDE DROP DOWNS'!$E$3,IF($L122='HIDE DROP DOWNS'!$E$4,'HIDE DROP DOWNS'!$E$4,_xlfn.IFNA($L122*VLOOKUP($M122,'HIDE DROP DOWNS'!$O$2:$P$3,2,FALSE),""))))</f>
        <v/>
      </c>
      <c r="O122" s="2" t="s">
        <v>76</v>
      </c>
      <c r="P122" s="2" t="s">
        <v>77</v>
      </c>
      <c r="Q122" s="2" t="s">
        <v>76</v>
      </c>
      <c r="R122" s="2" t="s">
        <v>78</v>
      </c>
      <c r="S122" s="2" t="s">
        <v>76</v>
      </c>
      <c r="T122" s="2" t="s">
        <v>78</v>
      </c>
      <c r="U122" s="2" t="s">
        <v>76</v>
      </c>
      <c r="V122" s="2" t="s">
        <v>78</v>
      </c>
      <c r="W122" s="2"/>
    </row>
    <row r="123" spans="1:23" ht="16.5" thickTop="1" thickBot="1" x14ac:dyDescent="0.3">
      <c r="A123" s="2"/>
      <c r="B123" s="2"/>
      <c r="C123" s="2" t="s">
        <v>74</v>
      </c>
      <c r="D123" s="2"/>
      <c r="E123" s="2"/>
      <c r="F123" s="3"/>
      <c r="G123" s="10"/>
      <c r="H123" s="2" t="s">
        <v>75</v>
      </c>
      <c r="I123" s="2"/>
      <c r="J123" s="2" t="s">
        <v>76</v>
      </c>
      <c r="K123" s="2"/>
      <c r="L123" s="2"/>
      <c r="M123" s="7" t="s">
        <v>406</v>
      </c>
      <c r="N123" s="4" t="str">
        <f>IF($L123='HIDE DROP DOWNS'!$E$2,'HIDE DROP DOWNS'!$E$2,IF($L123='HIDE DROP DOWNS'!$E$3,'HIDE DROP DOWNS'!$E$3,IF($L123='HIDE DROP DOWNS'!$E$4,'HIDE DROP DOWNS'!$E$4,_xlfn.IFNA($L123*VLOOKUP($M123,'HIDE DROP DOWNS'!$O$2:$P$3,2,FALSE),""))))</f>
        <v/>
      </c>
      <c r="O123" s="2" t="s">
        <v>76</v>
      </c>
      <c r="P123" s="2" t="s">
        <v>77</v>
      </c>
      <c r="Q123" s="2" t="s">
        <v>76</v>
      </c>
      <c r="R123" s="2" t="s">
        <v>78</v>
      </c>
      <c r="S123" s="2" t="s">
        <v>76</v>
      </c>
      <c r="T123" s="2" t="s">
        <v>78</v>
      </c>
      <c r="U123" s="2" t="s">
        <v>76</v>
      </c>
      <c r="V123" s="2" t="s">
        <v>78</v>
      </c>
      <c r="W123" s="2"/>
    </row>
    <row r="124" spans="1:23" ht="16.5" thickTop="1" thickBot="1" x14ac:dyDescent="0.3">
      <c r="A124" s="2"/>
      <c r="B124" s="2"/>
      <c r="C124" s="2" t="s">
        <v>74</v>
      </c>
      <c r="D124" s="2"/>
      <c r="E124" s="2"/>
      <c r="F124" s="3"/>
      <c r="G124" s="10"/>
      <c r="H124" s="2" t="s">
        <v>75</v>
      </c>
      <c r="I124" s="2"/>
      <c r="J124" s="2" t="s">
        <v>76</v>
      </c>
      <c r="K124" s="2"/>
      <c r="L124" s="2"/>
      <c r="M124" s="7" t="s">
        <v>406</v>
      </c>
      <c r="N124" s="4" t="str">
        <f>IF($L124='HIDE DROP DOWNS'!$E$2,'HIDE DROP DOWNS'!$E$2,IF($L124='HIDE DROP DOWNS'!$E$3,'HIDE DROP DOWNS'!$E$3,IF($L124='HIDE DROP DOWNS'!$E$4,'HIDE DROP DOWNS'!$E$4,_xlfn.IFNA($L124*VLOOKUP($M124,'HIDE DROP DOWNS'!$O$2:$P$3,2,FALSE),""))))</f>
        <v/>
      </c>
      <c r="O124" s="2" t="s">
        <v>76</v>
      </c>
      <c r="P124" s="2" t="s">
        <v>77</v>
      </c>
      <c r="Q124" s="2" t="s">
        <v>76</v>
      </c>
      <c r="R124" s="2" t="s">
        <v>78</v>
      </c>
      <c r="S124" s="2" t="s">
        <v>76</v>
      </c>
      <c r="T124" s="2" t="s">
        <v>78</v>
      </c>
      <c r="U124" s="2" t="s">
        <v>76</v>
      </c>
      <c r="V124" s="2" t="s">
        <v>78</v>
      </c>
      <c r="W124" s="2"/>
    </row>
    <row r="125" spans="1:23" ht="16.5" thickTop="1" thickBot="1" x14ac:dyDescent="0.3">
      <c r="A125" s="2"/>
      <c r="B125" s="2"/>
      <c r="C125" s="2" t="s">
        <v>74</v>
      </c>
      <c r="D125" s="2"/>
      <c r="E125" s="2"/>
      <c r="F125" s="3"/>
      <c r="G125" s="10"/>
      <c r="H125" s="2" t="s">
        <v>75</v>
      </c>
      <c r="I125" s="2"/>
      <c r="J125" s="2" t="s">
        <v>76</v>
      </c>
      <c r="K125" s="2"/>
      <c r="L125" s="2"/>
      <c r="M125" s="7" t="s">
        <v>406</v>
      </c>
      <c r="N125" s="4" t="str">
        <f>IF($L125='HIDE DROP DOWNS'!$E$2,'HIDE DROP DOWNS'!$E$2,IF($L125='HIDE DROP DOWNS'!$E$3,'HIDE DROP DOWNS'!$E$3,IF($L125='HIDE DROP DOWNS'!$E$4,'HIDE DROP DOWNS'!$E$4,_xlfn.IFNA($L125*VLOOKUP($M125,'HIDE DROP DOWNS'!$O$2:$P$3,2,FALSE),""))))</f>
        <v/>
      </c>
      <c r="O125" s="2" t="s">
        <v>76</v>
      </c>
      <c r="P125" s="2" t="s">
        <v>77</v>
      </c>
      <c r="Q125" s="2" t="s">
        <v>76</v>
      </c>
      <c r="R125" s="2" t="s">
        <v>78</v>
      </c>
      <c r="S125" s="2" t="s">
        <v>76</v>
      </c>
      <c r="T125" s="2" t="s">
        <v>78</v>
      </c>
      <c r="U125" s="2" t="s">
        <v>76</v>
      </c>
      <c r="V125" s="2" t="s">
        <v>78</v>
      </c>
      <c r="W125" s="2"/>
    </row>
    <row r="126" spans="1:23" ht="16.5" thickTop="1" thickBot="1" x14ac:dyDescent="0.3">
      <c r="A126" s="2"/>
      <c r="B126" s="2"/>
      <c r="C126" s="2" t="s">
        <v>74</v>
      </c>
      <c r="D126" s="2"/>
      <c r="E126" s="2"/>
      <c r="F126" s="3"/>
      <c r="G126" s="10"/>
      <c r="H126" s="2" t="s">
        <v>75</v>
      </c>
      <c r="I126" s="2"/>
      <c r="J126" s="2" t="s">
        <v>76</v>
      </c>
      <c r="K126" s="2"/>
      <c r="L126" s="2"/>
      <c r="M126" s="7" t="s">
        <v>406</v>
      </c>
      <c r="N126" s="4" t="str">
        <f>IF($L126='HIDE DROP DOWNS'!$E$2,'HIDE DROP DOWNS'!$E$2,IF($L126='HIDE DROP DOWNS'!$E$3,'HIDE DROP DOWNS'!$E$3,IF($L126='HIDE DROP DOWNS'!$E$4,'HIDE DROP DOWNS'!$E$4,_xlfn.IFNA($L126*VLOOKUP($M126,'HIDE DROP DOWNS'!$O$2:$P$3,2,FALSE),""))))</f>
        <v/>
      </c>
      <c r="O126" s="2" t="s">
        <v>76</v>
      </c>
      <c r="P126" s="2" t="s">
        <v>77</v>
      </c>
      <c r="Q126" s="2" t="s">
        <v>76</v>
      </c>
      <c r="R126" s="2" t="s">
        <v>78</v>
      </c>
      <c r="S126" s="2" t="s">
        <v>76</v>
      </c>
      <c r="T126" s="2" t="s">
        <v>78</v>
      </c>
      <c r="U126" s="2" t="s">
        <v>76</v>
      </c>
      <c r="V126" s="2" t="s">
        <v>78</v>
      </c>
      <c r="W126" s="2"/>
    </row>
    <row r="127" spans="1:23" ht="16.5" thickTop="1" thickBot="1" x14ac:dyDescent="0.3">
      <c r="A127" s="2"/>
      <c r="B127" s="2"/>
      <c r="C127" s="2" t="s">
        <v>74</v>
      </c>
      <c r="D127" s="2"/>
      <c r="E127" s="2"/>
      <c r="F127" s="3"/>
      <c r="G127" s="10"/>
      <c r="H127" s="2" t="s">
        <v>75</v>
      </c>
      <c r="I127" s="2"/>
      <c r="J127" s="2" t="s">
        <v>76</v>
      </c>
      <c r="K127" s="2"/>
      <c r="L127" s="2"/>
      <c r="M127" s="7" t="s">
        <v>406</v>
      </c>
      <c r="N127" s="4" t="str">
        <f>IF($L127='HIDE DROP DOWNS'!$E$2,'HIDE DROP DOWNS'!$E$2,IF($L127='HIDE DROP DOWNS'!$E$3,'HIDE DROP DOWNS'!$E$3,IF($L127='HIDE DROP DOWNS'!$E$4,'HIDE DROP DOWNS'!$E$4,_xlfn.IFNA($L127*VLOOKUP($M127,'HIDE DROP DOWNS'!$O$2:$P$3,2,FALSE),""))))</f>
        <v/>
      </c>
      <c r="O127" s="2" t="s">
        <v>76</v>
      </c>
      <c r="P127" s="2" t="s">
        <v>77</v>
      </c>
      <c r="Q127" s="2" t="s">
        <v>76</v>
      </c>
      <c r="R127" s="2" t="s">
        <v>78</v>
      </c>
      <c r="S127" s="2" t="s">
        <v>76</v>
      </c>
      <c r="T127" s="2" t="s">
        <v>78</v>
      </c>
      <c r="U127" s="2" t="s">
        <v>76</v>
      </c>
      <c r="V127" s="2" t="s">
        <v>78</v>
      </c>
      <c r="W127" s="2"/>
    </row>
    <row r="128" spans="1:23" ht="16.5" thickTop="1" thickBot="1" x14ac:dyDescent="0.3">
      <c r="A128" s="2"/>
      <c r="B128" s="2"/>
      <c r="C128" s="2" t="s">
        <v>74</v>
      </c>
      <c r="D128" s="2"/>
      <c r="E128" s="2"/>
      <c r="F128" s="3"/>
      <c r="G128" s="10"/>
      <c r="H128" s="2" t="s">
        <v>75</v>
      </c>
      <c r="I128" s="2"/>
      <c r="J128" s="2" t="s">
        <v>76</v>
      </c>
      <c r="K128" s="2"/>
      <c r="L128" s="2"/>
      <c r="M128" s="7" t="s">
        <v>406</v>
      </c>
      <c r="N128" s="4" t="str">
        <f>IF($L128='HIDE DROP DOWNS'!$E$2,'HIDE DROP DOWNS'!$E$2,IF($L128='HIDE DROP DOWNS'!$E$3,'HIDE DROP DOWNS'!$E$3,IF($L128='HIDE DROP DOWNS'!$E$4,'HIDE DROP DOWNS'!$E$4,_xlfn.IFNA($L128*VLOOKUP($M128,'HIDE DROP DOWNS'!$O$2:$P$3,2,FALSE),""))))</f>
        <v/>
      </c>
      <c r="O128" s="2" t="s">
        <v>76</v>
      </c>
      <c r="P128" s="2" t="s">
        <v>77</v>
      </c>
      <c r="Q128" s="2" t="s">
        <v>76</v>
      </c>
      <c r="R128" s="2" t="s">
        <v>78</v>
      </c>
      <c r="S128" s="2" t="s">
        <v>76</v>
      </c>
      <c r="T128" s="2" t="s">
        <v>78</v>
      </c>
      <c r="U128" s="2" t="s">
        <v>76</v>
      </c>
      <c r="V128" s="2" t="s">
        <v>78</v>
      </c>
      <c r="W128" s="2"/>
    </row>
    <row r="129" spans="1:23" ht="16.5" thickTop="1" thickBot="1" x14ac:dyDescent="0.3">
      <c r="A129" s="2"/>
      <c r="B129" s="2"/>
      <c r="C129" s="2" t="s">
        <v>74</v>
      </c>
      <c r="D129" s="2"/>
      <c r="E129" s="2"/>
      <c r="F129" s="3"/>
      <c r="G129" s="10"/>
      <c r="H129" s="2" t="s">
        <v>75</v>
      </c>
      <c r="I129" s="2"/>
      <c r="J129" s="2" t="s">
        <v>76</v>
      </c>
      <c r="K129" s="2"/>
      <c r="L129" s="2"/>
      <c r="M129" s="7" t="s">
        <v>406</v>
      </c>
      <c r="N129" s="4" t="str">
        <f>IF($L129='HIDE DROP DOWNS'!$E$2,'HIDE DROP DOWNS'!$E$2,IF($L129='HIDE DROP DOWNS'!$E$3,'HIDE DROP DOWNS'!$E$3,IF($L129='HIDE DROP DOWNS'!$E$4,'HIDE DROP DOWNS'!$E$4,_xlfn.IFNA($L129*VLOOKUP($M129,'HIDE DROP DOWNS'!$O$2:$P$3,2,FALSE),""))))</f>
        <v/>
      </c>
      <c r="O129" s="2" t="s">
        <v>76</v>
      </c>
      <c r="P129" s="2" t="s">
        <v>77</v>
      </c>
      <c r="Q129" s="2" t="s">
        <v>76</v>
      </c>
      <c r="R129" s="2" t="s">
        <v>78</v>
      </c>
      <c r="S129" s="2" t="s">
        <v>76</v>
      </c>
      <c r="T129" s="2" t="s">
        <v>78</v>
      </c>
      <c r="U129" s="2" t="s">
        <v>76</v>
      </c>
      <c r="V129" s="2" t="s">
        <v>78</v>
      </c>
      <c r="W129" s="2"/>
    </row>
    <row r="130" spans="1:23" ht="16.5" thickTop="1" thickBot="1" x14ac:dyDescent="0.3">
      <c r="A130" s="2"/>
      <c r="B130" s="2"/>
      <c r="C130" s="2" t="s">
        <v>74</v>
      </c>
      <c r="D130" s="2"/>
      <c r="E130" s="2"/>
      <c r="F130" s="3"/>
      <c r="G130" s="10"/>
      <c r="H130" s="2" t="s">
        <v>75</v>
      </c>
      <c r="I130" s="2"/>
      <c r="J130" s="2" t="s">
        <v>76</v>
      </c>
      <c r="K130" s="2"/>
      <c r="L130" s="2"/>
      <c r="M130" s="7" t="s">
        <v>406</v>
      </c>
      <c r="N130" s="4" t="str">
        <f>IF($L130='HIDE DROP DOWNS'!$E$2,'HIDE DROP DOWNS'!$E$2,IF($L130='HIDE DROP DOWNS'!$E$3,'HIDE DROP DOWNS'!$E$3,IF($L130='HIDE DROP DOWNS'!$E$4,'HIDE DROP DOWNS'!$E$4,_xlfn.IFNA($L130*VLOOKUP($M130,'HIDE DROP DOWNS'!$O$2:$P$3,2,FALSE),""))))</f>
        <v/>
      </c>
      <c r="O130" s="2" t="s">
        <v>76</v>
      </c>
      <c r="P130" s="2" t="s">
        <v>77</v>
      </c>
      <c r="Q130" s="2" t="s">
        <v>76</v>
      </c>
      <c r="R130" s="2" t="s">
        <v>78</v>
      </c>
      <c r="S130" s="2" t="s">
        <v>76</v>
      </c>
      <c r="T130" s="2" t="s">
        <v>78</v>
      </c>
      <c r="U130" s="2" t="s">
        <v>76</v>
      </c>
      <c r="V130" s="2" t="s">
        <v>78</v>
      </c>
      <c r="W130" s="2"/>
    </row>
    <row r="131" spans="1:23" ht="16.5" thickTop="1" thickBot="1" x14ac:dyDescent="0.3">
      <c r="A131" s="2"/>
      <c r="B131" s="2"/>
      <c r="C131" s="2" t="s">
        <v>74</v>
      </c>
      <c r="D131" s="2"/>
      <c r="E131" s="2"/>
      <c r="F131" s="3"/>
      <c r="G131" s="10"/>
      <c r="H131" s="2" t="s">
        <v>75</v>
      </c>
      <c r="I131" s="2"/>
      <c r="J131" s="2" t="s">
        <v>76</v>
      </c>
      <c r="K131" s="2"/>
      <c r="L131" s="2"/>
      <c r="M131" s="7" t="s">
        <v>406</v>
      </c>
      <c r="N131" s="4" t="str">
        <f>IF($L131='HIDE DROP DOWNS'!$E$2,'HIDE DROP DOWNS'!$E$2,IF($L131='HIDE DROP DOWNS'!$E$3,'HIDE DROP DOWNS'!$E$3,IF($L131='HIDE DROP DOWNS'!$E$4,'HIDE DROP DOWNS'!$E$4,_xlfn.IFNA($L131*VLOOKUP($M131,'HIDE DROP DOWNS'!$O$2:$P$3,2,FALSE),""))))</f>
        <v/>
      </c>
      <c r="O131" s="2" t="s">
        <v>76</v>
      </c>
      <c r="P131" s="2" t="s">
        <v>77</v>
      </c>
      <c r="Q131" s="2" t="s">
        <v>76</v>
      </c>
      <c r="R131" s="2" t="s">
        <v>78</v>
      </c>
      <c r="S131" s="2" t="s">
        <v>76</v>
      </c>
      <c r="T131" s="2" t="s">
        <v>78</v>
      </c>
      <c r="U131" s="2" t="s">
        <v>76</v>
      </c>
      <c r="V131" s="2" t="s">
        <v>78</v>
      </c>
      <c r="W131" s="2"/>
    </row>
    <row r="132" spans="1:23" ht="16.5" thickTop="1" thickBot="1" x14ac:dyDescent="0.3">
      <c r="A132" s="2"/>
      <c r="B132" s="2"/>
      <c r="C132" s="2" t="s">
        <v>74</v>
      </c>
      <c r="D132" s="2"/>
      <c r="E132" s="2"/>
      <c r="F132" s="3"/>
      <c r="G132" s="10"/>
      <c r="H132" s="2" t="s">
        <v>75</v>
      </c>
      <c r="I132" s="2"/>
      <c r="J132" s="2" t="s">
        <v>76</v>
      </c>
      <c r="K132" s="2"/>
      <c r="L132" s="2"/>
      <c r="M132" s="7" t="s">
        <v>406</v>
      </c>
      <c r="N132" s="4" t="str">
        <f>IF($L132='HIDE DROP DOWNS'!$E$2,'HIDE DROP DOWNS'!$E$2,IF($L132='HIDE DROP DOWNS'!$E$3,'HIDE DROP DOWNS'!$E$3,IF($L132='HIDE DROP DOWNS'!$E$4,'HIDE DROP DOWNS'!$E$4,_xlfn.IFNA($L132*VLOOKUP($M132,'HIDE DROP DOWNS'!$O$2:$P$3,2,FALSE),""))))</f>
        <v/>
      </c>
      <c r="O132" s="2" t="s">
        <v>76</v>
      </c>
      <c r="P132" s="2" t="s">
        <v>77</v>
      </c>
      <c r="Q132" s="2" t="s">
        <v>76</v>
      </c>
      <c r="R132" s="2" t="s">
        <v>78</v>
      </c>
      <c r="S132" s="2" t="s">
        <v>76</v>
      </c>
      <c r="T132" s="2" t="s">
        <v>78</v>
      </c>
      <c r="U132" s="2" t="s">
        <v>76</v>
      </c>
      <c r="V132" s="2" t="s">
        <v>78</v>
      </c>
      <c r="W132" s="2"/>
    </row>
    <row r="133" spans="1:23" ht="16.5" thickTop="1" thickBot="1" x14ac:dyDescent="0.3">
      <c r="A133" s="2"/>
      <c r="B133" s="2"/>
      <c r="C133" s="2" t="s">
        <v>74</v>
      </c>
      <c r="D133" s="2"/>
      <c r="E133" s="2"/>
      <c r="F133" s="3"/>
      <c r="G133" s="10"/>
      <c r="H133" s="2" t="s">
        <v>75</v>
      </c>
      <c r="I133" s="2"/>
      <c r="J133" s="2" t="s">
        <v>76</v>
      </c>
      <c r="K133" s="2"/>
      <c r="L133" s="2"/>
      <c r="M133" s="7" t="s">
        <v>406</v>
      </c>
      <c r="N133" s="4" t="str">
        <f>IF($L133='HIDE DROP DOWNS'!$E$2,'HIDE DROP DOWNS'!$E$2,IF($L133='HIDE DROP DOWNS'!$E$3,'HIDE DROP DOWNS'!$E$3,IF($L133='HIDE DROP DOWNS'!$E$4,'HIDE DROP DOWNS'!$E$4,_xlfn.IFNA($L133*VLOOKUP($M133,'HIDE DROP DOWNS'!$O$2:$P$3,2,FALSE),""))))</f>
        <v/>
      </c>
      <c r="O133" s="2" t="s">
        <v>76</v>
      </c>
      <c r="P133" s="2" t="s">
        <v>77</v>
      </c>
      <c r="Q133" s="2" t="s">
        <v>76</v>
      </c>
      <c r="R133" s="2" t="s">
        <v>78</v>
      </c>
      <c r="S133" s="2" t="s">
        <v>76</v>
      </c>
      <c r="T133" s="2" t="s">
        <v>78</v>
      </c>
      <c r="U133" s="2" t="s">
        <v>76</v>
      </c>
      <c r="V133" s="2" t="s">
        <v>78</v>
      </c>
      <c r="W133" s="2"/>
    </row>
    <row r="134" spans="1:23" ht="16.5" thickTop="1" thickBot="1" x14ac:dyDescent="0.3">
      <c r="A134" s="2"/>
      <c r="B134" s="2"/>
      <c r="C134" s="2" t="s">
        <v>74</v>
      </c>
      <c r="D134" s="2"/>
      <c r="E134" s="2"/>
      <c r="F134" s="3"/>
      <c r="G134" s="10"/>
      <c r="H134" s="2" t="s">
        <v>75</v>
      </c>
      <c r="I134" s="2"/>
      <c r="J134" s="2" t="s">
        <v>76</v>
      </c>
      <c r="K134" s="2"/>
      <c r="L134" s="2"/>
      <c r="M134" s="7" t="s">
        <v>406</v>
      </c>
      <c r="N134" s="4" t="str">
        <f>IF($L134='HIDE DROP DOWNS'!$E$2,'HIDE DROP DOWNS'!$E$2,IF($L134='HIDE DROP DOWNS'!$E$3,'HIDE DROP DOWNS'!$E$3,IF($L134='HIDE DROP DOWNS'!$E$4,'HIDE DROP DOWNS'!$E$4,_xlfn.IFNA($L134*VLOOKUP($M134,'HIDE DROP DOWNS'!$O$2:$P$3,2,FALSE),""))))</f>
        <v/>
      </c>
      <c r="O134" s="2" t="s">
        <v>76</v>
      </c>
      <c r="P134" s="2" t="s">
        <v>77</v>
      </c>
      <c r="Q134" s="2" t="s">
        <v>76</v>
      </c>
      <c r="R134" s="2" t="s">
        <v>78</v>
      </c>
      <c r="S134" s="2" t="s">
        <v>76</v>
      </c>
      <c r="T134" s="2" t="s">
        <v>78</v>
      </c>
      <c r="U134" s="2" t="s">
        <v>76</v>
      </c>
      <c r="V134" s="2" t="s">
        <v>78</v>
      </c>
      <c r="W134" s="2"/>
    </row>
    <row r="135" spans="1:23" ht="16.5" thickTop="1" thickBot="1" x14ac:dyDescent="0.3">
      <c r="A135" s="2"/>
      <c r="B135" s="2"/>
      <c r="C135" s="2" t="s">
        <v>74</v>
      </c>
      <c r="D135" s="2"/>
      <c r="E135" s="2"/>
      <c r="F135" s="3"/>
      <c r="G135" s="10"/>
      <c r="H135" s="2" t="s">
        <v>75</v>
      </c>
      <c r="I135" s="2"/>
      <c r="J135" s="2" t="s">
        <v>76</v>
      </c>
      <c r="K135" s="2"/>
      <c r="L135" s="2"/>
      <c r="M135" s="7" t="s">
        <v>406</v>
      </c>
      <c r="N135" s="4" t="str">
        <f>IF($L135='HIDE DROP DOWNS'!$E$2,'HIDE DROP DOWNS'!$E$2,IF($L135='HIDE DROP DOWNS'!$E$3,'HIDE DROP DOWNS'!$E$3,IF($L135='HIDE DROP DOWNS'!$E$4,'HIDE DROP DOWNS'!$E$4,_xlfn.IFNA($L135*VLOOKUP($M135,'HIDE DROP DOWNS'!$O$2:$P$3,2,FALSE),""))))</f>
        <v/>
      </c>
      <c r="O135" s="2" t="s">
        <v>76</v>
      </c>
      <c r="P135" s="2" t="s">
        <v>77</v>
      </c>
      <c r="Q135" s="2" t="s">
        <v>76</v>
      </c>
      <c r="R135" s="2" t="s">
        <v>78</v>
      </c>
      <c r="S135" s="2" t="s">
        <v>76</v>
      </c>
      <c r="T135" s="2" t="s">
        <v>78</v>
      </c>
      <c r="U135" s="2" t="s">
        <v>76</v>
      </c>
      <c r="V135" s="2" t="s">
        <v>78</v>
      </c>
      <c r="W135" s="2"/>
    </row>
    <row r="136" spans="1:23" ht="16.5" thickTop="1" thickBot="1" x14ac:dyDescent="0.3">
      <c r="A136" s="2"/>
      <c r="B136" s="2"/>
      <c r="C136" s="2" t="s">
        <v>74</v>
      </c>
      <c r="D136" s="2"/>
      <c r="E136" s="2"/>
      <c r="F136" s="3"/>
      <c r="G136" s="10"/>
      <c r="H136" s="2" t="s">
        <v>75</v>
      </c>
      <c r="I136" s="2"/>
      <c r="J136" s="2" t="s">
        <v>76</v>
      </c>
      <c r="K136" s="2"/>
      <c r="L136" s="2"/>
      <c r="M136" s="7" t="s">
        <v>406</v>
      </c>
      <c r="N136" s="4" t="str">
        <f>IF($L136='HIDE DROP DOWNS'!$E$2,'HIDE DROP DOWNS'!$E$2,IF($L136='HIDE DROP DOWNS'!$E$3,'HIDE DROP DOWNS'!$E$3,IF($L136='HIDE DROP DOWNS'!$E$4,'HIDE DROP DOWNS'!$E$4,_xlfn.IFNA($L136*VLOOKUP($M136,'HIDE DROP DOWNS'!$O$2:$P$3,2,FALSE),""))))</f>
        <v/>
      </c>
      <c r="O136" s="2" t="s">
        <v>76</v>
      </c>
      <c r="P136" s="2" t="s">
        <v>77</v>
      </c>
      <c r="Q136" s="2" t="s">
        <v>76</v>
      </c>
      <c r="R136" s="2" t="s">
        <v>78</v>
      </c>
      <c r="S136" s="2" t="s">
        <v>76</v>
      </c>
      <c r="T136" s="2" t="s">
        <v>78</v>
      </c>
      <c r="U136" s="2" t="s">
        <v>76</v>
      </c>
      <c r="V136" s="2" t="s">
        <v>78</v>
      </c>
      <c r="W136" s="2"/>
    </row>
    <row r="137" spans="1:23" ht="16.5" thickTop="1" thickBot="1" x14ac:dyDescent="0.3">
      <c r="A137" s="2"/>
      <c r="B137" s="2"/>
      <c r="C137" s="2" t="s">
        <v>74</v>
      </c>
      <c r="D137" s="2"/>
      <c r="E137" s="2"/>
      <c r="F137" s="3"/>
      <c r="G137" s="10"/>
      <c r="H137" s="2" t="s">
        <v>75</v>
      </c>
      <c r="I137" s="2"/>
      <c r="J137" s="2" t="s">
        <v>76</v>
      </c>
      <c r="K137" s="2"/>
      <c r="L137" s="2"/>
      <c r="M137" s="7" t="s">
        <v>406</v>
      </c>
      <c r="N137" s="4" t="str">
        <f>IF($L137='HIDE DROP DOWNS'!$E$2,'HIDE DROP DOWNS'!$E$2,IF($L137='HIDE DROP DOWNS'!$E$3,'HIDE DROP DOWNS'!$E$3,IF($L137='HIDE DROP DOWNS'!$E$4,'HIDE DROP DOWNS'!$E$4,_xlfn.IFNA($L137*VLOOKUP($M137,'HIDE DROP DOWNS'!$O$2:$P$3,2,FALSE),""))))</f>
        <v/>
      </c>
      <c r="O137" s="2" t="s">
        <v>76</v>
      </c>
      <c r="P137" s="2" t="s">
        <v>77</v>
      </c>
      <c r="Q137" s="2" t="s">
        <v>76</v>
      </c>
      <c r="R137" s="2" t="s">
        <v>78</v>
      </c>
      <c r="S137" s="2" t="s">
        <v>76</v>
      </c>
      <c r="T137" s="2" t="s">
        <v>78</v>
      </c>
      <c r="U137" s="2" t="s">
        <v>76</v>
      </c>
      <c r="V137" s="2" t="s">
        <v>78</v>
      </c>
      <c r="W137" s="2"/>
    </row>
    <row r="138" spans="1:23" ht="16.5" thickTop="1" thickBot="1" x14ac:dyDescent="0.3">
      <c r="A138" s="2"/>
      <c r="B138" s="2"/>
      <c r="C138" s="2" t="s">
        <v>74</v>
      </c>
      <c r="D138" s="2"/>
      <c r="E138" s="2"/>
      <c r="F138" s="3"/>
      <c r="G138" s="10"/>
      <c r="H138" s="2" t="s">
        <v>75</v>
      </c>
      <c r="I138" s="2"/>
      <c r="J138" s="2" t="s">
        <v>76</v>
      </c>
      <c r="K138" s="2"/>
      <c r="L138" s="2"/>
      <c r="M138" s="7" t="s">
        <v>406</v>
      </c>
      <c r="N138" s="4" t="str">
        <f>IF($L138='HIDE DROP DOWNS'!$E$2,'HIDE DROP DOWNS'!$E$2,IF($L138='HIDE DROP DOWNS'!$E$3,'HIDE DROP DOWNS'!$E$3,IF($L138='HIDE DROP DOWNS'!$E$4,'HIDE DROP DOWNS'!$E$4,_xlfn.IFNA($L138*VLOOKUP($M138,'HIDE DROP DOWNS'!$O$2:$P$3,2,FALSE),""))))</f>
        <v/>
      </c>
      <c r="O138" s="2" t="s">
        <v>76</v>
      </c>
      <c r="P138" s="2" t="s">
        <v>77</v>
      </c>
      <c r="Q138" s="2" t="s">
        <v>76</v>
      </c>
      <c r="R138" s="2" t="s">
        <v>78</v>
      </c>
      <c r="S138" s="2" t="s">
        <v>76</v>
      </c>
      <c r="T138" s="2" t="s">
        <v>78</v>
      </c>
      <c r="U138" s="2" t="s">
        <v>76</v>
      </c>
      <c r="V138" s="2" t="s">
        <v>78</v>
      </c>
      <c r="W138" s="2"/>
    </row>
    <row r="139" spans="1:23" ht="16.5" thickTop="1" thickBot="1" x14ac:dyDescent="0.3">
      <c r="A139" s="2"/>
      <c r="B139" s="2"/>
      <c r="C139" s="2" t="s">
        <v>74</v>
      </c>
      <c r="D139" s="2"/>
      <c r="E139" s="2"/>
      <c r="F139" s="3"/>
      <c r="G139" s="10"/>
      <c r="H139" s="2" t="s">
        <v>75</v>
      </c>
      <c r="I139" s="2"/>
      <c r="J139" s="2" t="s">
        <v>76</v>
      </c>
      <c r="K139" s="2"/>
      <c r="L139" s="2"/>
      <c r="M139" s="7" t="s">
        <v>406</v>
      </c>
      <c r="N139" s="4" t="str">
        <f>IF($L139='HIDE DROP DOWNS'!$E$2,'HIDE DROP DOWNS'!$E$2,IF($L139='HIDE DROP DOWNS'!$E$3,'HIDE DROP DOWNS'!$E$3,IF($L139='HIDE DROP DOWNS'!$E$4,'HIDE DROP DOWNS'!$E$4,_xlfn.IFNA($L139*VLOOKUP($M139,'HIDE DROP DOWNS'!$O$2:$P$3,2,FALSE),""))))</f>
        <v/>
      </c>
      <c r="O139" s="2" t="s">
        <v>76</v>
      </c>
      <c r="P139" s="2" t="s">
        <v>77</v>
      </c>
      <c r="Q139" s="2" t="s">
        <v>76</v>
      </c>
      <c r="R139" s="2" t="s">
        <v>78</v>
      </c>
      <c r="S139" s="2" t="s">
        <v>76</v>
      </c>
      <c r="T139" s="2" t="s">
        <v>78</v>
      </c>
      <c r="U139" s="2" t="s">
        <v>76</v>
      </c>
      <c r="V139" s="2" t="s">
        <v>78</v>
      </c>
      <c r="W139" s="2"/>
    </row>
    <row r="140" spans="1:23" ht="16.5" thickTop="1" thickBot="1" x14ac:dyDescent="0.3">
      <c r="A140" s="2"/>
      <c r="B140" s="2"/>
      <c r="C140" s="2" t="s">
        <v>74</v>
      </c>
      <c r="D140" s="2"/>
      <c r="E140" s="2"/>
      <c r="F140" s="3"/>
      <c r="G140" s="10"/>
      <c r="H140" s="2" t="s">
        <v>75</v>
      </c>
      <c r="I140" s="2"/>
      <c r="J140" s="2" t="s">
        <v>76</v>
      </c>
      <c r="K140" s="2"/>
      <c r="L140" s="2"/>
      <c r="M140" s="7" t="s">
        <v>406</v>
      </c>
      <c r="N140" s="4" t="str">
        <f>IF($L140='HIDE DROP DOWNS'!$E$2,'HIDE DROP DOWNS'!$E$2,IF($L140='HIDE DROP DOWNS'!$E$3,'HIDE DROP DOWNS'!$E$3,IF($L140='HIDE DROP DOWNS'!$E$4,'HIDE DROP DOWNS'!$E$4,_xlfn.IFNA($L140*VLOOKUP($M140,'HIDE DROP DOWNS'!$O$2:$P$3,2,FALSE),""))))</f>
        <v/>
      </c>
      <c r="O140" s="2" t="s">
        <v>76</v>
      </c>
      <c r="P140" s="2" t="s">
        <v>77</v>
      </c>
      <c r="Q140" s="2" t="s">
        <v>76</v>
      </c>
      <c r="R140" s="2" t="s">
        <v>78</v>
      </c>
      <c r="S140" s="2" t="s">
        <v>76</v>
      </c>
      <c r="T140" s="2" t="s">
        <v>78</v>
      </c>
      <c r="U140" s="2" t="s">
        <v>76</v>
      </c>
      <c r="V140" s="2" t="s">
        <v>78</v>
      </c>
      <c r="W140" s="2"/>
    </row>
    <row r="141" spans="1:23" ht="16.5" thickTop="1" thickBot="1" x14ac:dyDescent="0.3">
      <c r="A141" s="2"/>
      <c r="B141" s="2"/>
      <c r="C141" s="2" t="s">
        <v>74</v>
      </c>
      <c r="D141" s="2"/>
      <c r="E141" s="2"/>
      <c r="F141" s="3"/>
      <c r="G141" s="10"/>
      <c r="H141" s="2" t="s">
        <v>75</v>
      </c>
      <c r="I141" s="2"/>
      <c r="J141" s="2" t="s">
        <v>76</v>
      </c>
      <c r="K141" s="2"/>
      <c r="L141" s="2"/>
      <c r="M141" s="7" t="s">
        <v>406</v>
      </c>
      <c r="N141" s="4" t="str">
        <f>IF($L141='HIDE DROP DOWNS'!$E$2,'HIDE DROP DOWNS'!$E$2,IF($L141='HIDE DROP DOWNS'!$E$3,'HIDE DROP DOWNS'!$E$3,IF($L141='HIDE DROP DOWNS'!$E$4,'HIDE DROP DOWNS'!$E$4,_xlfn.IFNA($L141*VLOOKUP($M141,'HIDE DROP DOWNS'!$O$2:$P$3,2,FALSE),""))))</f>
        <v/>
      </c>
      <c r="O141" s="2" t="s">
        <v>76</v>
      </c>
      <c r="P141" s="2" t="s">
        <v>77</v>
      </c>
      <c r="Q141" s="2" t="s">
        <v>76</v>
      </c>
      <c r="R141" s="2" t="s">
        <v>78</v>
      </c>
      <c r="S141" s="2" t="s">
        <v>76</v>
      </c>
      <c r="T141" s="2" t="s">
        <v>78</v>
      </c>
      <c r="U141" s="2" t="s">
        <v>76</v>
      </c>
      <c r="V141" s="2" t="s">
        <v>78</v>
      </c>
      <c r="W141" s="2"/>
    </row>
    <row r="142" spans="1:23" ht="16.5" thickTop="1" thickBot="1" x14ac:dyDescent="0.3">
      <c r="A142" s="2"/>
      <c r="B142" s="2"/>
      <c r="C142" s="2" t="s">
        <v>74</v>
      </c>
      <c r="D142" s="2"/>
      <c r="E142" s="2"/>
      <c r="F142" s="3"/>
      <c r="G142" s="10"/>
      <c r="H142" s="2" t="s">
        <v>75</v>
      </c>
      <c r="I142" s="2"/>
      <c r="J142" s="2" t="s">
        <v>76</v>
      </c>
      <c r="K142" s="2"/>
      <c r="L142" s="2"/>
      <c r="M142" s="7" t="s">
        <v>406</v>
      </c>
      <c r="N142" s="4" t="str">
        <f>IF($L142='HIDE DROP DOWNS'!$E$2,'HIDE DROP DOWNS'!$E$2,IF($L142='HIDE DROP DOWNS'!$E$3,'HIDE DROP DOWNS'!$E$3,IF($L142='HIDE DROP DOWNS'!$E$4,'HIDE DROP DOWNS'!$E$4,_xlfn.IFNA($L142*VLOOKUP($M142,'HIDE DROP DOWNS'!$O$2:$P$3,2,FALSE),""))))</f>
        <v/>
      </c>
      <c r="O142" s="2" t="s">
        <v>76</v>
      </c>
      <c r="P142" s="2" t="s">
        <v>77</v>
      </c>
      <c r="Q142" s="2" t="s">
        <v>76</v>
      </c>
      <c r="R142" s="2" t="s">
        <v>78</v>
      </c>
      <c r="S142" s="2" t="s">
        <v>76</v>
      </c>
      <c r="T142" s="2" t="s">
        <v>78</v>
      </c>
      <c r="U142" s="2" t="s">
        <v>76</v>
      </c>
      <c r="V142" s="2" t="s">
        <v>78</v>
      </c>
      <c r="W142" s="2"/>
    </row>
    <row r="143" spans="1:23" ht="16.5" thickTop="1" thickBot="1" x14ac:dyDescent="0.3">
      <c r="A143" s="2"/>
      <c r="B143" s="2"/>
      <c r="C143" s="2" t="s">
        <v>74</v>
      </c>
      <c r="D143" s="2"/>
      <c r="E143" s="2"/>
      <c r="F143" s="3"/>
      <c r="G143" s="10"/>
      <c r="H143" s="2" t="s">
        <v>75</v>
      </c>
      <c r="I143" s="2"/>
      <c r="J143" s="2" t="s">
        <v>76</v>
      </c>
      <c r="K143" s="2"/>
      <c r="L143" s="2"/>
      <c r="M143" s="7" t="s">
        <v>406</v>
      </c>
      <c r="N143" s="4" t="str">
        <f>IF($L143='HIDE DROP DOWNS'!$E$2,'HIDE DROP DOWNS'!$E$2,IF($L143='HIDE DROP DOWNS'!$E$3,'HIDE DROP DOWNS'!$E$3,IF($L143='HIDE DROP DOWNS'!$E$4,'HIDE DROP DOWNS'!$E$4,_xlfn.IFNA($L143*VLOOKUP($M143,'HIDE DROP DOWNS'!$O$2:$P$3,2,FALSE),""))))</f>
        <v/>
      </c>
      <c r="O143" s="2" t="s">
        <v>76</v>
      </c>
      <c r="P143" s="2" t="s">
        <v>77</v>
      </c>
      <c r="Q143" s="2" t="s">
        <v>76</v>
      </c>
      <c r="R143" s="2" t="s">
        <v>78</v>
      </c>
      <c r="S143" s="2" t="s">
        <v>76</v>
      </c>
      <c r="T143" s="2" t="s">
        <v>78</v>
      </c>
      <c r="U143" s="2" t="s">
        <v>76</v>
      </c>
      <c r="V143" s="2" t="s">
        <v>78</v>
      </c>
      <c r="W143" s="2"/>
    </row>
    <row r="144" spans="1:23" ht="16.5" thickTop="1" thickBot="1" x14ac:dyDescent="0.3">
      <c r="A144" s="2"/>
      <c r="B144" s="2"/>
      <c r="C144" s="2" t="s">
        <v>74</v>
      </c>
      <c r="D144" s="2"/>
      <c r="E144" s="2"/>
      <c r="F144" s="3"/>
      <c r="G144" s="10"/>
      <c r="H144" s="2" t="s">
        <v>75</v>
      </c>
      <c r="I144" s="2"/>
      <c r="J144" s="2" t="s">
        <v>76</v>
      </c>
      <c r="K144" s="2"/>
      <c r="L144" s="2"/>
      <c r="M144" s="7" t="s">
        <v>406</v>
      </c>
      <c r="N144" s="4" t="str">
        <f>IF($L144='HIDE DROP DOWNS'!$E$2,'HIDE DROP DOWNS'!$E$2,IF($L144='HIDE DROP DOWNS'!$E$3,'HIDE DROP DOWNS'!$E$3,IF($L144='HIDE DROP DOWNS'!$E$4,'HIDE DROP DOWNS'!$E$4,_xlfn.IFNA($L144*VLOOKUP($M144,'HIDE DROP DOWNS'!$O$2:$P$3,2,FALSE),""))))</f>
        <v/>
      </c>
      <c r="O144" s="2" t="s">
        <v>76</v>
      </c>
      <c r="P144" s="2" t="s">
        <v>77</v>
      </c>
      <c r="Q144" s="2" t="s">
        <v>76</v>
      </c>
      <c r="R144" s="2" t="s">
        <v>78</v>
      </c>
      <c r="S144" s="2" t="s">
        <v>76</v>
      </c>
      <c r="T144" s="2" t="s">
        <v>78</v>
      </c>
      <c r="U144" s="2" t="s">
        <v>76</v>
      </c>
      <c r="V144" s="2" t="s">
        <v>78</v>
      </c>
      <c r="W144" s="2"/>
    </row>
    <row r="145" spans="1:23" ht="16.5" thickTop="1" thickBot="1" x14ac:dyDescent="0.3">
      <c r="A145" s="2"/>
      <c r="B145" s="2"/>
      <c r="C145" s="2" t="s">
        <v>74</v>
      </c>
      <c r="D145" s="2"/>
      <c r="E145" s="2"/>
      <c r="F145" s="3"/>
      <c r="G145" s="10"/>
      <c r="H145" s="2" t="s">
        <v>75</v>
      </c>
      <c r="I145" s="2"/>
      <c r="J145" s="2" t="s">
        <v>76</v>
      </c>
      <c r="K145" s="2"/>
      <c r="L145" s="2"/>
      <c r="M145" s="7" t="s">
        <v>406</v>
      </c>
      <c r="N145" s="4" t="str">
        <f>IF($L145='HIDE DROP DOWNS'!$E$2,'HIDE DROP DOWNS'!$E$2,IF($L145='HIDE DROP DOWNS'!$E$3,'HIDE DROP DOWNS'!$E$3,IF($L145='HIDE DROP DOWNS'!$E$4,'HIDE DROP DOWNS'!$E$4,_xlfn.IFNA($L145*VLOOKUP($M145,'HIDE DROP DOWNS'!$O$2:$P$3,2,FALSE),""))))</f>
        <v/>
      </c>
      <c r="O145" s="2" t="s">
        <v>76</v>
      </c>
      <c r="P145" s="2" t="s">
        <v>77</v>
      </c>
      <c r="Q145" s="2" t="s">
        <v>76</v>
      </c>
      <c r="R145" s="2" t="s">
        <v>78</v>
      </c>
      <c r="S145" s="2" t="s">
        <v>76</v>
      </c>
      <c r="T145" s="2" t="s">
        <v>78</v>
      </c>
      <c r="U145" s="2" t="s">
        <v>76</v>
      </c>
      <c r="V145" s="2" t="s">
        <v>78</v>
      </c>
      <c r="W145" s="2"/>
    </row>
    <row r="146" spans="1:23" ht="16.5" thickTop="1" thickBot="1" x14ac:dyDescent="0.3">
      <c r="A146" s="2"/>
      <c r="B146" s="2"/>
      <c r="C146" s="2" t="s">
        <v>74</v>
      </c>
      <c r="D146" s="2"/>
      <c r="E146" s="2"/>
      <c r="F146" s="3"/>
      <c r="G146" s="10"/>
      <c r="H146" s="2" t="s">
        <v>75</v>
      </c>
      <c r="I146" s="2"/>
      <c r="J146" s="2" t="s">
        <v>76</v>
      </c>
      <c r="K146" s="2"/>
      <c r="L146" s="2"/>
      <c r="M146" s="7" t="s">
        <v>406</v>
      </c>
      <c r="N146" s="4" t="str">
        <f>IF($L146='HIDE DROP DOWNS'!$E$2,'HIDE DROP DOWNS'!$E$2,IF($L146='HIDE DROP DOWNS'!$E$3,'HIDE DROP DOWNS'!$E$3,IF($L146='HIDE DROP DOWNS'!$E$4,'HIDE DROP DOWNS'!$E$4,_xlfn.IFNA($L146*VLOOKUP($M146,'HIDE DROP DOWNS'!$O$2:$P$3,2,FALSE),""))))</f>
        <v/>
      </c>
      <c r="O146" s="2" t="s">
        <v>76</v>
      </c>
      <c r="P146" s="2" t="s">
        <v>77</v>
      </c>
      <c r="Q146" s="2" t="s">
        <v>76</v>
      </c>
      <c r="R146" s="2" t="s">
        <v>78</v>
      </c>
      <c r="S146" s="2" t="s">
        <v>76</v>
      </c>
      <c r="T146" s="2" t="s">
        <v>78</v>
      </c>
      <c r="U146" s="2" t="s">
        <v>76</v>
      </c>
      <c r="V146" s="2" t="s">
        <v>78</v>
      </c>
      <c r="W146" s="2"/>
    </row>
    <row r="147" spans="1:23" ht="16.5" thickTop="1" thickBot="1" x14ac:dyDescent="0.3">
      <c r="A147" s="2"/>
      <c r="B147" s="2"/>
      <c r="C147" s="2" t="s">
        <v>74</v>
      </c>
      <c r="D147" s="2"/>
      <c r="E147" s="2"/>
      <c r="F147" s="3"/>
      <c r="G147" s="10"/>
      <c r="H147" s="2" t="s">
        <v>75</v>
      </c>
      <c r="I147" s="2"/>
      <c r="J147" s="2" t="s">
        <v>76</v>
      </c>
      <c r="K147" s="2"/>
      <c r="L147" s="2"/>
      <c r="M147" s="7" t="s">
        <v>406</v>
      </c>
      <c r="N147" s="4" t="str">
        <f>IF($L147='HIDE DROP DOWNS'!$E$2,'HIDE DROP DOWNS'!$E$2,IF($L147='HIDE DROP DOWNS'!$E$3,'HIDE DROP DOWNS'!$E$3,IF($L147='HIDE DROP DOWNS'!$E$4,'HIDE DROP DOWNS'!$E$4,_xlfn.IFNA($L147*VLOOKUP($M147,'HIDE DROP DOWNS'!$O$2:$P$3,2,FALSE),""))))</f>
        <v/>
      </c>
      <c r="O147" s="2" t="s">
        <v>76</v>
      </c>
      <c r="P147" s="2" t="s">
        <v>77</v>
      </c>
      <c r="Q147" s="2" t="s">
        <v>76</v>
      </c>
      <c r="R147" s="2" t="s">
        <v>78</v>
      </c>
      <c r="S147" s="2" t="s">
        <v>76</v>
      </c>
      <c r="T147" s="2" t="s">
        <v>78</v>
      </c>
      <c r="U147" s="2" t="s">
        <v>76</v>
      </c>
      <c r="V147" s="2" t="s">
        <v>78</v>
      </c>
      <c r="W147" s="2"/>
    </row>
    <row r="148" spans="1:23" ht="16.5" thickTop="1" thickBot="1" x14ac:dyDescent="0.3">
      <c r="A148" s="2"/>
      <c r="B148" s="2"/>
      <c r="C148" s="2" t="s">
        <v>74</v>
      </c>
      <c r="D148" s="2"/>
      <c r="E148" s="2"/>
      <c r="F148" s="3"/>
      <c r="G148" s="10"/>
      <c r="H148" s="2" t="s">
        <v>75</v>
      </c>
      <c r="I148" s="2"/>
      <c r="J148" s="2" t="s">
        <v>76</v>
      </c>
      <c r="K148" s="2"/>
      <c r="L148" s="2"/>
      <c r="M148" s="7" t="s">
        <v>406</v>
      </c>
      <c r="N148" s="4" t="str">
        <f>IF($L148='HIDE DROP DOWNS'!$E$2,'HIDE DROP DOWNS'!$E$2,IF($L148='HIDE DROP DOWNS'!$E$3,'HIDE DROP DOWNS'!$E$3,IF($L148='HIDE DROP DOWNS'!$E$4,'HIDE DROP DOWNS'!$E$4,_xlfn.IFNA($L148*VLOOKUP($M148,'HIDE DROP DOWNS'!$O$2:$P$3,2,FALSE),""))))</f>
        <v/>
      </c>
      <c r="O148" s="2" t="s">
        <v>76</v>
      </c>
      <c r="P148" s="2" t="s">
        <v>77</v>
      </c>
      <c r="Q148" s="2" t="s">
        <v>76</v>
      </c>
      <c r="R148" s="2" t="s">
        <v>78</v>
      </c>
      <c r="S148" s="2" t="s">
        <v>76</v>
      </c>
      <c r="T148" s="2" t="s">
        <v>78</v>
      </c>
      <c r="U148" s="2" t="s">
        <v>76</v>
      </c>
      <c r="V148" s="2" t="s">
        <v>78</v>
      </c>
      <c r="W148" s="2"/>
    </row>
    <row r="149" spans="1:23" ht="16.5" thickTop="1" thickBot="1" x14ac:dyDescent="0.3">
      <c r="A149" s="2"/>
      <c r="B149" s="2"/>
      <c r="C149" s="2" t="s">
        <v>74</v>
      </c>
      <c r="D149" s="2"/>
      <c r="E149" s="2"/>
      <c r="F149" s="3"/>
      <c r="G149" s="10"/>
      <c r="H149" s="2" t="s">
        <v>75</v>
      </c>
      <c r="I149" s="2"/>
      <c r="J149" s="2" t="s">
        <v>76</v>
      </c>
      <c r="K149" s="2"/>
      <c r="L149" s="2"/>
      <c r="M149" s="7" t="s">
        <v>406</v>
      </c>
      <c r="N149" s="4" t="str">
        <f>IF($L149='HIDE DROP DOWNS'!$E$2,'HIDE DROP DOWNS'!$E$2,IF($L149='HIDE DROP DOWNS'!$E$3,'HIDE DROP DOWNS'!$E$3,IF($L149='HIDE DROP DOWNS'!$E$4,'HIDE DROP DOWNS'!$E$4,_xlfn.IFNA($L149*VLOOKUP($M149,'HIDE DROP DOWNS'!$O$2:$P$3,2,FALSE),""))))</f>
        <v/>
      </c>
      <c r="O149" s="2" t="s">
        <v>76</v>
      </c>
      <c r="P149" s="2" t="s">
        <v>77</v>
      </c>
      <c r="Q149" s="2" t="s">
        <v>76</v>
      </c>
      <c r="R149" s="2" t="s">
        <v>78</v>
      </c>
      <c r="S149" s="2" t="s">
        <v>76</v>
      </c>
      <c r="T149" s="2" t="s">
        <v>78</v>
      </c>
      <c r="U149" s="2" t="s">
        <v>76</v>
      </c>
      <c r="V149" s="2" t="s">
        <v>78</v>
      </c>
      <c r="W149" s="2"/>
    </row>
    <row r="150" spans="1:23" ht="16.5" thickTop="1" thickBot="1" x14ac:dyDescent="0.3">
      <c r="A150" s="2"/>
      <c r="B150" s="2"/>
      <c r="C150" s="2" t="s">
        <v>74</v>
      </c>
      <c r="D150" s="2"/>
      <c r="E150" s="2"/>
      <c r="F150" s="3"/>
      <c r="G150" s="10"/>
      <c r="H150" s="2" t="s">
        <v>75</v>
      </c>
      <c r="I150" s="2"/>
      <c r="J150" s="2" t="s">
        <v>76</v>
      </c>
      <c r="K150" s="2"/>
      <c r="L150" s="2"/>
      <c r="M150" s="7" t="s">
        <v>406</v>
      </c>
      <c r="N150" s="4" t="str">
        <f>IF($L150='HIDE DROP DOWNS'!$E$2,'HIDE DROP DOWNS'!$E$2,IF($L150='HIDE DROP DOWNS'!$E$3,'HIDE DROP DOWNS'!$E$3,IF($L150='HIDE DROP DOWNS'!$E$4,'HIDE DROP DOWNS'!$E$4,_xlfn.IFNA($L150*VLOOKUP($M150,'HIDE DROP DOWNS'!$O$2:$P$3,2,FALSE),""))))</f>
        <v/>
      </c>
      <c r="O150" s="2" t="s">
        <v>76</v>
      </c>
      <c r="P150" s="2" t="s">
        <v>77</v>
      </c>
      <c r="Q150" s="2" t="s">
        <v>76</v>
      </c>
      <c r="R150" s="2" t="s">
        <v>78</v>
      </c>
      <c r="S150" s="2" t="s">
        <v>76</v>
      </c>
      <c r="T150" s="2" t="s">
        <v>78</v>
      </c>
      <c r="U150" s="2" t="s">
        <v>76</v>
      </c>
      <c r="V150" s="2" t="s">
        <v>78</v>
      </c>
      <c r="W150" s="2"/>
    </row>
    <row r="151" spans="1:23" ht="16.5" thickTop="1" thickBot="1" x14ac:dyDescent="0.3">
      <c r="A151" s="2"/>
      <c r="B151" s="2"/>
      <c r="C151" s="2" t="s">
        <v>74</v>
      </c>
      <c r="D151" s="2"/>
      <c r="E151" s="2"/>
      <c r="F151" s="3"/>
      <c r="G151" s="10"/>
      <c r="H151" s="2" t="s">
        <v>75</v>
      </c>
      <c r="I151" s="2"/>
      <c r="J151" s="2" t="s">
        <v>76</v>
      </c>
      <c r="K151" s="2"/>
      <c r="L151" s="2"/>
      <c r="M151" s="7" t="s">
        <v>406</v>
      </c>
      <c r="N151" s="4" t="str">
        <f>IF($L151='HIDE DROP DOWNS'!$E$2,'HIDE DROP DOWNS'!$E$2,IF($L151='HIDE DROP DOWNS'!$E$3,'HIDE DROP DOWNS'!$E$3,IF($L151='HIDE DROP DOWNS'!$E$4,'HIDE DROP DOWNS'!$E$4,_xlfn.IFNA($L151*VLOOKUP($M151,'HIDE DROP DOWNS'!$O$2:$P$3,2,FALSE),""))))</f>
        <v/>
      </c>
      <c r="O151" s="2" t="s">
        <v>76</v>
      </c>
      <c r="P151" s="2" t="s">
        <v>77</v>
      </c>
      <c r="Q151" s="2" t="s">
        <v>76</v>
      </c>
      <c r="R151" s="2" t="s">
        <v>78</v>
      </c>
      <c r="S151" s="2" t="s">
        <v>76</v>
      </c>
      <c r="T151" s="2" t="s">
        <v>78</v>
      </c>
      <c r="U151" s="2" t="s">
        <v>76</v>
      </c>
      <c r="V151" s="2" t="s">
        <v>78</v>
      </c>
      <c r="W151" s="2"/>
    </row>
    <row r="152" spans="1:23" ht="16.5" thickTop="1" thickBot="1" x14ac:dyDescent="0.3">
      <c r="A152" s="2"/>
      <c r="B152" s="2"/>
      <c r="C152" s="2" t="s">
        <v>74</v>
      </c>
      <c r="D152" s="2"/>
      <c r="E152" s="2"/>
      <c r="F152" s="3"/>
      <c r="G152" s="10"/>
      <c r="H152" s="2" t="s">
        <v>75</v>
      </c>
      <c r="I152" s="2"/>
      <c r="J152" s="2" t="s">
        <v>76</v>
      </c>
      <c r="K152" s="2"/>
      <c r="L152" s="2"/>
      <c r="M152" s="7" t="s">
        <v>406</v>
      </c>
      <c r="N152" s="4" t="str">
        <f>IF($L152='HIDE DROP DOWNS'!$E$2,'HIDE DROP DOWNS'!$E$2,IF($L152='HIDE DROP DOWNS'!$E$3,'HIDE DROP DOWNS'!$E$3,IF($L152='HIDE DROP DOWNS'!$E$4,'HIDE DROP DOWNS'!$E$4,_xlfn.IFNA($L152*VLOOKUP($M152,'HIDE DROP DOWNS'!$O$2:$P$3,2,FALSE),""))))</f>
        <v/>
      </c>
      <c r="O152" s="2" t="s">
        <v>76</v>
      </c>
      <c r="P152" s="2" t="s">
        <v>77</v>
      </c>
      <c r="Q152" s="2" t="s">
        <v>76</v>
      </c>
      <c r="R152" s="2" t="s">
        <v>78</v>
      </c>
      <c r="S152" s="2" t="s">
        <v>76</v>
      </c>
      <c r="T152" s="2" t="s">
        <v>78</v>
      </c>
      <c r="U152" s="2" t="s">
        <v>76</v>
      </c>
      <c r="V152" s="2" t="s">
        <v>78</v>
      </c>
      <c r="W152" s="2"/>
    </row>
    <row r="153" spans="1:23" ht="16.5" thickTop="1" thickBot="1" x14ac:dyDescent="0.3">
      <c r="A153" s="2"/>
      <c r="B153" s="2"/>
      <c r="C153" s="2" t="s">
        <v>74</v>
      </c>
      <c r="D153" s="2"/>
      <c r="E153" s="2"/>
      <c r="F153" s="3"/>
      <c r="G153" s="10"/>
      <c r="H153" s="2" t="s">
        <v>75</v>
      </c>
      <c r="I153" s="2"/>
      <c r="J153" s="2" t="s">
        <v>76</v>
      </c>
      <c r="K153" s="2"/>
      <c r="L153" s="2"/>
      <c r="M153" s="7" t="s">
        <v>406</v>
      </c>
      <c r="N153" s="4" t="str">
        <f>IF($L153='HIDE DROP DOWNS'!$E$2,'HIDE DROP DOWNS'!$E$2,IF($L153='HIDE DROP DOWNS'!$E$3,'HIDE DROP DOWNS'!$E$3,IF($L153='HIDE DROP DOWNS'!$E$4,'HIDE DROP DOWNS'!$E$4,_xlfn.IFNA($L153*VLOOKUP($M153,'HIDE DROP DOWNS'!$O$2:$P$3,2,FALSE),""))))</f>
        <v/>
      </c>
      <c r="O153" s="2" t="s">
        <v>76</v>
      </c>
      <c r="P153" s="2" t="s">
        <v>77</v>
      </c>
      <c r="Q153" s="2" t="s">
        <v>76</v>
      </c>
      <c r="R153" s="2" t="s">
        <v>78</v>
      </c>
      <c r="S153" s="2" t="s">
        <v>76</v>
      </c>
      <c r="T153" s="2" t="s">
        <v>78</v>
      </c>
      <c r="U153" s="2" t="s">
        <v>76</v>
      </c>
      <c r="V153" s="2" t="s">
        <v>78</v>
      </c>
      <c r="W153" s="2"/>
    </row>
    <row r="154" spans="1:23" ht="16.5" thickTop="1" thickBot="1" x14ac:dyDescent="0.3">
      <c r="A154" s="2"/>
      <c r="B154" s="2"/>
      <c r="C154" s="2" t="s">
        <v>74</v>
      </c>
      <c r="D154" s="2"/>
      <c r="E154" s="2"/>
      <c r="F154" s="3"/>
      <c r="G154" s="10"/>
      <c r="H154" s="2" t="s">
        <v>75</v>
      </c>
      <c r="I154" s="2"/>
      <c r="J154" s="2" t="s">
        <v>76</v>
      </c>
      <c r="K154" s="2"/>
      <c r="L154" s="2"/>
      <c r="M154" s="7" t="s">
        <v>406</v>
      </c>
      <c r="N154" s="4" t="str">
        <f>IF($L154='HIDE DROP DOWNS'!$E$2,'HIDE DROP DOWNS'!$E$2,IF($L154='HIDE DROP DOWNS'!$E$3,'HIDE DROP DOWNS'!$E$3,IF($L154='HIDE DROP DOWNS'!$E$4,'HIDE DROP DOWNS'!$E$4,_xlfn.IFNA($L154*VLOOKUP($M154,'HIDE DROP DOWNS'!$O$2:$P$3,2,FALSE),""))))</f>
        <v/>
      </c>
      <c r="O154" s="2" t="s">
        <v>76</v>
      </c>
      <c r="P154" s="2" t="s">
        <v>77</v>
      </c>
      <c r="Q154" s="2" t="s">
        <v>76</v>
      </c>
      <c r="R154" s="2" t="s">
        <v>78</v>
      </c>
      <c r="S154" s="2" t="s">
        <v>76</v>
      </c>
      <c r="T154" s="2" t="s">
        <v>78</v>
      </c>
      <c r="U154" s="2" t="s">
        <v>76</v>
      </c>
      <c r="V154" s="2" t="s">
        <v>78</v>
      </c>
      <c r="W154" s="2"/>
    </row>
    <row r="155" spans="1:23" ht="16.5" thickTop="1" thickBot="1" x14ac:dyDescent="0.3">
      <c r="A155" s="2"/>
      <c r="B155" s="2"/>
      <c r="C155" s="2" t="s">
        <v>74</v>
      </c>
      <c r="D155" s="2"/>
      <c r="E155" s="2"/>
      <c r="F155" s="3"/>
      <c r="G155" s="10"/>
      <c r="H155" s="2" t="s">
        <v>75</v>
      </c>
      <c r="I155" s="2"/>
      <c r="J155" s="2" t="s">
        <v>76</v>
      </c>
      <c r="K155" s="2"/>
      <c r="L155" s="2"/>
      <c r="M155" s="7" t="s">
        <v>406</v>
      </c>
      <c r="N155" s="4" t="str">
        <f>IF($L155='HIDE DROP DOWNS'!$E$2,'HIDE DROP DOWNS'!$E$2,IF($L155='HIDE DROP DOWNS'!$E$3,'HIDE DROP DOWNS'!$E$3,IF($L155='HIDE DROP DOWNS'!$E$4,'HIDE DROP DOWNS'!$E$4,_xlfn.IFNA($L155*VLOOKUP($M155,'HIDE DROP DOWNS'!$O$2:$P$3,2,FALSE),""))))</f>
        <v/>
      </c>
      <c r="O155" s="2" t="s">
        <v>76</v>
      </c>
      <c r="P155" s="2" t="s">
        <v>77</v>
      </c>
      <c r="Q155" s="2" t="s">
        <v>76</v>
      </c>
      <c r="R155" s="2" t="s">
        <v>78</v>
      </c>
      <c r="S155" s="2" t="s">
        <v>76</v>
      </c>
      <c r="T155" s="2" t="s">
        <v>78</v>
      </c>
      <c r="U155" s="2" t="s">
        <v>76</v>
      </c>
      <c r="V155" s="2" t="s">
        <v>78</v>
      </c>
      <c r="W155" s="2"/>
    </row>
    <row r="156" spans="1:23" ht="16.5" thickTop="1" thickBot="1" x14ac:dyDescent="0.3">
      <c r="A156" s="2"/>
      <c r="B156" s="2"/>
      <c r="C156" s="2" t="s">
        <v>74</v>
      </c>
      <c r="D156" s="2"/>
      <c r="E156" s="2"/>
      <c r="F156" s="3"/>
      <c r="G156" s="10"/>
      <c r="H156" s="2" t="s">
        <v>75</v>
      </c>
      <c r="I156" s="2"/>
      <c r="J156" s="2" t="s">
        <v>76</v>
      </c>
      <c r="K156" s="2"/>
      <c r="L156" s="2"/>
      <c r="M156" s="7" t="s">
        <v>406</v>
      </c>
      <c r="N156" s="4" t="str">
        <f>IF($L156='HIDE DROP DOWNS'!$E$2,'HIDE DROP DOWNS'!$E$2,IF($L156='HIDE DROP DOWNS'!$E$3,'HIDE DROP DOWNS'!$E$3,IF($L156='HIDE DROP DOWNS'!$E$4,'HIDE DROP DOWNS'!$E$4,_xlfn.IFNA($L156*VLOOKUP($M156,'HIDE DROP DOWNS'!$O$2:$P$3,2,FALSE),""))))</f>
        <v/>
      </c>
      <c r="O156" s="2" t="s">
        <v>76</v>
      </c>
      <c r="P156" s="2" t="s">
        <v>77</v>
      </c>
      <c r="Q156" s="2" t="s">
        <v>76</v>
      </c>
      <c r="R156" s="2" t="s">
        <v>78</v>
      </c>
      <c r="S156" s="2" t="s">
        <v>76</v>
      </c>
      <c r="T156" s="2" t="s">
        <v>78</v>
      </c>
      <c r="U156" s="2" t="s">
        <v>76</v>
      </c>
      <c r="V156" s="2" t="s">
        <v>78</v>
      </c>
      <c r="W156" s="2"/>
    </row>
    <row r="157" spans="1:23" ht="16.5" thickTop="1" thickBot="1" x14ac:dyDescent="0.3">
      <c r="A157" s="2"/>
      <c r="B157" s="2"/>
      <c r="C157" s="2" t="s">
        <v>74</v>
      </c>
      <c r="D157" s="2"/>
      <c r="E157" s="2"/>
      <c r="F157" s="3"/>
      <c r="G157" s="10"/>
      <c r="H157" s="2" t="s">
        <v>75</v>
      </c>
      <c r="I157" s="2"/>
      <c r="J157" s="2" t="s">
        <v>76</v>
      </c>
      <c r="K157" s="2"/>
      <c r="L157" s="2"/>
      <c r="M157" s="7" t="s">
        <v>406</v>
      </c>
      <c r="N157" s="4" t="str">
        <f>IF($L157='HIDE DROP DOWNS'!$E$2,'HIDE DROP DOWNS'!$E$2,IF($L157='HIDE DROP DOWNS'!$E$3,'HIDE DROP DOWNS'!$E$3,IF($L157='HIDE DROP DOWNS'!$E$4,'HIDE DROP DOWNS'!$E$4,_xlfn.IFNA($L157*VLOOKUP($M157,'HIDE DROP DOWNS'!$O$2:$P$3,2,FALSE),""))))</f>
        <v/>
      </c>
      <c r="O157" s="2" t="s">
        <v>76</v>
      </c>
      <c r="P157" s="2" t="s">
        <v>77</v>
      </c>
      <c r="Q157" s="2" t="s">
        <v>76</v>
      </c>
      <c r="R157" s="2" t="s">
        <v>78</v>
      </c>
      <c r="S157" s="2" t="s">
        <v>76</v>
      </c>
      <c r="T157" s="2" t="s">
        <v>78</v>
      </c>
      <c r="U157" s="2" t="s">
        <v>76</v>
      </c>
      <c r="V157" s="2" t="s">
        <v>78</v>
      </c>
      <c r="W157" s="2"/>
    </row>
    <row r="158" spans="1:23" ht="16.5" thickTop="1" thickBot="1" x14ac:dyDescent="0.3">
      <c r="A158" s="2"/>
      <c r="B158" s="2"/>
      <c r="C158" s="2" t="s">
        <v>74</v>
      </c>
      <c r="D158" s="2"/>
      <c r="E158" s="2"/>
      <c r="F158" s="3"/>
      <c r="G158" s="10"/>
      <c r="H158" s="2" t="s">
        <v>75</v>
      </c>
      <c r="I158" s="2"/>
      <c r="J158" s="2" t="s">
        <v>76</v>
      </c>
      <c r="K158" s="2"/>
      <c r="L158" s="2"/>
      <c r="M158" s="7" t="s">
        <v>406</v>
      </c>
      <c r="N158" s="4" t="str">
        <f>IF($L158='HIDE DROP DOWNS'!$E$2,'HIDE DROP DOWNS'!$E$2,IF($L158='HIDE DROP DOWNS'!$E$3,'HIDE DROP DOWNS'!$E$3,IF($L158='HIDE DROP DOWNS'!$E$4,'HIDE DROP DOWNS'!$E$4,_xlfn.IFNA($L158*VLOOKUP($M158,'HIDE DROP DOWNS'!$O$2:$P$3,2,FALSE),""))))</f>
        <v/>
      </c>
      <c r="O158" s="2" t="s">
        <v>76</v>
      </c>
      <c r="P158" s="2" t="s">
        <v>77</v>
      </c>
      <c r="Q158" s="2" t="s">
        <v>76</v>
      </c>
      <c r="R158" s="2" t="s">
        <v>78</v>
      </c>
      <c r="S158" s="2" t="s">
        <v>76</v>
      </c>
      <c r="T158" s="2" t="s">
        <v>78</v>
      </c>
      <c r="U158" s="2" t="s">
        <v>76</v>
      </c>
      <c r="V158" s="2" t="s">
        <v>78</v>
      </c>
      <c r="W158" s="2"/>
    </row>
    <row r="159" spans="1:23" ht="16.5" thickTop="1" thickBot="1" x14ac:dyDescent="0.3">
      <c r="A159" s="2"/>
      <c r="B159" s="2"/>
      <c r="C159" s="2" t="s">
        <v>74</v>
      </c>
      <c r="D159" s="2"/>
      <c r="E159" s="2"/>
      <c r="F159" s="3"/>
      <c r="G159" s="10"/>
      <c r="H159" s="2" t="s">
        <v>75</v>
      </c>
      <c r="I159" s="2"/>
      <c r="J159" s="2" t="s">
        <v>76</v>
      </c>
      <c r="K159" s="2"/>
      <c r="L159" s="2"/>
      <c r="M159" s="7" t="s">
        <v>406</v>
      </c>
      <c r="N159" s="4" t="str">
        <f>IF($L159='HIDE DROP DOWNS'!$E$2,'HIDE DROP DOWNS'!$E$2,IF($L159='HIDE DROP DOWNS'!$E$3,'HIDE DROP DOWNS'!$E$3,IF($L159='HIDE DROP DOWNS'!$E$4,'HIDE DROP DOWNS'!$E$4,_xlfn.IFNA($L159*VLOOKUP($M159,'HIDE DROP DOWNS'!$O$2:$P$3,2,FALSE),""))))</f>
        <v/>
      </c>
      <c r="O159" s="2" t="s">
        <v>76</v>
      </c>
      <c r="P159" s="2" t="s">
        <v>77</v>
      </c>
      <c r="Q159" s="2" t="s">
        <v>76</v>
      </c>
      <c r="R159" s="2" t="s">
        <v>78</v>
      </c>
      <c r="S159" s="2" t="s">
        <v>76</v>
      </c>
      <c r="T159" s="2" t="s">
        <v>78</v>
      </c>
      <c r="U159" s="2" t="s">
        <v>76</v>
      </c>
      <c r="V159" s="2" t="s">
        <v>78</v>
      </c>
      <c r="W159" s="2"/>
    </row>
    <row r="160" spans="1:23" ht="16.5" thickTop="1" thickBot="1" x14ac:dyDescent="0.3">
      <c r="A160" s="2"/>
      <c r="B160" s="2"/>
      <c r="C160" s="2" t="s">
        <v>74</v>
      </c>
      <c r="D160" s="2"/>
      <c r="E160" s="2"/>
      <c r="F160" s="3"/>
      <c r="G160" s="10"/>
      <c r="H160" s="2" t="s">
        <v>75</v>
      </c>
      <c r="I160" s="2"/>
      <c r="J160" s="2" t="s">
        <v>76</v>
      </c>
      <c r="K160" s="2"/>
      <c r="L160" s="2"/>
      <c r="M160" s="7" t="s">
        <v>406</v>
      </c>
      <c r="N160" s="4" t="str">
        <f>IF($L160='HIDE DROP DOWNS'!$E$2,'HIDE DROP DOWNS'!$E$2,IF($L160='HIDE DROP DOWNS'!$E$3,'HIDE DROP DOWNS'!$E$3,IF($L160='HIDE DROP DOWNS'!$E$4,'HIDE DROP DOWNS'!$E$4,_xlfn.IFNA($L160*VLOOKUP($M160,'HIDE DROP DOWNS'!$O$2:$P$3,2,FALSE),""))))</f>
        <v/>
      </c>
      <c r="O160" s="2" t="s">
        <v>76</v>
      </c>
      <c r="P160" s="2" t="s">
        <v>77</v>
      </c>
      <c r="Q160" s="2" t="s">
        <v>76</v>
      </c>
      <c r="R160" s="2" t="s">
        <v>78</v>
      </c>
      <c r="S160" s="2" t="s">
        <v>76</v>
      </c>
      <c r="T160" s="2" t="s">
        <v>78</v>
      </c>
      <c r="U160" s="2" t="s">
        <v>76</v>
      </c>
      <c r="V160" s="2" t="s">
        <v>78</v>
      </c>
      <c r="W160" s="2"/>
    </row>
    <row r="161" spans="1:23" ht="16.5" thickTop="1" thickBot="1" x14ac:dyDescent="0.3">
      <c r="A161" s="2"/>
      <c r="B161" s="2"/>
      <c r="C161" s="2" t="s">
        <v>74</v>
      </c>
      <c r="D161" s="2"/>
      <c r="E161" s="2"/>
      <c r="F161" s="3"/>
      <c r="G161" s="10"/>
      <c r="H161" s="2" t="s">
        <v>75</v>
      </c>
      <c r="I161" s="2"/>
      <c r="J161" s="2" t="s">
        <v>76</v>
      </c>
      <c r="K161" s="2"/>
      <c r="L161" s="2"/>
      <c r="M161" s="7" t="s">
        <v>406</v>
      </c>
      <c r="N161" s="4" t="str">
        <f>IF($L161='HIDE DROP DOWNS'!$E$2,'HIDE DROP DOWNS'!$E$2,IF($L161='HIDE DROP DOWNS'!$E$3,'HIDE DROP DOWNS'!$E$3,IF($L161='HIDE DROP DOWNS'!$E$4,'HIDE DROP DOWNS'!$E$4,_xlfn.IFNA($L161*VLOOKUP($M161,'HIDE DROP DOWNS'!$O$2:$P$3,2,FALSE),""))))</f>
        <v/>
      </c>
      <c r="O161" s="2" t="s">
        <v>76</v>
      </c>
      <c r="P161" s="2" t="s">
        <v>77</v>
      </c>
      <c r="Q161" s="2" t="s">
        <v>76</v>
      </c>
      <c r="R161" s="2" t="s">
        <v>78</v>
      </c>
      <c r="S161" s="2" t="s">
        <v>76</v>
      </c>
      <c r="T161" s="2" t="s">
        <v>78</v>
      </c>
      <c r="U161" s="2" t="s">
        <v>76</v>
      </c>
      <c r="V161" s="2" t="s">
        <v>78</v>
      </c>
      <c r="W161" s="2"/>
    </row>
    <row r="162" spans="1:23" ht="16.5" thickTop="1" thickBot="1" x14ac:dyDescent="0.3">
      <c r="A162" s="2"/>
      <c r="B162" s="2"/>
      <c r="C162" s="2" t="s">
        <v>74</v>
      </c>
      <c r="D162" s="2"/>
      <c r="E162" s="2"/>
      <c r="F162" s="3"/>
      <c r="G162" s="10"/>
      <c r="H162" s="2" t="s">
        <v>75</v>
      </c>
      <c r="I162" s="2"/>
      <c r="J162" s="2" t="s">
        <v>76</v>
      </c>
      <c r="K162" s="2"/>
      <c r="L162" s="2"/>
      <c r="M162" s="7" t="s">
        <v>406</v>
      </c>
      <c r="N162" s="4" t="str">
        <f>IF($L162='HIDE DROP DOWNS'!$E$2,'HIDE DROP DOWNS'!$E$2,IF($L162='HIDE DROP DOWNS'!$E$3,'HIDE DROP DOWNS'!$E$3,IF($L162='HIDE DROP DOWNS'!$E$4,'HIDE DROP DOWNS'!$E$4,_xlfn.IFNA($L162*VLOOKUP($M162,'HIDE DROP DOWNS'!$O$2:$P$3,2,FALSE),""))))</f>
        <v/>
      </c>
      <c r="O162" s="2" t="s">
        <v>76</v>
      </c>
      <c r="P162" s="2" t="s">
        <v>77</v>
      </c>
      <c r="Q162" s="2" t="s">
        <v>76</v>
      </c>
      <c r="R162" s="2" t="s">
        <v>78</v>
      </c>
      <c r="S162" s="2" t="s">
        <v>76</v>
      </c>
      <c r="T162" s="2" t="s">
        <v>78</v>
      </c>
      <c r="U162" s="2" t="s">
        <v>76</v>
      </c>
      <c r="V162" s="2" t="s">
        <v>78</v>
      </c>
      <c r="W162" s="2"/>
    </row>
    <row r="163" spans="1:23" ht="16.5" thickTop="1" thickBot="1" x14ac:dyDescent="0.3">
      <c r="A163" s="2"/>
      <c r="B163" s="2"/>
      <c r="C163" s="2" t="s">
        <v>74</v>
      </c>
      <c r="D163" s="2"/>
      <c r="E163" s="2"/>
      <c r="F163" s="3"/>
      <c r="G163" s="10"/>
      <c r="H163" s="2" t="s">
        <v>75</v>
      </c>
      <c r="I163" s="2"/>
      <c r="J163" s="2" t="s">
        <v>76</v>
      </c>
      <c r="K163" s="2"/>
      <c r="L163" s="2"/>
      <c r="M163" s="7" t="s">
        <v>406</v>
      </c>
      <c r="N163" s="4" t="str">
        <f>IF($L163='HIDE DROP DOWNS'!$E$2,'HIDE DROP DOWNS'!$E$2,IF($L163='HIDE DROP DOWNS'!$E$3,'HIDE DROP DOWNS'!$E$3,IF($L163='HIDE DROP DOWNS'!$E$4,'HIDE DROP DOWNS'!$E$4,_xlfn.IFNA($L163*VLOOKUP($M163,'HIDE DROP DOWNS'!$O$2:$P$3,2,FALSE),""))))</f>
        <v/>
      </c>
      <c r="O163" s="2" t="s">
        <v>76</v>
      </c>
      <c r="P163" s="2" t="s">
        <v>77</v>
      </c>
      <c r="Q163" s="2" t="s">
        <v>76</v>
      </c>
      <c r="R163" s="2" t="s">
        <v>78</v>
      </c>
      <c r="S163" s="2" t="s">
        <v>76</v>
      </c>
      <c r="T163" s="2" t="s">
        <v>78</v>
      </c>
      <c r="U163" s="2" t="s">
        <v>76</v>
      </c>
      <c r="V163" s="2" t="s">
        <v>78</v>
      </c>
      <c r="W163" s="2"/>
    </row>
    <row r="164" spans="1:23" ht="16.5" thickTop="1" thickBot="1" x14ac:dyDescent="0.3">
      <c r="A164" s="2"/>
      <c r="B164" s="2"/>
      <c r="C164" s="2" t="s">
        <v>74</v>
      </c>
      <c r="D164" s="2"/>
      <c r="E164" s="2"/>
      <c r="F164" s="3"/>
      <c r="G164" s="10"/>
      <c r="H164" s="2" t="s">
        <v>75</v>
      </c>
      <c r="I164" s="2"/>
      <c r="J164" s="2" t="s">
        <v>76</v>
      </c>
      <c r="K164" s="2"/>
      <c r="L164" s="2"/>
      <c r="M164" s="7" t="s">
        <v>406</v>
      </c>
      <c r="N164" s="4" t="str">
        <f>IF($L164='HIDE DROP DOWNS'!$E$2,'HIDE DROP DOWNS'!$E$2,IF($L164='HIDE DROP DOWNS'!$E$3,'HIDE DROP DOWNS'!$E$3,IF($L164='HIDE DROP DOWNS'!$E$4,'HIDE DROP DOWNS'!$E$4,_xlfn.IFNA($L164*VLOOKUP($M164,'HIDE DROP DOWNS'!$O$2:$P$3,2,FALSE),""))))</f>
        <v/>
      </c>
      <c r="O164" s="2" t="s">
        <v>76</v>
      </c>
      <c r="P164" s="2" t="s">
        <v>77</v>
      </c>
      <c r="Q164" s="2" t="s">
        <v>76</v>
      </c>
      <c r="R164" s="2" t="s">
        <v>78</v>
      </c>
      <c r="S164" s="2" t="s">
        <v>76</v>
      </c>
      <c r="T164" s="2" t="s">
        <v>78</v>
      </c>
      <c r="U164" s="2" t="s">
        <v>76</v>
      </c>
      <c r="V164" s="2" t="s">
        <v>78</v>
      </c>
      <c r="W164" s="2"/>
    </row>
    <row r="165" spans="1:23" ht="16.5" thickTop="1" thickBot="1" x14ac:dyDescent="0.3">
      <c r="A165" s="2"/>
      <c r="B165" s="2"/>
      <c r="C165" s="2" t="s">
        <v>74</v>
      </c>
      <c r="D165" s="2"/>
      <c r="E165" s="2"/>
      <c r="F165" s="3"/>
      <c r="G165" s="10"/>
      <c r="H165" s="2" t="s">
        <v>75</v>
      </c>
      <c r="I165" s="2"/>
      <c r="J165" s="2" t="s">
        <v>76</v>
      </c>
      <c r="K165" s="2"/>
      <c r="L165" s="2"/>
      <c r="M165" s="7" t="s">
        <v>406</v>
      </c>
      <c r="N165" s="4" t="str">
        <f>IF($L165='HIDE DROP DOWNS'!$E$2,'HIDE DROP DOWNS'!$E$2,IF($L165='HIDE DROP DOWNS'!$E$3,'HIDE DROP DOWNS'!$E$3,IF($L165='HIDE DROP DOWNS'!$E$4,'HIDE DROP DOWNS'!$E$4,_xlfn.IFNA($L165*VLOOKUP($M165,'HIDE DROP DOWNS'!$O$2:$P$3,2,FALSE),""))))</f>
        <v/>
      </c>
      <c r="O165" s="2" t="s">
        <v>76</v>
      </c>
      <c r="P165" s="2" t="s">
        <v>77</v>
      </c>
      <c r="Q165" s="2" t="s">
        <v>76</v>
      </c>
      <c r="R165" s="2" t="s">
        <v>78</v>
      </c>
      <c r="S165" s="2" t="s">
        <v>76</v>
      </c>
      <c r="T165" s="2" t="s">
        <v>78</v>
      </c>
      <c r="U165" s="2" t="s">
        <v>76</v>
      </c>
      <c r="V165" s="2" t="s">
        <v>78</v>
      </c>
      <c r="W165" s="2"/>
    </row>
    <row r="166" spans="1:23" ht="16.5" thickTop="1" thickBot="1" x14ac:dyDescent="0.3">
      <c r="A166" s="2"/>
      <c r="B166" s="2"/>
      <c r="C166" s="2" t="s">
        <v>74</v>
      </c>
      <c r="D166" s="2"/>
      <c r="E166" s="2"/>
      <c r="F166" s="3"/>
      <c r="G166" s="10"/>
      <c r="H166" s="2" t="s">
        <v>75</v>
      </c>
      <c r="I166" s="2"/>
      <c r="J166" s="2" t="s">
        <v>76</v>
      </c>
      <c r="K166" s="2"/>
      <c r="L166" s="2"/>
      <c r="M166" s="7" t="s">
        <v>406</v>
      </c>
      <c r="N166" s="4" t="str">
        <f>IF($L166='HIDE DROP DOWNS'!$E$2,'HIDE DROP DOWNS'!$E$2,IF($L166='HIDE DROP DOWNS'!$E$3,'HIDE DROP DOWNS'!$E$3,IF($L166='HIDE DROP DOWNS'!$E$4,'HIDE DROP DOWNS'!$E$4,_xlfn.IFNA($L166*VLOOKUP($M166,'HIDE DROP DOWNS'!$O$2:$P$3,2,FALSE),""))))</f>
        <v/>
      </c>
      <c r="O166" s="2" t="s">
        <v>76</v>
      </c>
      <c r="P166" s="2" t="s">
        <v>77</v>
      </c>
      <c r="Q166" s="2" t="s">
        <v>76</v>
      </c>
      <c r="R166" s="2" t="s">
        <v>78</v>
      </c>
      <c r="S166" s="2" t="s">
        <v>76</v>
      </c>
      <c r="T166" s="2" t="s">
        <v>78</v>
      </c>
      <c r="U166" s="2" t="s">
        <v>76</v>
      </c>
      <c r="V166" s="2" t="s">
        <v>78</v>
      </c>
      <c r="W166" s="2"/>
    </row>
    <row r="167" spans="1:23" ht="16.5" thickTop="1" thickBot="1" x14ac:dyDescent="0.3">
      <c r="A167" s="2"/>
      <c r="B167" s="2"/>
      <c r="C167" s="2" t="s">
        <v>74</v>
      </c>
      <c r="D167" s="2"/>
      <c r="E167" s="2"/>
      <c r="F167" s="3"/>
      <c r="G167" s="10"/>
      <c r="H167" s="2" t="s">
        <v>75</v>
      </c>
      <c r="I167" s="2"/>
      <c r="J167" s="2" t="s">
        <v>76</v>
      </c>
      <c r="K167" s="2"/>
      <c r="L167" s="2"/>
      <c r="M167" s="7" t="s">
        <v>406</v>
      </c>
      <c r="N167" s="4" t="str">
        <f>IF($L167='HIDE DROP DOWNS'!$E$2,'HIDE DROP DOWNS'!$E$2,IF($L167='HIDE DROP DOWNS'!$E$3,'HIDE DROP DOWNS'!$E$3,IF($L167='HIDE DROP DOWNS'!$E$4,'HIDE DROP DOWNS'!$E$4,_xlfn.IFNA($L167*VLOOKUP($M167,'HIDE DROP DOWNS'!$O$2:$P$3,2,FALSE),""))))</f>
        <v/>
      </c>
      <c r="O167" s="2" t="s">
        <v>76</v>
      </c>
      <c r="P167" s="2" t="s">
        <v>77</v>
      </c>
      <c r="Q167" s="2" t="s">
        <v>76</v>
      </c>
      <c r="R167" s="2" t="s">
        <v>78</v>
      </c>
      <c r="S167" s="2" t="s">
        <v>76</v>
      </c>
      <c r="T167" s="2" t="s">
        <v>78</v>
      </c>
      <c r="U167" s="2" t="s">
        <v>76</v>
      </c>
      <c r="V167" s="2" t="s">
        <v>78</v>
      </c>
      <c r="W167" s="2"/>
    </row>
    <row r="168" spans="1:23" ht="16.5" thickTop="1" thickBot="1" x14ac:dyDescent="0.3">
      <c r="A168" s="2"/>
      <c r="B168" s="2"/>
      <c r="C168" s="2" t="s">
        <v>74</v>
      </c>
      <c r="D168" s="2"/>
      <c r="E168" s="2"/>
      <c r="F168" s="3"/>
      <c r="G168" s="10"/>
      <c r="H168" s="2" t="s">
        <v>75</v>
      </c>
      <c r="I168" s="2"/>
      <c r="J168" s="2" t="s">
        <v>76</v>
      </c>
      <c r="K168" s="2"/>
      <c r="L168" s="2"/>
      <c r="M168" s="7" t="s">
        <v>406</v>
      </c>
      <c r="N168" s="4" t="str">
        <f>IF($L168='HIDE DROP DOWNS'!$E$2,'HIDE DROP DOWNS'!$E$2,IF($L168='HIDE DROP DOWNS'!$E$3,'HIDE DROP DOWNS'!$E$3,IF($L168='HIDE DROP DOWNS'!$E$4,'HIDE DROP DOWNS'!$E$4,_xlfn.IFNA($L168*VLOOKUP($M168,'HIDE DROP DOWNS'!$O$2:$P$3,2,FALSE),""))))</f>
        <v/>
      </c>
      <c r="O168" s="2" t="s">
        <v>76</v>
      </c>
      <c r="P168" s="2" t="s">
        <v>77</v>
      </c>
      <c r="Q168" s="2" t="s">
        <v>76</v>
      </c>
      <c r="R168" s="2" t="s">
        <v>78</v>
      </c>
      <c r="S168" s="2" t="s">
        <v>76</v>
      </c>
      <c r="T168" s="2" t="s">
        <v>78</v>
      </c>
      <c r="U168" s="2" t="s">
        <v>76</v>
      </c>
      <c r="V168" s="2" t="s">
        <v>78</v>
      </c>
      <c r="W168" s="2"/>
    </row>
    <row r="169" spans="1:23" ht="16.5" thickTop="1" thickBot="1" x14ac:dyDescent="0.3">
      <c r="A169" s="2"/>
      <c r="B169" s="2"/>
      <c r="C169" s="2" t="s">
        <v>74</v>
      </c>
      <c r="D169" s="2"/>
      <c r="E169" s="2"/>
      <c r="F169" s="3"/>
      <c r="G169" s="10"/>
      <c r="H169" s="2" t="s">
        <v>75</v>
      </c>
      <c r="I169" s="2"/>
      <c r="J169" s="2" t="s">
        <v>76</v>
      </c>
      <c r="K169" s="2"/>
      <c r="L169" s="2"/>
      <c r="M169" s="7" t="s">
        <v>406</v>
      </c>
      <c r="N169" s="4" t="str">
        <f>IF($L169='HIDE DROP DOWNS'!$E$2,'HIDE DROP DOWNS'!$E$2,IF($L169='HIDE DROP DOWNS'!$E$3,'HIDE DROP DOWNS'!$E$3,IF($L169='HIDE DROP DOWNS'!$E$4,'HIDE DROP DOWNS'!$E$4,_xlfn.IFNA($L169*VLOOKUP($M169,'HIDE DROP DOWNS'!$O$2:$P$3,2,FALSE),""))))</f>
        <v/>
      </c>
      <c r="O169" s="2" t="s">
        <v>76</v>
      </c>
      <c r="P169" s="2" t="s">
        <v>77</v>
      </c>
      <c r="Q169" s="2" t="s">
        <v>76</v>
      </c>
      <c r="R169" s="2" t="s">
        <v>78</v>
      </c>
      <c r="S169" s="2" t="s">
        <v>76</v>
      </c>
      <c r="T169" s="2" t="s">
        <v>78</v>
      </c>
      <c r="U169" s="2" t="s">
        <v>76</v>
      </c>
      <c r="V169" s="2" t="s">
        <v>78</v>
      </c>
      <c r="W169" s="2"/>
    </row>
    <row r="170" spans="1:23" ht="16.5" thickTop="1" thickBot="1" x14ac:dyDescent="0.3">
      <c r="A170" s="2"/>
      <c r="B170" s="2"/>
      <c r="C170" s="2" t="s">
        <v>74</v>
      </c>
      <c r="D170" s="2"/>
      <c r="E170" s="2"/>
      <c r="F170" s="3"/>
      <c r="G170" s="10"/>
      <c r="H170" s="2" t="s">
        <v>75</v>
      </c>
      <c r="I170" s="2"/>
      <c r="J170" s="2" t="s">
        <v>76</v>
      </c>
      <c r="K170" s="2"/>
      <c r="L170" s="2"/>
      <c r="M170" s="7" t="s">
        <v>406</v>
      </c>
      <c r="N170" s="4" t="str">
        <f>IF($L170='HIDE DROP DOWNS'!$E$2,'HIDE DROP DOWNS'!$E$2,IF($L170='HIDE DROP DOWNS'!$E$3,'HIDE DROP DOWNS'!$E$3,IF($L170='HIDE DROP DOWNS'!$E$4,'HIDE DROP DOWNS'!$E$4,_xlfn.IFNA($L170*VLOOKUP($M170,'HIDE DROP DOWNS'!$O$2:$P$3,2,FALSE),""))))</f>
        <v/>
      </c>
      <c r="O170" s="2" t="s">
        <v>76</v>
      </c>
      <c r="P170" s="2" t="s">
        <v>77</v>
      </c>
      <c r="Q170" s="2" t="s">
        <v>76</v>
      </c>
      <c r="R170" s="2" t="s">
        <v>78</v>
      </c>
      <c r="S170" s="2" t="s">
        <v>76</v>
      </c>
      <c r="T170" s="2" t="s">
        <v>78</v>
      </c>
      <c r="U170" s="2" t="s">
        <v>76</v>
      </c>
      <c r="V170" s="2" t="s">
        <v>78</v>
      </c>
      <c r="W170" s="2"/>
    </row>
    <row r="171" spans="1:23" ht="16.5" thickTop="1" thickBot="1" x14ac:dyDescent="0.3">
      <c r="A171" s="2"/>
      <c r="B171" s="2"/>
      <c r="C171" s="2" t="s">
        <v>74</v>
      </c>
      <c r="D171" s="2"/>
      <c r="E171" s="2"/>
      <c r="F171" s="3"/>
      <c r="G171" s="10"/>
      <c r="H171" s="2" t="s">
        <v>75</v>
      </c>
      <c r="I171" s="2"/>
      <c r="J171" s="2" t="s">
        <v>76</v>
      </c>
      <c r="K171" s="2"/>
      <c r="L171" s="2"/>
      <c r="M171" s="7" t="s">
        <v>406</v>
      </c>
      <c r="N171" s="4" t="str">
        <f>IF($L171='HIDE DROP DOWNS'!$E$2,'HIDE DROP DOWNS'!$E$2,IF($L171='HIDE DROP DOWNS'!$E$3,'HIDE DROP DOWNS'!$E$3,IF($L171='HIDE DROP DOWNS'!$E$4,'HIDE DROP DOWNS'!$E$4,_xlfn.IFNA($L171*VLOOKUP($M171,'HIDE DROP DOWNS'!$O$2:$P$3,2,FALSE),""))))</f>
        <v/>
      </c>
      <c r="O171" s="2" t="s">
        <v>76</v>
      </c>
      <c r="P171" s="2" t="s">
        <v>77</v>
      </c>
      <c r="Q171" s="2" t="s">
        <v>76</v>
      </c>
      <c r="R171" s="2" t="s">
        <v>78</v>
      </c>
      <c r="S171" s="2" t="s">
        <v>76</v>
      </c>
      <c r="T171" s="2" t="s">
        <v>78</v>
      </c>
      <c r="U171" s="2" t="s">
        <v>76</v>
      </c>
      <c r="V171" s="2" t="s">
        <v>78</v>
      </c>
      <c r="W171" s="2"/>
    </row>
    <row r="172" spans="1:23" ht="16.5" thickTop="1" thickBot="1" x14ac:dyDescent="0.3">
      <c r="A172" s="2"/>
      <c r="B172" s="2"/>
      <c r="C172" s="2" t="s">
        <v>74</v>
      </c>
      <c r="D172" s="2"/>
      <c r="E172" s="2"/>
      <c r="F172" s="3"/>
      <c r="G172" s="10"/>
      <c r="H172" s="2" t="s">
        <v>75</v>
      </c>
      <c r="I172" s="2"/>
      <c r="J172" s="2" t="s">
        <v>76</v>
      </c>
      <c r="K172" s="2"/>
      <c r="L172" s="2"/>
      <c r="M172" s="7" t="s">
        <v>406</v>
      </c>
      <c r="N172" s="4" t="str">
        <f>IF($L172='HIDE DROP DOWNS'!$E$2,'HIDE DROP DOWNS'!$E$2,IF($L172='HIDE DROP DOWNS'!$E$3,'HIDE DROP DOWNS'!$E$3,IF($L172='HIDE DROP DOWNS'!$E$4,'HIDE DROP DOWNS'!$E$4,_xlfn.IFNA($L172*VLOOKUP($M172,'HIDE DROP DOWNS'!$O$2:$P$3,2,FALSE),""))))</f>
        <v/>
      </c>
      <c r="O172" s="2" t="s">
        <v>76</v>
      </c>
      <c r="P172" s="2" t="s">
        <v>77</v>
      </c>
      <c r="Q172" s="2" t="s">
        <v>76</v>
      </c>
      <c r="R172" s="2" t="s">
        <v>78</v>
      </c>
      <c r="S172" s="2" t="s">
        <v>76</v>
      </c>
      <c r="T172" s="2" t="s">
        <v>78</v>
      </c>
      <c r="U172" s="2" t="s">
        <v>76</v>
      </c>
      <c r="V172" s="2" t="s">
        <v>78</v>
      </c>
      <c r="W172" s="2"/>
    </row>
    <row r="173" spans="1:23" ht="16.5" thickTop="1" thickBot="1" x14ac:dyDescent="0.3">
      <c r="A173" s="2"/>
      <c r="B173" s="2"/>
      <c r="C173" s="2" t="s">
        <v>74</v>
      </c>
      <c r="D173" s="2"/>
      <c r="E173" s="2"/>
      <c r="F173" s="3"/>
      <c r="G173" s="10"/>
      <c r="H173" s="2" t="s">
        <v>75</v>
      </c>
      <c r="I173" s="2"/>
      <c r="J173" s="2" t="s">
        <v>76</v>
      </c>
      <c r="K173" s="2"/>
      <c r="L173" s="2"/>
      <c r="M173" s="7" t="s">
        <v>406</v>
      </c>
      <c r="N173" s="4" t="str">
        <f>IF($L173='HIDE DROP DOWNS'!$E$2,'HIDE DROP DOWNS'!$E$2,IF($L173='HIDE DROP DOWNS'!$E$3,'HIDE DROP DOWNS'!$E$3,IF($L173='HIDE DROP DOWNS'!$E$4,'HIDE DROP DOWNS'!$E$4,_xlfn.IFNA($L173*VLOOKUP($M173,'HIDE DROP DOWNS'!$O$2:$P$3,2,FALSE),""))))</f>
        <v/>
      </c>
      <c r="O173" s="2" t="s">
        <v>76</v>
      </c>
      <c r="P173" s="2" t="s">
        <v>77</v>
      </c>
      <c r="Q173" s="2" t="s">
        <v>76</v>
      </c>
      <c r="R173" s="2" t="s">
        <v>78</v>
      </c>
      <c r="S173" s="2" t="s">
        <v>76</v>
      </c>
      <c r="T173" s="2" t="s">
        <v>78</v>
      </c>
      <c r="U173" s="2" t="s">
        <v>76</v>
      </c>
      <c r="V173" s="2" t="s">
        <v>78</v>
      </c>
      <c r="W173" s="2"/>
    </row>
    <row r="174" spans="1:23" ht="16.5" thickTop="1" thickBot="1" x14ac:dyDescent="0.3">
      <c r="A174" s="2"/>
      <c r="B174" s="2"/>
      <c r="C174" s="2" t="s">
        <v>74</v>
      </c>
      <c r="D174" s="2"/>
      <c r="E174" s="2"/>
      <c r="F174" s="3"/>
      <c r="G174" s="10"/>
      <c r="H174" s="2" t="s">
        <v>75</v>
      </c>
      <c r="I174" s="2"/>
      <c r="J174" s="2" t="s">
        <v>76</v>
      </c>
      <c r="K174" s="2"/>
      <c r="L174" s="2"/>
      <c r="M174" s="7" t="s">
        <v>406</v>
      </c>
      <c r="N174" s="4" t="str">
        <f>IF($L174='HIDE DROP DOWNS'!$E$2,'HIDE DROP DOWNS'!$E$2,IF($L174='HIDE DROP DOWNS'!$E$3,'HIDE DROP DOWNS'!$E$3,IF($L174='HIDE DROP DOWNS'!$E$4,'HIDE DROP DOWNS'!$E$4,_xlfn.IFNA($L174*VLOOKUP($M174,'HIDE DROP DOWNS'!$O$2:$P$3,2,FALSE),""))))</f>
        <v/>
      </c>
      <c r="O174" s="2" t="s">
        <v>76</v>
      </c>
      <c r="P174" s="2" t="s">
        <v>77</v>
      </c>
      <c r="Q174" s="2" t="s">
        <v>76</v>
      </c>
      <c r="R174" s="2" t="s">
        <v>78</v>
      </c>
      <c r="S174" s="2" t="s">
        <v>76</v>
      </c>
      <c r="T174" s="2" t="s">
        <v>78</v>
      </c>
      <c r="U174" s="2" t="s">
        <v>76</v>
      </c>
      <c r="V174" s="2" t="s">
        <v>78</v>
      </c>
      <c r="W174" s="2"/>
    </row>
    <row r="175" spans="1:23" ht="16.5" thickTop="1" thickBot="1" x14ac:dyDescent="0.3">
      <c r="A175" s="2"/>
      <c r="B175" s="2"/>
      <c r="C175" s="2" t="s">
        <v>74</v>
      </c>
      <c r="D175" s="2"/>
      <c r="E175" s="2"/>
      <c r="F175" s="3"/>
      <c r="G175" s="10"/>
      <c r="H175" s="2" t="s">
        <v>75</v>
      </c>
      <c r="I175" s="2"/>
      <c r="J175" s="2" t="s">
        <v>76</v>
      </c>
      <c r="K175" s="2"/>
      <c r="L175" s="2"/>
      <c r="M175" s="7" t="s">
        <v>406</v>
      </c>
      <c r="N175" s="4" t="str">
        <f>IF($L175='HIDE DROP DOWNS'!$E$2,'HIDE DROP DOWNS'!$E$2,IF($L175='HIDE DROP DOWNS'!$E$3,'HIDE DROP DOWNS'!$E$3,IF($L175='HIDE DROP DOWNS'!$E$4,'HIDE DROP DOWNS'!$E$4,_xlfn.IFNA($L175*VLOOKUP($M175,'HIDE DROP DOWNS'!$O$2:$P$3,2,FALSE),""))))</f>
        <v/>
      </c>
      <c r="O175" s="2" t="s">
        <v>76</v>
      </c>
      <c r="P175" s="2" t="s">
        <v>77</v>
      </c>
      <c r="Q175" s="2" t="s">
        <v>76</v>
      </c>
      <c r="R175" s="2" t="s">
        <v>78</v>
      </c>
      <c r="S175" s="2" t="s">
        <v>76</v>
      </c>
      <c r="T175" s="2" t="s">
        <v>78</v>
      </c>
      <c r="U175" s="2" t="s">
        <v>76</v>
      </c>
      <c r="V175" s="2" t="s">
        <v>78</v>
      </c>
      <c r="W175" s="2"/>
    </row>
    <row r="176" spans="1:23" ht="16.5" thickTop="1" thickBot="1" x14ac:dyDescent="0.3">
      <c r="A176" s="2"/>
      <c r="B176" s="2"/>
      <c r="C176" s="2" t="s">
        <v>74</v>
      </c>
      <c r="D176" s="2"/>
      <c r="E176" s="2"/>
      <c r="F176" s="3"/>
      <c r="G176" s="10"/>
      <c r="H176" s="2" t="s">
        <v>75</v>
      </c>
      <c r="I176" s="2"/>
      <c r="J176" s="2" t="s">
        <v>76</v>
      </c>
      <c r="K176" s="2"/>
      <c r="L176" s="2"/>
      <c r="M176" s="7" t="s">
        <v>406</v>
      </c>
      <c r="N176" s="4" t="str">
        <f>IF($L176='HIDE DROP DOWNS'!$E$2,'HIDE DROP DOWNS'!$E$2,IF($L176='HIDE DROP DOWNS'!$E$3,'HIDE DROP DOWNS'!$E$3,IF($L176='HIDE DROP DOWNS'!$E$4,'HIDE DROP DOWNS'!$E$4,_xlfn.IFNA($L176*VLOOKUP($M176,'HIDE DROP DOWNS'!$O$2:$P$3,2,FALSE),""))))</f>
        <v/>
      </c>
      <c r="O176" s="2" t="s">
        <v>76</v>
      </c>
      <c r="P176" s="2" t="s">
        <v>77</v>
      </c>
      <c r="Q176" s="2" t="s">
        <v>76</v>
      </c>
      <c r="R176" s="2" t="s">
        <v>78</v>
      </c>
      <c r="S176" s="2" t="s">
        <v>76</v>
      </c>
      <c r="T176" s="2" t="s">
        <v>78</v>
      </c>
      <c r="U176" s="2" t="s">
        <v>76</v>
      </c>
      <c r="V176" s="2" t="s">
        <v>78</v>
      </c>
      <c r="W176" s="2"/>
    </row>
    <row r="177" spans="1:23" ht="16.5" thickTop="1" thickBot="1" x14ac:dyDescent="0.3">
      <c r="A177" s="2"/>
      <c r="B177" s="2"/>
      <c r="C177" s="2" t="s">
        <v>74</v>
      </c>
      <c r="D177" s="2"/>
      <c r="E177" s="2"/>
      <c r="F177" s="3"/>
      <c r="G177" s="10"/>
      <c r="H177" s="2" t="s">
        <v>75</v>
      </c>
      <c r="I177" s="2"/>
      <c r="J177" s="2" t="s">
        <v>76</v>
      </c>
      <c r="K177" s="2"/>
      <c r="L177" s="2"/>
      <c r="M177" s="7" t="s">
        <v>406</v>
      </c>
      <c r="N177" s="4" t="str">
        <f>IF($L177='HIDE DROP DOWNS'!$E$2,'HIDE DROP DOWNS'!$E$2,IF($L177='HIDE DROP DOWNS'!$E$3,'HIDE DROP DOWNS'!$E$3,IF($L177='HIDE DROP DOWNS'!$E$4,'HIDE DROP DOWNS'!$E$4,_xlfn.IFNA($L177*VLOOKUP($M177,'HIDE DROP DOWNS'!$O$2:$P$3,2,FALSE),""))))</f>
        <v/>
      </c>
      <c r="O177" s="2" t="s">
        <v>76</v>
      </c>
      <c r="P177" s="2" t="s">
        <v>77</v>
      </c>
      <c r="Q177" s="2" t="s">
        <v>76</v>
      </c>
      <c r="R177" s="2" t="s">
        <v>78</v>
      </c>
      <c r="S177" s="2" t="s">
        <v>76</v>
      </c>
      <c r="T177" s="2" t="s">
        <v>78</v>
      </c>
      <c r="U177" s="2" t="s">
        <v>76</v>
      </c>
      <c r="V177" s="2" t="s">
        <v>78</v>
      </c>
      <c r="W177" s="2"/>
    </row>
    <row r="178" spans="1:23" ht="16.5" thickTop="1" thickBot="1" x14ac:dyDescent="0.3">
      <c r="A178" s="2"/>
      <c r="B178" s="2"/>
      <c r="C178" s="2" t="s">
        <v>74</v>
      </c>
      <c r="D178" s="2"/>
      <c r="E178" s="2"/>
      <c r="F178" s="3"/>
      <c r="G178" s="10"/>
      <c r="H178" s="2" t="s">
        <v>75</v>
      </c>
      <c r="I178" s="2"/>
      <c r="J178" s="2" t="s">
        <v>76</v>
      </c>
      <c r="K178" s="2"/>
      <c r="L178" s="2"/>
      <c r="M178" s="7" t="s">
        <v>406</v>
      </c>
      <c r="N178" s="4" t="str">
        <f>IF($L178='HIDE DROP DOWNS'!$E$2,'HIDE DROP DOWNS'!$E$2,IF($L178='HIDE DROP DOWNS'!$E$3,'HIDE DROP DOWNS'!$E$3,IF($L178='HIDE DROP DOWNS'!$E$4,'HIDE DROP DOWNS'!$E$4,_xlfn.IFNA($L178*VLOOKUP($M178,'HIDE DROP DOWNS'!$O$2:$P$3,2,FALSE),""))))</f>
        <v/>
      </c>
      <c r="O178" s="2" t="s">
        <v>76</v>
      </c>
      <c r="P178" s="2" t="s">
        <v>77</v>
      </c>
      <c r="Q178" s="2" t="s">
        <v>76</v>
      </c>
      <c r="R178" s="2" t="s">
        <v>78</v>
      </c>
      <c r="S178" s="2" t="s">
        <v>76</v>
      </c>
      <c r="T178" s="2" t="s">
        <v>78</v>
      </c>
      <c r="U178" s="2" t="s">
        <v>76</v>
      </c>
      <c r="V178" s="2" t="s">
        <v>78</v>
      </c>
      <c r="W178" s="2"/>
    </row>
    <row r="179" spans="1:23" ht="16.5" thickTop="1" thickBot="1" x14ac:dyDescent="0.3">
      <c r="A179" s="2"/>
      <c r="B179" s="2"/>
      <c r="C179" s="2" t="s">
        <v>74</v>
      </c>
      <c r="D179" s="2"/>
      <c r="E179" s="2"/>
      <c r="F179" s="3"/>
      <c r="G179" s="10"/>
      <c r="H179" s="2" t="s">
        <v>75</v>
      </c>
      <c r="I179" s="2"/>
      <c r="J179" s="2" t="s">
        <v>76</v>
      </c>
      <c r="K179" s="2"/>
      <c r="L179" s="2"/>
      <c r="M179" s="7" t="s">
        <v>406</v>
      </c>
      <c r="N179" s="4" t="str">
        <f>IF($L179='HIDE DROP DOWNS'!$E$2,'HIDE DROP DOWNS'!$E$2,IF($L179='HIDE DROP DOWNS'!$E$3,'HIDE DROP DOWNS'!$E$3,IF($L179='HIDE DROP DOWNS'!$E$4,'HIDE DROP DOWNS'!$E$4,_xlfn.IFNA($L179*VLOOKUP($M179,'HIDE DROP DOWNS'!$O$2:$P$3,2,FALSE),""))))</f>
        <v/>
      </c>
      <c r="O179" s="2" t="s">
        <v>76</v>
      </c>
      <c r="P179" s="2" t="s">
        <v>77</v>
      </c>
      <c r="Q179" s="2" t="s">
        <v>76</v>
      </c>
      <c r="R179" s="2" t="s">
        <v>78</v>
      </c>
      <c r="S179" s="2" t="s">
        <v>76</v>
      </c>
      <c r="T179" s="2" t="s">
        <v>78</v>
      </c>
      <c r="U179" s="2" t="s">
        <v>76</v>
      </c>
      <c r="V179" s="2" t="s">
        <v>78</v>
      </c>
      <c r="W179" s="2"/>
    </row>
    <row r="180" spans="1:23" ht="16.5" thickTop="1" thickBot="1" x14ac:dyDescent="0.3">
      <c r="A180" s="2"/>
      <c r="B180" s="2"/>
      <c r="C180" s="2" t="s">
        <v>74</v>
      </c>
      <c r="D180" s="2"/>
      <c r="E180" s="2"/>
      <c r="F180" s="3"/>
      <c r="G180" s="10"/>
      <c r="H180" s="2" t="s">
        <v>75</v>
      </c>
      <c r="I180" s="2"/>
      <c r="J180" s="2" t="s">
        <v>76</v>
      </c>
      <c r="K180" s="2"/>
      <c r="L180" s="2"/>
      <c r="M180" s="7" t="s">
        <v>406</v>
      </c>
      <c r="N180" s="4" t="str">
        <f>IF($L180='HIDE DROP DOWNS'!$E$2,'HIDE DROP DOWNS'!$E$2,IF($L180='HIDE DROP DOWNS'!$E$3,'HIDE DROP DOWNS'!$E$3,IF($L180='HIDE DROP DOWNS'!$E$4,'HIDE DROP DOWNS'!$E$4,_xlfn.IFNA($L180*VLOOKUP($M180,'HIDE DROP DOWNS'!$O$2:$P$3,2,FALSE),""))))</f>
        <v/>
      </c>
      <c r="O180" s="2" t="s">
        <v>76</v>
      </c>
      <c r="P180" s="2" t="s">
        <v>77</v>
      </c>
      <c r="Q180" s="2" t="s">
        <v>76</v>
      </c>
      <c r="R180" s="2" t="s">
        <v>78</v>
      </c>
      <c r="S180" s="2" t="s">
        <v>76</v>
      </c>
      <c r="T180" s="2" t="s">
        <v>78</v>
      </c>
      <c r="U180" s="2" t="s">
        <v>76</v>
      </c>
      <c r="V180" s="2" t="s">
        <v>78</v>
      </c>
      <c r="W180" s="2"/>
    </row>
    <row r="181" spans="1:23" ht="16.5" thickTop="1" thickBot="1" x14ac:dyDescent="0.3">
      <c r="A181" s="2"/>
      <c r="B181" s="2"/>
      <c r="C181" s="2" t="s">
        <v>74</v>
      </c>
      <c r="D181" s="2"/>
      <c r="E181" s="2"/>
      <c r="F181" s="3"/>
      <c r="G181" s="10"/>
      <c r="H181" s="2" t="s">
        <v>75</v>
      </c>
      <c r="I181" s="2"/>
      <c r="J181" s="2" t="s">
        <v>76</v>
      </c>
      <c r="K181" s="2"/>
      <c r="L181" s="2"/>
      <c r="M181" s="7" t="s">
        <v>406</v>
      </c>
      <c r="N181" s="4" t="str">
        <f>IF($L181='HIDE DROP DOWNS'!$E$2,'HIDE DROP DOWNS'!$E$2,IF($L181='HIDE DROP DOWNS'!$E$3,'HIDE DROP DOWNS'!$E$3,IF($L181='HIDE DROP DOWNS'!$E$4,'HIDE DROP DOWNS'!$E$4,_xlfn.IFNA($L181*VLOOKUP($M181,'HIDE DROP DOWNS'!$O$2:$P$3,2,FALSE),""))))</f>
        <v/>
      </c>
      <c r="O181" s="2" t="s">
        <v>76</v>
      </c>
      <c r="P181" s="2" t="s">
        <v>77</v>
      </c>
      <c r="Q181" s="2" t="s">
        <v>76</v>
      </c>
      <c r="R181" s="2" t="s">
        <v>78</v>
      </c>
      <c r="S181" s="2" t="s">
        <v>76</v>
      </c>
      <c r="T181" s="2" t="s">
        <v>78</v>
      </c>
      <c r="U181" s="2" t="s">
        <v>76</v>
      </c>
      <c r="V181" s="2" t="s">
        <v>78</v>
      </c>
      <c r="W181" s="2"/>
    </row>
    <row r="182" spans="1:23" ht="16.5" thickTop="1" thickBot="1" x14ac:dyDescent="0.3">
      <c r="A182" s="2"/>
      <c r="B182" s="2"/>
      <c r="C182" s="2" t="s">
        <v>74</v>
      </c>
      <c r="D182" s="2"/>
      <c r="E182" s="2"/>
      <c r="F182" s="3"/>
      <c r="G182" s="10"/>
      <c r="H182" s="2" t="s">
        <v>75</v>
      </c>
      <c r="I182" s="2"/>
      <c r="J182" s="2" t="s">
        <v>76</v>
      </c>
      <c r="K182" s="2"/>
      <c r="L182" s="2"/>
      <c r="M182" s="7" t="s">
        <v>406</v>
      </c>
      <c r="N182" s="4" t="str">
        <f>IF($L182='HIDE DROP DOWNS'!$E$2,'HIDE DROP DOWNS'!$E$2,IF($L182='HIDE DROP DOWNS'!$E$3,'HIDE DROP DOWNS'!$E$3,IF($L182='HIDE DROP DOWNS'!$E$4,'HIDE DROP DOWNS'!$E$4,_xlfn.IFNA($L182*VLOOKUP($M182,'HIDE DROP DOWNS'!$O$2:$P$3,2,FALSE),""))))</f>
        <v/>
      </c>
      <c r="O182" s="2" t="s">
        <v>76</v>
      </c>
      <c r="P182" s="2" t="s">
        <v>77</v>
      </c>
      <c r="Q182" s="2" t="s">
        <v>76</v>
      </c>
      <c r="R182" s="2" t="s">
        <v>78</v>
      </c>
      <c r="S182" s="2" t="s">
        <v>76</v>
      </c>
      <c r="T182" s="2" t="s">
        <v>78</v>
      </c>
      <c r="U182" s="2" t="s">
        <v>76</v>
      </c>
      <c r="V182" s="2" t="s">
        <v>78</v>
      </c>
      <c r="W182" s="2"/>
    </row>
    <row r="183" spans="1:23" ht="16.5" thickTop="1" thickBot="1" x14ac:dyDescent="0.3">
      <c r="A183" s="2"/>
      <c r="B183" s="2"/>
      <c r="C183" s="2" t="s">
        <v>74</v>
      </c>
      <c r="D183" s="2"/>
      <c r="E183" s="2"/>
      <c r="F183" s="3"/>
      <c r="G183" s="10"/>
      <c r="H183" s="2" t="s">
        <v>75</v>
      </c>
      <c r="I183" s="2"/>
      <c r="J183" s="2" t="s">
        <v>76</v>
      </c>
      <c r="K183" s="2"/>
      <c r="L183" s="2"/>
      <c r="M183" s="7" t="s">
        <v>406</v>
      </c>
      <c r="N183" s="4" t="str">
        <f>IF($L183='HIDE DROP DOWNS'!$E$2,'HIDE DROP DOWNS'!$E$2,IF($L183='HIDE DROP DOWNS'!$E$3,'HIDE DROP DOWNS'!$E$3,IF($L183='HIDE DROP DOWNS'!$E$4,'HIDE DROP DOWNS'!$E$4,_xlfn.IFNA($L183*VLOOKUP($M183,'HIDE DROP DOWNS'!$O$2:$P$3,2,FALSE),""))))</f>
        <v/>
      </c>
      <c r="O183" s="2" t="s">
        <v>76</v>
      </c>
      <c r="P183" s="2" t="s">
        <v>77</v>
      </c>
      <c r="Q183" s="2" t="s">
        <v>76</v>
      </c>
      <c r="R183" s="2" t="s">
        <v>78</v>
      </c>
      <c r="S183" s="2" t="s">
        <v>76</v>
      </c>
      <c r="T183" s="2" t="s">
        <v>78</v>
      </c>
      <c r="U183" s="2" t="s">
        <v>76</v>
      </c>
      <c r="V183" s="2" t="s">
        <v>78</v>
      </c>
      <c r="W183" s="2"/>
    </row>
    <row r="184" spans="1:23" ht="16.5" thickTop="1" thickBot="1" x14ac:dyDescent="0.3">
      <c r="A184" s="2"/>
      <c r="B184" s="2"/>
      <c r="C184" s="2" t="s">
        <v>74</v>
      </c>
      <c r="D184" s="2"/>
      <c r="E184" s="2"/>
      <c r="F184" s="3"/>
      <c r="G184" s="10"/>
      <c r="H184" s="2" t="s">
        <v>75</v>
      </c>
      <c r="I184" s="2"/>
      <c r="J184" s="2" t="s">
        <v>76</v>
      </c>
      <c r="K184" s="2"/>
      <c r="L184" s="2"/>
      <c r="M184" s="7" t="s">
        <v>406</v>
      </c>
      <c r="N184" s="4" t="str">
        <f>IF($L184='HIDE DROP DOWNS'!$E$2,'HIDE DROP DOWNS'!$E$2,IF($L184='HIDE DROP DOWNS'!$E$3,'HIDE DROP DOWNS'!$E$3,IF($L184='HIDE DROP DOWNS'!$E$4,'HIDE DROP DOWNS'!$E$4,_xlfn.IFNA($L184*VLOOKUP($M184,'HIDE DROP DOWNS'!$O$2:$P$3,2,FALSE),""))))</f>
        <v/>
      </c>
      <c r="O184" s="2" t="s">
        <v>76</v>
      </c>
      <c r="P184" s="2" t="s">
        <v>77</v>
      </c>
      <c r="Q184" s="2" t="s">
        <v>76</v>
      </c>
      <c r="R184" s="2" t="s">
        <v>78</v>
      </c>
      <c r="S184" s="2" t="s">
        <v>76</v>
      </c>
      <c r="T184" s="2" t="s">
        <v>78</v>
      </c>
      <c r="U184" s="2" t="s">
        <v>76</v>
      </c>
      <c r="V184" s="2" t="s">
        <v>78</v>
      </c>
      <c r="W184" s="2"/>
    </row>
    <row r="185" spans="1:23" ht="16.5" thickTop="1" thickBot="1" x14ac:dyDescent="0.3">
      <c r="A185" s="2"/>
      <c r="B185" s="2"/>
      <c r="C185" s="2" t="s">
        <v>74</v>
      </c>
      <c r="D185" s="2"/>
      <c r="E185" s="2"/>
      <c r="F185" s="3"/>
      <c r="G185" s="10"/>
      <c r="H185" s="2" t="s">
        <v>75</v>
      </c>
      <c r="I185" s="2"/>
      <c r="J185" s="2" t="s">
        <v>76</v>
      </c>
      <c r="K185" s="2"/>
      <c r="L185" s="2"/>
      <c r="M185" s="7" t="s">
        <v>406</v>
      </c>
      <c r="N185" s="4" t="str">
        <f>IF($L185='HIDE DROP DOWNS'!$E$2,'HIDE DROP DOWNS'!$E$2,IF($L185='HIDE DROP DOWNS'!$E$3,'HIDE DROP DOWNS'!$E$3,IF($L185='HIDE DROP DOWNS'!$E$4,'HIDE DROP DOWNS'!$E$4,_xlfn.IFNA($L185*VLOOKUP($M185,'HIDE DROP DOWNS'!$O$2:$P$3,2,FALSE),""))))</f>
        <v/>
      </c>
      <c r="O185" s="2" t="s">
        <v>76</v>
      </c>
      <c r="P185" s="2" t="s">
        <v>77</v>
      </c>
      <c r="Q185" s="2" t="s">
        <v>76</v>
      </c>
      <c r="R185" s="2" t="s">
        <v>78</v>
      </c>
      <c r="S185" s="2" t="s">
        <v>76</v>
      </c>
      <c r="T185" s="2" t="s">
        <v>78</v>
      </c>
      <c r="U185" s="2" t="s">
        <v>76</v>
      </c>
      <c r="V185" s="2" t="s">
        <v>78</v>
      </c>
      <c r="W185" s="2"/>
    </row>
    <row r="186" spans="1:23" ht="16.5" thickTop="1" thickBot="1" x14ac:dyDescent="0.3">
      <c r="A186" s="2"/>
      <c r="B186" s="2"/>
      <c r="C186" s="2" t="s">
        <v>74</v>
      </c>
      <c r="D186" s="2"/>
      <c r="E186" s="2"/>
      <c r="F186" s="3"/>
      <c r="G186" s="10"/>
      <c r="H186" s="2" t="s">
        <v>75</v>
      </c>
      <c r="I186" s="2"/>
      <c r="J186" s="2" t="s">
        <v>76</v>
      </c>
      <c r="K186" s="2"/>
      <c r="L186" s="2"/>
      <c r="M186" s="7" t="s">
        <v>406</v>
      </c>
      <c r="N186" s="4" t="str">
        <f>IF($L186='HIDE DROP DOWNS'!$E$2,'HIDE DROP DOWNS'!$E$2,IF($L186='HIDE DROP DOWNS'!$E$3,'HIDE DROP DOWNS'!$E$3,IF($L186='HIDE DROP DOWNS'!$E$4,'HIDE DROP DOWNS'!$E$4,_xlfn.IFNA($L186*VLOOKUP($M186,'HIDE DROP DOWNS'!$O$2:$P$3,2,FALSE),""))))</f>
        <v/>
      </c>
      <c r="O186" s="2" t="s">
        <v>76</v>
      </c>
      <c r="P186" s="2" t="s">
        <v>77</v>
      </c>
      <c r="Q186" s="2" t="s">
        <v>76</v>
      </c>
      <c r="R186" s="2" t="s">
        <v>78</v>
      </c>
      <c r="S186" s="2" t="s">
        <v>76</v>
      </c>
      <c r="T186" s="2" t="s">
        <v>78</v>
      </c>
      <c r="U186" s="2" t="s">
        <v>76</v>
      </c>
      <c r="V186" s="2" t="s">
        <v>78</v>
      </c>
      <c r="W186" s="2"/>
    </row>
    <row r="187" spans="1:23" ht="16.5" thickTop="1" thickBot="1" x14ac:dyDescent="0.3">
      <c r="A187" s="2"/>
      <c r="B187" s="2"/>
      <c r="C187" s="2" t="s">
        <v>74</v>
      </c>
      <c r="D187" s="2"/>
      <c r="E187" s="2"/>
      <c r="F187" s="3"/>
      <c r="G187" s="10"/>
      <c r="H187" s="2" t="s">
        <v>75</v>
      </c>
      <c r="I187" s="2"/>
      <c r="J187" s="2" t="s">
        <v>76</v>
      </c>
      <c r="K187" s="2"/>
      <c r="L187" s="2"/>
      <c r="M187" s="7" t="s">
        <v>406</v>
      </c>
      <c r="N187" s="4" t="str">
        <f>IF($L187='HIDE DROP DOWNS'!$E$2,'HIDE DROP DOWNS'!$E$2,IF($L187='HIDE DROP DOWNS'!$E$3,'HIDE DROP DOWNS'!$E$3,IF($L187='HIDE DROP DOWNS'!$E$4,'HIDE DROP DOWNS'!$E$4,_xlfn.IFNA($L187*VLOOKUP($M187,'HIDE DROP DOWNS'!$O$2:$P$3,2,FALSE),""))))</f>
        <v/>
      </c>
      <c r="O187" s="2" t="s">
        <v>76</v>
      </c>
      <c r="P187" s="2" t="s">
        <v>77</v>
      </c>
      <c r="Q187" s="2" t="s">
        <v>76</v>
      </c>
      <c r="R187" s="2" t="s">
        <v>78</v>
      </c>
      <c r="S187" s="2" t="s">
        <v>76</v>
      </c>
      <c r="T187" s="2" t="s">
        <v>78</v>
      </c>
      <c r="U187" s="2" t="s">
        <v>76</v>
      </c>
      <c r="V187" s="2" t="s">
        <v>78</v>
      </c>
      <c r="W187" s="2"/>
    </row>
    <row r="188" spans="1:23" ht="16.5" thickTop="1" thickBot="1" x14ac:dyDescent="0.3">
      <c r="A188" s="2"/>
      <c r="B188" s="2"/>
      <c r="C188" s="2" t="s">
        <v>74</v>
      </c>
      <c r="D188" s="2"/>
      <c r="E188" s="2"/>
      <c r="F188" s="3"/>
      <c r="G188" s="10"/>
      <c r="H188" s="2" t="s">
        <v>75</v>
      </c>
      <c r="I188" s="2"/>
      <c r="J188" s="2" t="s">
        <v>76</v>
      </c>
      <c r="K188" s="2"/>
      <c r="L188" s="2"/>
      <c r="M188" s="7" t="s">
        <v>406</v>
      </c>
      <c r="N188" s="4" t="str">
        <f>IF($L188='HIDE DROP DOWNS'!$E$2,'HIDE DROP DOWNS'!$E$2,IF($L188='HIDE DROP DOWNS'!$E$3,'HIDE DROP DOWNS'!$E$3,IF($L188='HIDE DROP DOWNS'!$E$4,'HIDE DROP DOWNS'!$E$4,_xlfn.IFNA($L188*VLOOKUP($M188,'HIDE DROP DOWNS'!$O$2:$P$3,2,FALSE),""))))</f>
        <v/>
      </c>
      <c r="O188" s="2" t="s">
        <v>76</v>
      </c>
      <c r="P188" s="2" t="s">
        <v>77</v>
      </c>
      <c r="Q188" s="2" t="s">
        <v>76</v>
      </c>
      <c r="R188" s="2" t="s">
        <v>78</v>
      </c>
      <c r="S188" s="2" t="s">
        <v>76</v>
      </c>
      <c r="T188" s="2" t="s">
        <v>78</v>
      </c>
      <c r="U188" s="2" t="s">
        <v>76</v>
      </c>
      <c r="V188" s="2" t="s">
        <v>78</v>
      </c>
      <c r="W188" s="2"/>
    </row>
    <row r="189" spans="1:23" ht="16.5" thickTop="1" thickBot="1" x14ac:dyDescent="0.3">
      <c r="A189" s="2"/>
      <c r="B189" s="2"/>
      <c r="C189" s="2" t="s">
        <v>74</v>
      </c>
      <c r="D189" s="2"/>
      <c r="E189" s="2"/>
      <c r="F189" s="3"/>
      <c r="G189" s="10"/>
      <c r="H189" s="2" t="s">
        <v>75</v>
      </c>
      <c r="I189" s="2"/>
      <c r="J189" s="2" t="s">
        <v>76</v>
      </c>
      <c r="K189" s="2"/>
      <c r="L189" s="2"/>
      <c r="M189" s="7" t="s">
        <v>406</v>
      </c>
      <c r="N189" s="4" t="str">
        <f>IF($L189='HIDE DROP DOWNS'!$E$2,'HIDE DROP DOWNS'!$E$2,IF($L189='HIDE DROP DOWNS'!$E$3,'HIDE DROP DOWNS'!$E$3,IF($L189='HIDE DROP DOWNS'!$E$4,'HIDE DROP DOWNS'!$E$4,_xlfn.IFNA($L189*VLOOKUP($M189,'HIDE DROP DOWNS'!$O$2:$P$3,2,FALSE),""))))</f>
        <v/>
      </c>
      <c r="O189" s="2" t="s">
        <v>76</v>
      </c>
      <c r="P189" s="2" t="s">
        <v>77</v>
      </c>
      <c r="Q189" s="2" t="s">
        <v>76</v>
      </c>
      <c r="R189" s="2" t="s">
        <v>78</v>
      </c>
      <c r="S189" s="2" t="s">
        <v>76</v>
      </c>
      <c r="T189" s="2" t="s">
        <v>78</v>
      </c>
      <c r="U189" s="2" t="s">
        <v>76</v>
      </c>
      <c r="V189" s="2" t="s">
        <v>78</v>
      </c>
      <c r="W189" s="2"/>
    </row>
    <row r="190" spans="1:23" ht="16.5" thickTop="1" thickBot="1" x14ac:dyDescent="0.3">
      <c r="A190" s="2"/>
      <c r="B190" s="2"/>
      <c r="C190" s="2" t="s">
        <v>74</v>
      </c>
      <c r="D190" s="2"/>
      <c r="E190" s="2"/>
      <c r="F190" s="3"/>
      <c r="G190" s="10"/>
      <c r="H190" s="2" t="s">
        <v>75</v>
      </c>
      <c r="I190" s="2"/>
      <c r="J190" s="2" t="s">
        <v>76</v>
      </c>
      <c r="K190" s="2"/>
      <c r="L190" s="2"/>
      <c r="M190" s="7" t="s">
        <v>406</v>
      </c>
      <c r="N190" s="4" t="str">
        <f>IF($L190='HIDE DROP DOWNS'!$E$2,'HIDE DROP DOWNS'!$E$2,IF($L190='HIDE DROP DOWNS'!$E$3,'HIDE DROP DOWNS'!$E$3,IF($L190='HIDE DROP DOWNS'!$E$4,'HIDE DROP DOWNS'!$E$4,_xlfn.IFNA($L190*VLOOKUP($M190,'HIDE DROP DOWNS'!$O$2:$P$3,2,FALSE),""))))</f>
        <v/>
      </c>
      <c r="O190" s="2" t="s">
        <v>76</v>
      </c>
      <c r="P190" s="2" t="s">
        <v>77</v>
      </c>
      <c r="Q190" s="2" t="s">
        <v>76</v>
      </c>
      <c r="R190" s="2" t="s">
        <v>78</v>
      </c>
      <c r="S190" s="2" t="s">
        <v>76</v>
      </c>
      <c r="T190" s="2" t="s">
        <v>78</v>
      </c>
      <c r="U190" s="2" t="s">
        <v>76</v>
      </c>
      <c r="V190" s="2" t="s">
        <v>78</v>
      </c>
      <c r="W190" s="2"/>
    </row>
    <row r="191" spans="1:23" ht="16.5" thickTop="1" thickBot="1" x14ac:dyDescent="0.3">
      <c r="A191" s="2"/>
      <c r="B191" s="2"/>
      <c r="C191" s="2" t="s">
        <v>74</v>
      </c>
      <c r="D191" s="2"/>
      <c r="E191" s="2"/>
      <c r="F191" s="3"/>
      <c r="G191" s="10"/>
      <c r="H191" s="2" t="s">
        <v>75</v>
      </c>
      <c r="I191" s="2"/>
      <c r="J191" s="2" t="s">
        <v>76</v>
      </c>
      <c r="K191" s="2"/>
      <c r="L191" s="2"/>
      <c r="M191" s="7" t="s">
        <v>406</v>
      </c>
      <c r="N191" s="4" t="str">
        <f>IF($L191='HIDE DROP DOWNS'!$E$2,'HIDE DROP DOWNS'!$E$2,IF($L191='HIDE DROP DOWNS'!$E$3,'HIDE DROP DOWNS'!$E$3,IF($L191='HIDE DROP DOWNS'!$E$4,'HIDE DROP DOWNS'!$E$4,_xlfn.IFNA($L191*VLOOKUP($M191,'HIDE DROP DOWNS'!$O$2:$P$3,2,FALSE),""))))</f>
        <v/>
      </c>
      <c r="O191" s="2" t="s">
        <v>76</v>
      </c>
      <c r="P191" s="2" t="s">
        <v>77</v>
      </c>
      <c r="Q191" s="2" t="s">
        <v>76</v>
      </c>
      <c r="R191" s="2" t="s">
        <v>78</v>
      </c>
      <c r="S191" s="2" t="s">
        <v>76</v>
      </c>
      <c r="T191" s="2" t="s">
        <v>78</v>
      </c>
      <c r="U191" s="2" t="s">
        <v>76</v>
      </c>
      <c r="V191" s="2" t="s">
        <v>78</v>
      </c>
      <c r="W191" s="2"/>
    </row>
    <row r="192" spans="1:23" ht="16.5" thickTop="1" thickBot="1" x14ac:dyDescent="0.3">
      <c r="A192" s="2"/>
      <c r="B192" s="2"/>
      <c r="C192" s="2" t="s">
        <v>74</v>
      </c>
      <c r="D192" s="2"/>
      <c r="E192" s="2"/>
      <c r="F192" s="3"/>
      <c r="G192" s="10"/>
      <c r="H192" s="2" t="s">
        <v>75</v>
      </c>
      <c r="I192" s="2"/>
      <c r="J192" s="2" t="s">
        <v>76</v>
      </c>
      <c r="K192" s="2"/>
      <c r="L192" s="2"/>
      <c r="M192" s="7" t="s">
        <v>406</v>
      </c>
      <c r="N192" s="4" t="str">
        <f>IF($L192='HIDE DROP DOWNS'!$E$2,'HIDE DROP DOWNS'!$E$2,IF($L192='HIDE DROP DOWNS'!$E$3,'HIDE DROP DOWNS'!$E$3,IF($L192='HIDE DROP DOWNS'!$E$4,'HIDE DROP DOWNS'!$E$4,_xlfn.IFNA($L192*VLOOKUP($M192,'HIDE DROP DOWNS'!$O$2:$P$3,2,FALSE),""))))</f>
        <v/>
      </c>
      <c r="O192" s="2" t="s">
        <v>76</v>
      </c>
      <c r="P192" s="2" t="s">
        <v>77</v>
      </c>
      <c r="Q192" s="2" t="s">
        <v>76</v>
      </c>
      <c r="R192" s="2" t="s">
        <v>78</v>
      </c>
      <c r="S192" s="2" t="s">
        <v>76</v>
      </c>
      <c r="T192" s="2" t="s">
        <v>78</v>
      </c>
      <c r="U192" s="2" t="s">
        <v>76</v>
      </c>
      <c r="V192" s="2" t="s">
        <v>78</v>
      </c>
      <c r="W192" s="2"/>
    </row>
    <row r="193" spans="1:23" ht="16.5" thickTop="1" thickBot="1" x14ac:dyDescent="0.3">
      <c r="A193" s="2"/>
      <c r="B193" s="2"/>
      <c r="C193" s="2" t="s">
        <v>74</v>
      </c>
      <c r="D193" s="2"/>
      <c r="E193" s="2"/>
      <c r="F193" s="3"/>
      <c r="G193" s="10"/>
      <c r="H193" s="2" t="s">
        <v>75</v>
      </c>
      <c r="I193" s="2"/>
      <c r="J193" s="2" t="s">
        <v>76</v>
      </c>
      <c r="K193" s="2"/>
      <c r="L193" s="2"/>
      <c r="M193" s="7" t="s">
        <v>406</v>
      </c>
      <c r="N193" s="4" t="str">
        <f>IF($L193='HIDE DROP DOWNS'!$E$2,'HIDE DROP DOWNS'!$E$2,IF($L193='HIDE DROP DOWNS'!$E$3,'HIDE DROP DOWNS'!$E$3,IF($L193='HIDE DROP DOWNS'!$E$4,'HIDE DROP DOWNS'!$E$4,_xlfn.IFNA($L193*VLOOKUP($M193,'HIDE DROP DOWNS'!$O$2:$P$3,2,FALSE),""))))</f>
        <v/>
      </c>
      <c r="O193" s="2" t="s">
        <v>76</v>
      </c>
      <c r="P193" s="2" t="s">
        <v>77</v>
      </c>
      <c r="Q193" s="2" t="s">
        <v>76</v>
      </c>
      <c r="R193" s="2" t="s">
        <v>78</v>
      </c>
      <c r="S193" s="2" t="s">
        <v>76</v>
      </c>
      <c r="T193" s="2" t="s">
        <v>78</v>
      </c>
      <c r="U193" s="2" t="s">
        <v>76</v>
      </c>
      <c r="V193" s="2" t="s">
        <v>78</v>
      </c>
      <c r="W193" s="2"/>
    </row>
    <row r="194" spans="1:23" ht="16.5" thickTop="1" thickBot="1" x14ac:dyDescent="0.3">
      <c r="A194" s="2"/>
      <c r="B194" s="2"/>
      <c r="C194" s="2" t="s">
        <v>74</v>
      </c>
      <c r="D194" s="2"/>
      <c r="E194" s="2"/>
      <c r="F194" s="3"/>
      <c r="G194" s="10"/>
      <c r="H194" s="2" t="s">
        <v>75</v>
      </c>
      <c r="I194" s="2"/>
      <c r="J194" s="2" t="s">
        <v>76</v>
      </c>
      <c r="K194" s="2"/>
      <c r="L194" s="2"/>
      <c r="M194" s="7" t="s">
        <v>406</v>
      </c>
      <c r="N194" s="4" t="str">
        <f>IF($L194='HIDE DROP DOWNS'!$E$2,'HIDE DROP DOWNS'!$E$2,IF($L194='HIDE DROP DOWNS'!$E$3,'HIDE DROP DOWNS'!$E$3,IF($L194='HIDE DROP DOWNS'!$E$4,'HIDE DROP DOWNS'!$E$4,_xlfn.IFNA($L194*VLOOKUP($M194,'HIDE DROP DOWNS'!$O$2:$P$3,2,FALSE),""))))</f>
        <v/>
      </c>
      <c r="O194" s="2" t="s">
        <v>76</v>
      </c>
      <c r="P194" s="2" t="s">
        <v>77</v>
      </c>
      <c r="Q194" s="2" t="s">
        <v>76</v>
      </c>
      <c r="R194" s="2" t="s">
        <v>78</v>
      </c>
      <c r="S194" s="2" t="s">
        <v>76</v>
      </c>
      <c r="T194" s="2" t="s">
        <v>78</v>
      </c>
      <c r="U194" s="2" t="s">
        <v>76</v>
      </c>
      <c r="V194" s="2" t="s">
        <v>78</v>
      </c>
      <c r="W194" s="2"/>
    </row>
    <row r="195" spans="1:23" ht="16.5" thickTop="1" thickBot="1" x14ac:dyDescent="0.3">
      <c r="A195" s="2"/>
      <c r="B195" s="2"/>
      <c r="C195" s="2" t="s">
        <v>74</v>
      </c>
      <c r="D195" s="2"/>
      <c r="E195" s="2"/>
      <c r="F195" s="3"/>
      <c r="G195" s="10"/>
      <c r="H195" s="2" t="s">
        <v>75</v>
      </c>
      <c r="I195" s="2"/>
      <c r="J195" s="2" t="s">
        <v>76</v>
      </c>
      <c r="K195" s="2"/>
      <c r="L195" s="2"/>
      <c r="M195" s="7" t="s">
        <v>406</v>
      </c>
      <c r="N195" s="4" t="str">
        <f>IF($L195='HIDE DROP DOWNS'!$E$2,'HIDE DROP DOWNS'!$E$2,IF($L195='HIDE DROP DOWNS'!$E$3,'HIDE DROP DOWNS'!$E$3,IF($L195='HIDE DROP DOWNS'!$E$4,'HIDE DROP DOWNS'!$E$4,_xlfn.IFNA($L195*VLOOKUP($M195,'HIDE DROP DOWNS'!$O$2:$P$3,2,FALSE),""))))</f>
        <v/>
      </c>
      <c r="O195" s="2" t="s">
        <v>76</v>
      </c>
      <c r="P195" s="2" t="s">
        <v>77</v>
      </c>
      <c r="Q195" s="2" t="s">
        <v>76</v>
      </c>
      <c r="R195" s="2" t="s">
        <v>78</v>
      </c>
      <c r="S195" s="2" t="s">
        <v>76</v>
      </c>
      <c r="T195" s="2" t="s">
        <v>78</v>
      </c>
      <c r="U195" s="2" t="s">
        <v>76</v>
      </c>
      <c r="V195" s="2" t="s">
        <v>78</v>
      </c>
      <c r="W195" s="2"/>
    </row>
    <row r="196" spans="1:23" ht="16.5" thickTop="1" thickBot="1" x14ac:dyDescent="0.3">
      <c r="A196" s="2"/>
      <c r="B196" s="2"/>
      <c r="C196" s="2" t="s">
        <v>74</v>
      </c>
      <c r="D196" s="2"/>
      <c r="E196" s="2"/>
      <c r="F196" s="3"/>
      <c r="G196" s="10"/>
      <c r="H196" s="2" t="s">
        <v>75</v>
      </c>
      <c r="I196" s="2"/>
      <c r="J196" s="2" t="s">
        <v>76</v>
      </c>
      <c r="K196" s="2"/>
      <c r="L196" s="2"/>
      <c r="M196" s="7" t="s">
        <v>406</v>
      </c>
      <c r="N196" s="4" t="str">
        <f>IF($L196='HIDE DROP DOWNS'!$E$2,'HIDE DROP DOWNS'!$E$2,IF($L196='HIDE DROP DOWNS'!$E$3,'HIDE DROP DOWNS'!$E$3,IF($L196='HIDE DROP DOWNS'!$E$4,'HIDE DROP DOWNS'!$E$4,_xlfn.IFNA($L196*VLOOKUP($M196,'HIDE DROP DOWNS'!$O$2:$P$3,2,FALSE),""))))</f>
        <v/>
      </c>
      <c r="O196" s="2" t="s">
        <v>76</v>
      </c>
      <c r="P196" s="2" t="s">
        <v>77</v>
      </c>
      <c r="Q196" s="2" t="s">
        <v>76</v>
      </c>
      <c r="R196" s="2" t="s">
        <v>78</v>
      </c>
      <c r="S196" s="2" t="s">
        <v>76</v>
      </c>
      <c r="T196" s="2" t="s">
        <v>78</v>
      </c>
      <c r="U196" s="2" t="s">
        <v>76</v>
      </c>
      <c r="V196" s="2" t="s">
        <v>78</v>
      </c>
      <c r="W196" s="2"/>
    </row>
    <row r="197" spans="1:23" ht="16.5" thickTop="1" thickBot="1" x14ac:dyDescent="0.3">
      <c r="A197" s="2"/>
      <c r="B197" s="2"/>
      <c r="C197" s="2" t="s">
        <v>74</v>
      </c>
      <c r="D197" s="2"/>
      <c r="E197" s="2"/>
      <c r="F197" s="3"/>
      <c r="G197" s="10"/>
      <c r="H197" s="2" t="s">
        <v>75</v>
      </c>
      <c r="I197" s="2"/>
      <c r="J197" s="2" t="s">
        <v>76</v>
      </c>
      <c r="K197" s="2"/>
      <c r="L197" s="2"/>
      <c r="M197" s="7" t="s">
        <v>406</v>
      </c>
      <c r="N197" s="4" t="str">
        <f>IF($L197='HIDE DROP DOWNS'!$E$2,'HIDE DROP DOWNS'!$E$2,IF($L197='HIDE DROP DOWNS'!$E$3,'HIDE DROP DOWNS'!$E$3,IF($L197='HIDE DROP DOWNS'!$E$4,'HIDE DROP DOWNS'!$E$4,_xlfn.IFNA($L197*VLOOKUP($M197,'HIDE DROP DOWNS'!$O$2:$P$3,2,FALSE),""))))</f>
        <v/>
      </c>
      <c r="O197" s="2" t="s">
        <v>76</v>
      </c>
      <c r="P197" s="2" t="s">
        <v>77</v>
      </c>
      <c r="Q197" s="2" t="s">
        <v>76</v>
      </c>
      <c r="R197" s="2" t="s">
        <v>78</v>
      </c>
      <c r="S197" s="2" t="s">
        <v>76</v>
      </c>
      <c r="T197" s="2" t="s">
        <v>78</v>
      </c>
      <c r="U197" s="2" t="s">
        <v>76</v>
      </c>
      <c r="V197" s="2" t="s">
        <v>78</v>
      </c>
      <c r="W197" s="2"/>
    </row>
    <row r="198" spans="1:23" ht="16.5" thickTop="1" thickBot="1" x14ac:dyDescent="0.3">
      <c r="A198" s="2"/>
      <c r="B198" s="2"/>
      <c r="C198" s="2" t="s">
        <v>74</v>
      </c>
      <c r="D198" s="2"/>
      <c r="E198" s="2"/>
      <c r="F198" s="3"/>
      <c r="G198" s="10"/>
      <c r="H198" s="2" t="s">
        <v>75</v>
      </c>
      <c r="I198" s="2"/>
      <c r="J198" s="2" t="s">
        <v>76</v>
      </c>
      <c r="K198" s="2"/>
      <c r="L198" s="2"/>
      <c r="M198" s="7" t="s">
        <v>406</v>
      </c>
      <c r="N198" s="4" t="str">
        <f>IF($L198='HIDE DROP DOWNS'!$E$2,'HIDE DROP DOWNS'!$E$2,IF($L198='HIDE DROP DOWNS'!$E$3,'HIDE DROP DOWNS'!$E$3,IF($L198='HIDE DROP DOWNS'!$E$4,'HIDE DROP DOWNS'!$E$4,_xlfn.IFNA($L198*VLOOKUP($M198,'HIDE DROP DOWNS'!$O$2:$P$3,2,FALSE),""))))</f>
        <v/>
      </c>
      <c r="O198" s="2" t="s">
        <v>76</v>
      </c>
      <c r="P198" s="2" t="s">
        <v>77</v>
      </c>
      <c r="Q198" s="2" t="s">
        <v>76</v>
      </c>
      <c r="R198" s="2" t="s">
        <v>78</v>
      </c>
      <c r="S198" s="2" t="s">
        <v>76</v>
      </c>
      <c r="T198" s="2" t="s">
        <v>78</v>
      </c>
      <c r="U198" s="2" t="s">
        <v>76</v>
      </c>
      <c r="V198" s="2" t="s">
        <v>78</v>
      </c>
      <c r="W198" s="2"/>
    </row>
    <row r="199" spans="1:23" ht="16.5" thickTop="1" thickBot="1" x14ac:dyDescent="0.3">
      <c r="A199" s="2"/>
      <c r="B199" s="2"/>
      <c r="C199" s="2" t="s">
        <v>74</v>
      </c>
      <c r="D199" s="2"/>
      <c r="E199" s="2"/>
      <c r="F199" s="3"/>
      <c r="G199" s="10"/>
      <c r="H199" s="2" t="s">
        <v>75</v>
      </c>
      <c r="I199" s="2"/>
      <c r="J199" s="2" t="s">
        <v>76</v>
      </c>
      <c r="K199" s="2"/>
      <c r="L199" s="2"/>
      <c r="M199" s="7" t="s">
        <v>406</v>
      </c>
      <c r="N199" s="4" t="str">
        <f>IF($L199='HIDE DROP DOWNS'!$E$2,'HIDE DROP DOWNS'!$E$2,IF($L199='HIDE DROP DOWNS'!$E$3,'HIDE DROP DOWNS'!$E$3,IF($L199='HIDE DROP DOWNS'!$E$4,'HIDE DROP DOWNS'!$E$4,_xlfn.IFNA($L199*VLOOKUP($M199,'HIDE DROP DOWNS'!$O$2:$P$3,2,FALSE),""))))</f>
        <v/>
      </c>
      <c r="O199" s="2" t="s">
        <v>76</v>
      </c>
      <c r="P199" s="2" t="s">
        <v>77</v>
      </c>
      <c r="Q199" s="2" t="s">
        <v>76</v>
      </c>
      <c r="R199" s="2" t="s">
        <v>78</v>
      </c>
      <c r="S199" s="2" t="s">
        <v>76</v>
      </c>
      <c r="T199" s="2" t="s">
        <v>78</v>
      </c>
      <c r="U199" s="2" t="s">
        <v>76</v>
      </c>
      <c r="V199" s="2" t="s">
        <v>78</v>
      </c>
      <c r="W199" s="2"/>
    </row>
    <row r="200" spans="1:23" ht="16.5" thickTop="1" thickBot="1" x14ac:dyDescent="0.3">
      <c r="A200" s="2"/>
      <c r="B200" s="2"/>
      <c r="C200" s="2" t="s">
        <v>74</v>
      </c>
      <c r="D200" s="2"/>
      <c r="E200" s="2"/>
      <c r="F200" s="3"/>
      <c r="G200" s="10"/>
      <c r="H200" s="2" t="s">
        <v>75</v>
      </c>
      <c r="I200" s="2"/>
      <c r="J200" s="2" t="s">
        <v>76</v>
      </c>
      <c r="K200" s="2"/>
      <c r="L200" s="2"/>
      <c r="M200" s="7" t="s">
        <v>406</v>
      </c>
      <c r="N200" s="4" t="str">
        <f>IF($L200='HIDE DROP DOWNS'!$E$2,'HIDE DROP DOWNS'!$E$2,IF($L200='HIDE DROP DOWNS'!$E$3,'HIDE DROP DOWNS'!$E$3,IF($L200='HIDE DROP DOWNS'!$E$4,'HIDE DROP DOWNS'!$E$4,_xlfn.IFNA($L200*VLOOKUP($M200,'HIDE DROP DOWNS'!$O$2:$P$3,2,FALSE),""))))</f>
        <v/>
      </c>
      <c r="O200" s="2" t="s">
        <v>76</v>
      </c>
      <c r="P200" s="2" t="s">
        <v>77</v>
      </c>
      <c r="Q200" s="2" t="s">
        <v>76</v>
      </c>
      <c r="R200" s="2" t="s">
        <v>78</v>
      </c>
      <c r="S200" s="2" t="s">
        <v>76</v>
      </c>
      <c r="T200" s="2" t="s">
        <v>78</v>
      </c>
      <c r="U200" s="2" t="s">
        <v>76</v>
      </c>
      <c r="V200" s="2" t="s">
        <v>78</v>
      </c>
      <c r="W200" s="2"/>
    </row>
    <row r="201" spans="1:23" ht="16.5" thickTop="1" thickBot="1" x14ac:dyDescent="0.3">
      <c r="A201" s="2"/>
      <c r="B201" s="2"/>
      <c r="C201" s="2" t="s">
        <v>74</v>
      </c>
      <c r="D201" s="2"/>
      <c r="E201" s="2"/>
      <c r="F201" s="3"/>
      <c r="G201" s="10"/>
      <c r="H201" s="2" t="s">
        <v>75</v>
      </c>
      <c r="I201" s="2"/>
      <c r="J201" s="2" t="s">
        <v>76</v>
      </c>
      <c r="K201" s="2"/>
      <c r="L201" s="2"/>
      <c r="M201" s="7" t="s">
        <v>406</v>
      </c>
      <c r="N201" s="4" t="str">
        <f>IF($L201='HIDE DROP DOWNS'!$E$2,'HIDE DROP DOWNS'!$E$2,IF($L201='HIDE DROP DOWNS'!$E$3,'HIDE DROP DOWNS'!$E$3,IF($L201='HIDE DROP DOWNS'!$E$4,'HIDE DROP DOWNS'!$E$4,_xlfn.IFNA($L201*VLOOKUP($M201,'HIDE DROP DOWNS'!$O$2:$P$3,2,FALSE),""))))</f>
        <v/>
      </c>
      <c r="O201" s="2" t="s">
        <v>76</v>
      </c>
      <c r="P201" s="2" t="s">
        <v>77</v>
      </c>
      <c r="Q201" s="2" t="s">
        <v>76</v>
      </c>
      <c r="R201" s="2" t="s">
        <v>78</v>
      </c>
      <c r="S201" s="2" t="s">
        <v>76</v>
      </c>
      <c r="T201" s="2" t="s">
        <v>78</v>
      </c>
      <c r="U201" s="2" t="s">
        <v>76</v>
      </c>
      <c r="V201" s="2" t="s">
        <v>78</v>
      </c>
      <c r="W201" s="2"/>
    </row>
    <row r="202" spans="1:23" ht="16.5" thickTop="1" thickBot="1" x14ac:dyDescent="0.3">
      <c r="A202" s="2"/>
      <c r="B202" s="2"/>
      <c r="C202" s="2" t="s">
        <v>74</v>
      </c>
      <c r="D202" s="2"/>
      <c r="E202" s="2"/>
      <c r="F202" s="3"/>
      <c r="G202" s="10"/>
      <c r="H202" s="2" t="s">
        <v>75</v>
      </c>
      <c r="I202" s="2"/>
      <c r="J202" s="2" t="s">
        <v>76</v>
      </c>
      <c r="K202" s="2"/>
      <c r="L202" s="2"/>
      <c r="M202" s="7" t="s">
        <v>406</v>
      </c>
      <c r="N202" s="4" t="str">
        <f>IF($L202='HIDE DROP DOWNS'!$E$2,'HIDE DROP DOWNS'!$E$2,IF($L202='HIDE DROP DOWNS'!$E$3,'HIDE DROP DOWNS'!$E$3,IF($L202='HIDE DROP DOWNS'!$E$4,'HIDE DROP DOWNS'!$E$4,_xlfn.IFNA($L202*VLOOKUP($M202,'HIDE DROP DOWNS'!$O$2:$P$3,2,FALSE),""))))</f>
        <v/>
      </c>
      <c r="O202" s="2" t="s">
        <v>76</v>
      </c>
      <c r="P202" s="2" t="s">
        <v>77</v>
      </c>
      <c r="Q202" s="2" t="s">
        <v>76</v>
      </c>
      <c r="R202" s="2" t="s">
        <v>78</v>
      </c>
      <c r="S202" s="2" t="s">
        <v>76</v>
      </c>
      <c r="T202" s="2" t="s">
        <v>78</v>
      </c>
      <c r="U202" s="2" t="s">
        <v>76</v>
      </c>
      <c r="V202" s="2" t="s">
        <v>78</v>
      </c>
      <c r="W202" s="2"/>
    </row>
    <row r="203" spans="1:23" ht="16.5" thickTop="1" thickBot="1" x14ac:dyDescent="0.3">
      <c r="A203" s="2"/>
      <c r="B203" s="2"/>
      <c r="C203" s="2" t="s">
        <v>74</v>
      </c>
      <c r="D203" s="2"/>
      <c r="E203" s="2"/>
      <c r="F203" s="3"/>
      <c r="G203" s="10"/>
      <c r="H203" s="2" t="s">
        <v>75</v>
      </c>
      <c r="I203" s="2"/>
      <c r="J203" s="2" t="s">
        <v>76</v>
      </c>
      <c r="K203" s="2"/>
      <c r="L203" s="2"/>
      <c r="M203" s="7" t="s">
        <v>406</v>
      </c>
      <c r="N203" s="4" t="str">
        <f>IF($L203='HIDE DROP DOWNS'!$E$2,'HIDE DROP DOWNS'!$E$2,IF($L203='HIDE DROP DOWNS'!$E$3,'HIDE DROP DOWNS'!$E$3,IF($L203='HIDE DROP DOWNS'!$E$4,'HIDE DROP DOWNS'!$E$4,_xlfn.IFNA($L203*VLOOKUP($M203,'HIDE DROP DOWNS'!$O$2:$P$3,2,FALSE),""))))</f>
        <v/>
      </c>
      <c r="O203" s="2" t="s">
        <v>76</v>
      </c>
      <c r="P203" s="2" t="s">
        <v>77</v>
      </c>
      <c r="Q203" s="2" t="s">
        <v>76</v>
      </c>
      <c r="R203" s="2" t="s">
        <v>78</v>
      </c>
      <c r="S203" s="2" t="s">
        <v>76</v>
      </c>
      <c r="T203" s="2" t="s">
        <v>78</v>
      </c>
      <c r="U203" s="2" t="s">
        <v>76</v>
      </c>
      <c r="V203" s="2" t="s">
        <v>78</v>
      </c>
      <c r="W203" s="2"/>
    </row>
    <row r="204" spans="1:23" ht="16.5" thickTop="1" thickBot="1" x14ac:dyDescent="0.3">
      <c r="A204" s="2"/>
      <c r="B204" s="2"/>
      <c r="C204" s="2" t="s">
        <v>74</v>
      </c>
      <c r="D204" s="2"/>
      <c r="E204" s="2"/>
      <c r="F204" s="3"/>
      <c r="G204" s="10"/>
      <c r="H204" s="2" t="s">
        <v>75</v>
      </c>
      <c r="I204" s="2"/>
      <c r="J204" s="2" t="s">
        <v>76</v>
      </c>
      <c r="K204" s="2"/>
      <c r="L204" s="2"/>
      <c r="M204" s="7" t="s">
        <v>406</v>
      </c>
      <c r="N204" s="4" t="str">
        <f>IF($L204='HIDE DROP DOWNS'!$E$2,'HIDE DROP DOWNS'!$E$2,IF($L204='HIDE DROP DOWNS'!$E$3,'HIDE DROP DOWNS'!$E$3,IF($L204='HIDE DROP DOWNS'!$E$4,'HIDE DROP DOWNS'!$E$4,_xlfn.IFNA($L204*VLOOKUP($M204,'HIDE DROP DOWNS'!$O$2:$P$3,2,FALSE),""))))</f>
        <v/>
      </c>
      <c r="O204" s="2" t="s">
        <v>76</v>
      </c>
      <c r="P204" s="2" t="s">
        <v>77</v>
      </c>
      <c r="Q204" s="2" t="s">
        <v>76</v>
      </c>
      <c r="R204" s="2" t="s">
        <v>78</v>
      </c>
      <c r="S204" s="2" t="s">
        <v>76</v>
      </c>
      <c r="T204" s="2" t="s">
        <v>78</v>
      </c>
      <c r="U204" s="2" t="s">
        <v>76</v>
      </c>
      <c r="V204" s="2" t="s">
        <v>78</v>
      </c>
      <c r="W204" s="2"/>
    </row>
    <row r="205" spans="1:23" ht="16.5" thickTop="1" thickBot="1" x14ac:dyDescent="0.3">
      <c r="A205" s="2"/>
      <c r="B205" s="2"/>
      <c r="C205" s="2" t="s">
        <v>74</v>
      </c>
      <c r="D205" s="2"/>
      <c r="E205" s="2"/>
      <c r="F205" s="3"/>
      <c r="G205" s="10"/>
      <c r="H205" s="2" t="s">
        <v>75</v>
      </c>
      <c r="I205" s="2"/>
      <c r="J205" s="2" t="s">
        <v>76</v>
      </c>
      <c r="K205" s="2"/>
      <c r="L205" s="2"/>
      <c r="M205" s="7" t="s">
        <v>406</v>
      </c>
      <c r="N205" s="4" t="str">
        <f>IF($L205='HIDE DROP DOWNS'!$E$2,'HIDE DROP DOWNS'!$E$2,IF($L205='HIDE DROP DOWNS'!$E$3,'HIDE DROP DOWNS'!$E$3,IF($L205='HIDE DROP DOWNS'!$E$4,'HIDE DROP DOWNS'!$E$4,_xlfn.IFNA($L205*VLOOKUP($M205,'HIDE DROP DOWNS'!$O$2:$P$3,2,FALSE),""))))</f>
        <v/>
      </c>
      <c r="O205" s="2" t="s">
        <v>76</v>
      </c>
      <c r="P205" s="2" t="s">
        <v>77</v>
      </c>
      <c r="Q205" s="2" t="s">
        <v>76</v>
      </c>
      <c r="R205" s="2" t="s">
        <v>78</v>
      </c>
      <c r="S205" s="2" t="s">
        <v>76</v>
      </c>
      <c r="T205" s="2" t="s">
        <v>78</v>
      </c>
      <c r="U205" s="2" t="s">
        <v>76</v>
      </c>
      <c r="V205" s="2" t="s">
        <v>78</v>
      </c>
      <c r="W205" s="2"/>
    </row>
    <row r="206" spans="1:23" ht="16.5" thickTop="1" thickBot="1" x14ac:dyDescent="0.3">
      <c r="A206" s="2"/>
      <c r="B206" s="2"/>
      <c r="C206" s="2" t="s">
        <v>74</v>
      </c>
      <c r="D206" s="2"/>
      <c r="E206" s="2"/>
      <c r="F206" s="3"/>
      <c r="G206" s="10"/>
      <c r="H206" s="2" t="s">
        <v>75</v>
      </c>
      <c r="I206" s="2"/>
      <c r="J206" s="2" t="s">
        <v>76</v>
      </c>
      <c r="K206" s="2"/>
      <c r="L206" s="2"/>
      <c r="M206" s="7" t="s">
        <v>406</v>
      </c>
      <c r="N206" s="4" t="str">
        <f>IF($L206='HIDE DROP DOWNS'!$E$2,'HIDE DROP DOWNS'!$E$2,IF($L206='HIDE DROP DOWNS'!$E$3,'HIDE DROP DOWNS'!$E$3,IF($L206='HIDE DROP DOWNS'!$E$4,'HIDE DROP DOWNS'!$E$4,_xlfn.IFNA($L206*VLOOKUP($M206,'HIDE DROP DOWNS'!$O$2:$P$3,2,FALSE),""))))</f>
        <v/>
      </c>
      <c r="O206" s="2" t="s">
        <v>76</v>
      </c>
      <c r="P206" s="2" t="s">
        <v>77</v>
      </c>
      <c r="Q206" s="2" t="s">
        <v>76</v>
      </c>
      <c r="R206" s="2" t="s">
        <v>78</v>
      </c>
      <c r="S206" s="2" t="s">
        <v>76</v>
      </c>
      <c r="T206" s="2" t="s">
        <v>78</v>
      </c>
      <c r="U206" s="2" t="s">
        <v>76</v>
      </c>
      <c r="V206" s="2" t="s">
        <v>78</v>
      </c>
      <c r="W206" s="2"/>
    </row>
    <row r="207" spans="1:23" ht="16.5" thickTop="1" thickBot="1" x14ac:dyDescent="0.3">
      <c r="A207" s="2"/>
      <c r="B207" s="2"/>
      <c r="C207" s="2" t="s">
        <v>74</v>
      </c>
      <c r="D207" s="2"/>
      <c r="E207" s="2"/>
      <c r="F207" s="3"/>
      <c r="G207" s="10"/>
      <c r="H207" s="2" t="s">
        <v>75</v>
      </c>
      <c r="I207" s="2"/>
      <c r="J207" s="2" t="s">
        <v>76</v>
      </c>
      <c r="K207" s="2"/>
      <c r="L207" s="2"/>
      <c r="M207" s="7" t="s">
        <v>406</v>
      </c>
      <c r="N207" s="4" t="str">
        <f>IF($L207='HIDE DROP DOWNS'!$E$2,'HIDE DROP DOWNS'!$E$2,IF($L207='HIDE DROP DOWNS'!$E$3,'HIDE DROP DOWNS'!$E$3,IF($L207='HIDE DROP DOWNS'!$E$4,'HIDE DROP DOWNS'!$E$4,_xlfn.IFNA($L207*VLOOKUP($M207,'HIDE DROP DOWNS'!$O$2:$P$3,2,FALSE),""))))</f>
        <v/>
      </c>
      <c r="O207" s="2" t="s">
        <v>76</v>
      </c>
      <c r="P207" s="2" t="s">
        <v>77</v>
      </c>
      <c r="Q207" s="2" t="s">
        <v>76</v>
      </c>
      <c r="R207" s="2" t="s">
        <v>78</v>
      </c>
      <c r="S207" s="2" t="s">
        <v>76</v>
      </c>
      <c r="T207" s="2" t="s">
        <v>78</v>
      </c>
      <c r="U207" s="2" t="s">
        <v>76</v>
      </c>
      <c r="V207" s="2" t="s">
        <v>78</v>
      </c>
      <c r="W207" s="2"/>
    </row>
    <row r="208" spans="1:23" ht="16.5" thickTop="1" thickBot="1" x14ac:dyDescent="0.3">
      <c r="A208" s="2"/>
      <c r="B208" s="2"/>
      <c r="C208" s="2" t="s">
        <v>74</v>
      </c>
      <c r="D208" s="2"/>
      <c r="E208" s="2"/>
      <c r="F208" s="3"/>
      <c r="G208" s="10"/>
      <c r="H208" s="2" t="s">
        <v>75</v>
      </c>
      <c r="I208" s="2"/>
      <c r="J208" s="2" t="s">
        <v>76</v>
      </c>
      <c r="K208" s="2"/>
      <c r="L208" s="2"/>
      <c r="M208" s="7" t="s">
        <v>406</v>
      </c>
      <c r="N208" s="4" t="str">
        <f>IF($L208='HIDE DROP DOWNS'!$E$2,'HIDE DROP DOWNS'!$E$2,IF($L208='HIDE DROP DOWNS'!$E$3,'HIDE DROP DOWNS'!$E$3,IF($L208='HIDE DROP DOWNS'!$E$4,'HIDE DROP DOWNS'!$E$4,_xlfn.IFNA($L208*VLOOKUP($M208,'HIDE DROP DOWNS'!$O$2:$P$3,2,FALSE),""))))</f>
        <v/>
      </c>
      <c r="O208" s="2" t="s">
        <v>76</v>
      </c>
      <c r="P208" s="2" t="s">
        <v>77</v>
      </c>
      <c r="Q208" s="2" t="s">
        <v>76</v>
      </c>
      <c r="R208" s="2" t="s">
        <v>78</v>
      </c>
      <c r="S208" s="2" t="s">
        <v>76</v>
      </c>
      <c r="T208" s="2" t="s">
        <v>78</v>
      </c>
      <c r="U208" s="2" t="s">
        <v>76</v>
      </c>
      <c r="V208" s="2" t="s">
        <v>78</v>
      </c>
      <c r="W208" s="2"/>
    </row>
    <row r="209" spans="1:23" ht="16.5" thickTop="1" thickBot="1" x14ac:dyDescent="0.3">
      <c r="A209" s="2"/>
      <c r="B209" s="2"/>
      <c r="C209" s="2" t="s">
        <v>74</v>
      </c>
      <c r="D209" s="2"/>
      <c r="E209" s="2"/>
      <c r="F209" s="3"/>
      <c r="G209" s="10"/>
      <c r="H209" s="2" t="s">
        <v>75</v>
      </c>
      <c r="I209" s="2"/>
      <c r="J209" s="2" t="s">
        <v>76</v>
      </c>
      <c r="K209" s="2"/>
      <c r="L209" s="2"/>
      <c r="M209" s="7" t="s">
        <v>406</v>
      </c>
      <c r="N209" s="4" t="str">
        <f>IF($L209='HIDE DROP DOWNS'!$E$2,'HIDE DROP DOWNS'!$E$2,IF($L209='HIDE DROP DOWNS'!$E$3,'HIDE DROP DOWNS'!$E$3,IF($L209='HIDE DROP DOWNS'!$E$4,'HIDE DROP DOWNS'!$E$4,_xlfn.IFNA($L209*VLOOKUP($M209,'HIDE DROP DOWNS'!$O$2:$P$3,2,FALSE),""))))</f>
        <v/>
      </c>
      <c r="O209" s="2" t="s">
        <v>76</v>
      </c>
      <c r="P209" s="2" t="s">
        <v>77</v>
      </c>
      <c r="Q209" s="2" t="s">
        <v>76</v>
      </c>
      <c r="R209" s="2" t="s">
        <v>78</v>
      </c>
      <c r="S209" s="2" t="s">
        <v>76</v>
      </c>
      <c r="T209" s="2" t="s">
        <v>78</v>
      </c>
      <c r="U209" s="2" t="s">
        <v>76</v>
      </c>
      <c r="V209" s="2" t="s">
        <v>78</v>
      </c>
      <c r="W209" s="2"/>
    </row>
    <row r="210" spans="1:23" ht="16.5" thickTop="1" thickBot="1" x14ac:dyDescent="0.3">
      <c r="A210" s="2"/>
      <c r="B210" s="2"/>
      <c r="C210" s="2" t="s">
        <v>74</v>
      </c>
      <c r="D210" s="2"/>
      <c r="E210" s="2"/>
      <c r="F210" s="3"/>
      <c r="G210" s="10"/>
      <c r="H210" s="2" t="s">
        <v>75</v>
      </c>
      <c r="I210" s="2"/>
      <c r="J210" s="2" t="s">
        <v>76</v>
      </c>
      <c r="K210" s="2"/>
      <c r="L210" s="2"/>
      <c r="M210" s="7" t="s">
        <v>406</v>
      </c>
      <c r="N210" s="4" t="str">
        <f>IF($L210='HIDE DROP DOWNS'!$E$2,'HIDE DROP DOWNS'!$E$2,IF($L210='HIDE DROP DOWNS'!$E$3,'HIDE DROP DOWNS'!$E$3,IF($L210='HIDE DROP DOWNS'!$E$4,'HIDE DROP DOWNS'!$E$4,_xlfn.IFNA($L210*VLOOKUP($M210,'HIDE DROP DOWNS'!$O$2:$P$3,2,FALSE),""))))</f>
        <v/>
      </c>
      <c r="O210" s="2" t="s">
        <v>76</v>
      </c>
      <c r="P210" s="2" t="s">
        <v>77</v>
      </c>
      <c r="Q210" s="2" t="s">
        <v>76</v>
      </c>
      <c r="R210" s="2" t="s">
        <v>78</v>
      </c>
      <c r="S210" s="2" t="s">
        <v>76</v>
      </c>
      <c r="T210" s="2" t="s">
        <v>78</v>
      </c>
      <c r="U210" s="2" t="s">
        <v>76</v>
      </c>
      <c r="V210" s="2" t="s">
        <v>78</v>
      </c>
      <c r="W210" s="2"/>
    </row>
    <row r="211" spans="1:23" ht="16.5" thickTop="1" thickBot="1" x14ac:dyDescent="0.3">
      <c r="A211" s="2"/>
      <c r="B211" s="2"/>
      <c r="C211" s="2" t="s">
        <v>74</v>
      </c>
      <c r="D211" s="2"/>
      <c r="E211" s="2"/>
      <c r="F211" s="3"/>
      <c r="G211" s="10"/>
      <c r="H211" s="2" t="s">
        <v>75</v>
      </c>
      <c r="I211" s="2"/>
      <c r="J211" s="2" t="s">
        <v>76</v>
      </c>
      <c r="K211" s="2"/>
      <c r="L211" s="2"/>
      <c r="M211" s="7" t="s">
        <v>406</v>
      </c>
      <c r="N211" s="4" t="str">
        <f>IF($L211='HIDE DROP DOWNS'!$E$2,'HIDE DROP DOWNS'!$E$2,IF($L211='HIDE DROP DOWNS'!$E$3,'HIDE DROP DOWNS'!$E$3,IF($L211='HIDE DROP DOWNS'!$E$4,'HIDE DROP DOWNS'!$E$4,_xlfn.IFNA($L211*VLOOKUP($M211,'HIDE DROP DOWNS'!$O$2:$P$3,2,FALSE),""))))</f>
        <v/>
      </c>
      <c r="O211" s="2" t="s">
        <v>76</v>
      </c>
      <c r="P211" s="2" t="s">
        <v>77</v>
      </c>
      <c r="Q211" s="2" t="s">
        <v>76</v>
      </c>
      <c r="R211" s="2" t="s">
        <v>78</v>
      </c>
      <c r="S211" s="2" t="s">
        <v>76</v>
      </c>
      <c r="T211" s="2" t="s">
        <v>78</v>
      </c>
      <c r="U211" s="2" t="s">
        <v>76</v>
      </c>
      <c r="V211" s="2" t="s">
        <v>78</v>
      </c>
      <c r="W211" s="2"/>
    </row>
    <row r="212" spans="1:23" ht="16.5" thickTop="1" thickBot="1" x14ac:dyDescent="0.3">
      <c r="A212" s="2"/>
      <c r="B212" s="2"/>
      <c r="C212" s="2" t="s">
        <v>74</v>
      </c>
      <c r="D212" s="2"/>
      <c r="E212" s="2"/>
      <c r="F212" s="3"/>
      <c r="G212" s="10"/>
      <c r="H212" s="2" t="s">
        <v>75</v>
      </c>
      <c r="I212" s="2"/>
      <c r="J212" s="2" t="s">
        <v>76</v>
      </c>
      <c r="K212" s="2"/>
      <c r="L212" s="2"/>
      <c r="M212" s="7" t="s">
        <v>406</v>
      </c>
      <c r="N212" s="4" t="str">
        <f>IF($L212='HIDE DROP DOWNS'!$E$2,'HIDE DROP DOWNS'!$E$2,IF($L212='HIDE DROP DOWNS'!$E$3,'HIDE DROP DOWNS'!$E$3,IF($L212='HIDE DROP DOWNS'!$E$4,'HIDE DROP DOWNS'!$E$4,_xlfn.IFNA($L212*VLOOKUP($M212,'HIDE DROP DOWNS'!$O$2:$P$3,2,FALSE),""))))</f>
        <v/>
      </c>
      <c r="O212" s="2" t="s">
        <v>76</v>
      </c>
      <c r="P212" s="2" t="s">
        <v>77</v>
      </c>
      <c r="Q212" s="2" t="s">
        <v>76</v>
      </c>
      <c r="R212" s="2" t="s">
        <v>78</v>
      </c>
      <c r="S212" s="2" t="s">
        <v>76</v>
      </c>
      <c r="T212" s="2" t="s">
        <v>78</v>
      </c>
      <c r="U212" s="2" t="s">
        <v>76</v>
      </c>
      <c r="V212" s="2" t="s">
        <v>78</v>
      </c>
      <c r="W212" s="2"/>
    </row>
    <row r="213" spans="1:23" ht="16.5" thickTop="1" thickBot="1" x14ac:dyDescent="0.3">
      <c r="A213" s="2"/>
      <c r="B213" s="2"/>
      <c r="C213" s="2" t="s">
        <v>74</v>
      </c>
      <c r="D213" s="2"/>
      <c r="E213" s="2"/>
      <c r="F213" s="3"/>
      <c r="G213" s="10"/>
      <c r="H213" s="2" t="s">
        <v>75</v>
      </c>
      <c r="I213" s="2"/>
      <c r="J213" s="2" t="s">
        <v>76</v>
      </c>
      <c r="K213" s="2"/>
      <c r="L213" s="2"/>
      <c r="M213" s="7" t="s">
        <v>406</v>
      </c>
      <c r="N213" s="4" t="str">
        <f>IF($L213='HIDE DROP DOWNS'!$E$2,'HIDE DROP DOWNS'!$E$2,IF($L213='HIDE DROP DOWNS'!$E$3,'HIDE DROP DOWNS'!$E$3,IF($L213='HIDE DROP DOWNS'!$E$4,'HIDE DROP DOWNS'!$E$4,_xlfn.IFNA($L213*VLOOKUP($M213,'HIDE DROP DOWNS'!$O$2:$P$3,2,FALSE),""))))</f>
        <v/>
      </c>
      <c r="O213" s="2" t="s">
        <v>76</v>
      </c>
      <c r="P213" s="2" t="s">
        <v>77</v>
      </c>
      <c r="Q213" s="2" t="s">
        <v>76</v>
      </c>
      <c r="R213" s="2" t="s">
        <v>78</v>
      </c>
      <c r="S213" s="2" t="s">
        <v>76</v>
      </c>
      <c r="T213" s="2" t="s">
        <v>78</v>
      </c>
      <c r="U213" s="2" t="s">
        <v>76</v>
      </c>
      <c r="V213" s="2" t="s">
        <v>78</v>
      </c>
      <c r="W213" s="2"/>
    </row>
    <row r="214" spans="1:23" ht="16.5" thickTop="1" thickBot="1" x14ac:dyDescent="0.3">
      <c r="A214" s="2"/>
      <c r="B214" s="2"/>
      <c r="C214" s="2" t="s">
        <v>74</v>
      </c>
      <c r="D214" s="2"/>
      <c r="E214" s="2"/>
      <c r="F214" s="3"/>
      <c r="G214" s="10"/>
      <c r="H214" s="2" t="s">
        <v>75</v>
      </c>
      <c r="I214" s="2"/>
      <c r="J214" s="2" t="s">
        <v>76</v>
      </c>
      <c r="K214" s="2"/>
      <c r="L214" s="2"/>
      <c r="M214" s="7" t="s">
        <v>406</v>
      </c>
      <c r="N214" s="4" t="str">
        <f>IF($L214='HIDE DROP DOWNS'!$E$2,'HIDE DROP DOWNS'!$E$2,IF($L214='HIDE DROP DOWNS'!$E$3,'HIDE DROP DOWNS'!$E$3,IF($L214='HIDE DROP DOWNS'!$E$4,'HIDE DROP DOWNS'!$E$4,_xlfn.IFNA($L214*VLOOKUP($M214,'HIDE DROP DOWNS'!$O$2:$P$3,2,FALSE),""))))</f>
        <v/>
      </c>
      <c r="O214" s="2" t="s">
        <v>76</v>
      </c>
      <c r="P214" s="2" t="s">
        <v>77</v>
      </c>
      <c r="Q214" s="2" t="s">
        <v>76</v>
      </c>
      <c r="R214" s="2" t="s">
        <v>78</v>
      </c>
      <c r="S214" s="2" t="s">
        <v>76</v>
      </c>
      <c r="T214" s="2" t="s">
        <v>78</v>
      </c>
      <c r="U214" s="2" t="s">
        <v>76</v>
      </c>
      <c r="V214" s="2" t="s">
        <v>78</v>
      </c>
      <c r="W214" s="2"/>
    </row>
    <row r="215" spans="1:23" ht="16.5" thickTop="1" thickBot="1" x14ac:dyDescent="0.3">
      <c r="A215" s="2"/>
      <c r="B215" s="2"/>
      <c r="C215" s="2" t="s">
        <v>74</v>
      </c>
      <c r="D215" s="2"/>
      <c r="E215" s="2"/>
      <c r="F215" s="3"/>
      <c r="G215" s="10"/>
      <c r="H215" s="2" t="s">
        <v>75</v>
      </c>
      <c r="I215" s="2"/>
      <c r="J215" s="2" t="s">
        <v>76</v>
      </c>
      <c r="K215" s="2"/>
      <c r="L215" s="2"/>
      <c r="M215" s="7" t="s">
        <v>406</v>
      </c>
      <c r="N215" s="4" t="str">
        <f>IF($L215='HIDE DROP DOWNS'!$E$2,'HIDE DROP DOWNS'!$E$2,IF($L215='HIDE DROP DOWNS'!$E$3,'HIDE DROP DOWNS'!$E$3,IF($L215='HIDE DROP DOWNS'!$E$4,'HIDE DROP DOWNS'!$E$4,_xlfn.IFNA($L215*VLOOKUP($M215,'HIDE DROP DOWNS'!$O$2:$P$3,2,FALSE),""))))</f>
        <v/>
      </c>
      <c r="O215" s="2" t="s">
        <v>76</v>
      </c>
      <c r="P215" s="2" t="s">
        <v>77</v>
      </c>
      <c r="Q215" s="2" t="s">
        <v>76</v>
      </c>
      <c r="R215" s="2" t="s">
        <v>78</v>
      </c>
      <c r="S215" s="2" t="s">
        <v>76</v>
      </c>
      <c r="T215" s="2" t="s">
        <v>78</v>
      </c>
      <c r="U215" s="2" t="s">
        <v>76</v>
      </c>
      <c r="V215" s="2" t="s">
        <v>78</v>
      </c>
      <c r="W215" s="2"/>
    </row>
    <row r="216" spans="1:23" ht="16.5" thickTop="1" thickBot="1" x14ac:dyDescent="0.3">
      <c r="A216" s="2"/>
      <c r="B216" s="2"/>
      <c r="C216" s="2" t="s">
        <v>74</v>
      </c>
      <c r="D216" s="2"/>
      <c r="E216" s="2"/>
      <c r="F216" s="3"/>
      <c r="G216" s="10"/>
      <c r="H216" s="2" t="s">
        <v>75</v>
      </c>
      <c r="I216" s="2"/>
      <c r="J216" s="2" t="s">
        <v>76</v>
      </c>
      <c r="K216" s="2"/>
      <c r="L216" s="2"/>
      <c r="M216" s="7" t="s">
        <v>406</v>
      </c>
      <c r="N216" s="4" t="str">
        <f>IF($L216='HIDE DROP DOWNS'!$E$2,'HIDE DROP DOWNS'!$E$2,IF($L216='HIDE DROP DOWNS'!$E$3,'HIDE DROP DOWNS'!$E$3,IF($L216='HIDE DROP DOWNS'!$E$4,'HIDE DROP DOWNS'!$E$4,_xlfn.IFNA($L216*VLOOKUP($M216,'HIDE DROP DOWNS'!$O$2:$P$3,2,FALSE),""))))</f>
        <v/>
      </c>
      <c r="O216" s="2" t="s">
        <v>76</v>
      </c>
      <c r="P216" s="2" t="s">
        <v>77</v>
      </c>
      <c r="Q216" s="2" t="s">
        <v>76</v>
      </c>
      <c r="R216" s="2" t="s">
        <v>78</v>
      </c>
      <c r="S216" s="2" t="s">
        <v>76</v>
      </c>
      <c r="T216" s="2" t="s">
        <v>78</v>
      </c>
      <c r="U216" s="2" t="s">
        <v>76</v>
      </c>
      <c r="V216" s="2" t="s">
        <v>78</v>
      </c>
      <c r="W216" s="2"/>
    </row>
    <row r="217" spans="1:23" ht="16.5" thickTop="1" thickBot="1" x14ac:dyDescent="0.3">
      <c r="A217" s="2"/>
      <c r="B217" s="2"/>
      <c r="C217" s="2" t="s">
        <v>74</v>
      </c>
      <c r="D217" s="2"/>
      <c r="E217" s="2"/>
      <c r="F217" s="3"/>
      <c r="G217" s="10"/>
      <c r="H217" s="2" t="s">
        <v>75</v>
      </c>
      <c r="I217" s="2"/>
      <c r="J217" s="2" t="s">
        <v>76</v>
      </c>
      <c r="K217" s="2"/>
      <c r="L217" s="2"/>
      <c r="M217" s="7" t="s">
        <v>406</v>
      </c>
      <c r="N217" s="4" t="str">
        <f>IF($L217='HIDE DROP DOWNS'!$E$2,'HIDE DROP DOWNS'!$E$2,IF($L217='HIDE DROP DOWNS'!$E$3,'HIDE DROP DOWNS'!$E$3,IF($L217='HIDE DROP DOWNS'!$E$4,'HIDE DROP DOWNS'!$E$4,_xlfn.IFNA($L217*VLOOKUP($M217,'HIDE DROP DOWNS'!$O$2:$P$3,2,FALSE),""))))</f>
        <v/>
      </c>
      <c r="O217" s="2" t="s">
        <v>76</v>
      </c>
      <c r="P217" s="2" t="s">
        <v>77</v>
      </c>
      <c r="Q217" s="2" t="s">
        <v>76</v>
      </c>
      <c r="R217" s="2" t="s">
        <v>78</v>
      </c>
      <c r="S217" s="2" t="s">
        <v>76</v>
      </c>
      <c r="T217" s="2" t="s">
        <v>78</v>
      </c>
      <c r="U217" s="2" t="s">
        <v>76</v>
      </c>
      <c r="V217" s="2" t="s">
        <v>78</v>
      </c>
      <c r="W217" s="2"/>
    </row>
    <row r="218" spans="1:23" ht="16.5" thickTop="1" thickBot="1" x14ac:dyDescent="0.3">
      <c r="A218" s="2"/>
      <c r="B218" s="2"/>
      <c r="C218" s="2" t="s">
        <v>74</v>
      </c>
      <c r="D218" s="2"/>
      <c r="E218" s="2"/>
      <c r="F218" s="3"/>
      <c r="G218" s="10"/>
      <c r="H218" s="2" t="s">
        <v>75</v>
      </c>
      <c r="I218" s="2"/>
      <c r="J218" s="2" t="s">
        <v>76</v>
      </c>
      <c r="K218" s="2"/>
      <c r="L218" s="2"/>
      <c r="M218" s="7" t="s">
        <v>406</v>
      </c>
      <c r="N218" s="4" t="str">
        <f>IF($L218='HIDE DROP DOWNS'!$E$2,'HIDE DROP DOWNS'!$E$2,IF($L218='HIDE DROP DOWNS'!$E$3,'HIDE DROP DOWNS'!$E$3,IF($L218='HIDE DROP DOWNS'!$E$4,'HIDE DROP DOWNS'!$E$4,_xlfn.IFNA($L218*VLOOKUP($M218,'HIDE DROP DOWNS'!$O$2:$P$3,2,FALSE),""))))</f>
        <v/>
      </c>
      <c r="O218" s="2" t="s">
        <v>76</v>
      </c>
      <c r="P218" s="2" t="s">
        <v>77</v>
      </c>
      <c r="Q218" s="2" t="s">
        <v>76</v>
      </c>
      <c r="R218" s="2" t="s">
        <v>78</v>
      </c>
      <c r="S218" s="2" t="s">
        <v>76</v>
      </c>
      <c r="T218" s="2" t="s">
        <v>78</v>
      </c>
      <c r="U218" s="2" t="s">
        <v>76</v>
      </c>
      <c r="V218" s="2" t="s">
        <v>78</v>
      </c>
      <c r="W218" s="2"/>
    </row>
    <row r="219" spans="1:23" ht="16.5" thickTop="1" thickBot="1" x14ac:dyDescent="0.3">
      <c r="A219" s="2"/>
      <c r="B219" s="2"/>
      <c r="C219" s="2" t="s">
        <v>74</v>
      </c>
      <c r="D219" s="2"/>
      <c r="E219" s="2"/>
      <c r="F219" s="3"/>
      <c r="G219" s="10"/>
      <c r="H219" s="2" t="s">
        <v>75</v>
      </c>
      <c r="I219" s="2"/>
      <c r="J219" s="2" t="s">
        <v>76</v>
      </c>
      <c r="K219" s="2"/>
      <c r="L219" s="2"/>
      <c r="M219" s="7" t="s">
        <v>406</v>
      </c>
      <c r="N219" s="4" t="str">
        <f>IF($L219='HIDE DROP DOWNS'!$E$2,'HIDE DROP DOWNS'!$E$2,IF($L219='HIDE DROP DOWNS'!$E$3,'HIDE DROP DOWNS'!$E$3,IF($L219='HIDE DROP DOWNS'!$E$4,'HIDE DROP DOWNS'!$E$4,_xlfn.IFNA($L219*VLOOKUP($M219,'HIDE DROP DOWNS'!$O$2:$P$3,2,FALSE),""))))</f>
        <v/>
      </c>
      <c r="O219" s="2" t="s">
        <v>76</v>
      </c>
      <c r="P219" s="2" t="s">
        <v>77</v>
      </c>
      <c r="Q219" s="2" t="s">
        <v>76</v>
      </c>
      <c r="R219" s="2" t="s">
        <v>78</v>
      </c>
      <c r="S219" s="2" t="s">
        <v>76</v>
      </c>
      <c r="T219" s="2" t="s">
        <v>78</v>
      </c>
      <c r="U219" s="2" t="s">
        <v>76</v>
      </c>
      <c r="V219" s="2" t="s">
        <v>78</v>
      </c>
      <c r="W219" s="2"/>
    </row>
    <row r="220" spans="1:23" ht="16.5" thickTop="1" thickBot="1" x14ac:dyDescent="0.3">
      <c r="A220" s="2"/>
      <c r="B220" s="2"/>
      <c r="C220" s="2" t="s">
        <v>74</v>
      </c>
      <c r="D220" s="2"/>
      <c r="E220" s="2"/>
      <c r="F220" s="3"/>
      <c r="G220" s="10"/>
      <c r="H220" s="2" t="s">
        <v>75</v>
      </c>
      <c r="I220" s="2"/>
      <c r="J220" s="2" t="s">
        <v>76</v>
      </c>
      <c r="K220" s="2"/>
      <c r="L220" s="2"/>
      <c r="M220" s="7" t="s">
        <v>406</v>
      </c>
      <c r="N220" s="4" t="str">
        <f>IF($L220='HIDE DROP DOWNS'!$E$2,'HIDE DROP DOWNS'!$E$2,IF($L220='HIDE DROP DOWNS'!$E$3,'HIDE DROP DOWNS'!$E$3,IF($L220='HIDE DROP DOWNS'!$E$4,'HIDE DROP DOWNS'!$E$4,_xlfn.IFNA($L220*VLOOKUP($M220,'HIDE DROP DOWNS'!$O$2:$P$3,2,FALSE),""))))</f>
        <v/>
      </c>
      <c r="O220" s="2" t="s">
        <v>76</v>
      </c>
      <c r="P220" s="2" t="s">
        <v>77</v>
      </c>
      <c r="Q220" s="2" t="s">
        <v>76</v>
      </c>
      <c r="R220" s="2" t="s">
        <v>78</v>
      </c>
      <c r="S220" s="2" t="s">
        <v>76</v>
      </c>
      <c r="T220" s="2" t="s">
        <v>78</v>
      </c>
      <c r="U220" s="2" t="s">
        <v>76</v>
      </c>
      <c r="V220" s="2" t="s">
        <v>78</v>
      </c>
      <c r="W220" s="2"/>
    </row>
    <row r="221" spans="1:23" ht="16.5" thickTop="1" thickBot="1" x14ac:dyDescent="0.3">
      <c r="A221" s="2"/>
      <c r="B221" s="2"/>
      <c r="C221" s="2" t="s">
        <v>74</v>
      </c>
      <c r="D221" s="2"/>
      <c r="E221" s="2"/>
      <c r="F221" s="3"/>
      <c r="G221" s="10"/>
      <c r="H221" s="2" t="s">
        <v>75</v>
      </c>
      <c r="I221" s="2"/>
      <c r="J221" s="2" t="s">
        <v>76</v>
      </c>
      <c r="K221" s="2"/>
      <c r="L221" s="2"/>
      <c r="M221" s="7" t="s">
        <v>406</v>
      </c>
      <c r="N221" s="4" t="str">
        <f>IF($L221='HIDE DROP DOWNS'!$E$2,'HIDE DROP DOWNS'!$E$2,IF($L221='HIDE DROP DOWNS'!$E$3,'HIDE DROP DOWNS'!$E$3,IF($L221='HIDE DROP DOWNS'!$E$4,'HIDE DROP DOWNS'!$E$4,_xlfn.IFNA($L221*VLOOKUP($M221,'HIDE DROP DOWNS'!$O$2:$P$3,2,FALSE),""))))</f>
        <v/>
      </c>
      <c r="O221" s="2" t="s">
        <v>76</v>
      </c>
      <c r="P221" s="2" t="s">
        <v>77</v>
      </c>
      <c r="Q221" s="2" t="s">
        <v>76</v>
      </c>
      <c r="R221" s="2" t="s">
        <v>78</v>
      </c>
      <c r="S221" s="2" t="s">
        <v>76</v>
      </c>
      <c r="T221" s="2" t="s">
        <v>78</v>
      </c>
      <c r="U221" s="2" t="s">
        <v>76</v>
      </c>
      <c r="V221" s="2" t="s">
        <v>78</v>
      </c>
      <c r="W221" s="2"/>
    </row>
    <row r="222" spans="1:23" ht="16.5" thickTop="1" thickBot="1" x14ac:dyDescent="0.3">
      <c r="A222" s="2"/>
      <c r="B222" s="2"/>
      <c r="C222" s="2" t="s">
        <v>74</v>
      </c>
      <c r="D222" s="2"/>
      <c r="E222" s="2"/>
      <c r="F222" s="3"/>
      <c r="G222" s="10"/>
      <c r="H222" s="2" t="s">
        <v>75</v>
      </c>
      <c r="I222" s="2"/>
      <c r="J222" s="2" t="s">
        <v>76</v>
      </c>
      <c r="K222" s="2"/>
      <c r="L222" s="2"/>
      <c r="M222" s="7" t="s">
        <v>406</v>
      </c>
      <c r="N222" s="4" t="str">
        <f>IF($L222='HIDE DROP DOWNS'!$E$2,'HIDE DROP DOWNS'!$E$2,IF($L222='HIDE DROP DOWNS'!$E$3,'HIDE DROP DOWNS'!$E$3,IF($L222='HIDE DROP DOWNS'!$E$4,'HIDE DROP DOWNS'!$E$4,_xlfn.IFNA($L222*VLOOKUP($M222,'HIDE DROP DOWNS'!$O$2:$P$3,2,FALSE),""))))</f>
        <v/>
      </c>
      <c r="O222" s="2" t="s">
        <v>76</v>
      </c>
      <c r="P222" s="2" t="s">
        <v>77</v>
      </c>
      <c r="Q222" s="2" t="s">
        <v>76</v>
      </c>
      <c r="R222" s="2" t="s">
        <v>78</v>
      </c>
      <c r="S222" s="2" t="s">
        <v>76</v>
      </c>
      <c r="T222" s="2" t="s">
        <v>78</v>
      </c>
      <c r="U222" s="2" t="s">
        <v>76</v>
      </c>
      <c r="V222" s="2" t="s">
        <v>78</v>
      </c>
      <c r="W222" s="2"/>
    </row>
    <row r="223" spans="1:23" ht="16.5" thickTop="1" thickBot="1" x14ac:dyDescent="0.3">
      <c r="A223" s="2"/>
      <c r="B223" s="2"/>
      <c r="C223" s="2" t="s">
        <v>74</v>
      </c>
      <c r="D223" s="2"/>
      <c r="E223" s="2"/>
      <c r="F223" s="3"/>
      <c r="G223" s="10"/>
      <c r="H223" s="2" t="s">
        <v>75</v>
      </c>
      <c r="I223" s="2"/>
      <c r="J223" s="2" t="s">
        <v>76</v>
      </c>
      <c r="K223" s="2"/>
      <c r="L223" s="2"/>
      <c r="M223" s="7" t="s">
        <v>406</v>
      </c>
      <c r="N223" s="4" t="str">
        <f>IF($L223='HIDE DROP DOWNS'!$E$2,'HIDE DROP DOWNS'!$E$2,IF($L223='HIDE DROP DOWNS'!$E$3,'HIDE DROP DOWNS'!$E$3,IF($L223='HIDE DROP DOWNS'!$E$4,'HIDE DROP DOWNS'!$E$4,_xlfn.IFNA($L223*VLOOKUP($M223,'HIDE DROP DOWNS'!$O$2:$P$3,2,FALSE),""))))</f>
        <v/>
      </c>
      <c r="O223" s="2" t="s">
        <v>76</v>
      </c>
      <c r="P223" s="2" t="s">
        <v>77</v>
      </c>
      <c r="Q223" s="2" t="s">
        <v>76</v>
      </c>
      <c r="R223" s="2" t="s">
        <v>78</v>
      </c>
      <c r="S223" s="2" t="s">
        <v>76</v>
      </c>
      <c r="T223" s="2" t="s">
        <v>78</v>
      </c>
      <c r="U223" s="2" t="s">
        <v>76</v>
      </c>
      <c r="V223" s="2" t="s">
        <v>78</v>
      </c>
      <c r="W223" s="2"/>
    </row>
    <row r="224" spans="1:23" ht="16.5" thickTop="1" thickBot="1" x14ac:dyDescent="0.3">
      <c r="A224" s="2"/>
      <c r="B224" s="2"/>
      <c r="C224" s="2" t="s">
        <v>74</v>
      </c>
      <c r="D224" s="2"/>
      <c r="E224" s="2"/>
      <c r="F224" s="3"/>
      <c r="G224" s="10"/>
      <c r="H224" s="2" t="s">
        <v>75</v>
      </c>
      <c r="I224" s="2"/>
      <c r="J224" s="2" t="s">
        <v>76</v>
      </c>
      <c r="K224" s="2"/>
      <c r="L224" s="2"/>
      <c r="M224" s="7" t="s">
        <v>406</v>
      </c>
      <c r="N224" s="4" t="str">
        <f>IF($L224='HIDE DROP DOWNS'!$E$2,'HIDE DROP DOWNS'!$E$2,IF($L224='HIDE DROP DOWNS'!$E$3,'HIDE DROP DOWNS'!$E$3,IF($L224='HIDE DROP DOWNS'!$E$4,'HIDE DROP DOWNS'!$E$4,_xlfn.IFNA($L224*VLOOKUP($M224,'HIDE DROP DOWNS'!$O$2:$P$3,2,FALSE),""))))</f>
        <v/>
      </c>
      <c r="O224" s="2" t="s">
        <v>76</v>
      </c>
      <c r="P224" s="2" t="s">
        <v>77</v>
      </c>
      <c r="Q224" s="2" t="s">
        <v>76</v>
      </c>
      <c r="R224" s="2" t="s">
        <v>78</v>
      </c>
      <c r="S224" s="2" t="s">
        <v>76</v>
      </c>
      <c r="T224" s="2" t="s">
        <v>78</v>
      </c>
      <c r="U224" s="2" t="s">
        <v>76</v>
      </c>
      <c r="V224" s="2" t="s">
        <v>78</v>
      </c>
      <c r="W224" s="2"/>
    </row>
    <row r="225" spans="1:23" ht="16.5" thickTop="1" thickBot="1" x14ac:dyDescent="0.3">
      <c r="A225" s="2"/>
      <c r="B225" s="2"/>
      <c r="C225" s="2" t="s">
        <v>74</v>
      </c>
      <c r="D225" s="2"/>
      <c r="E225" s="2"/>
      <c r="F225" s="3"/>
      <c r="G225" s="10"/>
      <c r="H225" s="2" t="s">
        <v>75</v>
      </c>
      <c r="I225" s="2"/>
      <c r="J225" s="2" t="s">
        <v>76</v>
      </c>
      <c r="K225" s="2"/>
      <c r="L225" s="2"/>
      <c r="M225" s="7" t="s">
        <v>406</v>
      </c>
      <c r="N225" s="4" t="str">
        <f>IF($L225='HIDE DROP DOWNS'!$E$2,'HIDE DROP DOWNS'!$E$2,IF($L225='HIDE DROP DOWNS'!$E$3,'HIDE DROP DOWNS'!$E$3,IF($L225='HIDE DROP DOWNS'!$E$4,'HIDE DROP DOWNS'!$E$4,_xlfn.IFNA($L225*VLOOKUP($M225,'HIDE DROP DOWNS'!$O$2:$P$3,2,FALSE),""))))</f>
        <v/>
      </c>
      <c r="O225" s="2" t="s">
        <v>76</v>
      </c>
      <c r="P225" s="2" t="s">
        <v>77</v>
      </c>
      <c r="Q225" s="2" t="s">
        <v>76</v>
      </c>
      <c r="R225" s="2" t="s">
        <v>78</v>
      </c>
      <c r="S225" s="2" t="s">
        <v>76</v>
      </c>
      <c r="T225" s="2" t="s">
        <v>78</v>
      </c>
      <c r="U225" s="2" t="s">
        <v>76</v>
      </c>
      <c r="V225" s="2" t="s">
        <v>78</v>
      </c>
      <c r="W225" s="2"/>
    </row>
    <row r="226" spans="1:23" ht="16.5" thickTop="1" thickBot="1" x14ac:dyDescent="0.3">
      <c r="A226" s="2"/>
      <c r="B226" s="2"/>
      <c r="C226" s="2" t="s">
        <v>74</v>
      </c>
      <c r="D226" s="2"/>
      <c r="E226" s="2"/>
      <c r="F226" s="3"/>
      <c r="G226" s="10"/>
      <c r="H226" s="2" t="s">
        <v>75</v>
      </c>
      <c r="I226" s="2"/>
      <c r="J226" s="2" t="s">
        <v>76</v>
      </c>
      <c r="K226" s="2"/>
      <c r="L226" s="2"/>
      <c r="M226" s="7" t="s">
        <v>406</v>
      </c>
      <c r="N226" s="4" t="str">
        <f>IF($L226='HIDE DROP DOWNS'!$E$2,'HIDE DROP DOWNS'!$E$2,IF($L226='HIDE DROP DOWNS'!$E$3,'HIDE DROP DOWNS'!$E$3,IF($L226='HIDE DROP DOWNS'!$E$4,'HIDE DROP DOWNS'!$E$4,_xlfn.IFNA($L226*VLOOKUP($M226,'HIDE DROP DOWNS'!$O$2:$P$3,2,FALSE),""))))</f>
        <v/>
      </c>
      <c r="O226" s="2" t="s">
        <v>76</v>
      </c>
      <c r="P226" s="2" t="s">
        <v>77</v>
      </c>
      <c r="Q226" s="2" t="s">
        <v>76</v>
      </c>
      <c r="R226" s="2" t="s">
        <v>78</v>
      </c>
      <c r="S226" s="2" t="s">
        <v>76</v>
      </c>
      <c r="T226" s="2" t="s">
        <v>78</v>
      </c>
      <c r="U226" s="2" t="s">
        <v>76</v>
      </c>
      <c r="V226" s="2" t="s">
        <v>78</v>
      </c>
      <c r="W226" s="2"/>
    </row>
    <row r="227" spans="1:23" ht="16.5" thickTop="1" thickBot="1" x14ac:dyDescent="0.3">
      <c r="A227" s="2"/>
      <c r="B227" s="2"/>
      <c r="C227" s="2" t="s">
        <v>74</v>
      </c>
      <c r="D227" s="2"/>
      <c r="E227" s="2"/>
      <c r="F227" s="3"/>
      <c r="G227" s="10"/>
      <c r="H227" s="2" t="s">
        <v>75</v>
      </c>
      <c r="I227" s="2"/>
      <c r="J227" s="2" t="s">
        <v>76</v>
      </c>
      <c r="K227" s="2"/>
      <c r="L227" s="2"/>
      <c r="M227" s="7" t="s">
        <v>406</v>
      </c>
      <c r="N227" s="4" t="str">
        <f>IF($L227='HIDE DROP DOWNS'!$E$2,'HIDE DROP DOWNS'!$E$2,IF($L227='HIDE DROP DOWNS'!$E$3,'HIDE DROP DOWNS'!$E$3,IF($L227='HIDE DROP DOWNS'!$E$4,'HIDE DROP DOWNS'!$E$4,_xlfn.IFNA($L227*VLOOKUP($M227,'HIDE DROP DOWNS'!$O$2:$P$3,2,FALSE),""))))</f>
        <v/>
      </c>
      <c r="O227" s="2" t="s">
        <v>76</v>
      </c>
      <c r="P227" s="2" t="s">
        <v>77</v>
      </c>
      <c r="Q227" s="2" t="s">
        <v>76</v>
      </c>
      <c r="R227" s="2" t="s">
        <v>78</v>
      </c>
      <c r="S227" s="2" t="s">
        <v>76</v>
      </c>
      <c r="T227" s="2" t="s">
        <v>78</v>
      </c>
      <c r="U227" s="2" t="s">
        <v>76</v>
      </c>
      <c r="V227" s="2" t="s">
        <v>78</v>
      </c>
      <c r="W227" s="2"/>
    </row>
    <row r="228" spans="1:23" ht="16.5" thickTop="1" thickBot="1" x14ac:dyDescent="0.3">
      <c r="A228" s="2"/>
      <c r="B228" s="2"/>
      <c r="C228" s="2" t="s">
        <v>74</v>
      </c>
      <c r="D228" s="2"/>
      <c r="E228" s="2"/>
      <c r="F228" s="3"/>
      <c r="G228" s="10"/>
      <c r="H228" s="2" t="s">
        <v>75</v>
      </c>
      <c r="I228" s="2"/>
      <c r="J228" s="2" t="s">
        <v>76</v>
      </c>
      <c r="K228" s="2"/>
      <c r="L228" s="2"/>
      <c r="M228" s="7" t="s">
        <v>406</v>
      </c>
      <c r="N228" s="4" t="str">
        <f>IF($L228='HIDE DROP DOWNS'!$E$2,'HIDE DROP DOWNS'!$E$2,IF($L228='HIDE DROP DOWNS'!$E$3,'HIDE DROP DOWNS'!$E$3,IF($L228='HIDE DROP DOWNS'!$E$4,'HIDE DROP DOWNS'!$E$4,_xlfn.IFNA($L228*VLOOKUP($M228,'HIDE DROP DOWNS'!$O$2:$P$3,2,FALSE),""))))</f>
        <v/>
      </c>
      <c r="O228" s="2" t="s">
        <v>76</v>
      </c>
      <c r="P228" s="2" t="s">
        <v>77</v>
      </c>
      <c r="Q228" s="2" t="s">
        <v>76</v>
      </c>
      <c r="R228" s="2" t="s">
        <v>78</v>
      </c>
      <c r="S228" s="2" t="s">
        <v>76</v>
      </c>
      <c r="T228" s="2" t="s">
        <v>78</v>
      </c>
      <c r="U228" s="2" t="s">
        <v>76</v>
      </c>
      <c r="V228" s="2" t="s">
        <v>78</v>
      </c>
      <c r="W228" s="2"/>
    </row>
    <row r="229" spans="1:23" ht="16.5" thickTop="1" thickBot="1" x14ac:dyDescent="0.3">
      <c r="A229" s="2"/>
      <c r="B229" s="2"/>
      <c r="C229" s="2" t="s">
        <v>74</v>
      </c>
      <c r="D229" s="2"/>
      <c r="E229" s="2"/>
      <c r="F229" s="3"/>
      <c r="G229" s="10"/>
      <c r="H229" s="2" t="s">
        <v>75</v>
      </c>
      <c r="I229" s="2"/>
      <c r="J229" s="2" t="s">
        <v>76</v>
      </c>
      <c r="K229" s="2"/>
      <c r="L229" s="2"/>
      <c r="M229" s="7" t="s">
        <v>406</v>
      </c>
      <c r="N229" s="4" t="str">
        <f>IF($L229='HIDE DROP DOWNS'!$E$2,'HIDE DROP DOWNS'!$E$2,IF($L229='HIDE DROP DOWNS'!$E$3,'HIDE DROP DOWNS'!$E$3,IF($L229='HIDE DROP DOWNS'!$E$4,'HIDE DROP DOWNS'!$E$4,_xlfn.IFNA($L229*VLOOKUP($M229,'HIDE DROP DOWNS'!$O$2:$P$3,2,FALSE),""))))</f>
        <v/>
      </c>
      <c r="O229" s="2" t="s">
        <v>76</v>
      </c>
      <c r="P229" s="2" t="s">
        <v>77</v>
      </c>
      <c r="Q229" s="2" t="s">
        <v>76</v>
      </c>
      <c r="R229" s="2" t="s">
        <v>78</v>
      </c>
      <c r="S229" s="2" t="s">
        <v>76</v>
      </c>
      <c r="T229" s="2" t="s">
        <v>78</v>
      </c>
      <c r="U229" s="2" t="s">
        <v>76</v>
      </c>
      <c r="V229" s="2" t="s">
        <v>78</v>
      </c>
      <c r="W229" s="2"/>
    </row>
    <row r="230" spans="1:23" ht="16.5" thickTop="1" thickBot="1" x14ac:dyDescent="0.3">
      <c r="A230" s="2"/>
      <c r="B230" s="2"/>
      <c r="C230" s="2" t="s">
        <v>74</v>
      </c>
      <c r="D230" s="2"/>
      <c r="E230" s="2"/>
      <c r="F230" s="3"/>
      <c r="G230" s="10"/>
      <c r="H230" s="2" t="s">
        <v>75</v>
      </c>
      <c r="I230" s="2"/>
      <c r="J230" s="2" t="s">
        <v>76</v>
      </c>
      <c r="K230" s="2"/>
      <c r="L230" s="2"/>
      <c r="M230" s="7" t="s">
        <v>406</v>
      </c>
      <c r="N230" s="4" t="str">
        <f>IF($L230='HIDE DROP DOWNS'!$E$2,'HIDE DROP DOWNS'!$E$2,IF($L230='HIDE DROP DOWNS'!$E$3,'HIDE DROP DOWNS'!$E$3,IF($L230='HIDE DROP DOWNS'!$E$4,'HIDE DROP DOWNS'!$E$4,_xlfn.IFNA($L230*VLOOKUP($M230,'HIDE DROP DOWNS'!$O$2:$P$3,2,FALSE),""))))</f>
        <v/>
      </c>
      <c r="O230" s="2" t="s">
        <v>76</v>
      </c>
      <c r="P230" s="2" t="s">
        <v>77</v>
      </c>
      <c r="Q230" s="2" t="s">
        <v>76</v>
      </c>
      <c r="R230" s="2" t="s">
        <v>78</v>
      </c>
      <c r="S230" s="2" t="s">
        <v>76</v>
      </c>
      <c r="T230" s="2" t="s">
        <v>78</v>
      </c>
      <c r="U230" s="2" t="s">
        <v>76</v>
      </c>
      <c r="V230" s="2" t="s">
        <v>78</v>
      </c>
      <c r="W230" s="2"/>
    </row>
    <row r="231" spans="1:23" ht="16.5" thickTop="1" thickBot="1" x14ac:dyDescent="0.3">
      <c r="A231" s="2"/>
      <c r="B231" s="2"/>
      <c r="C231" s="2" t="s">
        <v>74</v>
      </c>
      <c r="D231" s="2"/>
      <c r="E231" s="2"/>
      <c r="F231" s="3"/>
      <c r="G231" s="10"/>
      <c r="H231" s="2" t="s">
        <v>75</v>
      </c>
      <c r="I231" s="2"/>
      <c r="J231" s="2" t="s">
        <v>76</v>
      </c>
      <c r="K231" s="2"/>
      <c r="L231" s="2"/>
      <c r="M231" s="7" t="s">
        <v>406</v>
      </c>
      <c r="N231" s="4" t="str">
        <f>IF($L231='HIDE DROP DOWNS'!$E$2,'HIDE DROP DOWNS'!$E$2,IF($L231='HIDE DROP DOWNS'!$E$3,'HIDE DROP DOWNS'!$E$3,IF($L231='HIDE DROP DOWNS'!$E$4,'HIDE DROP DOWNS'!$E$4,_xlfn.IFNA($L231*VLOOKUP($M231,'HIDE DROP DOWNS'!$O$2:$P$3,2,FALSE),""))))</f>
        <v/>
      </c>
      <c r="O231" s="2" t="s">
        <v>76</v>
      </c>
      <c r="P231" s="2" t="s">
        <v>77</v>
      </c>
      <c r="Q231" s="2" t="s">
        <v>76</v>
      </c>
      <c r="R231" s="2" t="s">
        <v>78</v>
      </c>
      <c r="S231" s="2" t="s">
        <v>76</v>
      </c>
      <c r="T231" s="2" t="s">
        <v>78</v>
      </c>
      <c r="U231" s="2" t="s">
        <v>76</v>
      </c>
      <c r="V231" s="2" t="s">
        <v>78</v>
      </c>
      <c r="W231" s="2"/>
    </row>
    <row r="232" spans="1:23" ht="16.5" thickTop="1" thickBot="1" x14ac:dyDescent="0.3">
      <c r="A232" s="2"/>
      <c r="B232" s="2"/>
      <c r="C232" s="2" t="s">
        <v>74</v>
      </c>
      <c r="D232" s="2"/>
      <c r="E232" s="2"/>
      <c r="F232" s="3"/>
      <c r="G232" s="10"/>
      <c r="H232" s="2" t="s">
        <v>75</v>
      </c>
      <c r="I232" s="2"/>
      <c r="J232" s="2" t="s">
        <v>76</v>
      </c>
      <c r="K232" s="2"/>
      <c r="L232" s="2"/>
      <c r="M232" s="7" t="s">
        <v>406</v>
      </c>
      <c r="N232" s="4" t="str">
        <f>IF($L232='HIDE DROP DOWNS'!$E$2,'HIDE DROP DOWNS'!$E$2,IF($L232='HIDE DROP DOWNS'!$E$3,'HIDE DROP DOWNS'!$E$3,IF($L232='HIDE DROP DOWNS'!$E$4,'HIDE DROP DOWNS'!$E$4,_xlfn.IFNA($L232*VLOOKUP($M232,'HIDE DROP DOWNS'!$O$2:$P$3,2,FALSE),""))))</f>
        <v/>
      </c>
      <c r="O232" s="2" t="s">
        <v>76</v>
      </c>
      <c r="P232" s="2" t="s">
        <v>77</v>
      </c>
      <c r="Q232" s="2" t="s">
        <v>76</v>
      </c>
      <c r="R232" s="2" t="s">
        <v>78</v>
      </c>
      <c r="S232" s="2" t="s">
        <v>76</v>
      </c>
      <c r="T232" s="2" t="s">
        <v>78</v>
      </c>
      <c r="U232" s="2" t="s">
        <v>76</v>
      </c>
      <c r="V232" s="2" t="s">
        <v>78</v>
      </c>
      <c r="W232" s="2"/>
    </row>
    <row r="233" spans="1:23" ht="16.5" thickTop="1" thickBot="1" x14ac:dyDescent="0.3">
      <c r="A233" s="2"/>
      <c r="B233" s="2"/>
      <c r="C233" s="2" t="s">
        <v>74</v>
      </c>
      <c r="D233" s="2"/>
      <c r="E233" s="2"/>
      <c r="F233" s="3"/>
      <c r="G233" s="10"/>
      <c r="H233" s="2" t="s">
        <v>75</v>
      </c>
      <c r="I233" s="2"/>
      <c r="J233" s="2" t="s">
        <v>76</v>
      </c>
      <c r="K233" s="2"/>
      <c r="L233" s="2"/>
      <c r="M233" s="7" t="s">
        <v>406</v>
      </c>
      <c r="N233" s="4" t="str">
        <f>IF($L233='HIDE DROP DOWNS'!$E$2,'HIDE DROP DOWNS'!$E$2,IF($L233='HIDE DROP DOWNS'!$E$3,'HIDE DROP DOWNS'!$E$3,IF($L233='HIDE DROP DOWNS'!$E$4,'HIDE DROP DOWNS'!$E$4,_xlfn.IFNA($L233*VLOOKUP($M233,'HIDE DROP DOWNS'!$O$2:$P$3,2,FALSE),""))))</f>
        <v/>
      </c>
      <c r="O233" s="2" t="s">
        <v>76</v>
      </c>
      <c r="P233" s="2" t="s">
        <v>77</v>
      </c>
      <c r="Q233" s="2" t="s">
        <v>76</v>
      </c>
      <c r="R233" s="2" t="s">
        <v>78</v>
      </c>
      <c r="S233" s="2" t="s">
        <v>76</v>
      </c>
      <c r="T233" s="2" t="s">
        <v>78</v>
      </c>
      <c r="U233" s="2" t="s">
        <v>76</v>
      </c>
      <c r="V233" s="2" t="s">
        <v>78</v>
      </c>
      <c r="W233" s="2"/>
    </row>
    <row r="234" spans="1:23" ht="16.5" thickTop="1" thickBot="1" x14ac:dyDescent="0.3">
      <c r="A234" s="2"/>
      <c r="B234" s="2"/>
      <c r="C234" s="2" t="s">
        <v>74</v>
      </c>
      <c r="D234" s="2"/>
      <c r="E234" s="2"/>
      <c r="F234" s="3"/>
      <c r="G234" s="10"/>
      <c r="H234" s="2" t="s">
        <v>75</v>
      </c>
      <c r="I234" s="2"/>
      <c r="J234" s="2" t="s">
        <v>76</v>
      </c>
      <c r="K234" s="2"/>
      <c r="L234" s="2"/>
      <c r="M234" s="7" t="s">
        <v>406</v>
      </c>
      <c r="N234" s="4" t="str">
        <f>IF($L234='HIDE DROP DOWNS'!$E$2,'HIDE DROP DOWNS'!$E$2,IF($L234='HIDE DROP DOWNS'!$E$3,'HIDE DROP DOWNS'!$E$3,IF($L234='HIDE DROP DOWNS'!$E$4,'HIDE DROP DOWNS'!$E$4,_xlfn.IFNA($L234*VLOOKUP($M234,'HIDE DROP DOWNS'!$O$2:$P$3,2,FALSE),""))))</f>
        <v/>
      </c>
      <c r="O234" s="2" t="s">
        <v>76</v>
      </c>
      <c r="P234" s="2" t="s">
        <v>77</v>
      </c>
      <c r="Q234" s="2" t="s">
        <v>76</v>
      </c>
      <c r="R234" s="2" t="s">
        <v>78</v>
      </c>
      <c r="S234" s="2" t="s">
        <v>76</v>
      </c>
      <c r="T234" s="2" t="s">
        <v>78</v>
      </c>
      <c r="U234" s="2" t="s">
        <v>76</v>
      </c>
      <c r="V234" s="2" t="s">
        <v>78</v>
      </c>
      <c r="W234" s="2"/>
    </row>
    <row r="235" spans="1:23" ht="16.5" thickTop="1" thickBot="1" x14ac:dyDescent="0.3">
      <c r="A235" s="2"/>
      <c r="B235" s="2"/>
      <c r="C235" s="2" t="s">
        <v>74</v>
      </c>
      <c r="D235" s="2"/>
      <c r="E235" s="2"/>
      <c r="F235" s="3"/>
      <c r="G235" s="10"/>
      <c r="H235" s="2" t="s">
        <v>75</v>
      </c>
      <c r="I235" s="2"/>
      <c r="J235" s="2" t="s">
        <v>76</v>
      </c>
      <c r="K235" s="2"/>
      <c r="L235" s="2"/>
      <c r="M235" s="7" t="s">
        <v>406</v>
      </c>
      <c r="N235" s="4" t="str">
        <f>IF($L235='HIDE DROP DOWNS'!$E$2,'HIDE DROP DOWNS'!$E$2,IF($L235='HIDE DROP DOWNS'!$E$3,'HIDE DROP DOWNS'!$E$3,IF($L235='HIDE DROP DOWNS'!$E$4,'HIDE DROP DOWNS'!$E$4,_xlfn.IFNA($L235*VLOOKUP($M235,'HIDE DROP DOWNS'!$O$2:$P$3,2,FALSE),""))))</f>
        <v/>
      </c>
      <c r="O235" s="2" t="s">
        <v>76</v>
      </c>
      <c r="P235" s="2" t="s">
        <v>77</v>
      </c>
      <c r="Q235" s="2" t="s">
        <v>76</v>
      </c>
      <c r="R235" s="2" t="s">
        <v>78</v>
      </c>
      <c r="S235" s="2" t="s">
        <v>76</v>
      </c>
      <c r="T235" s="2" t="s">
        <v>78</v>
      </c>
      <c r="U235" s="2" t="s">
        <v>76</v>
      </c>
      <c r="V235" s="2" t="s">
        <v>78</v>
      </c>
      <c r="W235" s="2"/>
    </row>
    <row r="236" spans="1:23" ht="16.5" thickTop="1" thickBot="1" x14ac:dyDescent="0.3">
      <c r="A236" s="2"/>
      <c r="B236" s="2"/>
      <c r="C236" s="2" t="s">
        <v>74</v>
      </c>
      <c r="D236" s="2"/>
      <c r="E236" s="2"/>
      <c r="F236" s="3"/>
      <c r="G236" s="10"/>
      <c r="H236" s="2" t="s">
        <v>75</v>
      </c>
      <c r="I236" s="2"/>
      <c r="J236" s="2" t="s">
        <v>76</v>
      </c>
      <c r="K236" s="2"/>
      <c r="L236" s="2"/>
      <c r="M236" s="7" t="s">
        <v>406</v>
      </c>
      <c r="N236" s="4" t="str">
        <f>IF($L236='HIDE DROP DOWNS'!$E$2,'HIDE DROP DOWNS'!$E$2,IF($L236='HIDE DROP DOWNS'!$E$3,'HIDE DROP DOWNS'!$E$3,IF($L236='HIDE DROP DOWNS'!$E$4,'HIDE DROP DOWNS'!$E$4,_xlfn.IFNA($L236*VLOOKUP($M236,'HIDE DROP DOWNS'!$O$2:$P$3,2,FALSE),""))))</f>
        <v/>
      </c>
      <c r="O236" s="2" t="s">
        <v>76</v>
      </c>
      <c r="P236" s="2" t="s">
        <v>77</v>
      </c>
      <c r="Q236" s="2" t="s">
        <v>76</v>
      </c>
      <c r="R236" s="2" t="s">
        <v>78</v>
      </c>
      <c r="S236" s="2" t="s">
        <v>76</v>
      </c>
      <c r="T236" s="2" t="s">
        <v>78</v>
      </c>
      <c r="U236" s="2" t="s">
        <v>76</v>
      </c>
      <c r="V236" s="2" t="s">
        <v>78</v>
      </c>
      <c r="W236" s="2"/>
    </row>
    <row r="237" spans="1:23" ht="16.5" thickTop="1" thickBot="1" x14ac:dyDescent="0.3">
      <c r="A237" s="2"/>
      <c r="B237" s="2"/>
      <c r="C237" s="2" t="s">
        <v>74</v>
      </c>
      <c r="D237" s="2"/>
      <c r="E237" s="2"/>
      <c r="F237" s="3"/>
      <c r="G237" s="10"/>
      <c r="H237" s="2" t="s">
        <v>75</v>
      </c>
      <c r="I237" s="2"/>
      <c r="J237" s="2" t="s">
        <v>76</v>
      </c>
      <c r="K237" s="2"/>
      <c r="L237" s="2"/>
      <c r="M237" s="7" t="s">
        <v>406</v>
      </c>
      <c r="N237" s="4" t="str">
        <f>IF($L237='HIDE DROP DOWNS'!$E$2,'HIDE DROP DOWNS'!$E$2,IF($L237='HIDE DROP DOWNS'!$E$3,'HIDE DROP DOWNS'!$E$3,IF($L237='HIDE DROP DOWNS'!$E$4,'HIDE DROP DOWNS'!$E$4,_xlfn.IFNA($L237*VLOOKUP($M237,'HIDE DROP DOWNS'!$O$2:$P$3,2,FALSE),""))))</f>
        <v/>
      </c>
      <c r="O237" s="2" t="s">
        <v>76</v>
      </c>
      <c r="P237" s="2" t="s">
        <v>77</v>
      </c>
      <c r="Q237" s="2" t="s">
        <v>76</v>
      </c>
      <c r="R237" s="2" t="s">
        <v>78</v>
      </c>
      <c r="S237" s="2" t="s">
        <v>76</v>
      </c>
      <c r="T237" s="2" t="s">
        <v>78</v>
      </c>
      <c r="U237" s="2" t="s">
        <v>76</v>
      </c>
      <c r="V237" s="2" t="s">
        <v>78</v>
      </c>
      <c r="W237" s="2"/>
    </row>
    <row r="238" spans="1:23" ht="16.5" thickTop="1" thickBot="1" x14ac:dyDescent="0.3">
      <c r="A238" s="2"/>
      <c r="B238" s="2"/>
      <c r="C238" s="2" t="s">
        <v>74</v>
      </c>
      <c r="D238" s="2"/>
      <c r="E238" s="2"/>
      <c r="F238" s="3"/>
      <c r="G238" s="10"/>
      <c r="H238" s="2" t="s">
        <v>75</v>
      </c>
      <c r="I238" s="2"/>
      <c r="J238" s="2" t="s">
        <v>76</v>
      </c>
      <c r="K238" s="2"/>
      <c r="L238" s="2"/>
      <c r="M238" s="7" t="s">
        <v>406</v>
      </c>
      <c r="N238" s="4" t="str">
        <f>IF($L238='HIDE DROP DOWNS'!$E$2,'HIDE DROP DOWNS'!$E$2,IF($L238='HIDE DROP DOWNS'!$E$3,'HIDE DROP DOWNS'!$E$3,IF($L238='HIDE DROP DOWNS'!$E$4,'HIDE DROP DOWNS'!$E$4,_xlfn.IFNA($L238*VLOOKUP($M238,'HIDE DROP DOWNS'!$O$2:$P$3,2,FALSE),""))))</f>
        <v/>
      </c>
      <c r="O238" s="2" t="s">
        <v>76</v>
      </c>
      <c r="P238" s="2" t="s">
        <v>77</v>
      </c>
      <c r="Q238" s="2" t="s">
        <v>76</v>
      </c>
      <c r="R238" s="2" t="s">
        <v>78</v>
      </c>
      <c r="S238" s="2" t="s">
        <v>76</v>
      </c>
      <c r="T238" s="2" t="s">
        <v>78</v>
      </c>
      <c r="U238" s="2" t="s">
        <v>76</v>
      </c>
      <c r="V238" s="2" t="s">
        <v>78</v>
      </c>
      <c r="W238" s="2"/>
    </row>
    <row r="239" spans="1:23" ht="16.5" thickTop="1" thickBot="1" x14ac:dyDescent="0.3">
      <c r="A239" s="2"/>
      <c r="B239" s="2"/>
      <c r="C239" s="2" t="s">
        <v>74</v>
      </c>
      <c r="D239" s="2"/>
      <c r="E239" s="2"/>
      <c r="F239" s="3"/>
      <c r="G239" s="10"/>
      <c r="H239" s="2" t="s">
        <v>75</v>
      </c>
      <c r="I239" s="2"/>
      <c r="J239" s="2" t="s">
        <v>76</v>
      </c>
      <c r="K239" s="2"/>
      <c r="L239" s="2"/>
      <c r="M239" s="7" t="s">
        <v>406</v>
      </c>
      <c r="N239" s="4" t="str">
        <f>IF($L239='HIDE DROP DOWNS'!$E$2,'HIDE DROP DOWNS'!$E$2,IF($L239='HIDE DROP DOWNS'!$E$3,'HIDE DROP DOWNS'!$E$3,IF($L239='HIDE DROP DOWNS'!$E$4,'HIDE DROP DOWNS'!$E$4,_xlfn.IFNA($L239*VLOOKUP($M239,'HIDE DROP DOWNS'!$O$2:$P$3,2,FALSE),""))))</f>
        <v/>
      </c>
      <c r="O239" s="2" t="s">
        <v>76</v>
      </c>
      <c r="P239" s="2" t="s">
        <v>77</v>
      </c>
      <c r="Q239" s="2" t="s">
        <v>76</v>
      </c>
      <c r="R239" s="2" t="s">
        <v>78</v>
      </c>
      <c r="S239" s="2" t="s">
        <v>76</v>
      </c>
      <c r="T239" s="2" t="s">
        <v>78</v>
      </c>
      <c r="U239" s="2" t="s">
        <v>76</v>
      </c>
      <c r="V239" s="2" t="s">
        <v>78</v>
      </c>
      <c r="W239" s="2"/>
    </row>
    <row r="240" spans="1:23" ht="16.5" thickTop="1" thickBot="1" x14ac:dyDescent="0.3">
      <c r="A240" s="2"/>
      <c r="B240" s="2"/>
      <c r="C240" s="2" t="s">
        <v>74</v>
      </c>
      <c r="D240" s="2"/>
      <c r="E240" s="2"/>
      <c r="F240" s="3"/>
      <c r="G240" s="10"/>
      <c r="H240" s="2" t="s">
        <v>75</v>
      </c>
      <c r="I240" s="2"/>
      <c r="J240" s="2" t="s">
        <v>76</v>
      </c>
      <c r="K240" s="2"/>
      <c r="L240" s="2"/>
      <c r="M240" s="7" t="s">
        <v>406</v>
      </c>
      <c r="N240" s="4" t="str">
        <f>IF($L240='HIDE DROP DOWNS'!$E$2,'HIDE DROP DOWNS'!$E$2,IF($L240='HIDE DROP DOWNS'!$E$3,'HIDE DROP DOWNS'!$E$3,IF($L240='HIDE DROP DOWNS'!$E$4,'HIDE DROP DOWNS'!$E$4,_xlfn.IFNA($L240*VLOOKUP($M240,'HIDE DROP DOWNS'!$O$2:$P$3,2,FALSE),""))))</f>
        <v/>
      </c>
      <c r="O240" s="2" t="s">
        <v>76</v>
      </c>
      <c r="P240" s="2" t="s">
        <v>77</v>
      </c>
      <c r="Q240" s="2" t="s">
        <v>76</v>
      </c>
      <c r="R240" s="2" t="s">
        <v>78</v>
      </c>
      <c r="S240" s="2" t="s">
        <v>76</v>
      </c>
      <c r="T240" s="2" t="s">
        <v>78</v>
      </c>
      <c r="U240" s="2" t="s">
        <v>76</v>
      </c>
      <c r="V240" s="2" t="s">
        <v>78</v>
      </c>
      <c r="W240" s="2"/>
    </row>
    <row r="241" spans="1:23" ht="16.5" thickTop="1" thickBot="1" x14ac:dyDescent="0.3">
      <c r="A241" s="2"/>
      <c r="B241" s="2"/>
      <c r="C241" s="2" t="s">
        <v>74</v>
      </c>
      <c r="D241" s="2"/>
      <c r="E241" s="2"/>
      <c r="F241" s="3"/>
      <c r="G241" s="10"/>
      <c r="H241" s="2" t="s">
        <v>75</v>
      </c>
      <c r="I241" s="2"/>
      <c r="J241" s="2" t="s">
        <v>76</v>
      </c>
      <c r="K241" s="2"/>
      <c r="L241" s="2"/>
      <c r="M241" s="7" t="s">
        <v>406</v>
      </c>
      <c r="N241" s="4" t="str">
        <f>IF($L241='HIDE DROP DOWNS'!$E$2,'HIDE DROP DOWNS'!$E$2,IF($L241='HIDE DROP DOWNS'!$E$3,'HIDE DROP DOWNS'!$E$3,IF($L241='HIDE DROP DOWNS'!$E$4,'HIDE DROP DOWNS'!$E$4,_xlfn.IFNA($L241*VLOOKUP($M241,'HIDE DROP DOWNS'!$O$2:$P$3,2,FALSE),""))))</f>
        <v/>
      </c>
      <c r="O241" s="2" t="s">
        <v>76</v>
      </c>
      <c r="P241" s="2" t="s">
        <v>77</v>
      </c>
      <c r="Q241" s="2" t="s">
        <v>76</v>
      </c>
      <c r="R241" s="2" t="s">
        <v>78</v>
      </c>
      <c r="S241" s="2" t="s">
        <v>76</v>
      </c>
      <c r="T241" s="2" t="s">
        <v>78</v>
      </c>
      <c r="U241" s="2" t="s">
        <v>76</v>
      </c>
      <c r="V241" s="2" t="s">
        <v>78</v>
      </c>
      <c r="W241" s="2"/>
    </row>
    <row r="242" spans="1:23" ht="16.5" thickTop="1" thickBot="1" x14ac:dyDescent="0.3">
      <c r="A242" s="2"/>
      <c r="B242" s="2"/>
      <c r="C242" s="2" t="s">
        <v>74</v>
      </c>
      <c r="D242" s="2"/>
      <c r="E242" s="2"/>
      <c r="F242" s="3"/>
      <c r="G242" s="10"/>
      <c r="H242" s="2" t="s">
        <v>75</v>
      </c>
      <c r="I242" s="2"/>
      <c r="J242" s="2" t="s">
        <v>76</v>
      </c>
      <c r="K242" s="2"/>
      <c r="L242" s="2"/>
      <c r="M242" s="7" t="s">
        <v>406</v>
      </c>
      <c r="N242" s="4" t="str">
        <f>IF($L242='HIDE DROP DOWNS'!$E$2,'HIDE DROP DOWNS'!$E$2,IF($L242='HIDE DROP DOWNS'!$E$3,'HIDE DROP DOWNS'!$E$3,IF($L242='HIDE DROP DOWNS'!$E$4,'HIDE DROP DOWNS'!$E$4,_xlfn.IFNA($L242*VLOOKUP($M242,'HIDE DROP DOWNS'!$O$2:$P$3,2,FALSE),""))))</f>
        <v/>
      </c>
      <c r="O242" s="2" t="s">
        <v>76</v>
      </c>
      <c r="P242" s="2" t="s">
        <v>77</v>
      </c>
      <c r="Q242" s="2" t="s">
        <v>76</v>
      </c>
      <c r="R242" s="2" t="s">
        <v>78</v>
      </c>
      <c r="S242" s="2" t="s">
        <v>76</v>
      </c>
      <c r="T242" s="2" t="s">
        <v>78</v>
      </c>
      <c r="U242" s="2" t="s">
        <v>76</v>
      </c>
      <c r="V242" s="2" t="s">
        <v>78</v>
      </c>
      <c r="W242" s="2"/>
    </row>
    <row r="243" spans="1:23" ht="16.5" thickTop="1" thickBot="1" x14ac:dyDescent="0.3">
      <c r="A243" s="2"/>
      <c r="B243" s="2"/>
      <c r="C243" s="2" t="s">
        <v>74</v>
      </c>
      <c r="D243" s="2"/>
      <c r="E243" s="2"/>
      <c r="F243" s="3"/>
      <c r="G243" s="10"/>
      <c r="H243" s="2" t="s">
        <v>75</v>
      </c>
      <c r="I243" s="2"/>
      <c r="J243" s="2" t="s">
        <v>76</v>
      </c>
      <c r="K243" s="2"/>
      <c r="L243" s="2"/>
      <c r="M243" s="7" t="s">
        <v>406</v>
      </c>
      <c r="N243" s="4" t="str">
        <f>IF($L243='HIDE DROP DOWNS'!$E$2,'HIDE DROP DOWNS'!$E$2,IF($L243='HIDE DROP DOWNS'!$E$3,'HIDE DROP DOWNS'!$E$3,IF($L243='HIDE DROP DOWNS'!$E$4,'HIDE DROP DOWNS'!$E$4,_xlfn.IFNA($L243*VLOOKUP($M243,'HIDE DROP DOWNS'!$O$2:$P$3,2,FALSE),""))))</f>
        <v/>
      </c>
      <c r="O243" s="2" t="s">
        <v>76</v>
      </c>
      <c r="P243" s="2" t="s">
        <v>77</v>
      </c>
      <c r="Q243" s="2" t="s">
        <v>76</v>
      </c>
      <c r="R243" s="2" t="s">
        <v>78</v>
      </c>
      <c r="S243" s="2" t="s">
        <v>76</v>
      </c>
      <c r="T243" s="2" t="s">
        <v>78</v>
      </c>
      <c r="U243" s="2" t="s">
        <v>76</v>
      </c>
      <c r="V243" s="2" t="s">
        <v>78</v>
      </c>
      <c r="W243" s="2"/>
    </row>
    <row r="244" spans="1:23" ht="16.5" thickTop="1" thickBot="1" x14ac:dyDescent="0.3">
      <c r="A244" s="2"/>
      <c r="B244" s="2"/>
      <c r="C244" s="2" t="s">
        <v>74</v>
      </c>
      <c r="D244" s="2"/>
      <c r="E244" s="2"/>
      <c r="F244" s="3"/>
      <c r="G244" s="10"/>
      <c r="H244" s="2" t="s">
        <v>75</v>
      </c>
      <c r="I244" s="2"/>
      <c r="J244" s="2" t="s">
        <v>76</v>
      </c>
      <c r="K244" s="2"/>
      <c r="L244" s="2"/>
      <c r="M244" s="7" t="s">
        <v>406</v>
      </c>
      <c r="N244" s="4" t="str">
        <f>IF($L244='HIDE DROP DOWNS'!$E$2,'HIDE DROP DOWNS'!$E$2,IF($L244='HIDE DROP DOWNS'!$E$3,'HIDE DROP DOWNS'!$E$3,IF($L244='HIDE DROP DOWNS'!$E$4,'HIDE DROP DOWNS'!$E$4,_xlfn.IFNA($L244*VLOOKUP($M244,'HIDE DROP DOWNS'!$O$2:$P$3,2,FALSE),""))))</f>
        <v/>
      </c>
      <c r="O244" s="2" t="s">
        <v>76</v>
      </c>
      <c r="P244" s="2" t="s">
        <v>77</v>
      </c>
      <c r="Q244" s="2" t="s">
        <v>76</v>
      </c>
      <c r="R244" s="2" t="s">
        <v>78</v>
      </c>
      <c r="S244" s="2" t="s">
        <v>76</v>
      </c>
      <c r="T244" s="2" t="s">
        <v>78</v>
      </c>
      <c r="U244" s="2" t="s">
        <v>76</v>
      </c>
      <c r="V244" s="2" t="s">
        <v>78</v>
      </c>
      <c r="W244" s="2"/>
    </row>
    <row r="245" spans="1:23" ht="16.5" thickTop="1" thickBot="1" x14ac:dyDescent="0.3">
      <c r="A245" s="2"/>
      <c r="B245" s="2"/>
      <c r="C245" s="2" t="s">
        <v>74</v>
      </c>
      <c r="D245" s="2"/>
      <c r="E245" s="2"/>
      <c r="F245" s="3"/>
      <c r="G245" s="10"/>
      <c r="H245" s="2" t="s">
        <v>75</v>
      </c>
      <c r="I245" s="2"/>
      <c r="J245" s="2" t="s">
        <v>76</v>
      </c>
      <c r="K245" s="2"/>
      <c r="L245" s="2"/>
      <c r="M245" s="7" t="s">
        <v>406</v>
      </c>
      <c r="N245" s="4" t="str">
        <f>IF($L245='HIDE DROP DOWNS'!$E$2,'HIDE DROP DOWNS'!$E$2,IF($L245='HIDE DROP DOWNS'!$E$3,'HIDE DROP DOWNS'!$E$3,IF($L245='HIDE DROP DOWNS'!$E$4,'HIDE DROP DOWNS'!$E$4,_xlfn.IFNA($L245*VLOOKUP($M245,'HIDE DROP DOWNS'!$O$2:$P$3,2,FALSE),""))))</f>
        <v/>
      </c>
      <c r="O245" s="2" t="s">
        <v>76</v>
      </c>
      <c r="P245" s="2" t="s">
        <v>77</v>
      </c>
      <c r="Q245" s="2" t="s">
        <v>76</v>
      </c>
      <c r="R245" s="2" t="s">
        <v>78</v>
      </c>
      <c r="S245" s="2" t="s">
        <v>76</v>
      </c>
      <c r="T245" s="2" t="s">
        <v>78</v>
      </c>
      <c r="U245" s="2" t="s">
        <v>76</v>
      </c>
      <c r="V245" s="2" t="s">
        <v>78</v>
      </c>
      <c r="W245" s="2"/>
    </row>
    <row r="246" spans="1:23" ht="16.5" thickTop="1" thickBot="1" x14ac:dyDescent="0.3">
      <c r="A246" s="2"/>
      <c r="B246" s="2"/>
      <c r="C246" s="2" t="s">
        <v>74</v>
      </c>
      <c r="D246" s="2"/>
      <c r="E246" s="2"/>
      <c r="F246" s="3"/>
      <c r="G246" s="10"/>
      <c r="H246" s="2" t="s">
        <v>75</v>
      </c>
      <c r="I246" s="2"/>
      <c r="J246" s="2" t="s">
        <v>76</v>
      </c>
      <c r="K246" s="2"/>
      <c r="L246" s="2"/>
      <c r="M246" s="7" t="s">
        <v>406</v>
      </c>
      <c r="N246" s="4" t="str">
        <f>IF($L246='HIDE DROP DOWNS'!$E$2,'HIDE DROP DOWNS'!$E$2,IF($L246='HIDE DROP DOWNS'!$E$3,'HIDE DROP DOWNS'!$E$3,IF($L246='HIDE DROP DOWNS'!$E$4,'HIDE DROP DOWNS'!$E$4,_xlfn.IFNA($L246*VLOOKUP($M246,'HIDE DROP DOWNS'!$O$2:$P$3,2,FALSE),""))))</f>
        <v/>
      </c>
      <c r="O246" s="2" t="s">
        <v>76</v>
      </c>
      <c r="P246" s="2" t="s">
        <v>77</v>
      </c>
      <c r="Q246" s="2" t="s">
        <v>76</v>
      </c>
      <c r="R246" s="2" t="s">
        <v>78</v>
      </c>
      <c r="S246" s="2" t="s">
        <v>76</v>
      </c>
      <c r="T246" s="2" t="s">
        <v>78</v>
      </c>
      <c r="U246" s="2" t="s">
        <v>76</v>
      </c>
      <c r="V246" s="2" t="s">
        <v>78</v>
      </c>
      <c r="W246" s="2"/>
    </row>
    <row r="247" spans="1:23" ht="16.5" thickTop="1" thickBot="1" x14ac:dyDescent="0.3">
      <c r="A247" s="2"/>
      <c r="B247" s="2"/>
      <c r="C247" s="2" t="s">
        <v>74</v>
      </c>
      <c r="D247" s="2"/>
      <c r="E247" s="2"/>
      <c r="F247" s="3"/>
      <c r="G247" s="10"/>
      <c r="H247" s="2" t="s">
        <v>75</v>
      </c>
      <c r="I247" s="2"/>
      <c r="J247" s="2" t="s">
        <v>76</v>
      </c>
      <c r="K247" s="2"/>
      <c r="L247" s="2"/>
      <c r="M247" s="7" t="s">
        <v>406</v>
      </c>
      <c r="N247" s="4" t="str">
        <f>IF($L247='HIDE DROP DOWNS'!$E$2,'HIDE DROP DOWNS'!$E$2,IF($L247='HIDE DROP DOWNS'!$E$3,'HIDE DROP DOWNS'!$E$3,IF($L247='HIDE DROP DOWNS'!$E$4,'HIDE DROP DOWNS'!$E$4,_xlfn.IFNA($L247*VLOOKUP($M247,'HIDE DROP DOWNS'!$O$2:$P$3,2,FALSE),""))))</f>
        <v/>
      </c>
      <c r="O247" s="2" t="s">
        <v>76</v>
      </c>
      <c r="P247" s="2" t="s">
        <v>77</v>
      </c>
      <c r="Q247" s="2" t="s">
        <v>76</v>
      </c>
      <c r="R247" s="2" t="s">
        <v>78</v>
      </c>
      <c r="S247" s="2" t="s">
        <v>76</v>
      </c>
      <c r="T247" s="2" t="s">
        <v>78</v>
      </c>
      <c r="U247" s="2" t="s">
        <v>76</v>
      </c>
      <c r="V247" s="2" t="s">
        <v>78</v>
      </c>
      <c r="W247" s="2"/>
    </row>
    <row r="248" spans="1:23" ht="16.5" thickTop="1" thickBot="1" x14ac:dyDescent="0.3">
      <c r="A248" s="2"/>
      <c r="B248" s="2"/>
      <c r="C248" s="2" t="s">
        <v>74</v>
      </c>
      <c r="D248" s="2"/>
      <c r="E248" s="2"/>
      <c r="F248" s="3"/>
      <c r="G248" s="10"/>
      <c r="H248" s="2" t="s">
        <v>75</v>
      </c>
      <c r="I248" s="2"/>
      <c r="J248" s="2" t="s">
        <v>76</v>
      </c>
      <c r="K248" s="2"/>
      <c r="L248" s="2"/>
      <c r="M248" s="7" t="s">
        <v>406</v>
      </c>
      <c r="N248" s="4" t="str">
        <f>IF($L248='HIDE DROP DOWNS'!$E$2,'HIDE DROP DOWNS'!$E$2,IF($L248='HIDE DROP DOWNS'!$E$3,'HIDE DROP DOWNS'!$E$3,IF($L248='HIDE DROP DOWNS'!$E$4,'HIDE DROP DOWNS'!$E$4,_xlfn.IFNA($L248*VLOOKUP($M248,'HIDE DROP DOWNS'!$O$2:$P$3,2,FALSE),""))))</f>
        <v/>
      </c>
      <c r="O248" s="2" t="s">
        <v>76</v>
      </c>
      <c r="P248" s="2" t="s">
        <v>77</v>
      </c>
      <c r="Q248" s="2" t="s">
        <v>76</v>
      </c>
      <c r="R248" s="2" t="s">
        <v>78</v>
      </c>
      <c r="S248" s="2" t="s">
        <v>76</v>
      </c>
      <c r="T248" s="2" t="s">
        <v>78</v>
      </c>
      <c r="U248" s="2" t="s">
        <v>76</v>
      </c>
      <c r="V248" s="2" t="s">
        <v>78</v>
      </c>
      <c r="W248" s="2"/>
    </row>
    <row r="249" spans="1:23" ht="16.5" thickTop="1" thickBot="1" x14ac:dyDescent="0.3">
      <c r="A249" s="2"/>
      <c r="B249" s="2"/>
      <c r="C249" s="2" t="s">
        <v>74</v>
      </c>
      <c r="D249" s="2"/>
      <c r="E249" s="2"/>
      <c r="F249" s="3"/>
      <c r="G249" s="10"/>
      <c r="H249" s="2" t="s">
        <v>75</v>
      </c>
      <c r="I249" s="2"/>
      <c r="J249" s="2" t="s">
        <v>76</v>
      </c>
      <c r="K249" s="2"/>
      <c r="L249" s="2"/>
      <c r="M249" s="7" t="s">
        <v>406</v>
      </c>
      <c r="N249" s="4" t="str">
        <f>IF($L249='HIDE DROP DOWNS'!$E$2,'HIDE DROP DOWNS'!$E$2,IF($L249='HIDE DROP DOWNS'!$E$3,'HIDE DROP DOWNS'!$E$3,IF($L249='HIDE DROP DOWNS'!$E$4,'HIDE DROP DOWNS'!$E$4,_xlfn.IFNA($L249*VLOOKUP($M249,'HIDE DROP DOWNS'!$O$2:$P$3,2,FALSE),""))))</f>
        <v/>
      </c>
      <c r="O249" s="2" t="s">
        <v>76</v>
      </c>
      <c r="P249" s="2" t="s">
        <v>77</v>
      </c>
      <c r="Q249" s="2" t="s">
        <v>76</v>
      </c>
      <c r="R249" s="2" t="s">
        <v>78</v>
      </c>
      <c r="S249" s="2" t="s">
        <v>76</v>
      </c>
      <c r="T249" s="2" t="s">
        <v>78</v>
      </c>
      <c r="U249" s="2" t="s">
        <v>76</v>
      </c>
      <c r="V249" s="2" t="s">
        <v>78</v>
      </c>
      <c r="W249" s="2"/>
    </row>
    <row r="250" spans="1:23" ht="16.5" thickTop="1" thickBot="1" x14ac:dyDescent="0.3">
      <c r="A250" s="2"/>
      <c r="B250" s="2"/>
      <c r="C250" s="2" t="s">
        <v>74</v>
      </c>
      <c r="D250" s="2"/>
      <c r="E250" s="2"/>
      <c r="F250" s="3"/>
      <c r="G250" s="10"/>
      <c r="H250" s="2" t="s">
        <v>75</v>
      </c>
      <c r="I250" s="2"/>
      <c r="J250" s="2" t="s">
        <v>76</v>
      </c>
      <c r="K250" s="2"/>
      <c r="L250" s="2"/>
      <c r="M250" s="7" t="s">
        <v>406</v>
      </c>
      <c r="N250" s="4" t="str">
        <f>IF($L250='HIDE DROP DOWNS'!$E$2,'HIDE DROP DOWNS'!$E$2,IF($L250='HIDE DROP DOWNS'!$E$3,'HIDE DROP DOWNS'!$E$3,IF($L250='HIDE DROP DOWNS'!$E$4,'HIDE DROP DOWNS'!$E$4,_xlfn.IFNA($L250*VLOOKUP($M250,'HIDE DROP DOWNS'!$O$2:$P$3,2,FALSE),""))))</f>
        <v/>
      </c>
      <c r="O250" s="2" t="s">
        <v>76</v>
      </c>
      <c r="P250" s="2" t="s">
        <v>77</v>
      </c>
      <c r="Q250" s="2" t="s">
        <v>76</v>
      </c>
      <c r="R250" s="2" t="s">
        <v>78</v>
      </c>
      <c r="S250" s="2" t="s">
        <v>76</v>
      </c>
      <c r="T250" s="2" t="s">
        <v>78</v>
      </c>
      <c r="U250" s="2" t="s">
        <v>76</v>
      </c>
      <c r="V250" s="2" t="s">
        <v>78</v>
      </c>
      <c r="W250" s="2"/>
    </row>
    <row r="251" spans="1:23" ht="16.5" thickTop="1" thickBot="1" x14ac:dyDescent="0.3">
      <c r="A251" s="2"/>
      <c r="B251" s="2"/>
      <c r="C251" s="2" t="s">
        <v>74</v>
      </c>
      <c r="D251" s="2"/>
      <c r="E251" s="2"/>
      <c r="F251" s="3"/>
      <c r="G251" s="10"/>
      <c r="H251" s="2" t="s">
        <v>75</v>
      </c>
      <c r="I251" s="2"/>
      <c r="J251" s="2" t="s">
        <v>76</v>
      </c>
      <c r="K251" s="2"/>
      <c r="L251" s="2"/>
      <c r="M251" s="7" t="s">
        <v>406</v>
      </c>
      <c r="N251" s="4" t="str">
        <f>IF($L251='HIDE DROP DOWNS'!$E$2,'HIDE DROP DOWNS'!$E$2,IF($L251='HIDE DROP DOWNS'!$E$3,'HIDE DROP DOWNS'!$E$3,IF($L251='HIDE DROP DOWNS'!$E$4,'HIDE DROP DOWNS'!$E$4,_xlfn.IFNA($L251*VLOOKUP($M251,'HIDE DROP DOWNS'!$O$2:$P$3,2,FALSE),""))))</f>
        <v/>
      </c>
      <c r="O251" s="2" t="s">
        <v>76</v>
      </c>
      <c r="P251" s="2" t="s">
        <v>77</v>
      </c>
      <c r="Q251" s="2" t="s">
        <v>76</v>
      </c>
      <c r="R251" s="2" t="s">
        <v>78</v>
      </c>
      <c r="S251" s="2" t="s">
        <v>76</v>
      </c>
      <c r="T251" s="2" t="s">
        <v>78</v>
      </c>
      <c r="U251" s="2" t="s">
        <v>76</v>
      </c>
      <c r="V251" s="2" t="s">
        <v>78</v>
      </c>
      <c r="W251" s="2"/>
    </row>
    <row r="252" spans="1:23" ht="16.5" thickTop="1" thickBot="1" x14ac:dyDescent="0.3">
      <c r="A252" s="2"/>
      <c r="B252" s="2"/>
      <c r="C252" s="2" t="s">
        <v>74</v>
      </c>
      <c r="D252" s="2"/>
      <c r="E252" s="2"/>
      <c r="F252" s="3"/>
      <c r="G252" s="10"/>
      <c r="H252" s="2" t="s">
        <v>75</v>
      </c>
      <c r="I252" s="2"/>
      <c r="J252" s="2" t="s">
        <v>76</v>
      </c>
      <c r="K252" s="2"/>
      <c r="L252" s="2"/>
      <c r="M252" s="7" t="s">
        <v>406</v>
      </c>
      <c r="N252" s="4" t="str">
        <f>IF($L252='HIDE DROP DOWNS'!$E$2,'HIDE DROP DOWNS'!$E$2,IF($L252='HIDE DROP DOWNS'!$E$3,'HIDE DROP DOWNS'!$E$3,IF($L252='HIDE DROP DOWNS'!$E$4,'HIDE DROP DOWNS'!$E$4,_xlfn.IFNA($L252*VLOOKUP($M252,'HIDE DROP DOWNS'!$O$2:$P$3,2,FALSE),""))))</f>
        <v/>
      </c>
      <c r="O252" s="2" t="s">
        <v>76</v>
      </c>
      <c r="P252" s="2" t="s">
        <v>77</v>
      </c>
      <c r="Q252" s="2" t="s">
        <v>76</v>
      </c>
      <c r="R252" s="2" t="s">
        <v>78</v>
      </c>
      <c r="S252" s="2" t="s">
        <v>76</v>
      </c>
      <c r="T252" s="2" t="s">
        <v>78</v>
      </c>
      <c r="U252" s="2" t="s">
        <v>76</v>
      </c>
      <c r="V252" s="2" t="s">
        <v>78</v>
      </c>
      <c r="W252" s="2"/>
    </row>
    <row r="253" spans="1:23" ht="16.5" thickTop="1" thickBot="1" x14ac:dyDescent="0.3">
      <c r="A253" s="2"/>
      <c r="B253" s="2"/>
      <c r="C253" s="2" t="s">
        <v>74</v>
      </c>
      <c r="D253" s="2"/>
      <c r="E253" s="2"/>
      <c r="F253" s="3"/>
      <c r="G253" s="10"/>
      <c r="H253" s="2" t="s">
        <v>75</v>
      </c>
      <c r="I253" s="2"/>
      <c r="J253" s="2" t="s">
        <v>76</v>
      </c>
      <c r="K253" s="2"/>
      <c r="L253" s="2"/>
      <c r="M253" s="7" t="s">
        <v>406</v>
      </c>
      <c r="N253" s="4" t="str">
        <f>IF($L253='HIDE DROP DOWNS'!$E$2,'HIDE DROP DOWNS'!$E$2,IF($L253='HIDE DROP DOWNS'!$E$3,'HIDE DROP DOWNS'!$E$3,IF($L253='HIDE DROP DOWNS'!$E$4,'HIDE DROP DOWNS'!$E$4,_xlfn.IFNA($L253*VLOOKUP($M253,'HIDE DROP DOWNS'!$O$2:$P$3,2,FALSE),""))))</f>
        <v/>
      </c>
      <c r="O253" s="2" t="s">
        <v>76</v>
      </c>
      <c r="P253" s="2" t="s">
        <v>77</v>
      </c>
      <c r="Q253" s="2" t="s">
        <v>76</v>
      </c>
      <c r="R253" s="2" t="s">
        <v>78</v>
      </c>
      <c r="S253" s="2" t="s">
        <v>76</v>
      </c>
      <c r="T253" s="2" t="s">
        <v>78</v>
      </c>
      <c r="U253" s="2" t="s">
        <v>76</v>
      </c>
      <c r="V253" s="2" t="s">
        <v>78</v>
      </c>
      <c r="W253" s="2"/>
    </row>
    <row r="254" spans="1:23" ht="16.5" thickTop="1" thickBot="1" x14ac:dyDescent="0.3">
      <c r="A254" s="2"/>
      <c r="B254" s="2"/>
      <c r="C254" s="2" t="s">
        <v>74</v>
      </c>
      <c r="D254" s="2"/>
      <c r="E254" s="2"/>
      <c r="F254" s="3"/>
      <c r="G254" s="10"/>
      <c r="H254" s="2" t="s">
        <v>75</v>
      </c>
      <c r="I254" s="2"/>
      <c r="J254" s="2" t="s">
        <v>76</v>
      </c>
      <c r="K254" s="2"/>
      <c r="L254" s="2"/>
      <c r="M254" s="7" t="s">
        <v>406</v>
      </c>
      <c r="N254" s="4" t="str">
        <f>IF($L254='HIDE DROP DOWNS'!$E$2,'HIDE DROP DOWNS'!$E$2,IF($L254='HIDE DROP DOWNS'!$E$3,'HIDE DROP DOWNS'!$E$3,IF($L254='HIDE DROP DOWNS'!$E$4,'HIDE DROP DOWNS'!$E$4,_xlfn.IFNA($L254*VLOOKUP($M254,'HIDE DROP DOWNS'!$O$2:$P$3,2,FALSE),""))))</f>
        <v/>
      </c>
      <c r="O254" s="2" t="s">
        <v>76</v>
      </c>
      <c r="P254" s="2" t="s">
        <v>77</v>
      </c>
      <c r="Q254" s="2" t="s">
        <v>76</v>
      </c>
      <c r="R254" s="2" t="s">
        <v>78</v>
      </c>
      <c r="S254" s="2" t="s">
        <v>76</v>
      </c>
      <c r="T254" s="2" t="s">
        <v>78</v>
      </c>
      <c r="U254" s="2" t="s">
        <v>76</v>
      </c>
      <c r="V254" s="2" t="s">
        <v>78</v>
      </c>
      <c r="W254" s="2"/>
    </row>
    <row r="255" spans="1:23" ht="16.5" thickTop="1" thickBot="1" x14ac:dyDescent="0.3">
      <c r="A255" s="2"/>
      <c r="B255" s="2"/>
      <c r="C255" s="2" t="s">
        <v>74</v>
      </c>
      <c r="D255" s="2"/>
      <c r="E255" s="2"/>
      <c r="F255" s="3"/>
      <c r="G255" s="10"/>
      <c r="H255" s="2" t="s">
        <v>75</v>
      </c>
      <c r="I255" s="2"/>
      <c r="J255" s="2" t="s">
        <v>76</v>
      </c>
      <c r="K255" s="2"/>
      <c r="L255" s="2"/>
      <c r="M255" s="7" t="s">
        <v>406</v>
      </c>
      <c r="N255" s="4" t="str">
        <f>IF($L255='HIDE DROP DOWNS'!$E$2,'HIDE DROP DOWNS'!$E$2,IF($L255='HIDE DROP DOWNS'!$E$3,'HIDE DROP DOWNS'!$E$3,IF($L255='HIDE DROP DOWNS'!$E$4,'HIDE DROP DOWNS'!$E$4,_xlfn.IFNA($L255*VLOOKUP($M255,'HIDE DROP DOWNS'!$O$2:$P$3,2,FALSE),""))))</f>
        <v/>
      </c>
      <c r="O255" s="2" t="s">
        <v>76</v>
      </c>
      <c r="P255" s="2" t="s">
        <v>77</v>
      </c>
      <c r="Q255" s="2" t="s">
        <v>76</v>
      </c>
      <c r="R255" s="2" t="s">
        <v>78</v>
      </c>
      <c r="S255" s="2" t="s">
        <v>76</v>
      </c>
      <c r="T255" s="2" t="s">
        <v>78</v>
      </c>
      <c r="U255" s="2" t="s">
        <v>76</v>
      </c>
      <c r="V255" s="2" t="s">
        <v>78</v>
      </c>
      <c r="W255" s="2"/>
    </row>
    <row r="256" spans="1:23" ht="16.5" thickTop="1" thickBot="1" x14ac:dyDescent="0.3">
      <c r="A256" s="2"/>
      <c r="B256" s="2"/>
      <c r="C256" s="2" t="s">
        <v>74</v>
      </c>
      <c r="D256" s="2"/>
      <c r="E256" s="2"/>
      <c r="F256" s="3"/>
      <c r="G256" s="10"/>
      <c r="H256" s="2" t="s">
        <v>75</v>
      </c>
      <c r="I256" s="2"/>
      <c r="J256" s="2" t="s">
        <v>76</v>
      </c>
      <c r="K256" s="2"/>
      <c r="L256" s="2"/>
      <c r="M256" s="7" t="s">
        <v>406</v>
      </c>
      <c r="N256" s="4" t="str">
        <f>IF($L256='HIDE DROP DOWNS'!$E$2,'HIDE DROP DOWNS'!$E$2,IF($L256='HIDE DROP DOWNS'!$E$3,'HIDE DROP DOWNS'!$E$3,IF($L256='HIDE DROP DOWNS'!$E$4,'HIDE DROP DOWNS'!$E$4,_xlfn.IFNA($L256*VLOOKUP($M256,'HIDE DROP DOWNS'!$O$2:$P$3,2,FALSE),""))))</f>
        <v/>
      </c>
      <c r="O256" s="2" t="s">
        <v>76</v>
      </c>
      <c r="P256" s="2" t="s">
        <v>77</v>
      </c>
      <c r="Q256" s="2" t="s">
        <v>76</v>
      </c>
      <c r="R256" s="2" t="s">
        <v>78</v>
      </c>
      <c r="S256" s="2" t="s">
        <v>76</v>
      </c>
      <c r="T256" s="2" t="s">
        <v>78</v>
      </c>
      <c r="U256" s="2" t="s">
        <v>76</v>
      </c>
      <c r="V256" s="2" t="s">
        <v>78</v>
      </c>
      <c r="W256" s="2"/>
    </row>
    <row r="257" spans="1:23" ht="16.5" thickTop="1" thickBot="1" x14ac:dyDescent="0.3">
      <c r="A257" s="2"/>
      <c r="B257" s="2"/>
      <c r="C257" s="2" t="s">
        <v>74</v>
      </c>
      <c r="D257" s="2"/>
      <c r="E257" s="2"/>
      <c r="F257" s="3"/>
      <c r="G257" s="10"/>
      <c r="H257" s="2" t="s">
        <v>75</v>
      </c>
      <c r="I257" s="2"/>
      <c r="J257" s="2" t="s">
        <v>76</v>
      </c>
      <c r="K257" s="2"/>
      <c r="L257" s="2"/>
      <c r="M257" s="7" t="s">
        <v>406</v>
      </c>
      <c r="N257" s="4" t="str">
        <f>IF($L257='HIDE DROP DOWNS'!$E$2,'HIDE DROP DOWNS'!$E$2,IF($L257='HIDE DROP DOWNS'!$E$3,'HIDE DROP DOWNS'!$E$3,IF($L257='HIDE DROP DOWNS'!$E$4,'HIDE DROP DOWNS'!$E$4,_xlfn.IFNA($L257*VLOOKUP($M257,'HIDE DROP DOWNS'!$O$2:$P$3,2,FALSE),""))))</f>
        <v/>
      </c>
      <c r="O257" s="2" t="s">
        <v>76</v>
      </c>
      <c r="P257" s="2" t="s">
        <v>77</v>
      </c>
      <c r="Q257" s="2" t="s">
        <v>76</v>
      </c>
      <c r="R257" s="2" t="s">
        <v>78</v>
      </c>
      <c r="S257" s="2" t="s">
        <v>76</v>
      </c>
      <c r="T257" s="2" t="s">
        <v>78</v>
      </c>
      <c r="U257" s="2" t="s">
        <v>76</v>
      </c>
      <c r="V257" s="2" t="s">
        <v>78</v>
      </c>
      <c r="W257" s="2"/>
    </row>
    <row r="258" spans="1:23" ht="16.5" thickTop="1" thickBot="1" x14ac:dyDescent="0.3">
      <c r="A258" s="2"/>
      <c r="B258" s="2"/>
      <c r="C258" s="2" t="s">
        <v>74</v>
      </c>
      <c r="D258" s="2"/>
      <c r="E258" s="2"/>
      <c r="F258" s="3"/>
      <c r="G258" s="10"/>
      <c r="H258" s="2" t="s">
        <v>75</v>
      </c>
      <c r="I258" s="2"/>
      <c r="J258" s="2" t="s">
        <v>76</v>
      </c>
      <c r="K258" s="2"/>
      <c r="L258" s="2"/>
      <c r="M258" s="7" t="s">
        <v>406</v>
      </c>
      <c r="N258" s="4" t="str">
        <f>IF($L258='HIDE DROP DOWNS'!$E$2,'HIDE DROP DOWNS'!$E$2,IF($L258='HIDE DROP DOWNS'!$E$3,'HIDE DROP DOWNS'!$E$3,IF($L258='HIDE DROP DOWNS'!$E$4,'HIDE DROP DOWNS'!$E$4,_xlfn.IFNA($L258*VLOOKUP($M258,'HIDE DROP DOWNS'!$O$2:$P$3,2,FALSE),""))))</f>
        <v/>
      </c>
      <c r="O258" s="2" t="s">
        <v>76</v>
      </c>
      <c r="P258" s="2" t="s">
        <v>77</v>
      </c>
      <c r="Q258" s="2" t="s">
        <v>76</v>
      </c>
      <c r="R258" s="2" t="s">
        <v>78</v>
      </c>
      <c r="S258" s="2" t="s">
        <v>76</v>
      </c>
      <c r="T258" s="2" t="s">
        <v>78</v>
      </c>
      <c r="U258" s="2" t="s">
        <v>76</v>
      </c>
      <c r="V258" s="2" t="s">
        <v>78</v>
      </c>
      <c r="W258" s="2"/>
    </row>
    <row r="259" spans="1:23" ht="16.5" thickTop="1" thickBot="1" x14ac:dyDescent="0.3">
      <c r="A259" s="2"/>
      <c r="B259" s="2"/>
      <c r="C259" s="2" t="s">
        <v>74</v>
      </c>
      <c r="D259" s="2"/>
      <c r="E259" s="2"/>
      <c r="F259" s="3"/>
      <c r="G259" s="10"/>
      <c r="H259" s="2" t="s">
        <v>75</v>
      </c>
      <c r="I259" s="2"/>
      <c r="J259" s="2" t="s">
        <v>76</v>
      </c>
      <c r="K259" s="2"/>
      <c r="L259" s="2"/>
      <c r="M259" s="7" t="s">
        <v>406</v>
      </c>
      <c r="N259" s="4" t="str">
        <f>IF($L259='HIDE DROP DOWNS'!$E$2,'HIDE DROP DOWNS'!$E$2,IF($L259='HIDE DROP DOWNS'!$E$3,'HIDE DROP DOWNS'!$E$3,IF($L259='HIDE DROP DOWNS'!$E$4,'HIDE DROP DOWNS'!$E$4,_xlfn.IFNA($L259*VLOOKUP($M259,'HIDE DROP DOWNS'!$O$2:$P$3,2,FALSE),""))))</f>
        <v/>
      </c>
      <c r="O259" s="2" t="s">
        <v>76</v>
      </c>
      <c r="P259" s="2" t="s">
        <v>77</v>
      </c>
      <c r="Q259" s="2" t="s">
        <v>76</v>
      </c>
      <c r="R259" s="2" t="s">
        <v>78</v>
      </c>
      <c r="S259" s="2" t="s">
        <v>76</v>
      </c>
      <c r="T259" s="2" t="s">
        <v>78</v>
      </c>
      <c r="U259" s="2" t="s">
        <v>76</v>
      </c>
      <c r="V259" s="2" t="s">
        <v>78</v>
      </c>
      <c r="W259" s="2"/>
    </row>
    <row r="260" spans="1:23" ht="15.75" thickTop="1" x14ac:dyDescent="0.25"/>
  </sheetData>
  <phoneticPr fontId="19" type="noConversion"/>
  <dataValidations xWindow="1164" yWindow="586" count="6">
    <dataValidation type="list" allowBlank="1" showInputMessage="1" showErrorMessage="1" sqref="J10:J259" xr:uid="{AE2FFF3B-136C-4047-9389-5BE27EC66643}">
      <formula1>"Select an Option,Yes,No,Unknown"</formula1>
    </dataValidation>
    <dataValidation type="time" allowBlank="1" showInputMessage="1" showErrorMessage="1" sqref="G10:G259" xr:uid="{C47E4246-895B-42D5-9EF3-6DBFB6D5E4C6}">
      <formula1>0</formula1>
      <formula2>0.999305555555556</formula2>
    </dataValidation>
    <dataValidation type="list" allowBlank="1" showInputMessage="1" showErrorMessage="1" sqref="O10:O259" xr:uid="{B34DB902-8B36-4434-A544-48B7025C0046}">
      <formula1>"Select an Option,Initial Testing,Taking Action"</formula1>
    </dataValidation>
    <dataValidation type="list" allowBlank="1" showInputMessage="1" showErrorMessage="1" sqref="H10:H259" xr:uid="{54AA6C12-C14F-4437-8C38-C8A4619F4DF1}">
      <formula1>"Select Type of Sample, Primary or First-draw, Follow-up Flush, Sequential"</formula1>
    </dataValidation>
    <dataValidation allowBlank="1" showErrorMessage="1" sqref="Q9" xr:uid="{E942E8BF-7B38-410D-BF8D-FC303102A2DA}"/>
    <dataValidation type="list" allowBlank="1" showInputMessage="1" showErrorMessage="1" sqref="C10:C259" xr:uid="{76796F39-78F6-401C-A159-0B76C2B10D66}">
      <formula1>"Select Outlet Type, Drinking water fountain (DW), Kitchen faucet (KF), Water cooler (chiller unit) (WC), Bathroom faucet (BF), Classroom faucet (CF), Nurse's office sink (NS), Other"</formula1>
    </dataValidation>
  </dataValidations>
  <hyperlinks>
    <hyperlink ref="A2" location="Instructions!A1" display="Return to Instructions" xr:uid="{735FC9D7-2BEC-4497-9408-CA2FA2AC5878}"/>
    <hyperlink ref="D2" location="'#2 - State Report - School Info'!A1" display="Continue to [#2 - State Report - School Info]" xr:uid="{1E298431-66EF-4729-933E-4F5E816FE47C}"/>
    <hyperlink ref="F2" location="'#4 - Data Description'!A1" display="View [#4 - Data Description]" xr:uid="{DE7BB6B7-4547-45B9-9ACD-5AF20726C380}"/>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26" operator="notBetween" id="{7F6A5D35-C3CF-458D-A03B-49DE6DF5ED4E}">
            <xm:f>'#2 - State Report - School Info'!#REF!</xm:f>
            <xm:f>'#2 - State Report - School Info'!#REF!</xm:f>
            <x14:dxf>
              <font>
                <b/>
                <i val="0"/>
                <color theme="0"/>
              </font>
              <fill>
                <patternFill>
                  <bgColor theme="8"/>
                </patternFill>
              </fill>
            </x14:dxf>
          </x14:cfRule>
          <xm:sqref>F10:F259</xm:sqref>
        </x14:conditionalFormatting>
      </x14:conditionalFormattings>
    </ext>
    <ext xmlns:x14="http://schemas.microsoft.com/office/spreadsheetml/2009/9/main" uri="{CCE6A557-97BC-4b89-ADB6-D9C93CAAB3DF}">
      <x14:dataValidations xmlns:xm="http://schemas.microsoft.com/office/excel/2006/main" xWindow="1164" yWindow="586" count="8">
        <x14:dataValidation type="list" allowBlank="1" showInputMessage="1" showErrorMessage="1" xr:uid="{E47DE1B6-877E-4127-9A82-053451C348F0}">
          <x14:formula1>
            <xm:f>'HIDE DROP DOWNS'!$C$1:$C$8</xm:f>
          </x14:formula1>
          <xm:sqref>P10:P259</xm:sqref>
        </x14:dataValidation>
        <x14:dataValidation type="list" allowBlank="1" showInputMessage="1" showErrorMessage="1" xr:uid="{7E02ECB3-AF5D-4E2F-9462-634BB4B324D1}">
          <x14:formula1>
            <xm:f>'HIDE DROP DOWNS'!$M$1:$M$5</xm:f>
          </x14:formula1>
          <xm:sqref>T10:T259 R10:R259 V10:V259</xm:sqref>
        </x14:dataValidation>
        <x14:dataValidation type="list" allowBlank="1" showInputMessage="1" showErrorMessage="1" xr:uid="{6E57BFF5-1E90-42CF-9ED2-1B43C9357AE7}">
          <x14:formula1>
            <xm:f>'HIDE DROP DOWNS'!$J$2:$J$9</xm:f>
          </x14:formula1>
          <xm:sqref>Q22:Q259</xm:sqref>
        </x14:dataValidation>
        <x14:dataValidation type="list" allowBlank="1" showErrorMessage="1" xr:uid="{8DBECD3B-2AE5-4911-BD22-BBFF8DD94DB2}">
          <x14:formula1>
            <xm:f>'HIDE DROP DOWNS'!$J$2:$J$9</xm:f>
          </x14:formula1>
          <xm:sqref>Q10:Q21</xm:sqref>
        </x14:dataValidation>
        <x14:dataValidation type="list" allowBlank="1" showInputMessage="1" showErrorMessage="1" xr:uid="{162ED820-FAFC-42DE-9DA9-0417A0BF24A1}">
          <x14:formula1>
            <xm:f>'HIDE DROP DOWNS'!$K$2:$K$9</xm:f>
          </x14:formula1>
          <xm:sqref>S10:S259</xm:sqref>
        </x14:dataValidation>
        <x14:dataValidation type="list" allowBlank="1" showInputMessage="1" showErrorMessage="1" xr:uid="{A91D0EA8-BB81-42AF-A248-7D66B20CA312}">
          <x14:formula1>
            <xm:f>'HIDE DROP DOWNS'!$L$2:$L$8</xm:f>
          </x14:formula1>
          <xm:sqref>U10:U259</xm:sqref>
        </x14:dataValidation>
        <x14:dataValidation type="list" allowBlank="1" showInputMessage="1" showErrorMessage="1" xr:uid="{EAA93A40-BFB3-44F8-AB1C-EF83335DAC6F}">
          <x14:formula1>
            <xm:f>'HIDE DROP DOWNS'!$O$1:$O$3</xm:f>
          </x14:formula1>
          <xm:sqref>M10:M259</xm:sqref>
        </x14:dataValidation>
        <x14:dataValidation type="list" allowBlank="1" showInputMessage="1" xr:uid="{D9FF1C1B-BF61-43B1-8FC2-DED739E527F0}">
          <x14:formula1>
            <xm:f>'HIDE DROP DOWNS'!$E$1:$E$4</xm:f>
          </x14:formula1>
          <xm:sqref>L10:L259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1D887-752C-490C-BF80-72A16D19EF70}">
  <sheetPr codeName="Sheet3">
    <tabColor rgb="FFCCECFF"/>
    <pageSetUpPr fitToPage="1"/>
  </sheetPr>
  <dimension ref="A1:G34"/>
  <sheetViews>
    <sheetView showGridLines="0" zoomScaleNormal="100" workbookViewId="0">
      <selection activeCell="B1" sqref="B1"/>
    </sheetView>
  </sheetViews>
  <sheetFormatPr defaultColWidth="0" defaultRowHeight="15" zeroHeight="1" x14ac:dyDescent="0.25"/>
  <cols>
    <col min="1" max="1" width="3" customWidth="1"/>
    <col min="2" max="2" width="41.5703125" customWidth="1"/>
    <col min="3" max="3" width="92.5703125" customWidth="1"/>
    <col min="4" max="4" width="36.7109375" style="16" customWidth="1"/>
    <col min="5" max="5" width="11.85546875" bestFit="1" customWidth="1"/>
    <col min="6" max="6" width="3.85546875" customWidth="1"/>
    <col min="7" max="7" width="33.5703125" style="9" hidden="1" customWidth="1"/>
    <col min="8" max="16384" width="9.140625" hidden="1"/>
  </cols>
  <sheetData>
    <row r="1" spans="2:4" s="103" customFormat="1" ht="18.75" x14ac:dyDescent="0.3"/>
    <row r="2" spans="2:4" x14ac:dyDescent="0.25">
      <c r="B2" s="19" t="s">
        <v>324</v>
      </c>
      <c r="C2" s="60" t="s">
        <v>323</v>
      </c>
      <c r="D2" s="59"/>
    </row>
    <row r="3" spans="2:4" x14ac:dyDescent="0.25"/>
    <row r="4" spans="2:4" x14ac:dyDescent="0.25">
      <c r="B4" s="64" t="s">
        <v>310</v>
      </c>
    </row>
    <row r="5" spans="2:4" ht="15.75" thickBot="1" x14ac:dyDescent="0.3">
      <c r="B5" s="39" t="s">
        <v>287</v>
      </c>
      <c r="C5" s="39" t="s">
        <v>8</v>
      </c>
      <c r="D5" s="29" t="s">
        <v>9</v>
      </c>
    </row>
    <row r="6" spans="2:4" ht="16.5" thickTop="1" thickBot="1" x14ac:dyDescent="0.3">
      <c r="B6" s="40" t="s">
        <v>10</v>
      </c>
      <c r="C6" s="34" t="s">
        <v>11</v>
      </c>
      <c r="D6" s="2"/>
    </row>
    <row r="7" spans="2:4" ht="16.5" thickTop="1" thickBot="1" x14ac:dyDescent="0.3">
      <c r="B7" s="41" t="s">
        <v>12</v>
      </c>
      <c r="C7" s="34" t="s">
        <v>13</v>
      </c>
      <c r="D7" s="2"/>
    </row>
    <row r="8" spans="2:4" ht="16.5" thickTop="1" thickBot="1" x14ac:dyDescent="0.3">
      <c r="B8" s="41" t="s">
        <v>14</v>
      </c>
      <c r="C8" s="34" t="s">
        <v>15</v>
      </c>
      <c r="D8" s="2"/>
    </row>
    <row r="9" spans="2:4" ht="31.5" thickTop="1" thickBot="1" x14ac:dyDescent="0.3">
      <c r="B9" s="41" t="s">
        <v>17</v>
      </c>
      <c r="C9" s="42" t="s">
        <v>18</v>
      </c>
      <c r="D9" s="2"/>
    </row>
    <row r="10" spans="2:4" ht="16.5" thickTop="1" thickBot="1" x14ac:dyDescent="0.3">
      <c r="B10" s="41" t="s">
        <v>20</v>
      </c>
      <c r="C10" s="34" t="s">
        <v>21</v>
      </c>
      <c r="D10" s="2"/>
    </row>
    <row r="11" spans="2:4" ht="16.5" thickTop="1" thickBot="1" x14ac:dyDescent="0.3">
      <c r="B11" s="41" t="s">
        <v>22</v>
      </c>
      <c r="C11" s="34" t="s">
        <v>23</v>
      </c>
      <c r="D11" s="2"/>
    </row>
    <row r="12" spans="2:4" ht="16.5" thickTop="1" thickBot="1" x14ac:dyDescent="0.3">
      <c r="B12" s="41" t="s">
        <v>24</v>
      </c>
      <c r="C12" s="34" t="s">
        <v>25</v>
      </c>
      <c r="D12" s="2"/>
    </row>
    <row r="13" spans="2:4" ht="31.5" thickTop="1" thickBot="1" x14ac:dyDescent="0.3">
      <c r="B13" s="40" t="s">
        <v>26</v>
      </c>
      <c r="C13" s="35" t="s">
        <v>277</v>
      </c>
      <c r="D13" s="2"/>
    </row>
    <row r="14" spans="2:4" ht="16.5" thickTop="1" thickBot="1" x14ac:dyDescent="0.3">
      <c r="B14" s="41" t="s">
        <v>27</v>
      </c>
      <c r="C14" s="34" t="s">
        <v>28</v>
      </c>
      <c r="D14" s="2"/>
    </row>
    <row r="15" spans="2:4" ht="16.5" thickTop="1" thickBot="1" x14ac:dyDescent="0.3">
      <c r="B15" s="41" t="s">
        <v>29</v>
      </c>
      <c r="C15" s="34" t="s">
        <v>30</v>
      </c>
      <c r="D15" s="2"/>
    </row>
    <row r="16" spans="2:4" ht="16.5" thickTop="1" thickBot="1" x14ac:dyDescent="0.3">
      <c r="B16" s="41" t="s">
        <v>31</v>
      </c>
      <c r="C16" s="35" t="s">
        <v>32</v>
      </c>
      <c r="D16" s="2"/>
    </row>
    <row r="17" spans="2:5" ht="16.5" thickTop="1" thickBot="1" x14ac:dyDescent="0.3">
      <c r="B17" s="41" t="s">
        <v>34</v>
      </c>
      <c r="C17" s="34" t="s">
        <v>278</v>
      </c>
      <c r="D17" s="7"/>
    </row>
    <row r="18" spans="2:5" ht="46.5" thickTop="1" thickBot="1" x14ac:dyDescent="0.3">
      <c r="B18" s="89" t="s">
        <v>35</v>
      </c>
      <c r="C18" s="34" t="s">
        <v>36</v>
      </c>
      <c r="D18" s="2"/>
    </row>
    <row r="19" spans="2:5" ht="16.5" thickTop="1" thickBot="1" x14ac:dyDescent="0.3">
      <c r="B19" s="90"/>
      <c r="C19" s="43" t="s">
        <v>37</v>
      </c>
      <c r="D19" s="2"/>
    </row>
    <row r="20" spans="2:5" ht="16.5" customHeight="1" thickTop="1" thickBot="1" x14ac:dyDescent="0.3">
      <c r="B20" s="40" t="s">
        <v>38</v>
      </c>
      <c r="C20" s="35" t="s">
        <v>39</v>
      </c>
      <c r="D20" s="2"/>
    </row>
    <row r="21" spans="2:5" ht="16.5" thickTop="1" thickBot="1" x14ac:dyDescent="0.3">
      <c r="B21" s="40" t="s">
        <v>40</v>
      </c>
      <c r="C21" s="35" t="s">
        <v>41</v>
      </c>
      <c r="D21" s="2"/>
    </row>
    <row r="22" spans="2:5" ht="31.5" thickTop="1" thickBot="1" x14ac:dyDescent="0.3">
      <c r="B22" s="87" t="s">
        <v>42</v>
      </c>
      <c r="C22" s="35" t="s">
        <v>43</v>
      </c>
      <c r="D22" s="2"/>
    </row>
    <row r="23" spans="2:5" ht="16.5" thickTop="1" thickBot="1" x14ac:dyDescent="0.3">
      <c r="B23" s="88"/>
      <c r="C23" s="43" t="s">
        <v>37</v>
      </c>
      <c r="D23" s="2"/>
    </row>
    <row r="24" spans="2:5" ht="122.25" customHeight="1" thickTop="1" thickBot="1" x14ac:dyDescent="0.3">
      <c r="B24" s="70" t="s">
        <v>338</v>
      </c>
      <c r="C24" s="71" t="s">
        <v>389</v>
      </c>
      <c r="D24" s="2"/>
      <c r="E24" s="4" t="s">
        <v>339</v>
      </c>
    </row>
    <row r="25" spans="2:5" ht="35.25" customHeight="1" thickTop="1" thickBot="1" x14ac:dyDescent="0.3">
      <c r="B25" s="61" t="s">
        <v>292</v>
      </c>
      <c r="C25" s="35" t="s">
        <v>390</v>
      </c>
      <c r="D25" s="7"/>
      <c r="E25" s="54"/>
    </row>
    <row r="26" spans="2:5" x14ac:dyDescent="0.25">
      <c r="B26" s="19"/>
      <c r="C26" s="19"/>
    </row>
    <row r="27" spans="2:5" x14ac:dyDescent="0.25">
      <c r="C27" s="60" t="s">
        <v>322</v>
      </c>
    </row>
    <row r="28" spans="2:5" x14ac:dyDescent="0.25"/>
    <row r="29" spans="2:5" hidden="1" x14ac:dyDescent="0.25"/>
    <row r="30" spans="2:5" hidden="1" x14ac:dyDescent="0.25"/>
    <row r="31" spans="2:5" hidden="1" x14ac:dyDescent="0.25"/>
    <row r="32" spans="2:5" hidden="1" x14ac:dyDescent="0.25"/>
    <row r="33" x14ac:dyDescent="0.25"/>
    <row r="34" x14ac:dyDescent="0.25"/>
  </sheetData>
  <dataValidations xWindow="976" yWindow="369" count="2">
    <dataValidation allowBlank="1" showErrorMessage="1" sqref="B22:B23" xr:uid="{8B67975D-A536-4E02-99D2-5B8CB1B59CD1}"/>
    <dataValidation allowBlank="1" showDropDown="1" showInputMessage="1" showErrorMessage="1" sqref="E24" xr:uid="{0621D843-86E1-4F88-B607-A8684500A6A9}"/>
  </dataValidations>
  <hyperlinks>
    <hyperlink ref="B2" location="'#1 - Sample and Action Tracker'!A1" display="Return to [#1 - Sample and Action Tracker]" xr:uid="{5B43B728-95E5-4ACE-A40B-47AFA73B678F}"/>
    <hyperlink ref="C2" location="'#4 - Data Description'!A1" display="View [#4 - Data Description]" xr:uid="{D8CDFDFF-5C89-47BD-A787-FD800ADD3EC2}"/>
    <hyperlink ref="C27" location="'#3 - State Report - Auto-Calc'!A1" display="Continue to [#3 - State Report - Auto-Calculation]" xr:uid="{4B949EB0-8A40-47A8-8CF9-E44EC056F075}"/>
  </hyperlinks>
  <pageMargins left="0.7" right="0.7" top="0.75" bottom="0.75" header="0.3" footer="0.3"/>
  <pageSetup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A6FEC-6D59-488F-8148-FCB4E33EBD67}">
  <sheetPr codeName="Sheet4">
    <tabColor rgb="FFCCECFF"/>
  </sheetPr>
  <dimension ref="A1:Y7"/>
  <sheetViews>
    <sheetView showGridLines="0" zoomScaleNormal="100" workbookViewId="0">
      <selection activeCell="G6" sqref="G6"/>
    </sheetView>
  </sheetViews>
  <sheetFormatPr defaultColWidth="0" defaultRowHeight="15" zeroHeight="1" x14ac:dyDescent="0.25"/>
  <cols>
    <col min="1" max="1" width="30.42578125" style="12" customWidth="1"/>
    <col min="2" max="2" width="33.42578125" style="12" customWidth="1"/>
    <col min="3" max="3" width="28.85546875" style="12" customWidth="1"/>
    <col min="4" max="4" width="29.42578125" style="12" customWidth="1"/>
    <col min="5" max="5" width="34" style="12" customWidth="1"/>
    <col min="6" max="6" width="38.5703125" style="12" customWidth="1"/>
    <col min="7" max="7" width="25.5703125" style="12" bestFit="1" customWidth="1"/>
    <col min="8" max="8" width="26.5703125" style="12" bestFit="1" customWidth="1"/>
    <col min="9" max="9" width="21.140625" style="12" customWidth="1"/>
    <col min="10" max="10" width="20.140625" style="12" bestFit="1" customWidth="1"/>
    <col min="11" max="11" width="36" style="12" customWidth="1"/>
    <col min="12" max="12" width="24.28515625" style="12" bestFit="1" customWidth="1"/>
    <col min="13" max="13" width="24.28515625" style="12" customWidth="1"/>
    <col min="14" max="14" width="48" style="12" bestFit="1" customWidth="1"/>
    <col min="15" max="22" width="37.7109375" style="12" customWidth="1"/>
    <col min="23" max="24" width="37.7109375" customWidth="1"/>
    <col min="25" max="25" width="9.140625" customWidth="1"/>
    <col min="26" max="16384" width="9.140625" hidden="1"/>
  </cols>
  <sheetData>
    <row r="1" spans="1:24" ht="18.75" x14ac:dyDescent="0.25">
      <c r="A1" s="104"/>
      <c r="B1" s="104"/>
      <c r="C1" s="104"/>
    </row>
    <row r="2" spans="1:24" ht="20.25" thickBot="1" x14ac:dyDescent="0.35">
      <c r="A2" s="86" t="s">
        <v>79</v>
      </c>
      <c r="B2" s="86"/>
      <c r="C2" s="86"/>
      <c r="X2" s="60" t="s">
        <v>323</v>
      </c>
    </row>
    <row r="3" spans="1:24" ht="15.75" thickTop="1" x14ac:dyDescent="0.25">
      <c r="A3" s="121" t="s">
        <v>408</v>
      </c>
    </row>
    <row r="4" spans="1:24" ht="31.5" customHeight="1" x14ac:dyDescent="0.25">
      <c r="A4" s="13" t="s">
        <v>80</v>
      </c>
      <c r="B4" s="13" t="s">
        <v>16</v>
      </c>
      <c r="C4" s="13" t="s">
        <v>81</v>
      </c>
      <c r="D4" s="13" t="s">
        <v>82</v>
      </c>
      <c r="E4" s="13" t="s">
        <v>83</v>
      </c>
      <c r="F4" s="13" t="s">
        <v>84</v>
      </c>
      <c r="G4" s="13" t="s">
        <v>85</v>
      </c>
      <c r="H4" s="13" t="s">
        <v>86</v>
      </c>
      <c r="I4" s="13" t="s">
        <v>87</v>
      </c>
      <c r="J4" s="13" t="s">
        <v>88</v>
      </c>
      <c r="K4" s="13" t="s">
        <v>89</v>
      </c>
      <c r="L4" s="13" t="s">
        <v>90</v>
      </c>
      <c r="M4" s="13" t="s">
        <v>91</v>
      </c>
      <c r="N4" s="13" t="s">
        <v>92</v>
      </c>
      <c r="O4" s="13" t="s">
        <v>93</v>
      </c>
      <c r="P4" s="13" t="s">
        <v>280</v>
      </c>
      <c r="Q4" s="13" t="s">
        <v>95</v>
      </c>
      <c r="R4" s="13" t="s">
        <v>96</v>
      </c>
      <c r="S4" s="13" t="s">
        <v>281</v>
      </c>
      <c r="T4" s="13" t="s">
        <v>98</v>
      </c>
      <c r="U4" s="13" t="s">
        <v>99</v>
      </c>
      <c r="V4" s="13" t="s">
        <v>282</v>
      </c>
      <c r="W4" s="1" t="s">
        <v>101</v>
      </c>
    </row>
    <row r="5" spans="1:24" s="11" customFormat="1" ht="51.75" customHeight="1" thickBot="1" x14ac:dyDescent="0.3">
      <c r="A5" s="49" t="s">
        <v>102</v>
      </c>
      <c r="B5" s="49" t="s">
        <v>298</v>
      </c>
      <c r="C5" s="49" t="s">
        <v>299</v>
      </c>
      <c r="D5" s="49" t="s">
        <v>103</v>
      </c>
      <c r="E5" s="49" t="s">
        <v>104</v>
      </c>
      <c r="F5" s="49" t="s">
        <v>391</v>
      </c>
      <c r="G5" s="49" t="s">
        <v>105</v>
      </c>
      <c r="H5" s="49" t="s">
        <v>106</v>
      </c>
      <c r="I5" s="49" t="s">
        <v>300</v>
      </c>
      <c r="J5" s="49" t="s">
        <v>301</v>
      </c>
      <c r="K5" s="50" t="s">
        <v>302</v>
      </c>
      <c r="L5" s="50" t="s">
        <v>107</v>
      </c>
      <c r="M5" s="50" t="s">
        <v>108</v>
      </c>
      <c r="N5" s="50" t="s">
        <v>109</v>
      </c>
      <c r="O5" s="49" t="s">
        <v>378</v>
      </c>
      <c r="P5" s="49" t="s">
        <v>379</v>
      </c>
      <c r="Q5" s="49" t="s">
        <v>380</v>
      </c>
      <c r="R5" s="49" t="s">
        <v>378</v>
      </c>
      <c r="S5" s="49" t="s">
        <v>379</v>
      </c>
      <c r="T5" s="49" t="s">
        <v>380</v>
      </c>
      <c r="U5" s="49" t="s">
        <v>378</v>
      </c>
      <c r="V5" s="49" t="s">
        <v>379</v>
      </c>
      <c r="W5" s="49" t="s">
        <v>380</v>
      </c>
      <c r="X5"/>
    </row>
    <row r="6" spans="1:24" s="33" customFormat="1" ht="35.25" customHeight="1" thickTop="1" thickBot="1" x14ac:dyDescent="0.3">
      <c r="A6" s="30" t="str">
        <f>IF('#2 - State Report - School Info'!$D17="", "Fill in D17 on the State Report - School Info sheet", '#2 - State Report - School Info'!D17)</f>
        <v>Fill in D17 on the State Report - School Info sheet</v>
      </c>
      <c r="B6" s="31" t="str">
        <f>IF('#2 - State Report - School Info'!$D8="", "Fill in D8 on the State Report - School Info sheet",'#2 - State Report - School Info'!$D8)</f>
        <v>Fill in D8 on the State Report - School Info sheet</v>
      </c>
      <c r="C6" s="31" t="str">
        <f>IF('#2 - State Report - School Info'!$D9="","Fill in D9 on the State Report - School Info Sheet", '#2 - State Report - School Info'!$D9)</f>
        <v>Fill in D9 on the State Report - School Info Sheet</v>
      </c>
      <c r="D6" s="31" t="str">
        <f>IF('#2 - State Report - School Info'!$D6="","Fill in D6 on the State Report - School Info sheet",'#2 - State Report - School Info'!$D6)</f>
        <v>Fill in D6 on the State Report - School Info sheet</v>
      </c>
      <c r="E6" s="31" t="str">
        <f>IF('#2 - State Report - School Info'!$D18="", "Fill in D18 on the State Report - School Info sheet",'#2 - State Report - School Info'!$D18)</f>
        <v>Fill in D18 on the State Report - School Info sheet</v>
      </c>
      <c r="F6" s="31" t="str">
        <f>IF('#2 - State Report - School Info'!D24="", "Fill in D24 on the State Report - School Info sheet",'#2 - State Report - School Info'!D24)</f>
        <v>Fill in D24 on the State Report - School Info sheet</v>
      </c>
      <c r="G6" s="31" t="str">
        <f>IF('#2 - State Report - School Info'!$D14="", "Fill in D14 on the State Report - School Info sheet",'#2 - State Report - School Info'!$D14)</f>
        <v>Fill in D14 on the State Report - School Info sheet</v>
      </c>
      <c r="H6" s="31" t="str">
        <f>IF('#2 - State Report - School Info'!$D21="", "Fill in D21 on the State Report - School Info sheet",'#2 - State Report - School Info'!$D21)</f>
        <v>Fill in D21 on the State Report - School Info sheet</v>
      </c>
      <c r="I6" s="32">
        <f>MIN('HIDE DROP DOWNS'!$F$2:$F$251)</f>
        <v>0</v>
      </c>
      <c r="J6" s="32">
        <f>MAX('HIDE DROP DOWNS'!$F$2:$F$251)</f>
        <v>0</v>
      </c>
      <c r="K6" s="31">
        <f>SUM('HIDE DROP DOWNS'!$G$2:$G$251)</f>
        <v>0</v>
      </c>
      <c r="L6" s="31">
        <f>COUNTIF('HIDE DROP DOWNS'!H2:H251, "TRUE")</f>
        <v>0</v>
      </c>
      <c r="M6" s="51">
        <f>IFERROR(L6/K6,0)</f>
        <v>0</v>
      </c>
      <c r="N6" s="31">
        <f>COUNTIF('HIDE DROP DOWNS'!I2:I251, "TRUE")</f>
        <v>0</v>
      </c>
      <c r="O6" s="31">
        <f>'HIDE DROP DOWNS'!R$252</f>
        <v>0</v>
      </c>
      <c r="P6" s="31">
        <f>'HIDE DROP DOWNS'!S$252</f>
        <v>0</v>
      </c>
      <c r="Q6" s="31">
        <f>'HIDE DROP DOWNS'!T$252</f>
        <v>0</v>
      </c>
      <c r="R6" s="31">
        <f>'HIDE DROP DOWNS'!U$252</f>
        <v>0</v>
      </c>
      <c r="S6" s="31">
        <f>'HIDE DROP DOWNS'!V$252</f>
        <v>0</v>
      </c>
      <c r="T6" s="31">
        <f>'HIDE DROP DOWNS'!W$252</f>
        <v>0</v>
      </c>
      <c r="U6" s="31">
        <f>'HIDE DROP DOWNS'!X$252</f>
        <v>0</v>
      </c>
      <c r="V6" s="31">
        <f>'HIDE DROP DOWNS'!Y$252</f>
        <v>0</v>
      </c>
      <c r="W6" s="31">
        <f>'HIDE DROP DOWNS'!Z$252</f>
        <v>0</v>
      </c>
      <c r="X6"/>
    </row>
    <row r="7" spans="1:24" ht="15.75" thickTop="1" x14ac:dyDescent="0.25"/>
  </sheetData>
  <hyperlinks>
    <hyperlink ref="X2" location="'#4 - Data Description'!A1" display="View [#4 - Data Description]" xr:uid="{DFBD7872-A4A6-4347-8CD7-547AB883D9F3}"/>
  </hyperlink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D79E8-CD49-4658-A742-5ED01564EC7B}">
  <sheetPr>
    <tabColor rgb="FF193965"/>
    <pageSetUpPr fitToPage="1"/>
  </sheetPr>
  <dimension ref="A1:E76"/>
  <sheetViews>
    <sheetView showGridLines="0" zoomScaleNormal="100" workbookViewId="0">
      <selection activeCell="B3" sqref="B3:C3"/>
    </sheetView>
  </sheetViews>
  <sheetFormatPr defaultColWidth="0" defaultRowHeight="15" x14ac:dyDescent="0.25"/>
  <cols>
    <col min="1" max="1" width="12.7109375" customWidth="1"/>
    <col min="2" max="2" width="50.5703125" customWidth="1"/>
    <col min="3" max="3" width="85.28515625" customWidth="1"/>
    <col min="4" max="4" width="9.140625" customWidth="1"/>
    <col min="5" max="5" width="0" hidden="1" customWidth="1"/>
    <col min="6" max="16384" width="9.140625" hidden="1"/>
  </cols>
  <sheetData>
    <row r="1" spans="1:4" ht="18.75" x14ac:dyDescent="0.3">
      <c r="A1" s="103"/>
      <c r="B1" s="103"/>
      <c r="C1" s="103"/>
      <c r="D1" s="103"/>
    </row>
    <row r="2" spans="1:4" x14ac:dyDescent="0.25">
      <c r="A2" s="20"/>
      <c r="B2" s="20"/>
    </row>
    <row r="3" spans="1:4" ht="63" customHeight="1" x14ac:dyDescent="0.25">
      <c r="B3" s="128" t="s">
        <v>314</v>
      </c>
      <c r="C3" s="128"/>
    </row>
    <row r="4" spans="1:4" ht="14.1" customHeight="1" x14ac:dyDescent="0.25">
      <c r="B4" s="66"/>
      <c r="C4" s="66"/>
    </row>
    <row r="5" spans="1:4" ht="15.6" customHeight="1" x14ac:dyDescent="0.25">
      <c r="B5" s="113" t="s">
        <v>313</v>
      </c>
      <c r="C5" s="114" t="s">
        <v>110</v>
      </c>
    </row>
    <row r="6" spans="1:4" ht="18" customHeight="1" x14ac:dyDescent="0.25">
      <c r="B6" s="105" t="s">
        <v>259</v>
      </c>
      <c r="C6" s="106"/>
    </row>
    <row r="7" spans="1:4" ht="152.25" customHeight="1" x14ac:dyDescent="0.25">
      <c r="B7" s="108" t="s">
        <v>338</v>
      </c>
      <c r="C7" s="107" t="s">
        <v>402</v>
      </c>
    </row>
    <row r="8" spans="1:4" ht="15.6" customHeight="1" x14ac:dyDescent="0.25">
      <c r="B8" s="108" t="s">
        <v>56</v>
      </c>
      <c r="C8" s="107" t="s">
        <v>357</v>
      </c>
    </row>
    <row r="9" spans="1:4" x14ac:dyDescent="0.25">
      <c r="B9" s="108" t="s">
        <v>49</v>
      </c>
      <c r="C9" s="107" t="s">
        <v>119</v>
      </c>
    </row>
    <row r="10" spans="1:4" ht="30" x14ac:dyDescent="0.25">
      <c r="B10" s="108" t="s">
        <v>50</v>
      </c>
      <c r="C10" s="107" t="s">
        <v>285</v>
      </c>
    </row>
    <row r="11" spans="1:4" ht="30" x14ac:dyDescent="0.25">
      <c r="B11" s="108" t="s">
        <v>51</v>
      </c>
      <c r="C11" s="107" t="s">
        <v>120</v>
      </c>
    </row>
    <row r="12" spans="1:4" ht="30" x14ac:dyDescent="0.25">
      <c r="B12" s="108" t="s">
        <v>52</v>
      </c>
      <c r="C12" s="107" t="s">
        <v>303</v>
      </c>
    </row>
    <row r="13" spans="1:4" x14ac:dyDescent="0.25">
      <c r="B13" s="108" t="s">
        <v>53</v>
      </c>
      <c r="C13" s="107" t="s">
        <v>358</v>
      </c>
    </row>
    <row r="14" spans="1:4" x14ac:dyDescent="0.25">
      <c r="B14" s="108" t="s">
        <v>272</v>
      </c>
      <c r="C14" s="107" t="s">
        <v>297</v>
      </c>
    </row>
    <row r="15" spans="1:4" x14ac:dyDescent="0.25">
      <c r="B15" s="108" t="s">
        <v>295</v>
      </c>
      <c r="C15" s="107" t="s">
        <v>294</v>
      </c>
    </row>
    <row r="16" spans="1:4" ht="135" x14ac:dyDescent="0.25">
      <c r="B16" s="108" t="s">
        <v>54</v>
      </c>
      <c r="C16" s="107" t="s">
        <v>361</v>
      </c>
    </row>
    <row r="17" spans="2:3" ht="66.75" customHeight="1" x14ac:dyDescent="0.25">
      <c r="B17" s="108" t="s">
        <v>296</v>
      </c>
      <c r="C17" s="107" t="s">
        <v>403</v>
      </c>
    </row>
    <row r="18" spans="2:3" ht="30" x14ac:dyDescent="0.25">
      <c r="B18" s="108" t="s">
        <v>121</v>
      </c>
      <c r="C18" s="107" t="s">
        <v>122</v>
      </c>
    </row>
    <row r="19" spans="2:3" ht="45" x14ac:dyDescent="0.25">
      <c r="B19" s="108" t="s">
        <v>265</v>
      </c>
      <c r="C19" s="107" t="s">
        <v>362</v>
      </c>
    </row>
    <row r="20" spans="2:3" ht="93.75" customHeight="1" x14ac:dyDescent="0.25">
      <c r="B20" s="108" t="s">
        <v>57</v>
      </c>
      <c r="C20" s="107" t="s">
        <v>327</v>
      </c>
    </row>
    <row r="21" spans="2:3" x14ac:dyDescent="0.25">
      <c r="B21" s="108" t="s">
        <v>286</v>
      </c>
      <c r="C21" s="107" t="s">
        <v>363</v>
      </c>
    </row>
    <row r="22" spans="2:3" ht="30" x14ac:dyDescent="0.25">
      <c r="B22" s="108" t="s">
        <v>311</v>
      </c>
      <c r="C22" s="107" t="s">
        <v>364</v>
      </c>
    </row>
    <row r="23" spans="2:3" ht="45" x14ac:dyDescent="0.25">
      <c r="B23" s="108" t="s">
        <v>58</v>
      </c>
      <c r="C23" s="107" t="s">
        <v>304</v>
      </c>
    </row>
    <row r="24" spans="2:3" ht="36" customHeight="1" x14ac:dyDescent="0.25">
      <c r="B24" s="108" t="s">
        <v>59</v>
      </c>
      <c r="C24" s="107" t="s">
        <v>305</v>
      </c>
    </row>
    <row r="25" spans="2:3" ht="111" customHeight="1" x14ac:dyDescent="0.25">
      <c r="B25" s="108" t="s">
        <v>365</v>
      </c>
      <c r="C25" s="107" t="s">
        <v>393</v>
      </c>
    </row>
    <row r="26" spans="2:3" x14ac:dyDescent="0.25">
      <c r="B26" s="108" t="s">
        <v>366</v>
      </c>
      <c r="C26" s="107" t="s">
        <v>345</v>
      </c>
    </row>
    <row r="27" spans="2:3" ht="122.45" customHeight="1" x14ac:dyDescent="0.25">
      <c r="B27" s="108" t="s">
        <v>367</v>
      </c>
      <c r="C27" s="107" t="s">
        <v>392</v>
      </c>
    </row>
    <row r="28" spans="2:3" ht="14.45" customHeight="1" x14ac:dyDescent="0.25">
      <c r="B28" s="108" t="s">
        <v>368</v>
      </c>
      <c r="C28" s="107" t="s">
        <v>346</v>
      </c>
    </row>
    <row r="29" spans="2:3" ht="108.75" customHeight="1" x14ac:dyDescent="0.25">
      <c r="B29" s="108" t="s">
        <v>369</v>
      </c>
      <c r="C29" s="107" t="s">
        <v>394</v>
      </c>
    </row>
    <row r="30" spans="2:3" x14ac:dyDescent="0.25">
      <c r="B30" s="108" t="s">
        <v>370</v>
      </c>
      <c r="C30" s="107" t="s">
        <v>347</v>
      </c>
    </row>
    <row r="31" spans="2:3" ht="45" x14ac:dyDescent="0.25">
      <c r="B31" s="108" t="s">
        <v>48</v>
      </c>
      <c r="C31" s="107" t="s">
        <v>308</v>
      </c>
    </row>
    <row r="32" spans="2:3" ht="17.25" customHeight="1" x14ac:dyDescent="0.25">
      <c r="B32" s="110" t="s">
        <v>260</v>
      </c>
      <c r="C32" s="111"/>
    </row>
    <row r="33" spans="2:3" x14ac:dyDescent="0.25">
      <c r="B33" s="108" t="s">
        <v>10</v>
      </c>
      <c r="C33" s="107" t="s">
        <v>269</v>
      </c>
    </row>
    <row r="34" spans="2:3" ht="30" x14ac:dyDescent="0.25">
      <c r="B34" s="108" t="s">
        <v>12</v>
      </c>
      <c r="C34" s="107" t="s">
        <v>111</v>
      </c>
    </row>
    <row r="35" spans="2:3" x14ac:dyDescent="0.25">
      <c r="B35" s="108" t="s">
        <v>14</v>
      </c>
      <c r="C35" s="107" t="s">
        <v>270</v>
      </c>
    </row>
    <row r="36" spans="2:3" x14ac:dyDescent="0.25">
      <c r="B36" s="108" t="s">
        <v>17</v>
      </c>
      <c r="C36" s="107" t="s">
        <v>273</v>
      </c>
    </row>
    <row r="37" spans="2:3" x14ac:dyDescent="0.25">
      <c r="B37" s="108" t="s">
        <v>20</v>
      </c>
      <c r="C37" s="107" t="s">
        <v>112</v>
      </c>
    </row>
    <row r="38" spans="2:3" x14ac:dyDescent="0.25">
      <c r="B38" s="108" t="s">
        <v>22</v>
      </c>
      <c r="C38" s="107" t="s">
        <v>113</v>
      </c>
    </row>
    <row r="39" spans="2:3" x14ac:dyDescent="0.25">
      <c r="B39" s="108" t="s">
        <v>24</v>
      </c>
      <c r="C39" s="107" t="s">
        <v>114</v>
      </c>
    </row>
    <row r="40" spans="2:3" ht="30" x14ac:dyDescent="0.25">
      <c r="B40" s="108" t="s">
        <v>26</v>
      </c>
      <c r="C40" s="107" t="s">
        <v>115</v>
      </c>
    </row>
    <row r="41" spans="2:3" x14ac:dyDescent="0.25">
      <c r="B41" s="108" t="s">
        <v>27</v>
      </c>
      <c r="C41" s="107" t="s">
        <v>274</v>
      </c>
    </row>
    <row r="42" spans="2:3" x14ac:dyDescent="0.25">
      <c r="B42" s="108" t="s">
        <v>29</v>
      </c>
      <c r="C42" s="107" t="s">
        <v>116</v>
      </c>
    </row>
    <row r="43" spans="2:3" x14ac:dyDescent="0.25">
      <c r="B43" s="108" t="s">
        <v>31</v>
      </c>
      <c r="C43" s="107" t="s">
        <v>117</v>
      </c>
    </row>
    <row r="44" spans="2:3" x14ac:dyDescent="0.25">
      <c r="B44" s="108" t="s">
        <v>34</v>
      </c>
      <c r="C44" s="107" t="s">
        <v>275</v>
      </c>
    </row>
    <row r="45" spans="2:3" ht="30" x14ac:dyDescent="0.25">
      <c r="B45" s="108" t="s">
        <v>35</v>
      </c>
      <c r="C45" s="107" t="s">
        <v>276</v>
      </c>
    </row>
    <row r="46" spans="2:3" x14ac:dyDescent="0.25">
      <c r="B46" s="108" t="s">
        <v>38</v>
      </c>
      <c r="C46" s="107" t="s">
        <v>284</v>
      </c>
    </row>
    <row r="47" spans="2:3" x14ac:dyDescent="0.25">
      <c r="B47" s="108" t="s">
        <v>40</v>
      </c>
      <c r="C47" s="107" t="s">
        <v>271</v>
      </c>
    </row>
    <row r="48" spans="2:3" ht="60" x14ac:dyDescent="0.25">
      <c r="B48" s="108" t="s">
        <v>42</v>
      </c>
      <c r="C48" s="107" t="s">
        <v>306</v>
      </c>
    </row>
    <row r="49" spans="2:3" x14ac:dyDescent="0.25">
      <c r="B49" s="108" t="s">
        <v>338</v>
      </c>
      <c r="C49" s="107" t="s">
        <v>404</v>
      </c>
    </row>
    <row r="50" spans="2:3" ht="45" x14ac:dyDescent="0.25">
      <c r="B50" s="108" t="s">
        <v>118</v>
      </c>
      <c r="C50" s="107" t="s">
        <v>371</v>
      </c>
    </row>
    <row r="51" spans="2:3" ht="17.25" customHeight="1" x14ac:dyDescent="0.25">
      <c r="B51" s="110" t="s">
        <v>312</v>
      </c>
      <c r="C51" s="109"/>
    </row>
    <row r="52" spans="2:3" x14ac:dyDescent="0.25">
      <c r="B52" s="92" t="s">
        <v>80</v>
      </c>
      <c r="C52" s="93" t="s">
        <v>372</v>
      </c>
    </row>
    <row r="53" spans="2:3" ht="15" customHeight="1" x14ac:dyDescent="0.25">
      <c r="B53" s="91" t="s">
        <v>16</v>
      </c>
      <c r="C53" s="94" t="s">
        <v>372</v>
      </c>
    </row>
    <row r="54" spans="2:3" x14ac:dyDescent="0.25">
      <c r="B54" s="92" t="s">
        <v>81</v>
      </c>
      <c r="C54" s="93" t="s">
        <v>372</v>
      </c>
    </row>
    <row r="55" spans="2:3" x14ac:dyDescent="0.25">
      <c r="B55" s="91" t="s">
        <v>82</v>
      </c>
      <c r="C55" s="94" t="s">
        <v>372</v>
      </c>
    </row>
    <row r="56" spans="2:3" x14ac:dyDescent="0.25">
      <c r="B56" s="92" t="s">
        <v>83</v>
      </c>
      <c r="C56" s="93" t="s">
        <v>372</v>
      </c>
    </row>
    <row r="57" spans="2:3" x14ac:dyDescent="0.25">
      <c r="B57" s="91" t="s">
        <v>84</v>
      </c>
      <c r="C57" s="94" t="s">
        <v>372</v>
      </c>
    </row>
    <row r="58" spans="2:3" x14ac:dyDescent="0.25">
      <c r="B58" s="92" t="s">
        <v>85</v>
      </c>
      <c r="C58" s="93" t="s">
        <v>372</v>
      </c>
    </row>
    <row r="59" spans="2:3" x14ac:dyDescent="0.25">
      <c r="B59" s="91" t="s">
        <v>86</v>
      </c>
      <c r="C59" s="94" t="s">
        <v>372</v>
      </c>
    </row>
    <row r="60" spans="2:3" ht="30" x14ac:dyDescent="0.25">
      <c r="B60" s="92" t="s">
        <v>87</v>
      </c>
      <c r="C60" s="93" t="s">
        <v>373</v>
      </c>
    </row>
    <row r="61" spans="2:3" ht="33" customHeight="1" x14ac:dyDescent="0.25">
      <c r="B61" s="91" t="s">
        <v>88</v>
      </c>
      <c r="C61" s="94" t="s">
        <v>374</v>
      </c>
    </row>
    <row r="62" spans="2:3" ht="46.5" customHeight="1" x14ac:dyDescent="0.25">
      <c r="B62" s="92" t="s">
        <v>89</v>
      </c>
      <c r="C62" s="93" t="s">
        <v>375</v>
      </c>
    </row>
    <row r="63" spans="2:3" ht="47.25" customHeight="1" x14ac:dyDescent="0.25">
      <c r="B63" s="91" t="s">
        <v>90</v>
      </c>
      <c r="C63" s="94" t="s">
        <v>376</v>
      </c>
    </row>
    <row r="64" spans="2:3" ht="45" x14ac:dyDescent="0.25">
      <c r="B64" s="92" t="s">
        <v>123</v>
      </c>
      <c r="C64" s="93" t="s">
        <v>293</v>
      </c>
    </row>
    <row r="65" spans="2:4" ht="75" x14ac:dyDescent="0.25">
      <c r="B65" s="91" t="s">
        <v>92</v>
      </c>
      <c r="C65" s="94" t="s">
        <v>377</v>
      </c>
    </row>
    <row r="66" spans="2:4" ht="90" x14ac:dyDescent="0.25">
      <c r="B66" s="95" t="s">
        <v>93</v>
      </c>
      <c r="C66" s="93" t="s">
        <v>382</v>
      </c>
    </row>
    <row r="67" spans="2:4" ht="95.25" customHeight="1" x14ac:dyDescent="0.25">
      <c r="B67" s="112" t="s">
        <v>94</v>
      </c>
      <c r="C67" s="94" t="s">
        <v>395</v>
      </c>
      <c r="D67" s="21"/>
    </row>
    <row r="68" spans="2:4" ht="93" customHeight="1" x14ac:dyDescent="0.25">
      <c r="B68" s="95" t="s">
        <v>95</v>
      </c>
      <c r="C68" s="93" t="s">
        <v>381</v>
      </c>
      <c r="D68" s="21"/>
    </row>
    <row r="69" spans="2:4" ht="92.25" customHeight="1" x14ac:dyDescent="0.25">
      <c r="B69" s="112" t="s">
        <v>124</v>
      </c>
      <c r="C69" s="94" t="s">
        <v>396</v>
      </c>
      <c r="D69" s="21"/>
    </row>
    <row r="70" spans="2:4" ht="93" customHeight="1" x14ac:dyDescent="0.25">
      <c r="B70" s="95" t="s">
        <v>97</v>
      </c>
      <c r="C70" s="93" t="s">
        <v>397</v>
      </c>
      <c r="D70" s="21"/>
    </row>
    <row r="71" spans="2:4" ht="90" x14ac:dyDescent="0.25">
      <c r="B71" s="112" t="s">
        <v>98</v>
      </c>
      <c r="C71" s="94" t="s">
        <v>398</v>
      </c>
      <c r="D71" s="21"/>
    </row>
    <row r="72" spans="2:4" ht="93.75" customHeight="1" x14ac:dyDescent="0.25">
      <c r="B72" s="95" t="s">
        <v>99</v>
      </c>
      <c r="C72" s="93" t="s">
        <v>399</v>
      </c>
    </row>
    <row r="73" spans="2:4" ht="92.25" customHeight="1" x14ac:dyDescent="0.25">
      <c r="B73" s="112" t="s">
        <v>100</v>
      </c>
      <c r="C73" s="94" t="s">
        <v>400</v>
      </c>
    </row>
    <row r="74" spans="2:4" ht="91.5" customHeight="1" x14ac:dyDescent="0.25">
      <c r="B74" s="95" t="s">
        <v>101</v>
      </c>
      <c r="C74" s="93" t="s">
        <v>401</v>
      </c>
    </row>
    <row r="75" spans="2:4" x14ac:dyDescent="0.25">
      <c r="B75" s="62"/>
    </row>
    <row r="76" spans="2:4" x14ac:dyDescent="0.25">
      <c r="B76" s="52"/>
    </row>
  </sheetData>
  <mergeCells count="1">
    <mergeCell ref="B3:C3"/>
  </mergeCells>
  <hyperlinks>
    <hyperlink ref="C17" r:id="rId1" display="This indicates the outlet using a standard naming system (Building Number-Floor-Room Number-Outlet Type-Type of Sample-Sample Number). See Module 4: Developing a Sampling Plan - Develop a Code System for Samples (https://www.epa.gov/sites/production/files/2018-09/documents/module_4_develop_a_code_system_for_samples_508.pdf)." xr:uid="{9A8155ED-D998-4954-A2DB-1BE736423627}"/>
    <hyperlink ref="C7" r:id="rId2" display="This is the level of lead detected in a sample that you have selected that will trigger follow-up, remediation, or replacement actions. This level should be determined as part of completing your sampling plan under the U.S. Environmental Protection Agency (EPA) 3Ts program or state program. The level may be set by the school and/or state, depending on existing state regulations and funding support. Your state may have set this level through a state regulation. If your facility is receiving Water Infrastructure Improvements for the Nation Act (WIIN) grant funding through the state, then the state is required to set this level for your facility. For more guidance on this level, ask your state or refer to the 3Ts guidance at https://nepis.epa.gov/Exe/ZyPDF.cgi/P100VLI2.PDF?Dockey=P100VLI2.PDF.  Do not enter the units. For example, if the Program Remediation Trigger is 10 ppb, enter 10." xr:uid="{549ABC34-5091-49D9-BBCF-9385EFBCE467}"/>
  </hyperlinks>
  <pageMargins left="0.7" right="0.7" top="0.75" bottom="0.75" header="0.3" footer="0.3"/>
  <pageSetup scale="53" fitToHeight="0" orientation="portrait" horizontalDpi="300" verticalDpi="300"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5830B-99BE-4423-BA28-32C333D8D10D}">
  <sheetPr codeName="Sheet5"/>
  <dimension ref="A1:Z261"/>
  <sheetViews>
    <sheetView workbookViewId="0"/>
  </sheetViews>
  <sheetFormatPr defaultRowHeight="15" x14ac:dyDescent="0.25"/>
  <cols>
    <col min="1" max="1" width="16.28515625" bestFit="1" customWidth="1"/>
    <col min="2" max="2" width="17.42578125" bestFit="1" customWidth="1"/>
    <col min="3" max="3" width="23.42578125" bestFit="1" customWidth="1"/>
    <col min="6" max="6" width="12.140625" bestFit="1" customWidth="1"/>
    <col min="7" max="7" width="27.5703125" bestFit="1" customWidth="1"/>
    <col min="8" max="8" width="17.42578125" bestFit="1" customWidth="1"/>
    <col min="9" max="9" width="24.7109375" bestFit="1" customWidth="1"/>
    <col min="10" max="10" width="41.28515625" bestFit="1" customWidth="1"/>
    <col min="11" max="11" width="39.5703125" bestFit="1" customWidth="1"/>
    <col min="12" max="12" width="31.42578125" bestFit="1" customWidth="1"/>
    <col min="15" max="16" width="18" customWidth="1"/>
    <col min="18" max="25" width="36.5703125" customWidth="1"/>
    <col min="26" max="26" width="32.85546875" customWidth="1"/>
  </cols>
  <sheetData>
    <row r="1" spans="1:26" ht="30" x14ac:dyDescent="0.25">
      <c r="A1" t="s">
        <v>125</v>
      </c>
      <c r="B1" t="s">
        <v>126</v>
      </c>
      <c r="C1" t="s">
        <v>77</v>
      </c>
      <c r="F1" t="s">
        <v>127</v>
      </c>
      <c r="G1" t="s">
        <v>128</v>
      </c>
      <c r="H1" t="s">
        <v>129</v>
      </c>
      <c r="I1" t="s">
        <v>130</v>
      </c>
      <c r="J1" t="s">
        <v>131</v>
      </c>
      <c r="K1" t="s">
        <v>132</v>
      </c>
      <c r="L1" t="s">
        <v>133</v>
      </c>
      <c r="M1" t="s">
        <v>78</v>
      </c>
      <c r="O1" s="17" t="s">
        <v>406</v>
      </c>
      <c r="P1" s="17" t="s">
        <v>134</v>
      </c>
      <c r="R1" s="28" t="s">
        <v>135</v>
      </c>
      <c r="S1" s="28" t="s">
        <v>94</v>
      </c>
      <c r="T1" s="28" t="s">
        <v>95</v>
      </c>
      <c r="U1" s="28" t="s">
        <v>96</v>
      </c>
      <c r="V1" s="28" t="s">
        <v>97</v>
      </c>
      <c r="W1" s="28" t="s">
        <v>98</v>
      </c>
      <c r="X1" s="28" t="s">
        <v>99</v>
      </c>
      <c r="Y1" s="28" t="s">
        <v>100</v>
      </c>
      <c r="Z1" s="28" t="s">
        <v>101</v>
      </c>
    </row>
    <row r="2" spans="1:26" x14ac:dyDescent="0.25">
      <c r="A2" t="s">
        <v>136</v>
      </c>
      <c r="B2" t="s">
        <v>137</v>
      </c>
      <c r="C2" t="s">
        <v>66</v>
      </c>
      <c r="D2" t="s">
        <v>64</v>
      </c>
      <c r="E2" t="s">
        <v>65</v>
      </c>
      <c r="F2" s="5" t="str">
        <f>IF('#1 - Sample and Action Tracker'!F10="","",'#1 - Sample and Action Tracker'!F10)</f>
        <v/>
      </c>
      <c r="G2">
        <f>IF(AND('#1 - Sample and Action Tracker'!N10&lt;&gt;""),1,0)</f>
        <v>0</v>
      </c>
      <c r="H2" t="b">
        <f>IF(AND(OR('#1 - Sample and Action Tracker'!N10&gt;0,'#1 - Sample and Action Tracker'!N10=$E$3),'#1 - Sample and Action Tracker'!N10&lt;&gt;$E$2,'#1 - Sample and Action Tracker'!N10&lt;&gt;$E$4,'#1 - Sample and Action Tracker'!N10&lt;&gt;""), TRUE, FALSE)</f>
        <v>0</v>
      </c>
      <c r="I2" t="b">
        <f>IF(AND('#1 - Sample and Action Tracker'!N10&lt;&gt;$E$2,'#1 - Sample and Action Tracker'!N10&lt;&gt;$E$3,'#1 - Sample and Action Tracker'!N10&lt;&gt;$E$4,'#1 - Sample and Action Tracker'!N10&lt;&gt;""),IF('#1 - Sample and Action Tracker'!N10&gt;'#2 - State Report - School Info'!$D$24, TRUE, FALSE),FALSE)</f>
        <v>0</v>
      </c>
      <c r="J2" t="s">
        <v>76</v>
      </c>
      <c r="K2" t="s">
        <v>76</v>
      </c>
      <c r="L2" t="s">
        <v>76</v>
      </c>
      <c r="M2" t="s">
        <v>33</v>
      </c>
      <c r="O2" s="18" t="s">
        <v>337</v>
      </c>
      <c r="P2" s="18">
        <v>1</v>
      </c>
      <c r="R2" s="18">
        <f>IF(OR('#1 - Sample and Action Tracker'!Q10='HIDE DROP DOWNS'!$J$2,'#1 - Sample and Action Tracker'!Q10='HIDE DROP DOWNS'!$J$3),0,IF('#1 - Sample and Action Tracker'!R10='HIDE DROP DOWNS'!$M$3,1,0))</f>
        <v>0</v>
      </c>
      <c r="S2" s="18">
        <f>IF(OR('#1 - Sample and Action Tracker'!Q10='HIDE DROP DOWNS'!$J$2,'#1 - Sample and Action Tracker'!Q10='HIDE DROP DOWNS'!$J$3),0,IF('#1 - Sample and Action Tracker'!R10='HIDE DROP DOWNS'!$M$4,1,0))</f>
        <v>0</v>
      </c>
      <c r="T2" s="18">
        <f>IF(OR('#1 - Sample and Action Tracker'!$Q10='HIDE DROP DOWNS'!$J$2,'#1 - Sample and Action Tracker'!$Q10='HIDE DROP DOWNS'!$J$3),0,IF('#1 - Sample and Action Tracker'!$R10='HIDE DROP DOWNS'!$M$5,1,0))</f>
        <v>0</v>
      </c>
      <c r="U2" s="18">
        <f>IF(OR('#1 - Sample and Action Tracker'!$S10='HIDE DROP DOWNS'!$K$2,'#1 - Sample and Action Tracker'!$S10='HIDE DROP DOWNS'!$K$3),0,IF('#1 - Sample and Action Tracker'!$T10='HIDE DROP DOWNS'!$M$3,1,0))</f>
        <v>0</v>
      </c>
      <c r="V2" s="18">
        <f>IF(OR('#1 - Sample and Action Tracker'!$S10='HIDE DROP DOWNS'!$K$2,'#1 - Sample and Action Tracker'!$S10='HIDE DROP DOWNS'!$K$3),0,IF('#1 - Sample and Action Tracker'!$T10='HIDE DROP DOWNS'!$M$4,1,0))</f>
        <v>0</v>
      </c>
      <c r="W2" s="18">
        <f>IF(OR('#1 - Sample and Action Tracker'!$S10='HIDE DROP DOWNS'!$K$2,'#1 - Sample and Action Tracker'!$S10='HIDE DROP DOWNS'!$K$3),0,IF('#1 - Sample and Action Tracker'!$T10='HIDE DROP DOWNS'!$M$5,1,0))</f>
        <v>0</v>
      </c>
      <c r="X2" s="18">
        <f>IF(OR('#1 - Sample and Action Tracker'!$U10='HIDE DROP DOWNS'!$L$2,'#1 - Sample and Action Tracker'!$U10='HIDE DROP DOWNS'!$L$3),0,IF('#1 - Sample and Action Tracker'!$V10='HIDE DROP DOWNS'!$M$3,1,0))</f>
        <v>0</v>
      </c>
      <c r="Y2" s="18">
        <f>IF(OR('#1 - Sample and Action Tracker'!$U10='HIDE DROP DOWNS'!$L$2,'#1 - Sample and Action Tracker'!$U10='HIDE DROP DOWNS'!$L$3),0,IF('#1 - Sample and Action Tracker'!$V10='HIDE DROP DOWNS'!$M$4,1,0))</f>
        <v>0</v>
      </c>
      <c r="Z2" s="18">
        <f>IF(OR('#1 - Sample and Action Tracker'!$U10='HIDE DROP DOWNS'!$L$2,'#1 - Sample and Action Tracker'!$U10='HIDE DROP DOWNS'!$L$3),0,IF('#1 - Sample and Action Tracker'!$V10='HIDE DROP DOWNS'!$M$5,1,0))</f>
        <v>0</v>
      </c>
    </row>
    <row r="3" spans="1:26" x14ac:dyDescent="0.25">
      <c r="A3" t="s">
        <v>138</v>
      </c>
      <c r="B3" t="s">
        <v>139</v>
      </c>
      <c r="C3" t="s">
        <v>140</v>
      </c>
      <c r="D3" t="s">
        <v>279</v>
      </c>
      <c r="E3" t="s">
        <v>72</v>
      </c>
      <c r="F3" s="5" t="str">
        <f>IF('#1 - Sample and Action Tracker'!F11="","",'#1 - Sample and Action Tracker'!F11)</f>
        <v/>
      </c>
      <c r="G3">
        <f>IF(AND('#1 - Sample and Action Tracker'!N11&lt;&gt;""),1,0)</f>
        <v>0</v>
      </c>
      <c r="H3" t="b">
        <f>IF(AND(OR('#1 - Sample and Action Tracker'!N11&gt;0,'#1 - Sample and Action Tracker'!N11=$E$3),'#1 - Sample and Action Tracker'!N11&lt;&gt;$E$2,'#1 - Sample and Action Tracker'!N11&lt;&gt;$E$4,'#1 - Sample and Action Tracker'!N11&lt;&gt;""), TRUE, FALSE)</f>
        <v>0</v>
      </c>
      <c r="I3" t="b">
        <f>IF(AND('#1 - Sample and Action Tracker'!N11&lt;&gt;$E$2,'#1 - Sample and Action Tracker'!N11&lt;&gt;$E$3,'#1 - Sample and Action Tracker'!N11&lt;&gt;$E$4,'#1 - Sample and Action Tracker'!N11&lt;&gt;""),IF('#1 - Sample and Action Tracker'!N11&gt;'#2 - State Report - School Info'!$D$24, TRUE, FALSE),FALSE)</f>
        <v>0</v>
      </c>
      <c r="J3" t="s">
        <v>67</v>
      </c>
      <c r="K3" t="s">
        <v>67</v>
      </c>
      <c r="L3" t="s">
        <v>67</v>
      </c>
      <c r="M3" t="s">
        <v>71</v>
      </c>
      <c r="O3" s="18" t="s">
        <v>45</v>
      </c>
      <c r="P3" s="18">
        <v>1</v>
      </c>
      <c r="R3" s="18">
        <f>IF(OR('#1 - Sample and Action Tracker'!Q11='HIDE DROP DOWNS'!$J$2,'#1 - Sample and Action Tracker'!Q11='HIDE DROP DOWNS'!$J$3),0,IF('#1 - Sample and Action Tracker'!R11='HIDE DROP DOWNS'!$M$3,1,0))</f>
        <v>0</v>
      </c>
      <c r="S3" s="18">
        <f>IF(OR('#1 - Sample and Action Tracker'!Q11='HIDE DROP DOWNS'!$J$2,'#1 - Sample and Action Tracker'!Q11='HIDE DROP DOWNS'!$J$3),0,IF('#1 - Sample and Action Tracker'!R11='HIDE DROP DOWNS'!$M$4,1,0))</f>
        <v>0</v>
      </c>
      <c r="T3" s="18">
        <f>IF(OR('#1 - Sample and Action Tracker'!$Q11='HIDE DROP DOWNS'!$J$2,'#1 - Sample and Action Tracker'!$Q11='HIDE DROP DOWNS'!$J$3),0,IF('#1 - Sample and Action Tracker'!$R11='HIDE DROP DOWNS'!$M$5,1,0))</f>
        <v>0</v>
      </c>
      <c r="U3" s="18">
        <f>IF(OR('#1 - Sample and Action Tracker'!$S11='HIDE DROP DOWNS'!$K$2,'#1 - Sample and Action Tracker'!$S11='HIDE DROP DOWNS'!$K$3),0,IF('#1 - Sample and Action Tracker'!$T11='HIDE DROP DOWNS'!$M$3,1,0))</f>
        <v>0</v>
      </c>
      <c r="V3" s="18">
        <f>IF(OR('#1 - Sample and Action Tracker'!$S11='HIDE DROP DOWNS'!$K$2,'#1 - Sample and Action Tracker'!$S11='HIDE DROP DOWNS'!$K$3),0,IF('#1 - Sample and Action Tracker'!$T11='HIDE DROP DOWNS'!$M$4,1,0))</f>
        <v>0</v>
      </c>
      <c r="W3" s="18">
        <f>IF(OR('#1 - Sample and Action Tracker'!$S11='HIDE DROP DOWNS'!$K$2,'#1 - Sample and Action Tracker'!$S11='HIDE DROP DOWNS'!$K$3),0,IF('#1 - Sample and Action Tracker'!$T11='HIDE DROP DOWNS'!$M$5,1,0))</f>
        <v>0</v>
      </c>
      <c r="X3" s="18">
        <f>IF(OR('#1 - Sample and Action Tracker'!$U11='HIDE DROP DOWNS'!$L$2,'#1 - Sample and Action Tracker'!$U11='HIDE DROP DOWNS'!$L$3),0,IF('#1 - Sample and Action Tracker'!$V11='HIDE DROP DOWNS'!$M$3,1,0))</f>
        <v>0</v>
      </c>
      <c r="Y3" s="18">
        <f>IF(OR('#1 - Sample and Action Tracker'!$U11='HIDE DROP DOWNS'!$L$2,'#1 - Sample and Action Tracker'!$U11='HIDE DROP DOWNS'!$L$3),0,IF('#1 - Sample and Action Tracker'!$V11='HIDE DROP DOWNS'!$M$4,1,0))</f>
        <v>0</v>
      </c>
      <c r="Z3" s="18">
        <f>IF(OR('#1 - Sample and Action Tracker'!$U11='HIDE DROP DOWNS'!$L$2,'#1 - Sample and Action Tracker'!$U11='HIDE DROP DOWNS'!$L$3),0,IF('#1 - Sample and Action Tracker'!$V11='HIDE DROP DOWNS'!$M$5,1,0))</f>
        <v>0</v>
      </c>
    </row>
    <row r="4" spans="1:26" x14ac:dyDescent="0.25">
      <c r="A4" t="s">
        <v>141</v>
      </c>
      <c r="B4" t="s">
        <v>142</v>
      </c>
      <c r="C4" t="s">
        <v>143</v>
      </c>
      <c r="E4" t="s">
        <v>144</v>
      </c>
      <c r="F4" s="5" t="str">
        <f>IF('#1 - Sample and Action Tracker'!F12="","",'#1 - Sample and Action Tracker'!F12)</f>
        <v/>
      </c>
      <c r="G4">
        <f>IF(AND('#1 - Sample and Action Tracker'!N12&lt;&gt;""),1,0)</f>
        <v>0</v>
      </c>
      <c r="H4" t="b">
        <f>IF(AND(OR('#1 - Sample and Action Tracker'!N12&gt;0,'#1 - Sample and Action Tracker'!N12=$E$3),'#1 - Sample and Action Tracker'!N12&lt;&gt;$E$2,'#1 - Sample and Action Tracker'!N12&lt;&gt;$E$4,'#1 - Sample and Action Tracker'!N12&lt;&gt;""), TRUE, FALSE)</f>
        <v>0</v>
      </c>
      <c r="I4" t="b">
        <f>IF(AND('#1 - Sample and Action Tracker'!N12&lt;&gt;$E$2,'#1 - Sample and Action Tracker'!N12&lt;&gt;$E$3,'#1 - Sample and Action Tracker'!N12&lt;&gt;$E$4,'#1 - Sample and Action Tracker'!N12&lt;&gt;""),IF('#1 - Sample and Action Tracker'!N12&gt;'#2 - State Report - School Info'!$D$24, TRUE, FALSE),FALSE)</f>
        <v>0</v>
      </c>
      <c r="J4" t="s">
        <v>145</v>
      </c>
      <c r="K4" t="s">
        <v>146</v>
      </c>
      <c r="L4" t="s">
        <v>354</v>
      </c>
      <c r="M4" t="s">
        <v>283</v>
      </c>
      <c r="R4" s="18">
        <f>IF(OR('#1 - Sample and Action Tracker'!Q12='HIDE DROP DOWNS'!$J$2,'#1 - Sample and Action Tracker'!Q12='HIDE DROP DOWNS'!$J$3),0,IF('#1 - Sample and Action Tracker'!R12='HIDE DROP DOWNS'!$M$3,1,0))</f>
        <v>0</v>
      </c>
      <c r="S4" s="18">
        <f>IF(OR('#1 - Sample and Action Tracker'!Q12='HIDE DROP DOWNS'!$J$2,'#1 - Sample and Action Tracker'!Q12='HIDE DROP DOWNS'!$J$3),0,IF('#1 - Sample and Action Tracker'!R12='HIDE DROP DOWNS'!$M$4,1,0))</f>
        <v>0</v>
      </c>
      <c r="T4" s="18">
        <f>IF(OR('#1 - Sample and Action Tracker'!$Q12='HIDE DROP DOWNS'!$J$2,'#1 - Sample and Action Tracker'!$Q12='HIDE DROP DOWNS'!$J$3),0,IF('#1 - Sample and Action Tracker'!$R12='HIDE DROP DOWNS'!$M$5,1,0))</f>
        <v>0</v>
      </c>
      <c r="U4" s="18">
        <f>IF(OR('#1 - Sample and Action Tracker'!$S12='HIDE DROP DOWNS'!$K$2,'#1 - Sample and Action Tracker'!$S12='HIDE DROP DOWNS'!$K$3),0,IF('#1 - Sample and Action Tracker'!$T12='HIDE DROP DOWNS'!$M$3,1,0))</f>
        <v>0</v>
      </c>
      <c r="V4" s="18">
        <f>IF(OR('#1 - Sample and Action Tracker'!$S12='HIDE DROP DOWNS'!$K$2,'#1 - Sample and Action Tracker'!$S12='HIDE DROP DOWNS'!$K$3),0,IF('#1 - Sample and Action Tracker'!$T12='HIDE DROP DOWNS'!$M$4,1,0))</f>
        <v>0</v>
      </c>
      <c r="W4" s="18">
        <f>IF(OR('#1 - Sample and Action Tracker'!$S12='HIDE DROP DOWNS'!$K$2,'#1 - Sample and Action Tracker'!$S12='HIDE DROP DOWNS'!$K$3),0,IF('#1 - Sample and Action Tracker'!$T12='HIDE DROP DOWNS'!$M$5,1,0))</f>
        <v>0</v>
      </c>
      <c r="X4" s="18">
        <f>IF(OR('#1 - Sample and Action Tracker'!$U12='HIDE DROP DOWNS'!$L$2,'#1 - Sample and Action Tracker'!$U12='HIDE DROP DOWNS'!$L$3),0,IF('#1 - Sample and Action Tracker'!$V12='HIDE DROP DOWNS'!$M$3,1,0))</f>
        <v>0</v>
      </c>
      <c r="Y4" s="18">
        <f>IF(OR('#1 - Sample and Action Tracker'!$U12='HIDE DROP DOWNS'!$L$2,'#1 - Sample and Action Tracker'!$U12='HIDE DROP DOWNS'!$L$3),0,IF('#1 - Sample and Action Tracker'!$V12='HIDE DROP DOWNS'!$M$4,1,0))</f>
        <v>0</v>
      </c>
      <c r="Z4" s="18">
        <f>IF(OR('#1 - Sample and Action Tracker'!$U12='HIDE DROP DOWNS'!$L$2,'#1 - Sample and Action Tracker'!$U12='HIDE DROP DOWNS'!$L$3),0,IF('#1 - Sample and Action Tracker'!$V12='HIDE DROP DOWNS'!$M$5,1,0))</f>
        <v>0</v>
      </c>
    </row>
    <row r="5" spans="1:26" x14ac:dyDescent="0.25">
      <c r="A5" t="s">
        <v>147</v>
      </c>
      <c r="B5" t="s">
        <v>148</v>
      </c>
      <c r="C5" t="s">
        <v>149</v>
      </c>
      <c r="F5" s="5" t="str">
        <f>IF('#1 - Sample and Action Tracker'!F13="","",'#1 - Sample and Action Tracker'!F13)</f>
        <v/>
      </c>
      <c r="G5">
        <f>IF(AND('#1 - Sample and Action Tracker'!N13&lt;&gt;""),1,0)</f>
        <v>0</v>
      </c>
      <c r="H5" t="b">
        <f>IF(AND(OR('#1 - Sample and Action Tracker'!N13&gt;0,'#1 - Sample and Action Tracker'!N13=$E$3),'#1 - Sample and Action Tracker'!N13&lt;&gt;$E$2,'#1 - Sample and Action Tracker'!N13&lt;&gt;$E$4,'#1 - Sample and Action Tracker'!N13&lt;&gt;""), TRUE, FALSE)</f>
        <v>0</v>
      </c>
      <c r="I5" t="b">
        <f>IF(AND('#1 - Sample and Action Tracker'!N13&lt;&gt;$E$2,'#1 - Sample and Action Tracker'!N13&lt;&gt;$E$3,'#1 - Sample and Action Tracker'!N13&lt;&gt;$E$4,'#1 - Sample and Action Tracker'!N13&lt;&gt;""),IF('#1 - Sample and Action Tracker'!N13&gt;'#2 - State Report - School Info'!$D$24, TRUE, FALSE),FALSE)</f>
        <v>0</v>
      </c>
      <c r="J5" t="s">
        <v>266</v>
      </c>
      <c r="K5" t="s">
        <v>150</v>
      </c>
      <c r="L5" t="s">
        <v>70</v>
      </c>
      <c r="M5" t="s">
        <v>69</v>
      </c>
      <c r="R5" s="18">
        <f>IF(OR('#1 - Sample and Action Tracker'!Q13='HIDE DROP DOWNS'!$J$2,'#1 - Sample and Action Tracker'!Q13='HIDE DROP DOWNS'!$J$3),0,IF('#1 - Sample and Action Tracker'!R13='HIDE DROP DOWNS'!$M$3,1,0))</f>
        <v>0</v>
      </c>
      <c r="S5" s="18">
        <f>IF(OR('#1 - Sample and Action Tracker'!Q13='HIDE DROP DOWNS'!$J$2,'#1 - Sample and Action Tracker'!Q13='HIDE DROP DOWNS'!$J$3),0,IF('#1 - Sample and Action Tracker'!R13='HIDE DROP DOWNS'!$M$4,1,0))</f>
        <v>0</v>
      </c>
      <c r="T5" s="18">
        <f>IF(OR('#1 - Sample and Action Tracker'!$Q13='HIDE DROP DOWNS'!$J$2,'#1 - Sample and Action Tracker'!$Q13='HIDE DROP DOWNS'!$J$3),0,IF('#1 - Sample and Action Tracker'!$R13='HIDE DROP DOWNS'!$M$5,1,0))</f>
        <v>0</v>
      </c>
      <c r="U5" s="18">
        <f>IF(OR('#1 - Sample and Action Tracker'!$S13='HIDE DROP DOWNS'!$K$2,'#1 - Sample and Action Tracker'!$S13='HIDE DROP DOWNS'!$K$3),0,IF('#1 - Sample and Action Tracker'!$T13='HIDE DROP DOWNS'!$M$3,1,0))</f>
        <v>0</v>
      </c>
      <c r="V5" s="18">
        <f>IF(OR('#1 - Sample and Action Tracker'!$S13='HIDE DROP DOWNS'!$K$2,'#1 - Sample and Action Tracker'!$S13='HIDE DROP DOWNS'!$K$3),0,IF('#1 - Sample and Action Tracker'!$T13='HIDE DROP DOWNS'!$M$4,1,0))</f>
        <v>0</v>
      </c>
      <c r="W5" s="18">
        <f>IF(OR('#1 - Sample and Action Tracker'!$S13='HIDE DROP DOWNS'!$K$2,'#1 - Sample and Action Tracker'!$S13='HIDE DROP DOWNS'!$K$3),0,IF('#1 - Sample and Action Tracker'!$T13='HIDE DROP DOWNS'!$M$5,1,0))</f>
        <v>0</v>
      </c>
      <c r="X5" s="18">
        <f>IF(OR('#1 - Sample and Action Tracker'!$U13='HIDE DROP DOWNS'!$L$2,'#1 - Sample and Action Tracker'!$U13='HIDE DROP DOWNS'!$L$3),0,IF('#1 - Sample and Action Tracker'!$V13='HIDE DROP DOWNS'!$M$3,1,0))</f>
        <v>0</v>
      </c>
      <c r="Y5" s="18">
        <f>IF(OR('#1 - Sample and Action Tracker'!$U13='HIDE DROP DOWNS'!$L$2,'#1 - Sample and Action Tracker'!$U13='HIDE DROP DOWNS'!$L$3),0,IF('#1 - Sample and Action Tracker'!$V13='HIDE DROP DOWNS'!$M$4,1,0))</f>
        <v>0</v>
      </c>
      <c r="Z5" s="18">
        <f>IF(OR('#1 - Sample and Action Tracker'!$U13='HIDE DROP DOWNS'!$L$2,'#1 - Sample and Action Tracker'!$U13='HIDE DROP DOWNS'!$L$3),0,IF('#1 - Sample and Action Tracker'!$V13='HIDE DROP DOWNS'!$M$5,1,0))</f>
        <v>0</v>
      </c>
    </row>
    <row r="6" spans="1:26" x14ac:dyDescent="0.25">
      <c r="A6" t="s">
        <v>152</v>
      </c>
      <c r="B6" t="s">
        <v>153</v>
      </c>
      <c r="C6" t="s">
        <v>154</v>
      </c>
      <c r="F6" s="5" t="str">
        <f>IF('#1 - Sample and Action Tracker'!F14="","",'#1 - Sample and Action Tracker'!F14)</f>
        <v/>
      </c>
      <c r="G6">
        <f>IF(AND('#1 - Sample and Action Tracker'!N14&lt;&gt;""),1,0)</f>
        <v>0</v>
      </c>
      <c r="H6" t="b">
        <f>IF(AND(OR('#1 - Sample and Action Tracker'!N14&gt;0,'#1 - Sample and Action Tracker'!N14=$E$3),'#1 - Sample and Action Tracker'!N14&lt;&gt;$E$2,'#1 - Sample and Action Tracker'!N14&lt;&gt;$E$4,'#1 - Sample and Action Tracker'!N14&lt;&gt;""), TRUE, FALSE)</f>
        <v>0</v>
      </c>
      <c r="I6" t="b">
        <f>IF(AND('#1 - Sample and Action Tracker'!N14&lt;&gt;$E$2,'#1 - Sample and Action Tracker'!N14&lt;&gt;$E$3,'#1 - Sample and Action Tracker'!N14&lt;&gt;$E$4,'#1 - Sample and Action Tracker'!N14&lt;&gt;""),IF('#1 - Sample and Action Tracker'!N14&gt;'#2 - State Report - School Info'!$D$24, TRUE, FALSE),FALSE)</f>
        <v>0</v>
      </c>
      <c r="J6" t="s">
        <v>155</v>
      </c>
      <c r="K6" t="s">
        <v>73</v>
      </c>
      <c r="L6" t="s">
        <v>151</v>
      </c>
      <c r="R6" s="18">
        <f>IF(OR('#1 - Sample and Action Tracker'!Q14='HIDE DROP DOWNS'!$J$2,'#1 - Sample and Action Tracker'!Q14='HIDE DROP DOWNS'!$J$3),0,IF('#1 - Sample and Action Tracker'!R14='HIDE DROP DOWNS'!$M$3,1,0))</f>
        <v>0</v>
      </c>
      <c r="S6" s="18">
        <f>IF(OR('#1 - Sample and Action Tracker'!Q14='HIDE DROP DOWNS'!$J$2,'#1 - Sample and Action Tracker'!Q14='HIDE DROP DOWNS'!$J$3),0,IF('#1 - Sample and Action Tracker'!R14='HIDE DROP DOWNS'!$M$4,1,0))</f>
        <v>0</v>
      </c>
      <c r="T6" s="18">
        <f>IF(OR('#1 - Sample and Action Tracker'!$Q14='HIDE DROP DOWNS'!$J$2,'#1 - Sample and Action Tracker'!$Q14='HIDE DROP DOWNS'!$J$3),0,IF('#1 - Sample and Action Tracker'!$R14='HIDE DROP DOWNS'!$M$5,1,0))</f>
        <v>0</v>
      </c>
      <c r="U6" s="18">
        <f>IF(OR('#1 - Sample and Action Tracker'!$S14='HIDE DROP DOWNS'!$K$2,'#1 - Sample and Action Tracker'!$S14='HIDE DROP DOWNS'!$K$3),0,IF('#1 - Sample and Action Tracker'!$T14='HIDE DROP DOWNS'!$M$3,1,0))</f>
        <v>0</v>
      </c>
      <c r="V6" s="18">
        <f>IF(OR('#1 - Sample and Action Tracker'!$S14='HIDE DROP DOWNS'!$K$2,'#1 - Sample and Action Tracker'!$S14='HIDE DROP DOWNS'!$K$3),0,IF('#1 - Sample and Action Tracker'!$T14='HIDE DROP DOWNS'!$M$4,1,0))</f>
        <v>0</v>
      </c>
      <c r="W6" s="18">
        <f>IF(OR('#1 - Sample and Action Tracker'!$S14='HIDE DROP DOWNS'!$K$2,'#1 - Sample and Action Tracker'!$S14='HIDE DROP DOWNS'!$K$3),0,IF('#1 - Sample and Action Tracker'!$T14='HIDE DROP DOWNS'!$M$5,1,0))</f>
        <v>0</v>
      </c>
      <c r="X6" s="18">
        <f>IF(OR('#1 - Sample and Action Tracker'!$U14='HIDE DROP DOWNS'!$L$2,'#1 - Sample and Action Tracker'!$U14='HIDE DROP DOWNS'!$L$3),0,IF('#1 - Sample and Action Tracker'!$V14='HIDE DROP DOWNS'!$M$3,1,0))</f>
        <v>0</v>
      </c>
      <c r="Y6" s="18">
        <f>IF(OR('#1 - Sample and Action Tracker'!$U14='HIDE DROP DOWNS'!$L$2,'#1 - Sample and Action Tracker'!$U14='HIDE DROP DOWNS'!$L$3),0,IF('#1 - Sample and Action Tracker'!$V14='HIDE DROP DOWNS'!$M$4,1,0))</f>
        <v>0</v>
      </c>
      <c r="Z6" s="18">
        <f>IF(OR('#1 - Sample and Action Tracker'!$U14='HIDE DROP DOWNS'!$L$2,'#1 - Sample and Action Tracker'!$U14='HIDE DROP DOWNS'!$L$3),0,IF('#1 - Sample and Action Tracker'!$V14='HIDE DROP DOWNS'!$M$5,1,0))</f>
        <v>0</v>
      </c>
    </row>
    <row r="7" spans="1:26" x14ac:dyDescent="0.25">
      <c r="A7" t="s">
        <v>157</v>
      </c>
      <c r="B7" t="s">
        <v>158</v>
      </c>
      <c r="C7" t="s">
        <v>159</v>
      </c>
      <c r="F7" s="5" t="str">
        <f>IF('#1 - Sample and Action Tracker'!F15="","",'#1 - Sample and Action Tracker'!F15)</f>
        <v/>
      </c>
      <c r="G7">
        <f>IF(AND('#1 - Sample and Action Tracker'!N15&lt;&gt;""),1,0)</f>
        <v>0</v>
      </c>
      <c r="H7" t="b">
        <f>IF(AND(OR('#1 - Sample and Action Tracker'!N15&gt;0,'#1 - Sample and Action Tracker'!N15=$E$3),'#1 - Sample and Action Tracker'!N15&lt;&gt;$E$2,'#1 - Sample and Action Tracker'!N15&lt;&gt;$E$4,'#1 - Sample and Action Tracker'!N15&lt;&gt;""), TRUE, FALSE)</f>
        <v>0</v>
      </c>
      <c r="I7" t="b">
        <f>IF(AND('#1 - Sample and Action Tracker'!N15&lt;&gt;$E$2,'#1 - Sample and Action Tracker'!N15&lt;&gt;$E$3,'#1 - Sample and Action Tracker'!N15&lt;&gt;$E$4,'#1 - Sample and Action Tracker'!N15&lt;&gt;""),IF('#1 - Sample and Action Tracker'!N15&gt;'#2 - State Report - School Info'!$D$24, TRUE, FALSE),FALSE)</f>
        <v>0</v>
      </c>
      <c r="J7" t="s">
        <v>267</v>
      </c>
      <c r="K7" t="s">
        <v>268</v>
      </c>
      <c r="L7" t="s">
        <v>356</v>
      </c>
      <c r="R7" s="18">
        <f>IF(OR('#1 - Sample and Action Tracker'!Q15='HIDE DROP DOWNS'!$J$2,'#1 - Sample and Action Tracker'!Q15='HIDE DROP DOWNS'!$J$3),0,IF('#1 - Sample and Action Tracker'!R15='HIDE DROP DOWNS'!$M$3,1,0))</f>
        <v>0</v>
      </c>
      <c r="S7" s="18">
        <f>IF(OR('#1 - Sample and Action Tracker'!Q15='HIDE DROP DOWNS'!$J$2,'#1 - Sample and Action Tracker'!Q15='HIDE DROP DOWNS'!$J$3),0,IF('#1 - Sample and Action Tracker'!R15='HIDE DROP DOWNS'!$M$4,1,0))</f>
        <v>0</v>
      </c>
      <c r="T7" s="18">
        <f>IF(OR('#1 - Sample and Action Tracker'!$Q15='HIDE DROP DOWNS'!$J$2,'#1 - Sample and Action Tracker'!$Q15='HIDE DROP DOWNS'!$J$3),0,IF('#1 - Sample and Action Tracker'!$R15='HIDE DROP DOWNS'!$M$5,1,0))</f>
        <v>0</v>
      </c>
      <c r="U7" s="18">
        <f>IF(OR('#1 - Sample and Action Tracker'!$S15='HIDE DROP DOWNS'!$K$2,'#1 - Sample and Action Tracker'!$S15='HIDE DROP DOWNS'!$K$3),0,IF('#1 - Sample and Action Tracker'!$T15='HIDE DROP DOWNS'!$M$3,1,0))</f>
        <v>0</v>
      </c>
      <c r="V7" s="18">
        <f>IF(OR('#1 - Sample and Action Tracker'!$S15='HIDE DROP DOWNS'!$K$2,'#1 - Sample and Action Tracker'!$S15='HIDE DROP DOWNS'!$K$3),0,IF('#1 - Sample and Action Tracker'!$T15='HIDE DROP DOWNS'!$M$4,1,0))</f>
        <v>0</v>
      </c>
      <c r="W7" s="18">
        <f>IF(OR('#1 - Sample and Action Tracker'!$S15='HIDE DROP DOWNS'!$K$2,'#1 - Sample and Action Tracker'!$S15='HIDE DROP DOWNS'!$K$3),0,IF('#1 - Sample and Action Tracker'!$T15='HIDE DROP DOWNS'!$M$5,1,0))</f>
        <v>0</v>
      </c>
      <c r="X7" s="18">
        <f>IF(OR('#1 - Sample and Action Tracker'!$U15='HIDE DROP DOWNS'!$L$2,'#1 - Sample and Action Tracker'!$U15='HIDE DROP DOWNS'!$L$3),0,IF('#1 - Sample and Action Tracker'!$V15='HIDE DROP DOWNS'!$M$3,1,0))</f>
        <v>0</v>
      </c>
      <c r="Y7" s="18">
        <f>IF(OR('#1 - Sample and Action Tracker'!$U15='HIDE DROP DOWNS'!$L$2,'#1 - Sample and Action Tracker'!$U15='HIDE DROP DOWNS'!$L$3),0,IF('#1 - Sample and Action Tracker'!$V15='HIDE DROP DOWNS'!$M$4,1,0))</f>
        <v>0</v>
      </c>
      <c r="Z7" s="18">
        <f>IF(OR('#1 - Sample and Action Tracker'!$U15='HIDE DROP DOWNS'!$L$2,'#1 - Sample and Action Tracker'!$U15='HIDE DROP DOWNS'!$L$3),0,IF('#1 - Sample and Action Tracker'!$V15='HIDE DROP DOWNS'!$M$5,1,0))</f>
        <v>0</v>
      </c>
    </row>
    <row r="8" spans="1:26" x14ac:dyDescent="0.25">
      <c r="A8" t="s">
        <v>160</v>
      </c>
      <c r="B8" t="s">
        <v>161</v>
      </c>
      <c r="C8" t="s">
        <v>68</v>
      </c>
      <c r="F8" s="5" t="str">
        <f>IF('#1 - Sample and Action Tracker'!F16="","",'#1 - Sample and Action Tracker'!F16)</f>
        <v/>
      </c>
      <c r="G8">
        <f>IF(AND('#1 - Sample and Action Tracker'!N16&lt;&gt;""),1,0)</f>
        <v>0</v>
      </c>
      <c r="H8" t="b">
        <f>IF(AND(OR('#1 - Sample and Action Tracker'!N16&gt;0,'#1 - Sample and Action Tracker'!N16=$E$3),'#1 - Sample and Action Tracker'!N16&lt;&gt;$E$2,'#1 - Sample and Action Tracker'!N16&lt;&gt;$E$4,'#1 - Sample and Action Tracker'!N16&lt;&gt;""), TRUE, FALSE)</f>
        <v>0</v>
      </c>
      <c r="I8" t="b">
        <f>IF(AND('#1 - Sample and Action Tracker'!N16&lt;&gt;$E$2,'#1 - Sample and Action Tracker'!N16&lt;&gt;$E$3,'#1 - Sample and Action Tracker'!N16&lt;&gt;$E$4,'#1 - Sample and Action Tracker'!N16&lt;&gt;""),IF('#1 - Sample and Action Tracker'!N16&gt;'#2 - State Report - School Info'!$D$24, TRUE, FALSE),FALSE)</f>
        <v>0</v>
      </c>
      <c r="J8" t="s">
        <v>156</v>
      </c>
      <c r="K8" t="s">
        <v>156</v>
      </c>
      <c r="L8" t="s">
        <v>44</v>
      </c>
      <c r="R8" s="18">
        <f>IF(OR('#1 - Sample and Action Tracker'!Q16='HIDE DROP DOWNS'!$J$2,'#1 - Sample and Action Tracker'!Q16='HIDE DROP DOWNS'!$J$3),0,IF('#1 - Sample and Action Tracker'!R16='HIDE DROP DOWNS'!$M$3,1,0))</f>
        <v>0</v>
      </c>
      <c r="S8" s="18">
        <f>IF(OR('#1 - Sample and Action Tracker'!Q16='HIDE DROP DOWNS'!$J$2,'#1 - Sample and Action Tracker'!Q16='HIDE DROP DOWNS'!$J$3),0,IF('#1 - Sample and Action Tracker'!R16='HIDE DROP DOWNS'!$M$4,1,0))</f>
        <v>0</v>
      </c>
      <c r="T8" s="18">
        <f>IF(OR('#1 - Sample and Action Tracker'!$Q16='HIDE DROP DOWNS'!$J$2,'#1 - Sample and Action Tracker'!$Q16='HIDE DROP DOWNS'!$J$3),0,IF('#1 - Sample and Action Tracker'!$R16='HIDE DROP DOWNS'!$M$5,1,0))</f>
        <v>0</v>
      </c>
      <c r="U8" s="18">
        <f>IF(OR('#1 - Sample and Action Tracker'!$S16='HIDE DROP DOWNS'!$K$2,'#1 - Sample and Action Tracker'!$S16='HIDE DROP DOWNS'!$K$3),0,IF('#1 - Sample and Action Tracker'!$T16='HIDE DROP DOWNS'!$M$3,1,0))</f>
        <v>0</v>
      </c>
      <c r="V8" s="18">
        <f>IF(OR('#1 - Sample and Action Tracker'!$S16='HIDE DROP DOWNS'!$K$2,'#1 - Sample and Action Tracker'!$S16='HIDE DROP DOWNS'!$K$3),0,IF('#1 - Sample and Action Tracker'!$T16='HIDE DROP DOWNS'!$M$4,1,0))</f>
        <v>0</v>
      </c>
      <c r="W8" s="18">
        <f>IF(OR('#1 - Sample and Action Tracker'!$S16='HIDE DROP DOWNS'!$K$2,'#1 - Sample and Action Tracker'!$S16='HIDE DROP DOWNS'!$K$3),0,IF('#1 - Sample and Action Tracker'!$T16='HIDE DROP DOWNS'!$M$5,1,0))</f>
        <v>0</v>
      </c>
      <c r="X8" s="18">
        <f>IF(OR('#1 - Sample and Action Tracker'!$U16='HIDE DROP DOWNS'!$L$2,'#1 - Sample and Action Tracker'!$U16='HIDE DROP DOWNS'!$L$3),0,IF('#1 - Sample and Action Tracker'!$V16='HIDE DROP DOWNS'!$M$3,1,0))</f>
        <v>0</v>
      </c>
      <c r="Y8" s="18">
        <f>IF(OR('#1 - Sample and Action Tracker'!$U16='HIDE DROP DOWNS'!$L$2,'#1 - Sample and Action Tracker'!$U16='HIDE DROP DOWNS'!$L$3),0,IF('#1 - Sample and Action Tracker'!$V16='HIDE DROP DOWNS'!$M$4,1,0))</f>
        <v>0</v>
      </c>
      <c r="Z8" s="18">
        <f>IF(OR('#1 - Sample and Action Tracker'!$U16='HIDE DROP DOWNS'!$L$2,'#1 - Sample and Action Tracker'!$U16='HIDE DROP DOWNS'!$L$3),0,IF('#1 - Sample and Action Tracker'!$V16='HIDE DROP DOWNS'!$M$5,1,0))</f>
        <v>0</v>
      </c>
    </row>
    <row r="9" spans="1:26" x14ac:dyDescent="0.25">
      <c r="A9" t="s">
        <v>162</v>
      </c>
      <c r="B9" t="s">
        <v>163</v>
      </c>
      <c r="F9" s="5" t="str">
        <f>IF('#1 - Sample and Action Tracker'!F17="","",'#1 - Sample and Action Tracker'!F17)</f>
        <v/>
      </c>
      <c r="G9">
        <f>IF(AND('#1 - Sample and Action Tracker'!N17&lt;&gt;""),1,0)</f>
        <v>0</v>
      </c>
      <c r="H9" t="b">
        <f>IF(AND(OR('#1 - Sample and Action Tracker'!N17&gt;0,'#1 - Sample and Action Tracker'!N17=$E$3),'#1 - Sample and Action Tracker'!N17&lt;&gt;$E$2,'#1 - Sample and Action Tracker'!N17&lt;&gt;$E$4,'#1 - Sample and Action Tracker'!N17&lt;&gt;""), TRUE, FALSE)</f>
        <v>0</v>
      </c>
      <c r="I9" t="b">
        <f>IF(AND('#1 - Sample and Action Tracker'!N17&lt;&gt;$E$2,'#1 - Sample and Action Tracker'!N17&lt;&gt;$E$3,'#1 - Sample and Action Tracker'!N17&lt;&gt;$E$4,'#1 - Sample and Action Tracker'!N17&lt;&gt;""),IF('#1 - Sample and Action Tracker'!N17&gt;'#2 - State Report - School Info'!$D$24, TRUE, FALSE),FALSE)</f>
        <v>0</v>
      </c>
      <c r="J9" t="s">
        <v>44</v>
      </c>
      <c r="K9" t="s">
        <v>44</v>
      </c>
      <c r="R9" s="18">
        <f>IF(OR('#1 - Sample and Action Tracker'!Q17='HIDE DROP DOWNS'!$J$2,'#1 - Sample and Action Tracker'!Q17='HIDE DROP DOWNS'!$J$3),0,IF('#1 - Sample and Action Tracker'!R17='HIDE DROP DOWNS'!$M$3,1,0))</f>
        <v>0</v>
      </c>
      <c r="S9" s="18">
        <f>IF(OR('#1 - Sample and Action Tracker'!Q17='HIDE DROP DOWNS'!$J$2,'#1 - Sample and Action Tracker'!Q17='HIDE DROP DOWNS'!$J$3),0,IF('#1 - Sample and Action Tracker'!R17='HIDE DROP DOWNS'!$M$4,1,0))</f>
        <v>0</v>
      </c>
      <c r="T9" s="18">
        <f>IF(OR('#1 - Sample and Action Tracker'!$Q17='HIDE DROP DOWNS'!$J$2,'#1 - Sample and Action Tracker'!$Q17='HIDE DROP DOWNS'!$J$3),0,IF('#1 - Sample and Action Tracker'!$R17='HIDE DROP DOWNS'!$M$5,1,0))</f>
        <v>0</v>
      </c>
      <c r="U9" s="18">
        <f>IF(OR('#1 - Sample and Action Tracker'!$S17='HIDE DROP DOWNS'!$K$2,'#1 - Sample and Action Tracker'!$S17='HIDE DROP DOWNS'!$K$3),0,IF('#1 - Sample and Action Tracker'!$T17='HIDE DROP DOWNS'!$M$3,1,0))</f>
        <v>0</v>
      </c>
      <c r="V9" s="18">
        <f>IF(OR('#1 - Sample and Action Tracker'!$S17='HIDE DROP DOWNS'!$K$2,'#1 - Sample and Action Tracker'!$S17='HIDE DROP DOWNS'!$K$3),0,IF('#1 - Sample and Action Tracker'!$T17='HIDE DROP DOWNS'!$M$4,1,0))</f>
        <v>0</v>
      </c>
      <c r="W9" s="18">
        <f>IF(OR('#1 - Sample and Action Tracker'!$S17='HIDE DROP DOWNS'!$K$2,'#1 - Sample and Action Tracker'!$S17='HIDE DROP DOWNS'!$K$3),0,IF('#1 - Sample and Action Tracker'!$T17='HIDE DROP DOWNS'!$M$5,1,0))</f>
        <v>0</v>
      </c>
      <c r="X9" s="18">
        <f>IF(OR('#1 - Sample and Action Tracker'!$U17='HIDE DROP DOWNS'!$L$2,'#1 - Sample and Action Tracker'!$U17='HIDE DROP DOWNS'!$L$3),0,IF('#1 - Sample and Action Tracker'!$V17='HIDE DROP DOWNS'!$M$3,1,0))</f>
        <v>0</v>
      </c>
      <c r="Y9" s="18">
        <f>IF(OR('#1 - Sample and Action Tracker'!$U17='HIDE DROP DOWNS'!$L$2,'#1 - Sample and Action Tracker'!$U17='HIDE DROP DOWNS'!$L$3),0,IF('#1 - Sample and Action Tracker'!$V17='HIDE DROP DOWNS'!$M$4,1,0))</f>
        <v>0</v>
      </c>
      <c r="Z9" s="18">
        <f>IF(OR('#1 - Sample and Action Tracker'!$U17='HIDE DROP DOWNS'!$L$2,'#1 - Sample and Action Tracker'!$U17='HIDE DROP DOWNS'!$L$3),0,IF('#1 - Sample and Action Tracker'!$V17='HIDE DROP DOWNS'!$M$5,1,0))</f>
        <v>0</v>
      </c>
    </row>
    <row r="10" spans="1:26" x14ac:dyDescent="0.25">
      <c r="A10" t="s">
        <v>164</v>
      </c>
      <c r="B10" t="s">
        <v>165</v>
      </c>
      <c r="F10" s="5" t="str">
        <f>IF('#1 - Sample and Action Tracker'!F18="","",'#1 - Sample and Action Tracker'!F18)</f>
        <v/>
      </c>
      <c r="G10">
        <f>IF(AND('#1 - Sample and Action Tracker'!N18&lt;&gt;""),1,0)</f>
        <v>0</v>
      </c>
      <c r="H10" t="b">
        <f>IF(AND(OR('#1 - Sample and Action Tracker'!N18&gt;0,'#1 - Sample and Action Tracker'!N18=$E$3),'#1 - Sample and Action Tracker'!N18&lt;&gt;$E$2,'#1 - Sample and Action Tracker'!N18&lt;&gt;$E$4,'#1 - Sample and Action Tracker'!N18&lt;&gt;""), TRUE, FALSE)</f>
        <v>0</v>
      </c>
      <c r="I10" t="b">
        <f>IF(AND('#1 - Sample and Action Tracker'!N18&lt;&gt;$E$2,'#1 - Sample and Action Tracker'!N18&lt;&gt;$E$3,'#1 - Sample and Action Tracker'!N18&lt;&gt;$E$4,'#1 - Sample and Action Tracker'!N18&lt;&gt;""),IF('#1 - Sample and Action Tracker'!N18&gt;'#2 - State Report - School Info'!$D$24, TRUE, FALSE),FALSE)</f>
        <v>0</v>
      </c>
      <c r="R10" s="18">
        <f>IF(OR('#1 - Sample and Action Tracker'!Q18='HIDE DROP DOWNS'!$J$2,'#1 - Sample and Action Tracker'!Q18='HIDE DROP DOWNS'!$J$3),0,IF('#1 - Sample and Action Tracker'!R18='HIDE DROP DOWNS'!$M$3,1,0))</f>
        <v>0</v>
      </c>
      <c r="S10" s="18">
        <f>IF(OR('#1 - Sample and Action Tracker'!Q18='HIDE DROP DOWNS'!$J$2,'#1 - Sample and Action Tracker'!Q18='HIDE DROP DOWNS'!$J$3),0,IF('#1 - Sample and Action Tracker'!R18='HIDE DROP DOWNS'!$M$4,1,0))</f>
        <v>0</v>
      </c>
      <c r="T10" s="18">
        <f>IF(OR('#1 - Sample and Action Tracker'!$Q18='HIDE DROP DOWNS'!$J$2,'#1 - Sample and Action Tracker'!$Q18='HIDE DROP DOWNS'!$J$3),0,IF('#1 - Sample and Action Tracker'!$R18='HIDE DROP DOWNS'!$M$5,1,0))</f>
        <v>0</v>
      </c>
      <c r="U10" s="18">
        <f>IF(OR('#1 - Sample and Action Tracker'!$S18='HIDE DROP DOWNS'!$K$2,'#1 - Sample and Action Tracker'!$S18='HIDE DROP DOWNS'!$K$3),0,IF('#1 - Sample and Action Tracker'!$T18='HIDE DROP DOWNS'!$M$3,1,0))</f>
        <v>0</v>
      </c>
      <c r="V10" s="18">
        <f>IF(OR('#1 - Sample and Action Tracker'!$S18='HIDE DROP DOWNS'!$K$2,'#1 - Sample and Action Tracker'!$S18='HIDE DROP DOWNS'!$K$3),0,IF('#1 - Sample and Action Tracker'!$T18='HIDE DROP DOWNS'!$M$4,1,0))</f>
        <v>0</v>
      </c>
      <c r="W10" s="18">
        <f>IF(OR('#1 - Sample and Action Tracker'!$S18='HIDE DROP DOWNS'!$K$2,'#1 - Sample and Action Tracker'!$S18='HIDE DROP DOWNS'!$K$3),0,IF('#1 - Sample and Action Tracker'!$T18='HIDE DROP DOWNS'!$M$5,1,0))</f>
        <v>0</v>
      </c>
      <c r="X10" s="18">
        <f>IF(OR('#1 - Sample and Action Tracker'!$U18='HIDE DROP DOWNS'!$L$2,'#1 - Sample and Action Tracker'!$U18='HIDE DROP DOWNS'!$L$3),0,IF('#1 - Sample and Action Tracker'!$V18='HIDE DROP DOWNS'!$M$3,1,0))</f>
        <v>0</v>
      </c>
      <c r="Y10" s="18">
        <f>IF(OR('#1 - Sample and Action Tracker'!$U18='HIDE DROP DOWNS'!$L$2,'#1 - Sample and Action Tracker'!$U18='HIDE DROP DOWNS'!$L$3),0,IF('#1 - Sample and Action Tracker'!$V18='HIDE DROP DOWNS'!$M$4,1,0))</f>
        <v>0</v>
      </c>
      <c r="Z10" s="18">
        <f>IF(OR('#1 - Sample and Action Tracker'!$U18='HIDE DROP DOWNS'!$L$2,'#1 - Sample and Action Tracker'!$U18='HIDE DROP DOWNS'!$L$3),0,IF('#1 - Sample and Action Tracker'!$V18='HIDE DROP DOWNS'!$M$5,1,0))</f>
        <v>0</v>
      </c>
    </row>
    <row r="11" spans="1:26" x14ac:dyDescent="0.25">
      <c r="A11" t="s">
        <v>166</v>
      </c>
      <c r="B11" t="s">
        <v>167</v>
      </c>
      <c r="F11" s="5" t="str">
        <f>IF('#1 - Sample and Action Tracker'!F19="","",'#1 - Sample and Action Tracker'!F19)</f>
        <v/>
      </c>
      <c r="G11">
        <f>IF(AND('#1 - Sample and Action Tracker'!N19&lt;&gt;""),1,0)</f>
        <v>0</v>
      </c>
      <c r="H11" t="b">
        <f>IF(AND(OR('#1 - Sample and Action Tracker'!N19&gt;0,'#1 - Sample and Action Tracker'!N19=$E$3),'#1 - Sample and Action Tracker'!N19&lt;&gt;$E$2,'#1 - Sample and Action Tracker'!N19&lt;&gt;$E$4,'#1 - Sample and Action Tracker'!N19&lt;&gt;""), TRUE, FALSE)</f>
        <v>0</v>
      </c>
      <c r="I11" t="b">
        <f>IF(AND('#1 - Sample and Action Tracker'!N19&lt;&gt;$E$2,'#1 - Sample and Action Tracker'!N19&lt;&gt;$E$3,'#1 - Sample and Action Tracker'!N19&lt;&gt;$E$4,'#1 - Sample and Action Tracker'!N19&lt;&gt;""),IF('#1 - Sample and Action Tracker'!N19&gt;'#2 - State Report - School Info'!$D$24, TRUE, FALSE),FALSE)</f>
        <v>0</v>
      </c>
      <c r="R11" s="18">
        <f>IF(OR('#1 - Sample and Action Tracker'!Q19='HIDE DROP DOWNS'!$J$2,'#1 - Sample and Action Tracker'!Q19='HIDE DROP DOWNS'!$J$3),0,IF('#1 - Sample and Action Tracker'!R19='HIDE DROP DOWNS'!$M$3,1,0))</f>
        <v>0</v>
      </c>
      <c r="S11" s="18">
        <f>IF(OR('#1 - Sample and Action Tracker'!Q19='HIDE DROP DOWNS'!$J$2,'#1 - Sample and Action Tracker'!Q19='HIDE DROP DOWNS'!$J$3),0,IF('#1 - Sample and Action Tracker'!R19='HIDE DROP DOWNS'!$M$4,1,0))</f>
        <v>0</v>
      </c>
      <c r="T11" s="18">
        <f>IF(OR('#1 - Sample and Action Tracker'!$Q19='HIDE DROP DOWNS'!$J$2,'#1 - Sample and Action Tracker'!$Q19='HIDE DROP DOWNS'!$J$3),0,IF('#1 - Sample and Action Tracker'!$R19='HIDE DROP DOWNS'!$M$5,1,0))</f>
        <v>0</v>
      </c>
      <c r="U11" s="18">
        <f>IF(OR('#1 - Sample and Action Tracker'!$S19='HIDE DROP DOWNS'!$K$2,'#1 - Sample and Action Tracker'!$S19='HIDE DROP DOWNS'!$K$3),0,IF('#1 - Sample and Action Tracker'!$T19='HIDE DROP DOWNS'!$M$3,1,0))</f>
        <v>0</v>
      </c>
      <c r="V11" s="18">
        <f>IF(OR('#1 - Sample and Action Tracker'!$S19='HIDE DROP DOWNS'!$K$2,'#1 - Sample and Action Tracker'!$S19='HIDE DROP DOWNS'!$K$3),0,IF('#1 - Sample and Action Tracker'!$T19='HIDE DROP DOWNS'!$M$4,1,0))</f>
        <v>0</v>
      </c>
      <c r="W11" s="18">
        <f>IF(OR('#1 - Sample and Action Tracker'!$S19='HIDE DROP DOWNS'!$K$2,'#1 - Sample and Action Tracker'!$S19='HIDE DROP DOWNS'!$K$3),0,IF('#1 - Sample and Action Tracker'!$T19='HIDE DROP DOWNS'!$M$5,1,0))</f>
        <v>0</v>
      </c>
      <c r="X11" s="18">
        <f>IF(OR('#1 - Sample and Action Tracker'!$U19='HIDE DROP DOWNS'!$L$2,'#1 - Sample and Action Tracker'!$U19='HIDE DROP DOWNS'!$L$3),0,IF('#1 - Sample and Action Tracker'!$V19='HIDE DROP DOWNS'!$M$3,1,0))</f>
        <v>0</v>
      </c>
      <c r="Y11" s="18">
        <f>IF(OR('#1 - Sample and Action Tracker'!$U19='HIDE DROP DOWNS'!$L$2,'#1 - Sample and Action Tracker'!$U19='HIDE DROP DOWNS'!$L$3),0,IF('#1 - Sample and Action Tracker'!$V19='HIDE DROP DOWNS'!$M$4,1,0))</f>
        <v>0</v>
      </c>
      <c r="Z11" s="18">
        <f>IF(OR('#1 - Sample and Action Tracker'!$U19='HIDE DROP DOWNS'!$L$2,'#1 - Sample and Action Tracker'!$U19='HIDE DROP DOWNS'!$L$3),0,IF('#1 - Sample and Action Tracker'!$V19='HIDE DROP DOWNS'!$M$5,1,0))</f>
        <v>0</v>
      </c>
    </row>
    <row r="12" spans="1:26" x14ac:dyDescent="0.25">
      <c r="A12" t="s">
        <v>168</v>
      </c>
      <c r="B12" t="s">
        <v>169</v>
      </c>
      <c r="F12" s="5" t="str">
        <f>IF('#1 - Sample and Action Tracker'!F20="","",'#1 - Sample and Action Tracker'!F20)</f>
        <v/>
      </c>
      <c r="G12">
        <f>IF(AND('#1 - Sample and Action Tracker'!N20&lt;&gt;""),1,0)</f>
        <v>0</v>
      </c>
      <c r="H12" t="b">
        <f>IF(AND(OR('#1 - Sample and Action Tracker'!N20&gt;0,'#1 - Sample and Action Tracker'!N20=$E$3),'#1 - Sample and Action Tracker'!N20&lt;&gt;$E$2,'#1 - Sample and Action Tracker'!N20&lt;&gt;$E$4,'#1 - Sample and Action Tracker'!N20&lt;&gt;""), TRUE, FALSE)</f>
        <v>0</v>
      </c>
      <c r="I12" t="b">
        <f>IF(AND('#1 - Sample and Action Tracker'!N20&lt;&gt;$E$2,'#1 - Sample and Action Tracker'!N20&lt;&gt;$E$3,'#1 - Sample and Action Tracker'!N20&lt;&gt;$E$4,'#1 - Sample and Action Tracker'!N20&lt;&gt;""),IF('#1 - Sample and Action Tracker'!N20&gt;'#2 - State Report - School Info'!$D$24, TRUE, FALSE),FALSE)</f>
        <v>0</v>
      </c>
      <c r="R12" s="18">
        <f>IF(OR('#1 - Sample and Action Tracker'!Q20='HIDE DROP DOWNS'!$J$2,'#1 - Sample and Action Tracker'!Q20='HIDE DROP DOWNS'!$J$3),0,IF('#1 - Sample and Action Tracker'!R20='HIDE DROP DOWNS'!$M$3,1,0))</f>
        <v>0</v>
      </c>
      <c r="S12" s="18">
        <f>IF(OR('#1 - Sample and Action Tracker'!Q20='HIDE DROP DOWNS'!$J$2,'#1 - Sample and Action Tracker'!Q20='HIDE DROP DOWNS'!$J$3),0,IF('#1 - Sample and Action Tracker'!R20='HIDE DROP DOWNS'!$M$4,1,0))</f>
        <v>0</v>
      </c>
      <c r="T12" s="18">
        <f>IF(OR('#1 - Sample and Action Tracker'!$Q20='HIDE DROP DOWNS'!$J$2,'#1 - Sample and Action Tracker'!$Q20='HIDE DROP DOWNS'!$J$3),0,IF('#1 - Sample and Action Tracker'!$R20='HIDE DROP DOWNS'!$M$5,1,0))</f>
        <v>0</v>
      </c>
      <c r="U12" s="18">
        <f>IF(OR('#1 - Sample and Action Tracker'!$S20='HIDE DROP DOWNS'!$K$2,'#1 - Sample and Action Tracker'!$S20='HIDE DROP DOWNS'!$K$3),0,IF('#1 - Sample and Action Tracker'!$T20='HIDE DROP DOWNS'!$M$3,1,0))</f>
        <v>0</v>
      </c>
      <c r="V12" s="18">
        <f>IF(OR('#1 - Sample and Action Tracker'!$S20='HIDE DROP DOWNS'!$K$2,'#1 - Sample and Action Tracker'!$S20='HIDE DROP DOWNS'!$K$3),0,IF('#1 - Sample and Action Tracker'!$T20='HIDE DROP DOWNS'!$M$4,1,0))</f>
        <v>0</v>
      </c>
      <c r="W12" s="18">
        <f>IF(OR('#1 - Sample and Action Tracker'!$S20='HIDE DROP DOWNS'!$K$2,'#1 - Sample and Action Tracker'!$S20='HIDE DROP DOWNS'!$K$3),0,IF('#1 - Sample and Action Tracker'!$T20='HIDE DROP DOWNS'!$M$5,1,0))</f>
        <v>0</v>
      </c>
      <c r="X12" s="18">
        <f>IF(OR('#1 - Sample and Action Tracker'!$U20='HIDE DROP DOWNS'!$L$2,'#1 - Sample and Action Tracker'!$U20='HIDE DROP DOWNS'!$L$3),0,IF('#1 - Sample and Action Tracker'!$V20='HIDE DROP DOWNS'!$M$3,1,0))</f>
        <v>0</v>
      </c>
      <c r="Y12" s="18">
        <f>IF(OR('#1 - Sample and Action Tracker'!$U20='HIDE DROP DOWNS'!$L$2,'#1 - Sample and Action Tracker'!$U20='HIDE DROP DOWNS'!$L$3),0,IF('#1 - Sample and Action Tracker'!$V20='HIDE DROP DOWNS'!$M$4,1,0))</f>
        <v>0</v>
      </c>
      <c r="Z12" s="18">
        <f>IF(OR('#1 - Sample and Action Tracker'!$U20='HIDE DROP DOWNS'!$L$2,'#1 - Sample and Action Tracker'!$U20='HIDE DROP DOWNS'!$L$3),0,IF('#1 - Sample and Action Tracker'!$V20='HIDE DROP DOWNS'!$M$5,1,0))</f>
        <v>0</v>
      </c>
    </row>
    <row r="13" spans="1:26" x14ac:dyDescent="0.25">
      <c r="A13" t="s">
        <v>170</v>
      </c>
      <c r="B13" t="s">
        <v>171</v>
      </c>
      <c r="F13" s="5" t="str">
        <f>IF('#1 - Sample and Action Tracker'!F21="","",'#1 - Sample and Action Tracker'!F21)</f>
        <v/>
      </c>
      <c r="G13">
        <f>IF(AND('#1 - Sample and Action Tracker'!N21&lt;&gt;""),1,0)</f>
        <v>0</v>
      </c>
      <c r="H13" t="b">
        <f>IF(AND(OR('#1 - Sample and Action Tracker'!N21&gt;0,'#1 - Sample and Action Tracker'!N21=$E$3),'#1 - Sample and Action Tracker'!N21&lt;&gt;$E$2,'#1 - Sample and Action Tracker'!N21&lt;&gt;$E$4,'#1 - Sample and Action Tracker'!N21&lt;&gt;""), TRUE, FALSE)</f>
        <v>0</v>
      </c>
      <c r="I13" t="b">
        <f>IF(AND('#1 - Sample and Action Tracker'!N21&lt;&gt;$E$2,'#1 - Sample and Action Tracker'!N21&lt;&gt;$E$3,'#1 - Sample and Action Tracker'!N21&lt;&gt;$E$4,'#1 - Sample and Action Tracker'!N21&lt;&gt;""),IF('#1 - Sample and Action Tracker'!N21&gt;'#2 - State Report - School Info'!$D$24, TRUE, FALSE),FALSE)</f>
        <v>0</v>
      </c>
      <c r="R13" s="18">
        <f>IF(OR('#1 - Sample and Action Tracker'!Q21='HIDE DROP DOWNS'!$J$2,'#1 - Sample and Action Tracker'!Q21='HIDE DROP DOWNS'!$J$3),0,IF('#1 - Sample and Action Tracker'!R21='HIDE DROP DOWNS'!$M$3,1,0))</f>
        <v>0</v>
      </c>
      <c r="S13" s="18">
        <f>IF(OR('#1 - Sample and Action Tracker'!Q21='HIDE DROP DOWNS'!$J$2,'#1 - Sample and Action Tracker'!Q21='HIDE DROP DOWNS'!$J$3),0,IF('#1 - Sample and Action Tracker'!R21='HIDE DROP DOWNS'!$M$4,1,0))</f>
        <v>0</v>
      </c>
      <c r="T13" s="18">
        <f>IF(OR('#1 - Sample and Action Tracker'!$Q21='HIDE DROP DOWNS'!$J$2,'#1 - Sample and Action Tracker'!$Q21='HIDE DROP DOWNS'!$J$3),0,IF('#1 - Sample and Action Tracker'!$R21='HIDE DROP DOWNS'!$M$5,1,0))</f>
        <v>0</v>
      </c>
      <c r="U13" s="18">
        <f>IF(OR('#1 - Sample and Action Tracker'!$S21='HIDE DROP DOWNS'!$K$2,'#1 - Sample and Action Tracker'!$S21='HIDE DROP DOWNS'!$K$3),0,IF('#1 - Sample and Action Tracker'!$T21='HIDE DROP DOWNS'!$M$3,1,0))</f>
        <v>0</v>
      </c>
      <c r="V13" s="18">
        <f>IF(OR('#1 - Sample and Action Tracker'!$S21='HIDE DROP DOWNS'!$K$2,'#1 - Sample and Action Tracker'!$S21='HIDE DROP DOWNS'!$K$3),0,IF('#1 - Sample and Action Tracker'!$T21='HIDE DROP DOWNS'!$M$4,1,0))</f>
        <v>0</v>
      </c>
      <c r="W13" s="18">
        <f>IF(OR('#1 - Sample and Action Tracker'!$S21='HIDE DROP DOWNS'!$K$2,'#1 - Sample and Action Tracker'!$S21='HIDE DROP DOWNS'!$K$3),0,IF('#1 - Sample and Action Tracker'!$T21='HIDE DROP DOWNS'!$M$5,1,0))</f>
        <v>0</v>
      </c>
      <c r="X13" s="18">
        <f>IF(OR('#1 - Sample and Action Tracker'!$U21='HIDE DROP DOWNS'!$L$2,'#1 - Sample and Action Tracker'!$U21='HIDE DROP DOWNS'!$L$3),0,IF('#1 - Sample and Action Tracker'!$V21='HIDE DROP DOWNS'!$M$3,1,0))</f>
        <v>0</v>
      </c>
      <c r="Y13" s="18">
        <f>IF(OR('#1 - Sample and Action Tracker'!$U21='HIDE DROP DOWNS'!$L$2,'#1 - Sample and Action Tracker'!$U21='HIDE DROP DOWNS'!$L$3),0,IF('#1 - Sample and Action Tracker'!$V21='HIDE DROP DOWNS'!$M$4,1,0))</f>
        <v>0</v>
      </c>
      <c r="Z13" s="18">
        <f>IF(OR('#1 - Sample and Action Tracker'!$U21='HIDE DROP DOWNS'!$L$2,'#1 - Sample and Action Tracker'!$U21='HIDE DROP DOWNS'!$L$3),0,IF('#1 - Sample and Action Tracker'!$V21='HIDE DROP DOWNS'!$M$5,1,0))</f>
        <v>0</v>
      </c>
    </row>
    <row r="14" spans="1:26" x14ac:dyDescent="0.25">
      <c r="A14" t="s">
        <v>172</v>
      </c>
      <c r="B14" t="s">
        <v>173</v>
      </c>
      <c r="F14" s="5" t="str">
        <f>IF('#1 - Sample and Action Tracker'!F22="","",'#1 - Sample and Action Tracker'!F22)</f>
        <v/>
      </c>
      <c r="G14">
        <f>IF(AND('#1 - Sample and Action Tracker'!N22&lt;&gt;""),1,0)</f>
        <v>0</v>
      </c>
      <c r="H14" t="b">
        <f>IF(AND(OR('#1 - Sample and Action Tracker'!N22&gt;0,'#1 - Sample and Action Tracker'!N22=$E$3),'#1 - Sample and Action Tracker'!N22&lt;&gt;$E$2,'#1 - Sample and Action Tracker'!N22&lt;&gt;$E$4,'#1 - Sample and Action Tracker'!N22&lt;&gt;""), TRUE, FALSE)</f>
        <v>0</v>
      </c>
      <c r="I14" t="b">
        <f>IF(AND('#1 - Sample and Action Tracker'!N22&lt;&gt;$E$2,'#1 - Sample and Action Tracker'!N22&lt;&gt;$E$3,'#1 - Sample and Action Tracker'!N22&lt;&gt;$E$4,'#1 - Sample and Action Tracker'!N22&lt;&gt;""),IF('#1 - Sample and Action Tracker'!N22&gt;'#2 - State Report - School Info'!$D$24, TRUE, FALSE),FALSE)</f>
        <v>0</v>
      </c>
      <c r="R14" s="18">
        <f>IF(OR('#1 - Sample and Action Tracker'!Q22='HIDE DROP DOWNS'!$J$2,'#1 - Sample and Action Tracker'!Q22='HIDE DROP DOWNS'!$J$3),0,IF('#1 - Sample and Action Tracker'!R22='HIDE DROP DOWNS'!$M$3,1,0))</f>
        <v>0</v>
      </c>
      <c r="S14" s="18">
        <f>IF(OR('#1 - Sample and Action Tracker'!Q22='HIDE DROP DOWNS'!$J$2,'#1 - Sample and Action Tracker'!Q22='HIDE DROP DOWNS'!$J$3),0,IF('#1 - Sample and Action Tracker'!R22='HIDE DROP DOWNS'!$M$4,1,0))</f>
        <v>0</v>
      </c>
      <c r="T14" s="18">
        <f>IF(OR('#1 - Sample and Action Tracker'!$Q22='HIDE DROP DOWNS'!$J$2,'#1 - Sample and Action Tracker'!$Q22='HIDE DROP DOWNS'!$J$3),0,IF('#1 - Sample and Action Tracker'!$R22='HIDE DROP DOWNS'!$M$5,1,0))</f>
        <v>0</v>
      </c>
      <c r="U14" s="18">
        <f>IF(OR('#1 - Sample and Action Tracker'!$S22='HIDE DROP DOWNS'!$K$2,'#1 - Sample and Action Tracker'!$S22='HIDE DROP DOWNS'!$K$3),0,IF('#1 - Sample and Action Tracker'!$T22='HIDE DROP DOWNS'!$M$3,1,0))</f>
        <v>0</v>
      </c>
      <c r="V14" s="18">
        <f>IF(OR('#1 - Sample and Action Tracker'!$S22='HIDE DROP DOWNS'!$K$2,'#1 - Sample and Action Tracker'!$S22='HIDE DROP DOWNS'!$K$3),0,IF('#1 - Sample and Action Tracker'!$T22='HIDE DROP DOWNS'!$M$4,1,0))</f>
        <v>0</v>
      </c>
      <c r="W14" s="18">
        <f>IF(OR('#1 - Sample and Action Tracker'!$S22='HIDE DROP DOWNS'!$K$2,'#1 - Sample and Action Tracker'!$S22='HIDE DROP DOWNS'!$K$3),0,IF('#1 - Sample and Action Tracker'!$T22='HIDE DROP DOWNS'!$M$5,1,0))</f>
        <v>0</v>
      </c>
      <c r="X14" s="18">
        <f>IF(OR('#1 - Sample and Action Tracker'!$U22='HIDE DROP DOWNS'!$L$2,'#1 - Sample and Action Tracker'!$U22='HIDE DROP DOWNS'!$L$3),0,IF('#1 - Sample and Action Tracker'!$V22='HIDE DROP DOWNS'!$M$3,1,0))</f>
        <v>0</v>
      </c>
      <c r="Y14" s="18">
        <f>IF(OR('#1 - Sample and Action Tracker'!$U22='HIDE DROP DOWNS'!$L$2,'#1 - Sample and Action Tracker'!$U22='HIDE DROP DOWNS'!$L$3),0,IF('#1 - Sample and Action Tracker'!$V22='HIDE DROP DOWNS'!$M$4,1,0))</f>
        <v>0</v>
      </c>
      <c r="Z14" s="18">
        <f>IF(OR('#1 - Sample and Action Tracker'!$U22='HIDE DROP DOWNS'!$L$2,'#1 - Sample and Action Tracker'!$U22='HIDE DROP DOWNS'!$L$3),0,IF('#1 - Sample and Action Tracker'!$V22='HIDE DROP DOWNS'!$M$5,1,0))</f>
        <v>0</v>
      </c>
    </row>
    <row r="15" spans="1:26" x14ac:dyDescent="0.25">
      <c r="A15" t="s">
        <v>174</v>
      </c>
      <c r="B15" t="s">
        <v>175</v>
      </c>
      <c r="F15" s="5" t="str">
        <f>IF('#1 - Sample and Action Tracker'!F23="","",'#1 - Sample and Action Tracker'!F23)</f>
        <v/>
      </c>
      <c r="G15">
        <f>IF(AND('#1 - Sample and Action Tracker'!N23&lt;&gt;""),1,0)</f>
        <v>0</v>
      </c>
      <c r="H15" t="b">
        <f>IF(AND(OR('#1 - Sample and Action Tracker'!N23&gt;0,'#1 - Sample and Action Tracker'!N23=$E$3),'#1 - Sample and Action Tracker'!N23&lt;&gt;$E$2,'#1 - Sample and Action Tracker'!N23&lt;&gt;$E$4,'#1 - Sample and Action Tracker'!N23&lt;&gt;""), TRUE, FALSE)</f>
        <v>0</v>
      </c>
      <c r="I15" t="b">
        <f>IF(AND('#1 - Sample and Action Tracker'!N23&lt;&gt;$E$2,'#1 - Sample and Action Tracker'!N23&lt;&gt;$E$3,'#1 - Sample and Action Tracker'!N23&lt;&gt;$E$4,'#1 - Sample and Action Tracker'!N23&lt;&gt;""),IF('#1 - Sample and Action Tracker'!N23&gt;'#2 - State Report - School Info'!$D$24, TRUE, FALSE),FALSE)</f>
        <v>0</v>
      </c>
      <c r="R15" s="18">
        <f>IF(OR('#1 - Sample and Action Tracker'!Q23='HIDE DROP DOWNS'!$J$2,'#1 - Sample and Action Tracker'!Q23='HIDE DROP DOWNS'!$J$3),0,IF('#1 - Sample and Action Tracker'!R23='HIDE DROP DOWNS'!$M$3,1,0))</f>
        <v>0</v>
      </c>
      <c r="S15" s="18">
        <f>IF(OR('#1 - Sample and Action Tracker'!Q23='HIDE DROP DOWNS'!$J$2,'#1 - Sample and Action Tracker'!Q23='HIDE DROP DOWNS'!$J$3),0,IF('#1 - Sample and Action Tracker'!R23='HIDE DROP DOWNS'!$M$4,1,0))</f>
        <v>0</v>
      </c>
      <c r="T15" s="18">
        <f>IF(OR('#1 - Sample and Action Tracker'!$Q23='HIDE DROP DOWNS'!$J$2,'#1 - Sample and Action Tracker'!$Q23='HIDE DROP DOWNS'!$J$3),0,IF('#1 - Sample and Action Tracker'!$R23='HIDE DROP DOWNS'!$M$5,1,0))</f>
        <v>0</v>
      </c>
      <c r="U15" s="18">
        <f>IF(OR('#1 - Sample and Action Tracker'!$S23='HIDE DROP DOWNS'!$K$2,'#1 - Sample and Action Tracker'!$S23='HIDE DROP DOWNS'!$K$3),0,IF('#1 - Sample and Action Tracker'!$T23='HIDE DROP DOWNS'!$M$3,1,0))</f>
        <v>0</v>
      </c>
      <c r="V15" s="18">
        <f>IF(OR('#1 - Sample and Action Tracker'!$S23='HIDE DROP DOWNS'!$K$2,'#1 - Sample and Action Tracker'!$S23='HIDE DROP DOWNS'!$K$3),0,IF('#1 - Sample and Action Tracker'!$T23='HIDE DROP DOWNS'!$M$4,1,0))</f>
        <v>0</v>
      </c>
      <c r="W15" s="18">
        <f>IF(OR('#1 - Sample and Action Tracker'!$S23='HIDE DROP DOWNS'!$K$2,'#1 - Sample and Action Tracker'!$S23='HIDE DROP DOWNS'!$K$3),0,IF('#1 - Sample and Action Tracker'!$T23='HIDE DROP DOWNS'!$M$5,1,0))</f>
        <v>0</v>
      </c>
      <c r="X15" s="18">
        <f>IF(OR('#1 - Sample and Action Tracker'!$U23='HIDE DROP DOWNS'!$L$2,'#1 - Sample and Action Tracker'!$U23='HIDE DROP DOWNS'!$L$3),0,IF('#1 - Sample and Action Tracker'!$V23='HIDE DROP DOWNS'!$M$3,1,0))</f>
        <v>0</v>
      </c>
      <c r="Y15" s="18">
        <f>IF(OR('#1 - Sample and Action Tracker'!$U23='HIDE DROP DOWNS'!$L$2,'#1 - Sample and Action Tracker'!$U23='HIDE DROP DOWNS'!$L$3),0,IF('#1 - Sample and Action Tracker'!$V23='HIDE DROP DOWNS'!$M$4,1,0))</f>
        <v>0</v>
      </c>
      <c r="Z15" s="18">
        <f>IF(OR('#1 - Sample and Action Tracker'!$U23='HIDE DROP DOWNS'!$L$2,'#1 - Sample and Action Tracker'!$U23='HIDE DROP DOWNS'!$L$3),0,IF('#1 - Sample and Action Tracker'!$V23='HIDE DROP DOWNS'!$M$5,1,0))</f>
        <v>0</v>
      </c>
    </row>
    <row r="16" spans="1:26" x14ac:dyDescent="0.25">
      <c r="A16" t="s">
        <v>176</v>
      </c>
      <c r="B16" t="s">
        <v>177</v>
      </c>
      <c r="F16" s="5" t="str">
        <f>IF('#1 - Sample and Action Tracker'!F24="","",'#1 - Sample and Action Tracker'!F24)</f>
        <v/>
      </c>
      <c r="G16">
        <f>IF(AND('#1 - Sample and Action Tracker'!N24&lt;&gt;""),1,0)</f>
        <v>0</v>
      </c>
      <c r="H16" t="b">
        <f>IF(AND(OR('#1 - Sample and Action Tracker'!N24&gt;0,'#1 - Sample and Action Tracker'!N24=$E$3),'#1 - Sample and Action Tracker'!N24&lt;&gt;$E$2,'#1 - Sample and Action Tracker'!N24&lt;&gt;$E$4,'#1 - Sample and Action Tracker'!N24&lt;&gt;""), TRUE, FALSE)</f>
        <v>0</v>
      </c>
      <c r="I16" t="b">
        <f>IF(AND('#1 - Sample and Action Tracker'!N24&lt;&gt;$E$2,'#1 - Sample and Action Tracker'!N24&lt;&gt;$E$3,'#1 - Sample and Action Tracker'!N24&lt;&gt;$E$4,'#1 - Sample and Action Tracker'!N24&lt;&gt;""),IF('#1 - Sample and Action Tracker'!N24&gt;'#2 - State Report - School Info'!$D$24, TRUE, FALSE),FALSE)</f>
        <v>0</v>
      </c>
      <c r="R16" s="18">
        <f>IF(OR('#1 - Sample and Action Tracker'!Q24='HIDE DROP DOWNS'!$J$2,'#1 - Sample and Action Tracker'!Q24='HIDE DROP DOWNS'!$J$3),0,IF('#1 - Sample and Action Tracker'!R24='HIDE DROP DOWNS'!$M$3,1,0))</f>
        <v>0</v>
      </c>
      <c r="S16" s="18">
        <f>IF(OR('#1 - Sample and Action Tracker'!Q24='HIDE DROP DOWNS'!$J$2,'#1 - Sample and Action Tracker'!Q24='HIDE DROP DOWNS'!$J$3),0,IF('#1 - Sample and Action Tracker'!R24='HIDE DROP DOWNS'!$M$4,1,0))</f>
        <v>0</v>
      </c>
      <c r="T16" s="18">
        <f>IF(OR('#1 - Sample and Action Tracker'!$Q24='HIDE DROP DOWNS'!$J$2,'#1 - Sample and Action Tracker'!$Q24='HIDE DROP DOWNS'!$J$3),0,IF('#1 - Sample and Action Tracker'!$R24='HIDE DROP DOWNS'!$M$5,1,0))</f>
        <v>0</v>
      </c>
      <c r="U16" s="18">
        <f>IF(OR('#1 - Sample and Action Tracker'!$S24='HIDE DROP DOWNS'!$K$2,'#1 - Sample and Action Tracker'!$S24='HIDE DROP DOWNS'!$K$3),0,IF('#1 - Sample and Action Tracker'!$T24='HIDE DROP DOWNS'!$M$3,1,0))</f>
        <v>0</v>
      </c>
      <c r="V16" s="18">
        <f>IF(OR('#1 - Sample and Action Tracker'!$S24='HIDE DROP DOWNS'!$K$2,'#1 - Sample and Action Tracker'!$S24='HIDE DROP DOWNS'!$K$3),0,IF('#1 - Sample and Action Tracker'!$T24='HIDE DROP DOWNS'!$M$4,1,0))</f>
        <v>0</v>
      </c>
      <c r="W16" s="18">
        <f>IF(OR('#1 - Sample and Action Tracker'!$S24='HIDE DROP DOWNS'!$K$2,'#1 - Sample and Action Tracker'!$S24='HIDE DROP DOWNS'!$K$3),0,IF('#1 - Sample and Action Tracker'!$T24='HIDE DROP DOWNS'!$M$5,1,0))</f>
        <v>0</v>
      </c>
      <c r="X16" s="18">
        <f>IF(OR('#1 - Sample and Action Tracker'!$U24='HIDE DROP DOWNS'!$L$2,'#1 - Sample and Action Tracker'!$U24='HIDE DROP DOWNS'!$L$3),0,IF('#1 - Sample and Action Tracker'!$V24='HIDE DROP DOWNS'!$M$3,1,0))</f>
        <v>0</v>
      </c>
      <c r="Y16" s="18">
        <f>IF(OR('#1 - Sample and Action Tracker'!$U24='HIDE DROP DOWNS'!$L$2,'#1 - Sample and Action Tracker'!$U24='HIDE DROP DOWNS'!$L$3),0,IF('#1 - Sample and Action Tracker'!$V24='HIDE DROP DOWNS'!$M$4,1,0))</f>
        <v>0</v>
      </c>
      <c r="Z16" s="18">
        <f>IF(OR('#1 - Sample and Action Tracker'!$U24='HIDE DROP DOWNS'!$L$2,'#1 - Sample and Action Tracker'!$U24='HIDE DROP DOWNS'!$L$3),0,IF('#1 - Sample and Action Tracker'!$V24='HIDE DROP DOWNS'!$M$5,1,0))</f>
        <v>0</v>
      </c>
    </row>
    <row r="17" spans="1:26" x14ac:dyDescent="0.25">
      <c r="A17" t="s">
        <v>178</v>
      </c>
      <c r="B17" t="s">
        <v>179</v>
      </c>
      <c r="F17" s="5" t="str">
        <f>IF('#1 - Sample and Action Tracker'!F25="","",'#1 - Sample and Action Tracker'!F25)</f>
        <v/>
      </c>
      <c r="G17">
        <f>IF(AND('#1 - Sample and Action Tracker'!N25&lt;&gt;""),1,0)</f>
        <v>0</v>
      </c>
      <c r="H17" t="b">
        <f>IF(AND(OR('#1 - Sample and Action Tracker'!N25&gt;0,'#1 - Sample and Action Tracker'!N25=$E$3),'#1 - Sample and Action Tracker'!N25&lt;&gt;$E$2,'#1 - Sample and Action Tracker'!N25&lt;&gt;$E$4,'#1 - Sample and Action Tracker'!N25&lt;&gt;""), TRUE, FALSE)</f>
        <v>0</v>
      </c>
      <c r="I17" t="b">
        <f>IF(AND('#1 - Sample and Action Tracker'!N25&lt;&gt;$E$2,'#1 - Sample and Action Tracker'!N25&lt;&gt;$E$3,'#1 - Sample and Action Tracker'!N25&lt;&gt;$E$4,'#1 - Sample and Action Tracker'!N25&lt;&gt;""),IF('#1 - Sample and Action Tracker'!N25&gt;'#2 - State Report - School Info'!$D$24, TRUE, FALSE),FALSE)</f>
        <v>0</v>
      </c>
      <c r="R17" s="18">
        <f>IF(OR('#1 - Sample and Action Tracker'!Q25='HIDE DROP DOWNS'!$J$2,'#1 - Sample and Action Tracker'!Q25='HIDE DROP DOWNS'!$J$3),0,IF('#1 - Sample and Action Tracker'!R25='HIDE DROP DOWNS'!$M$3,1,0))</f>
        <v>0</v>
      </c>
      <c r="S17" s="18">
        <f>IF(OR('#1 - Sample and Action Tracker'!Q25='HIDE DROP DOWNS'!$J$2,'#1 - Sample and Action Tracker'!Q25='HIDE DROP DOWNS'!$J$3),0,IF('#1 - Sample and Action Tracker'!R25='HIDE DROP DOWNS'!$M$4,1,0))</f>
        <v>0</v>
      </c>
      <c r="T17" s="18">
        <f>IF(OR('#1 - Sample and Action Tracker'!$Q25='HIDE DROP DOWNS'!$J$2,'#1 - Sample and Action Tracker'!$Q25='HIDE DROP DOWNS'!$J$3),0,IF('#1 - Sample and Action Tracker'!$R25='HIDE DROP DOWNS'!$M$5,1,0))</f>
        <v>0</v>
      </c>
      <c r="U17" s="18">
        <f>IF(OR('#1 - Sample and Action Tracker'!$S25='HIDE DROP DOWNS'!$K$2,'#1 - Sample and Action Tracker'!$S25='HIDE DROP DOWNS'!$K$3),0,IF('#1 - Sample and Action Tracker'!$T25='HIDE DROP DOWNS'!$M$3,1,0))</f>
        <v>0</v>
      </c>
      <c r="V17" s="18">
        <f>IF(OR('#1 - Sample and Action Tracker'!$S25='HIDE DROP DOWNS'!$K$2,'#1 - Sample and Action Tracker'!$S25='HIDE DROP DOWNS'!$K$3),0,IF('#1 - Sample and Action Tracker'!$T25='HIDE DROP DOWNS'!$M$4,1,0))</f>
        <v>0</v>
      </c>
      <c r="W17" s="18">
        <f>IF(OR('#1 - Sample and Action Tracker'!$S25='HIDE DROP DOWNS'!$K$2,'#1 - Sample and Action Tracker'!$S25='HIDE DROP DOWNS'!$K$3),0,IF('#1 - Sample and Action Tracker'!$T25='HIDE DROP DOWNS'!$M$5,1,0))</f>
        <v>0</v>
      </c>
      <c r="X17" s="18">
        <f>IF(OR('#1 - Sample and Action Tracker'!$U25='HIDE DROP DOWNS'!$L$2,'#1 - Sample and Action Tracker'!$U25='HIDE DROP DOWNS'!$L$3),0,IF('#1 - Sample and Action Tracker'!$V25='HIDE DROP DOWNS'!$M$3,1,0))</f>
        <v>0</v>
      </c>
      <c r="Y17" s="18">
        <f>IF(OR('#1 - Sample and Action Tracker'!$U25='HIDE DROP DOWNS'!$L$2,'#1 - Sample and Action Tracker'!$U25='HIDE DROP DOWNS'!$L$3),0,IF('#1 - Sample and Action Tracker'!$V25='HIDE DROP DOWNS'!$M$4,1,0))</f>
        <v>0</v>
      </c>
      <c r="Z17" s="18">
        <f>IF(OR('#1 - Sample and Action Tracker'!$U25='HIDE DROP DOWNS'!$L$2,'#1 - Sample and Action Tracker'!$U25='HIDE DROP DOWNS'!$L$3),0,IF('#1 - Sample and Action Tracker'!$V25='HIDE DROP DOWNS'!$M$5,1,0))</f>
        <v>0</v>
      </c>
    </row>
    <row r="18" spans="1:26" x14ac:dyDescent="0.25">
      <c r="A18" t="s">
        <v>180</v>
      </c>
      <c r="B18" t="s">
        <v>19</v>
      </c>
      <c r="F18" s="5" t="str">
        <f>IF('#1 - Sample and Action Tracker'!F26="","",'#1 - Sample and Action Tracker'!F26)</f>
        <v/>
      </c>
      <c r="G18">
        <f>IF(AND('#1 - Sample and Action Tracker'!N26&lt;&gt;""),1,0)</f>
        <v>0</v>
      </c>
      <c r="H18" t="b">
        <f>IF(AND(OR('#1 - Sample and Action Tracker'!N26&gt;0,'#1 - Sample and Action Tracker'!N26=$E$3),'#1 - Sample and Action Tracker'!N26&lt;&gt;$E$2,'#1 - Sample and Action Tracker'!N26&lt;&gt;$E$4,'#1 - Sample and Action Tracker'!N26&lt;&gt;""), TRUE, FALSE)</f>
        <v>0</v>
      </c>
      <c r="I18" t="b">
        <f>IF(AND('#1 - Sample and Action Tracker'!N26&lt;&gt;$E$2,'#1 - Sample and Action Tracker'!N26&lt;&gt;$E$3,'#1 - Sample and Action Tracker'!N26&lt;&gt;$E$4,'#1 - Sample and Action Tracker'!N26&lt;&gt;""),IF('#1 - Sample and Action Tracker'!N26&gt;'#2 - State Report - School Info'!$D$24, TRUE, FALSE),FALSE)</f>
        <v>0</v>
      </c>
      <c r="R18" s="18">
        <f>IF(OR('#1 - Sample and Action Tracker'!Q26='HIDE DROP DOWNS'!$J$2,'#1 - Sample and Action Tracker'!Q26='HIDE DROP DOWNS'!$J$3),0,IF('#1 - Sample and Action Tracker'!R26='HIDE DROP DOWNS'!$M$3,1,0))</f>
        <v>0</v>
      </c>
      <c r="S18" s="18">
        <f>IF(OR('#1 - Sample and Action Tracker'!Q26='HIDE DROP DOWNS'!$J$2,'#1 - Sample and Action Tracker'!Q26='HIDE DROP DOWNS'!$J$3),0,IF('#1 - Sample and Action Tracker'!R26='HIDE DROP DOWNS'!$M$4,1,0))</f>
        <v>0</v>
      </c>
      <c r="T18" s="18">
        <f>IF(OR('#1 - Sample and Action Tracker'!$Q26='HIDE DROP DOWNS'!$J$2,'#1 - Sample and Action Tracker'!$Q26='HIDE DROP DOWNS'!$J$3),0,IF('#1 - Sample and Action Tracker'!$R26='HIDE DROP DOWNS'!$M$5,1,0))</f>
        <v>0</v>
      </c>
      <c r="U18" s="18">
        <f>IF(OR('#1 - Sample and Action Tracker'!$S26='HIDE DROP DOWNS'!$K$2,'#1 - Sample and Action Tracker'!$S26='HIDE DROP DOWNS'!$K$3),0,IF('#1 - Sample and Action Tracker'!$T26='HIDE DROP DOWNS'!$M$3,1,0))</f>
        <v>0</v>
      </c>
      <c r="V18" s="18">
        <f>IF(OR('#1 - Sample and Action Tracker'!$S26='HIDE DROP DOWNS'!$K$2,'#1 - Sample and Action Tracker'!$S26='HIDE DROP DOWNS'!$K$3),0,IF('#1 - Sample and Action Tracker'!$T26='HIDE DROP DOWNS'!$M$4,1,0))</f>
        <v>0</v>
      </c>
      <c r="W18" s="18">
        <f>IF(OR('#1 - Sample and Action Tracker'!$S26='HIDE DROP DOWNS'!$K$2,'#1 - Sample and Action Tracker'!$S26='HIDE DROP DOWNS'!$K$3),0,IF('#1 - Sample and Action Tracker'!$T26='HIDE DROP DOWNS'!$M$5,1,0))</f>
        <v>0</v>
      </c>
      <c r="X18" s="18">
        <f>IF(OR('#1 - Sample and Action Tracker'!$U26='HIDE DROP DOWNS'!$L$2,'#1 - Sample and Action Tracker'!$U26='HIDE DROP DOWNS'!$L$3),0,IF('#1 - Sample and Action Tracker'!$V26='HIDE DROP DOWNS'!$M$3,1,0))</f>
        <v>0</v>
      </c>
      <c r="Y18" s="18">
        <f>IF(OR('#1 - Sample and Action Tracker'!$U26='HIDE DROP DOWNS'!$L$2,'#1 - Sample and Action Tracker'!$U26='HIDE DROP DOWNS'!$L$3),0,IF('#1 - Sample and Action Tracker'!$V26='HIDE DROP DOWNS'!$M$4,1,0))</f>
        <v>0</v>
      </c>
      <c r="Z18" s="18">
        <f>IF(OR('#1 - Sample and Action Tracker'!$U26='HIDE DROP DOWNS'!$L$2,'#1 - Sample and Action Tracker'!$U26='HIDE DROP DOWNS'!$L$3),0,IF('#1 - Sample and Action Tracker'!$V26='HIDE DROP DOWNS'!$M$5,1,0))</f>
        <v>0</v>
      </c>
    </row>
    <row r="19" spans="1:26" x14ac:dyDescent="0.25">
      <c r="A19" t="s">
        <v>181</v>
      </c>
      <c r="B19" t="s">
        <v>182</v>
      </c>
      <c r="F19" s="5" t="str">
        <f>IF('#1 - Sample and Action Tracker'!F27="","",'#1 - Sample and Action Tracker'!F27)</f>
        <v/>
      </c>
      <c r="G19">
        <f>IF(AND('#1 - Sample and Action Tracker'!N27&lt;&gt;""),1,0)</f>
        <v>0</v>
      </c>
      <c r="H19" t="b">
        <f>IF(AND(OR('#1 - Sample and Action Tracker'!N27&gt;0,'#1 - Sample and Action Tracker'!N27=$E$3),'#1 - Sample and Action Tracker'!N27&lt;&gt;$E$2,'#1 - Sample and Action Tracker'!N27&lt;&gt;$E$4,'#1 - Sample and Action Tracker'!N27&lt;&gt;""), TRUE, FALSE)</f>
        <v>0</v>
      </c>
      <c r="I19" t="b">
        <f>IF(AND('#1 - Sample and Action Tracker'!N27&lt;&gt;$E$2,'#1 - Sample and Action Tracker'!N27&lt;&gt;$E$3,'#1 - Sample and Action Tracker'!N27&lt;&gt;$E$4,'#1 - Sample and Action Tracker'!N27&lt;&gt;""),IF('#1 - Sample and Action Tracker'!N27&gt;'#2 - State Report - School Info'!$D$24, TRUE, FALSE),FALSE)</f>
        <v>0</v>
      </c>
      <c r="R19" s="18">
        <f>IF(OR('#1 - Sample and Action Tracker'!Q27='HIDE DROP DOWNS'!$J$2,'#1 - Sample and Action Tracker'!Q27='HIDE DROP DOWNS'!$J$3),0,IF('#1 - Sample and Action Tracker'!R27='HIDE DROP DOWNS'!$M$3,1,0))</f>
        <v>0</v>
      </c>
      <c r="S19" s="18">
        <f>IF(OR('#1 - Sample and Action Tracker'!Q27='HIDE DROP DOWNS'!$J$2,'#1 - Sample and Action Tracker'!Q27='HIDE DROP DOWNS'!$J$3),0,IF('#1 - Sample and Action Tracker'!R27='HIDE DROP DOWNS'!$M$4,1,0))</f>
        <v>0</v>
      </c>
      <c r="T19" s="18">
        <f>IF(OR('#1 - Sample and Action Tracker'!$Q27='HIDE DROP DOWNS'!$J$2,'#1 - Sample and Action Tracker'!$Q27='HIDE DROP DOWNS'!$J$3),0,IF('#1 - Sample and Action Tracker'!$R27='HIDE DROP DOWNS'!$M$5,1,0))</f>
        <v>0</v>
      </c>
      <c r="U19" s="18">
        <f>IF(OR('#1 - Sample and Action Tracker'!$S27='HIDE DROP DOWNS'!$K$2,'#1 - Sample and Action Tracker'!$S27='HIDE DROP DOWNS'!$K$3),0,IF('#1 - Sample and Action Tracker'!$T27='HIDE DROP DOWNS'!$M$3,1,0))</f>
        <v>0</v>
      </c>
      <c r="V19" s="18">
        <f>IF(OR('#1 - Sample and Action Tracker'!$S27='HIDE DROP DOWNS'!$K$2,'#1 - Sample and Action Tracker'!$S27='HIDE DROP DOWNS'!$K$3),0,IF('#1 - Sample and Action Tracker'!$T27='HIDE DROP DOWNS'!$M$4,1,0))</f>
        <v>0</v>
      </c>
      <c r="W19" s="18">
        <f>IF(OR('#1 - Sample and Action Tracker'!$S27='HIDE DROP DOWNS'!$K$2,'#1 - Sample and Action Tracker'!$S27='HIDE DROP DOWNS'!$K$3),0,IF('#1 - Sample and Action Tracker'!$T27='HIDE DROP DOWNS'!$M$5,1,0))</f>
        <v>0</v>
      </c>
      <c r="X19" s="18">
        <f>IF(OR('#1 - Sample and Action Tracker'!$U27='HIDE DROP DOWNS'!$L$2,'#1 - Sample and Action Tracker'!$U27='HIDE DROP DOWNS'!$L$3),0,IF('#1 - Sample and Action Tracker'!$V27='HIDE DROP DOWNS'!$M$3,1,0))</f>
        <v>0</v>
      </c>
      <c r="Y19" s="18">
        <f>IF(OR('#1 - Sample and Action Tracker'!$U27='HIDE DROP DOWNS'!$L$2,'#1 - Sample and Action Tracker'!$U27='HIDE DROP DOWNS'!$L$3),0,IF('#1 - Sample and Action Tracker'!$V27='HIDE DROP DOWNS'!$M$4,1,0))</f>
        <v>0</v>
      </c>
      <c r="Z19" s="18">
        <f>IF(OR('#1 - Sample and Action Tracker'!$U27='HIDE DROP DOWNS'!$L$2,'#1 - Sample and Action Tracker'!$U27='HIDE DROP DOWNS'!$L$3),0,IF('#1 - Sample and Action Tracker'!$V27='HIDE DROP DOWNS'!$M$5,1,0))</f>
        <v>0</v>
      </c>
    </row>
    <row r="20" spans="1:26" x14ac:dyDescent="0.25">
      <c r="A20" t="s">
        <v>183</v>
      </c>
      <c r="B20" t="s">
        <v>184</v>
      </c>
      <c r="F20" s="5" t="str">
        <f>IF('#1 - Sample and Action Tracker'!F28="","",'#1 - Sample and Action Tracker'!F28)</f>
        <v/>
      </c>
      <c r="G20">
        <f>IF(AND('#1 - Sample and Action Tracker'!N28&lt;&gt;""),1,0)</f>
        <v>0</v>
      </c>
      <c r="H20" t="b">
        <f>IF(AND(OR('#1 - Sample and Action Tracker'!N28&gt;0,'#1 - Sample and Action Tracker'!N28=$E$3),'#1 - Sample and Action Tracker'!N28&lt;&gt;$E$2,'#1 - Sample and Action Tracker'!N28&lt;&gt;$E$4,'#1 - Sample and Action Tracker'!N28&lt;&gt;""), TRUE, FALSE)</f>
        <v>0</v>
      </c>
      <c r="I20" t="b">
        <f>IF(AND('#1 - Sample and Action Tracker'!N28&lt;&gt;$E$2,'#1 - Sample and Action Tracker'!N28&lt;&gt;$E$3,'#1 - Sample and Action Tracker'!N28&lt;&gt;$E$4,'#1 - Sample and Action Tracker'!N28&lt;&gt;""),IF('#1 - Sample and Action Tracker'!N28&gt;'#2 - State Report - School Info'!$D$24, TRUE, FALSE),FALSE)</f>
        <v>0</v>
      </c>
      <c r="R20" s="18">
        <f>IF(OR('#1 - Sample and Action Tracker'!Q28='HIDE DROP DOWNS'!$J$2,'#1 - Sample and Action Tracker'!Q28='HIDE DROP DOWNS'!$J$3),0,IF('#1 - Sample and Action Tracker'!R28='HIDE DROP DOWNS'!$M$3,1,0))</f>
        <v>0</v>
      </c>
      <c r="S20" s="18">
        <f>IF(OR('#1 - Sample and Action Tracker'!Q28='HIDE DROP DOWNS'!$J$2,'#1 - Sample and Action Tracker'!Q28='HIDE DROP DOWNS'!$J$3),0,IF('#1 - Sample and Action Tracker'!R28='HIDE DROP DOWNS'!$M$4,1,0))</f>
        <v>0</v>
      </c>
      <c r="T20" s="18">
        <f>IF(OR('#1 - Sample and Action Tracker'!$Q28='HIDE DROP DOWNS'!$J$2,'#1 - Sample and Action Tracker'!$Q28='HIDE DROP DOWNS'!$J$3),0,IF('#1 - Sample and Action Tracker'!$R28='HIDE DROP DOWNS'!$M$5,1,0))</f>
        <v>0</v>
      </c>
      <c r="U20" s="18">
        <f>IF(OR('#1 - Sample and Action Tracker'!$S28='HIDE DROP DOWNS'!$K$2,'#1 - Sample and Action Tracker'!$S28='HIDE DROP DOWNS'!$K$3),0,IF('#1 - Sample and Action Tracker'!$T28='HIDE DROP DOWNS'!$M$3,1,0))</f>
        <v>0</v>
      </c>
      <c r="V20" s="18">
        <f>IF(OR('#1 - Sample and Action Tracker'!$S28='HIDE DROP DOWNS'!$K$2,'#1 - Sample and Action Tracker'!$S28='HIDE DROP DOWNS'!$K$3),0,IF('#1 - Sample and Action Tracker'!$T28='HIDE DROP DOWNS'!$M$4,1,0))</f>
        <v>0</v>
      </c>
      <c r="W20" s="18">
        <f>IF(OR('#1 - Sample and Action Tracker'!$S28='HIDE DROP DOWNS'!$K$2,'#1 - Sample and Action Tracker'!$S28='HIDE DROP DOWNS'!$K$3),0,IF('#1 - Sample and Action Tracker'!$T28='HIDE DROP DOWNS'!$M$5,1,0))</f>
        <v>0</v>
      </c>
      <c r="X20" s="18">
        <f>IF(OR('#1 - Sample and Action Tracker'!$U28='HIDE DROP DOWNS'!$L$2,'#1 - Sample and Action Tracker'!$U28='HIDE DROP DOWNS'!$L$3),0,IF('#1 - Sample and Action Tracker'!$V28='HIDE DROP DOWNS'!$M$3,1,0))</f>
        <v>0</v>
      </c>
      <c r="Y20" s="18">
        <f>IF(OR('#1 - Sample and Action Tracker'!$U28='HIDE DROP DOWNS'!$L$2,'#1 - Sample and Action Tracker'!$U28='HIDE DROP DOWNS'!$L$3),0,IF('#1 - Sample and Action Tracker'!$V28='HIDE DROP DOWNS'!$M$4,1,0))</f>
        <v>0</v>
      </c>
      <c r="Z20" s="18">
        <f>IF(OR('#1 - Sample and Action Tracker'!$U28='HIDE DROP DOWNS'!$L$2,'#1 - Sample and Action Tracker'!$U28='HIDE DROP DOWNS'!$L$3),0,IF('#1 - Sample and Action Tracker'!$V28='HIDE DROP DOWNS'!$M$5,1,0))</f>
        <v>0</v>
      </c>
    </row>
    <row r="21" spans="1:26" x14ac:dyDescent="0.25">
      <c r="A21" t="s">
        <v>185</v>
      </c>
      <c r="B21" t="s">
        <v>186</v>
      </c>
      <c r="F21" s="5" t="str">
        <f>IF('#1 - Sample and Action Tracker'!F29="","",'#1 - Sample and Action Tracker'!F29)</f>
        <v/>
      </c>
      <c r="G21">
        <f>IF(AND('#1 - Sample and Action Tracker'!N29&lt;&gt;""),1,0)</f>
        <v>0</v>
      </c>
      <c r="H21" t="b">
        <f>IF(AND(OR('#1 - Sample and Action Tracker'!N29&gt;0,'#1 - Sample and Action Tracker'!N29=$E$3),'#1 - Sample and Action Tracker'!N29&lt;&gt;$E$2,'#1 - Sample and Action Tracker'!N29&lt;&gt;$E$4,'#1 - Sample and Action Tracker'!N29&lt;&gt;""), TRUE, FALSE)</f>
        <v>0</v>
      </c>
      <c r="I21" t="b">
        <f>IF(AND('#1 - Sample and Action Tracker'!N29&lt;&gt;$E$2,'#1 - Sample and Action Tracker'!N29&lt;&gt;$E$3,'#1 - Sample and Action Tracker'!N29&lt;&gt;$E$4,'#1 - Sample and Action Tracker'!N29&lt;&gt;""),IF('#1 - Sample and Action Tracker'!N29&gt;'#2 - State Report - School Info'!$D$24, TRUE, FALSE),FALSE)</f>
        <v>0</v>
      </c>
      <c r="R21" s="18">
        <f>IF(OR('#1 - Sample and Action Tracker'!Q29='HIDE DROP DOWNS'!$J$2,'#1 - Sample and Action Tracker'!Q29='HIDE DROP DOWNS'!$J$3),0,IF('#1 - Sample and Action Tracker'!R29='HIDE DROP DOWNS'!$M$3,1,0))</f>
        <v>0</v>
      </c>
      <c r="S21" s="18">
        <f>IF(OR('#1 - Sample and Action Tracker'!Q29='HIDE DROP DOWNS'!$J$2,'#1 - Sample and Action Tracker'!Q29='HIDE DROP DOWNS'!$J$3),0,IF('#1 - Sample and Action Tracker'!R29='HIDE DROP DOWNS'!$M$4,1,0))</f>
        <v>0</v>
      </c>
      <c r="T21" s="18">
        <f>IF(OR('#1 - Sample and Action Tracker'!$Q29='HIDE DROP DOWNS'!$J$2,'#1 - Sample and Action Tracker'!$Q29='HIDE DROP DOWNS'!$J$3),0,IF('#1 - Sample and Action Tracker'!$R29='HIDE DROP DOWNS'!$M$5,1,0))</f>
        <v>0</v>
      </c>
      <c r="U21" s="18">
        <f>IF(OR('#1 - Sample and Action Tracker'!$S29='HIDE DROP DOWNS'!$K$2,'#1 - Sample and Action Tracker'!$S29='HIDE DROP DOWNS'!$K$3),0,IF('#1 - Sample and Action Tracker'!$T29='HIDE DROP DOWNS'!$M$3,1,0))</f>
        <v>0</v>
      </c>
      <c r="V21" s="18">
        <f>IF(OR('#1 - Sample and Action Tracker'!$S29='HIDE DROP DOWNS'!$K$2,'#1 - Sample and Action Tracker'!$S29='HIDE DROP DOWNS'!$K$3),0,IF('#1 - Sample and Action Tracker'!$T29='HIDE DROP DOWNS'!$M$4,1,0))</f>
        <v>0</v>
      </c>
      <c r="W21" s="18">
        <f>IF(OR('#1 - Sample and Action Tracker'!$S29='HIDE DROP DOWNS'!$K$2,'#1 - Sample and Action Tracker'!$S29='HIDE DROP DOWNS'!$K$3),0,IF('#1 - Sample and Action Tracker'!$T29='HIDE DROP DOWNS'!$M$5,1,0))</f>
        <v>0</v>
      </c>
      <c r="X21" s="18">
        <f>IF(OR('#1 - Sample and Action Tracker'!$U29='HIDE DROP DOWNS'!$L$2,'#1 - Sample and Action Tracker'!$U29='HIDE DROP DOWNS'!$L$3),0,IF('#1 - Sample and Action Tracker'!$V29='HIDE DROP DOWNS'!$M$3,1,0))</f>
        <v>0</v>
      </c>
      <c r="Y21" s="18">
        <f>IF(OR('#1 - Sample and Action Tracker'!$U29='HIDE DROP DOWNS'!$L$2,'#1 - Sample and Action Tracker'!$U29='HIDE DROP DOWNS'!$L$3),0,IF('#1 - Sample and Action Tracker'!$V29='HIDE DROP DOWNS'!$M$4,1,0))</f>
        <v>0</v>
      </c>
      <c r="Z21" s="18">
        <f>IF(OR('#1 - Sample and Action Tracker'!$U29='HIDE DROP DOWNS'!$L$2,'#1 - Sample and Action Tracker'!$U29='HIDE DROP DOWNS'!$L$3),0,IF('#1 - Sample and Action Tracker'!$V29='HIDE DROP DOWNS'!$M$5,1,0))</f>
        <v>0</v>
      </c>
    </row>
    <row r="22" spans="1:26" x14ac:dyDescent="0.25">
      <c r="A22" t="s">
        <v>187</v>
      </c>
      <c r="B22" t="s">
        <v>188</v>
      </c>
      <c r="F22" s="5" t="str">
        <f>IF('#1 - Sample and Action Tracker'!F30="","",'#1 - Sample and Action Tracker'!F30)</f>
        <v/>
      </c>
      <c r="G22">
        <f>IF(AND('#1 - Sample and Action Tracker'!N30&lt;&gt;""),1,0)</f>
        <v>0</v>
      </c>
      <c r="H22" t="b">
        <f>IF(AND(OR('#1 - Sample and Action Tracker'!N30&gt;0,'#1 - Sample and Action Tracker'!N30=$E$3),'#1 - Sample and Action Tracker'!N30&lt;&gt;$E$2,'#1 - Sample and Action Tracker'!N30&lt;&gt;$E$4,'#1 - Sample and Action Tracker'!N30&lt;&gt;""), TRUE, FALSE)</f>
        <v>0</v>
      </c>
      <c r="I22" t="b">
        <f>IF(AND('#1 - Sample and Action Tracker'!N30&lt;&gt;$E$2,'#1 - Sample and Action Tracker'!N30&lt;&gt;$E$3,'#1 - Sample and Action Tracker'!N30&lt;&gt;$E$4,'#1 - Sample and Action Tracker'!N30&lt;&gt;""),IF('#1 - Sample and Action Tracker'!N30&gt;'#2 - State Report - School Info'!$D$24, TRUE, FALSE),FALSE)</f>
        <v>0</v>
      </c>
      <c r="R22" s="18">
        <f>IF(OR('#1 - Sample and Action Tracker'!Q30='HIDE DROP DOWNS'!$J$2,'#1 - Sample and Action Tracker'!Q30='HIDE DROP DOWNS'!$J$3),0,IF('#1 - Sample and Action Tracker'!R30='HIDE DROP DOWNS'!$M$3,1,0))</f>
        <v>0</v>
      </c>
      <c r="S22" s="18">
        <f>IF(OR('#1 - Sample and Action Tracker'!Q30='HIDE DROP DOWNS'!$J$2,'#1 - Sample and Action Tracker'!Q30='HIDE DROP DOWNS'!$J$3),0,IF('#1 - Sample and Action Tracker'!R30='HIDE DROP DOWNS'!$M$4,1,0))</f>
        <v>0</v>
      </c>
      <c r="T22" s="18">
        <f>IF(OR('#1 - Sample and Action Tracker'!$Q30='HIDE DROP DOWNS'!$J$2,'#1 - Sample and Action Tracker'!$Q30='HIDE DROP DOWNS'!$J$3),0,IF('#1 - Sample and Action Tracker'!$R30='HIDE DROP DOWNS'!$M$5,1,0))</f>
        <v>0</v>
      </c>
      <c r="U22" s="18">
        <f>IF(OR('#1 - Sample and Action Tracker'!$S30='HIDE DROP DOWNS'!$K$2,'#1 - Sample and Action Tracker'!$S30='HIDE DROP DOWNS'!$K$3),0,IF('#1 - Sample and Action Tracker'!$T30='HIDE DROP DOWNS'!$M$3,1,0))</f>
        <v>0</v>
      </c>
      <c r="V22" s="18">
        <f>IF(OR('#1 - Sample and Action Tracker'!$S30='HIDE DROP DOWNS'!$K$2,'#1 - Sample and Action Tracker'!$S30='HIDE DROP DOWNS'!$K$3),0,IF('#1 - Sample and Action Tracker'!$T30='HIDE DROP DOWNS'!$M$4,1,0))</f>
        <v>0</v>
      </c>
      <c r="W22" s="18">
        <f>IF(OR('#1 - Sample and Action Tracker'!$S30='HIDE DROP DOWNS'!$K$2,'#1 - Sample and Action Tracker'!$S30='HIDE DROP DOWNS'!$K$3),0,IF('#1 - Sample and Action Tracker'!$T30='HIDE DROP DOWNS'!$M$5,1,0))</f>
        <v>0</v>
      </c>
      <c r="X22" s="18">
        <f>IF(OR('#1 - Sample and Action Tracker'!$U30='HIDE DROP DOWNS'!$L$2,'#1 - Sample and Action Tracker'!$U30='HIDE DROP DOWNS'!$L$3),0,IF('#1 - Sample and Action Tracker'!$V30='HIDE DROP DOWNS'!$M$3,1,0))</f>
        <v>0</v>
      </c>
      <c r="Y22" s="18">
        <f>IF(OR('#1 - Sample and Action Tracker'!$U30='HIDE DROP DOWNS'!$L$2,'#1 - Sample and Action Tracker'!$U30='HIDE DROP DOWNS'!$L$3),0,IF('#1 - Sample and Action Tracker'!$V30='HIDE DROP DOWNS'!$M$4,1,0))</f>
        <v>0</v>
      </c>
      <c r="Z22" s="18">
        <f>IF(OR('#1 - Sample and Action Tracker'!$U30='HIDE DROP DOWNS'!$L$2,'#1 - Sample and Action Tracker'!$U30='HIDE DROP DOWNS'!$L$3),0,IF('#1 - Sample and Action Tracker'!$V30='HIDE DROP DOWNS'!$M$5,1,0))</f>
        <v>0</v>
      </c>
    </row>
    <row r="23" spans="1:26" x14ac:dyDescent="0.25">
      <c r="A23" t="s">
        <v>189</v>
      </c>
      <c r="B23" t="s">
        <v>190</v>
      </c>
      <c r="F23" s="5" t="str">
        <f>IF('#1 - Sample and Action Tracker'!F31="","",'#1 - Sample and Action Tracker'!F31)</f>
        <v/>
      </c>
      <c r="G23">
        <f>IF(AND('#1 - Sample and Action Tracker'!N31&lt;&gt;""),1,0)</f>
        <v>0</v>
      </c>
      <c r="H23" t="b">
        <f>IF(AND(OR('#1 - Sample and Action Tracker'!N31&gt;0,'#1 - Sample and Action Tracker'!N31=$E$3),'#1 - Sample and Action Tracker'!N31&lt;&gt;$E$2,'#1 - Sample and Action Tracker'!N31&lt;&gt;$E$4,'#1 - Sample and Action Tracker'!N31&lt;&gt;""), TRUE, FALSE)</f>
        <v>0</v>
      </c>
      <c r="I23" t="b">
        <f>IF(AND('#1 - Sample and Action Tracker'!N31&lt;&gt;$E$2,'#1 - Sample and Action Tracker'!N31&lt;&gt;$E$3,'#1 - Sample and Action Tracker'!N31&lt;&gt;$E$4,'#1 - Sample and Action Tracker'!N31&lt;&gt;""),IF('#1 - Sample and Action Tracker'!N31&gt;'#2 - State Report - School Info'!$D$24, TRUE, FALSE),FALSE)</f>
        <v>0</v>
      </c>
      <c r="R23" s="18">
        <f>IF(OR('#1 - Sample and Action Tracker'!Q31='HIDE DROP DOWNS'!$J$2,'#1 - Sample and Action Tracker'!Q31='HIDE DROP DOWNS'!$J$3),0,IF('#1 - Sample and Action Tracker'!R31='HIDE DROP DOWNS'!$M$3,1,0))</f>
        <v>0</v>
      </c>
      <c r="S23" s="18">
        <f>IF(OR('#1 - Sample and Action Tracker'!Q31='HIDE DROP DOWNS'!$J$2,'#1 - Sample and Action Tracker'!Q31='HIDE DROP DOWNS'!$J$3),0,IF('#1 - Sample and Action Tracker'!R31='HIDE DROP DOWNS'!$M$4,1,0))</f>
        <v>0</v>
      </c>
      <c r="T23" s="18">
        <f>IF(OR('#1 - Sample and Action Tracker'!$Q31='HIDE DROP DOWNS'!$J$2,'#1 - Sample and Action Tracker'!$Q31='HIDE DROP DOWNS'!$J$3),0,IF('#1 - Sample and Action Tracker'!$R31='HIDE DROP DOWNS'!$M$5,1,0))</f>
        <v>0</v>
      </c>
      <c r="U23" s="18">
        <f>IF(OR('#1 - Sample and Action Tracker'!$S31='HIDE DROP DOWNS'!$K$2,'#1 - Sample and Action Tracker'!$S31='HIDE DROP DOWNS'!$K$3),0,IF('#1 - Sample and Action Tracker'!$T31='HIDE DROP DOWNS'!$M$3,1,0))</f>
        <v>0</v>
      </c>
      <c r="V23" s="18">
        <f>IF(OR('#1 - Sample and Action Tracker'!$S31='HIDE DROP DOWNS'!$K$2,'#1 - Sample and Action Tracker'!$S31='HIDE DROP DOWNS'!$K$3),0,IF('#1 - Sample and Action Tracker'!$T31='HIDE DROP DOWNS'!$M$4,1,0))</f>
        <v>0</v>
      </c>
      <c r="W23" s="18">
        <f>IF(OR('#1 - Sample and Action Tracker'!$S31='HIDE DROP DOWNS'!$K$2,'#1 - Sample and Action Tracker'!$S31='HIDE DROP DOWNS'!$K$3),0,IF('#1 - Sample and Action Tracker'!$T31='HIDE DROP DOWNS'!$M$5,1,0))</f>
        <v>0</v>
      </c>
      <c r="X23" s="18">
        <f>IF(OR('#1 - Sample and Action Tracker'!$U31='HIDE DROP DOWNS'!$L$2,'#1 - Sample and Action Tracker'!$U31='HIDE DROP DOWNS'!$L$3),0,IF('#1 - Sample and Action Tracker'!$V31='HIDE DROP DOWNS'!$M$3,1,0))</f>
        <v>0</v>
      </c>
      <c r="Y23" s="18">
        <f>IF(OR('#1 - Sample and Action Tracker'!$U31='HIDE DROP DOWNS'!$L$2,'#1 - Sample and Action Tracker'!$U31='HIDE DROP DOWNS'!$L$3),0,IF('#1 - Sample and Action Tracker'!$V31='HIDE DROP DOWNS'!$M$4,1,0))</f>
        <v>0</v>
      </c>
      <c r="Z23" s="18">
        <f>IF(OR('#1 - Sample and Action Tracker'!$U31='HIDE DROP DOWNS'!$L$2,'#1 - Sample and Action Tracker'!$U31='HIDE DROP DOWNS'!$L$3),0,IF('#1 - Sample and Action Tracker'!$V31='HIDE DROP DOWNS'!$M$5,1,0))</f>
        <v>0</v>
      </c>
    </row>
    <row r="24" spans="1:26" x14ac:dyDescent="0.25">
      <c r="A24" t="s">
        <v>191</v>
      </c>
      <c r="B24" t="s">
        <v>192</v>
      </c>
      <c r="F24" s="5" t="str">
        <f>IF('#1 - Sample and Action Tracker'!F32="","",'#1 - Sample and Action Tracker'!F32)</f>
        <v/>
      </c>
      <c r="G24">
        <f>IF(AND('#1 - Sample and Action Tracker'!N32&lt;&gt;""),1,0)</f>
        <v>0</v>
      </c>
      <c r="H24" t="b">
        <f>IF(AND(OR('#1 - Sample and Action Tracker'!N32&gt;0,'#1 - Sample and Action Tracker'!N32=$E$3),'#1 - Sample and Action Tracker'!N32&lt;&gt;$E$2,'#1 - Sample and Action Tracker'!N32&lt;&gt;$E$4,'#1 - Sample and Action Tracker'!N32&lt;&gt;""), TRUE, FALSE)</f>
        <v>0</v>
      </c>
      <c r="I24" t="b">
        <f>IF(AND('#1 - Sample and Action Tracker'!N32&lt;&gt;$E$2,'#1 - Sample and Action Tracker'!N32&lt;&gt;$E$3,'#1 - Sample and Action Tracker'!N32&lt;&gt;$E$4,'#1 - Sample and Action Tracker'!N32&lt;&gt;""),IF('#1 - Sample and Action Tracker'!N32&gt;'#2 - State Report - School Info'!$D$24, TRUE, FALSE),FALSE)</f>
        <v>0</v>
      </c>
      <c r="R24" s="18">
        <f>IF(OR('#1 - Sample and Action Tracker'!Q32='HIDE DROP DOWNS'!$J$2,'#1 - Sample and Action Tracker'!Q32='HIDE DROP DOWNS'!$J$3),0,IF('#1 - Sample and Action Tracker'!R32='HIDE DROP DOWNS'!$M$3,1,0))</f>
        <v>0</v>
      </c>
      <c r="S24" s="18">
        <f>IF(OR('#1 - Sample and Action Tracker'!Q32='HIDE DROP DOWNS'!$J$2,'#1 - Sample and Action Tracker'!Q32='HIDE DROP DOWNS'!$J$3),0,IF('#1 - Sample and Action Tracker'!R32='HIDE DROP DOWNS'!$M$4,1,0))</f>
        <v>0</v>
      </c>
      <c r="T24" s="18">
        <f>IF(OR('#1 - Sample and Action Tracker'!$Q32='HIDE DROP DOWNS'!$J$2,'#1 - Sample and Action Tracker'!$Q32='HIDE DROP DOWNS'!$J$3),0,IF('#1 - Sample and Action Tracker'!$R32='HIDE DROP DOWNS'!$M$5,1,0))</f>
        <v>0</v>
      </c>
      <c r="U24" s="18">
        <f>IF(OR('#1 - Sample and Action Tracker'!$S32='HIDE DROP DOWNS'!$K$2,'#1 - Sample and Action Tracker'!$S32='HIDE DROP DOWNS'!$K$3),0,IF('#1 - Sample and Action Tracker'!$T32='HIDE DROP DOWNS'!$M$3,1,0))</f>
        <v>0</v>
      </c>
      <c r="V24" s="18">
        <f>IF(OR('#1 - Sample and Action Tracker'!$S32='HIDE DROP DOWNS'!$K$2,'#1 - Sample and Action Tracker'!$S32='HIDE DROP DOWNS'!$K$3),0,IF('#1 - Sample and Action Tracker'!$T32='HIDE DROP DOWNS'!$M$4,1,0))</f>
        <v>0</v>
      </c>
      <c r="W24" s="18">
        <f>IF(OR('#1 - Sample and Action Tracker'!$S32='HIDE DROP DOWNS'!$K$2,'#1 - Sample and Action Tracker'!$S32='HIDE DROP DOWNS'!$K$3),0,IF('#1 - Sample and Action Tracker'!$T32='HIDE DROP DOWNS'!$M$5,1,0))</f>
        <v>0</v>
      </c>
      <c r="X24" s="18">
        <f>IF(OR('#1 - Sample and Action Tracker'!$U32='HIDE DROP DOWNS'!$L$2,'#1 - Sample and Action Tracker'!$U32='HIDE DROP DOWNS'!$L$3),0,IF('#1 - Sample and Action Tracker'!$V32='HIDE DROP DOWNS'!$M$3,1,0))</f>
        <v>0</v>
      </c>
      <c r="Y24" s="18">
        <f>IF(OR('#1 - Sample and Action Tracker'!$U32='HIDE DROP DOWNS'!$L$2,'#1 - Sample and Action Tracker'!$U32='HIDE DROP DOWNS'!$L$3),0,IF('#1 - Sample and Action Tracker'!$V32='HIDE DROP DOWNS'!$M$4,1,0))</f>
        <v>0</v>
      </c>
      <c r="Z24" s="18">
        <f>IF(OR('#1 - Sample and Action Tracker'!$U32='HIDE DROP DOWNS'!$L$2,'#1 - Sample and Action Tracker'!$U32='HIDE DROP DOWNS'!$L$3),0,IF('#1 - Sample and Action Tracker'!$V32='HIDE DROP DOWNS'!$M$5,1,0))</f>
        <v>0</v>
      </c>
    </row>
    <row r="25" spans="1:26" x14ac:dyDescent="0.25">
      <c r="A25" t="s">
        <v>193</v>
      </c>
      <c r="B25" t="s">
        <v>194</v>
      </c>
      <c r="F25" s="5" t="str">
        <f>IF('#1 - Sample and Action Tracker'!F33="","",'#1 - Sample and Action Tracker'!F33)</f>
        <v/>
      </c>
      <c r="G25">
        <f>IF(AND('#1 - Sample and Action Tracker'!N33&lt;&gt;""),1,0)</f>
        <v>0</v>
      </c>
      <c r="H25" t="b">
        <f>IF(AND(OR('#1 - Sample and Action Tracker'!N33&gt;0,'#1 - Sample and Action Tracker'!N33=$E$3),'#1 - Sample and Action Tracker'!N33&lt;&gt;$E$2,'#1 - Sample and Action Tracker'!N33&lt;&gt;$E$4,'#1 - Sample and Action Tracker'!N33&lt;&gt;""), TRUE, FALSE)</f>
        <v>0</v>
      </c>
      <c r="I25" t="b">
        <f>IF(AND('#1 - Sample and Action Tracker'!N33&lt;&gt;$E$2,'#1 - Sample and Action Tracker'!N33&lt;&gt;$E$3,'#1 - Sample and Action Tracker'!N33&lt;&gt;$E$4,'#1 - Sample and Action Tracker'!N33&lt;&gt;""),IF('#1 - Sample and Action Tracker'!N33&gt;'#2 - State Report - School Info'!$D$24, TRUE, FALSE),FALSE)</f>
        <v>0</v>
      </c>
      <c r="R25" s="18">
        <f>IF(OR('#1 - Sample and Action Tracker'!Q33='HIDE DROP DOWNS'!$J$2,'#1 - Sample and Action Tracker'!Q33='HIDE DROP DOWNS'!$J$3),0,IF('#1 - Sample and Action Tracker'!R33='HIDE DROP DOWNS'!$M$3,1,0))</f>
        <v>0</v>
      </c>
      <c r="S25" s="18">
        <f>IF(OR('#1 - Sample and Action Tracker'!Q33='HIDE DROP DOWNS'!$J$2,'#1 - Sample and Action Tracker'!Q33='HIDE DROP DOWNS'!$J$3),0,IF('#1 - Sample and Action Tracker'!R33='HIDE DROP DOWNS'!$M$4,1,0))</f>
        <v>0</v>
      </c>
      <c r="T25" s="18">
        <f>IF(OR('#1 - Sample and Action Tracker'!$Q33='HIDE DROP DOWNS'!$J$2,'#1 - Sample and Action Tracker'!$Q33='HIDE DROP DOWNS'!$J$3),0,IF('#1 - Sample and Action Tracker'!$R33='HIDE DROP DOWNS'!$M$5,1,0))</f>
        <v>0</v>
      </c>
      <c r="U25" s="18">
        <f>IF(OR('#1 - Sample and Action Tracker'!$S33='HIDE DROP DOWNS'!$K$2,'#1 - Sample and Action Tracker'!$S33='HIDE DROP DOWNS'!$K$3),0,IF('#1 - Sample and Action Tracker'!$T33='HIDE DROP DOWNS'!$M$3,1,0))</f>
        <v>0</v>
      </c>
      <c r="V25" s="18">
        <f>IF(OR('#1 - Sample and Action Tracker'!$S33='HIDE DROP DOWNS'!$K$2,'#1 - Sample and Action Tracker'!$S33='HIDE DROP DOWNS'!$K$3),0,IF('#1 - Sample and Action Tracker'!$T33='HIDE DROP DOWNS'!$M$4,1,0))</f>
        <v>0</v>
      </c>
      <c r="W25" s="18">
        <f>IF(OR('#1 - Sample and Action Tracker'!$S33='HIDE DROP DOWNS'!$K$2,'#1 - Sample and Action Tracker'!$S33='HIDE DROP DOWNS'!$K$3),0,IF('#1 - Sample and Action Tracker'!$T33='HIDE DROP DOWNS'!$M$5,1,0))</f>
        <v>0</v>
      </c>
      <c r="X25" s="18">
        <f>IF(OR('#1 - Sample and Action Tracker'!$U33='HIDE DROP DOWNS'!$L$2,'#1 - Sample and Action Tracker'!$U33='HIDE DROP DOWNS'!$L$3),0,IF('#1 - Sample and Action Tracker'!$V33='HIDE DROP DOWNS'!$M$3,1,0))</f>
        <v>0</v>
      </c>
      <c r="Y25" s="18">
        <f>IF(OR('#1 - Sample and Action Tracker'!$U33='HIDE DROP DOWNS'!$L$2,'#1 - Sample and Action Tracker'!$U33='HIDE DROP DOWNS'!$L$3),0,IF('#1 - Sample and Action Tracker'!$V33='HIDE DROP DOWNS'!$M$4,1,0))</f>
        <v>0</v>
      </c>
      <c r="Z25" s="18">
        <f>IF(OR('#1 - Sample and Action Tracker'!$U33='HIDE DROP DOWNS'!$L$2,'#1 - Sample and Action Tracker'!$U33='HIDE DROP DOWNS'!$L$3),0,IF('#1 - Sample and Action Tracker'!$V33='HIDE DROP DOWNS'!$M$5,1,0))</f>
        <v>0</v>
      </c>
    </row>
    <row r="26" spans="1:26" x14ac:dyDescent="0.25">
      <c r="A26" t="s">
        <v>195</v>
      </c>
      <c r="B26" t="s">
        <v>196</v>
      </c>
      <c r="F26" s="5" t="str">
        <f>IF('#1 - Sample and Action Tracker'!F34="","",'#1 - Sample and Action Tracker'!F34)</f>
        <v/>
      </c>
      <c r="G26">
        <f>IF(AND('#1 - Sample and Action Tracker'!N34&lt;&gt;""),1,0)</f>
        <v>0</v>
      </c>
      <c r="H26" t="b">
        <f>IF(AND(OR('#1 - Sample and Action Tracker'!N34&gt;0,'#1 - Sample and Action Tracker'!N34=$E$3),'#1 - Sample and Action Tracker'!N34&lt;&gt;$E$2,'#1 - Sample and Action Tracker'!N34&lt;&gt;$E$4,'#1 - Sample and Action Tracker'!N34&lt;&gt;""), TRUE, FALSE)</f>
        <v>0</v>
      </c>
      <c r="I26" t="b">
        <f>IF(AND('#1 - Sample and Action Tracker'!N34&lt;&gt;$E$2,'#1 - Sample and Action Tracker'!N34&lt;&gt;$E$3,'#1 - Sample and Action Tracker'!N34&lt;&gt;$E$4,'#1 - Sample and Action Tracker'!N34&lt;&gt;""),IF('#1 - Sample and Action Tracker'!N34&gt;'#2 - State Report - School Info'!$D$24, TRUE, FALSE),FALSE)</f>
        <v>0</v>
      </c>
      <c r="R26" s="18">
        <f>IF(OR('#1 - Sample and Action Tracker'!Q34='HIDE DROP DOWNS'!$J$2,'#1 - Sample and Action Tracker'!Q34='HIDE DROP DOWNS'!$J$3),0,IF('#1 - Sample and Action Tracker'!R34='HIDE DROP DOWNS'!$M$3,1,0))</f>
        <v>0</v>
      </c>
      <c r="S26" s="18">
        <f>IF(OR('#1 - Sample and Action Tracker'!Q34='HIDE DROP DOWNS'!$J$2,'#1 - Sample and Action Tracker'!Q34='HIDE DROP DOWNS'!$J$3),0,IF('#1 - Sample and Action Tracker'!R34='HIDE DROP DOWNS'!$M$4,1,0))</f>
        <v>0</v>
      </c>
      <c r="T26" s="18">
        <f>IF(OR('#1 - Sample and Action Tracker'!$Q34='HIDE DROP DOWNS'!$J$2,'#1 - Sample and Action Tracker'!$Q34='HIDE DROP DOWNS'!$J$3),0,IF('#1 - Sample and Action Tracker'!$R34='HIDE DROP DOWNS'!$M$5,1,0))</f>
        <v>0</v>
      </c>
      <c r="U26" s="18">
        <f>IF(OR('#1 - Sample and Action Tracker'!$S34='HIDE DROP DOWNS'!$K$2,'#1 - Sample and Action Tracker'!$S34='HIDE DROP DOWNS'!$K$3),0,IF('#1 - Sample and Action Tracker'!$T34='HIDE DROP DOWNS'!$M$3,1,0))</f>
        <v>0</v>
      </c>
      <c r="V26" s="18">
        <f>IF(OR('#1 - Sample and Action Tracker'!$S34='HIDE DROP DOWNS'!$K$2,'#1 - Sample and Action Tracker'!$S34='HIDE DROP DOWNS'!$K$3),0,IF('#1 - Sample and Action Tracker'!$T34='HIDE DROP DOWNS'!$M$4,1,0))</f>
        <v>0</v>
      </c>
      <c r="W26" s="18">
        <f>IF(OR('#1 - Sample and Action Tracker'!$S34='HIDE DROP DOWNS'!$K$2,'#1 - Sample and Action Tracker'!$S34='HIDE DROP DOWNS'!$K$3),0,IF('#1 - Sample and Action Tracker'!$T34='HIDE DROP DOWNS'!$M$5,1,0))</f>
        <v>0</v>
      </c>
      <c r="X26" s="18">
        <f>IF(OR('#1 - Sample and Action Tracker'!$U34='HIDE DROP DOWNS'!$L$2,'#1 - Sample and Action Tracker'!$U34='HIDE DROP DOWNS'!$L$3),0,IF('#1 - Sample and Action Tracker'!$V34='HIDE DROP DOWNS'!$M$3,1,0))</f>
        <v>0</v>
      </c>
      <c r="Y26" s="18">
        <f>IF(OR('#1 - Sample and Action Tracker'!$U34='HIDE DROP DOWNS'!$L$2,'#1 - Sample and Action Tracker'!$U34='HIDE DROP DOWNS'!$L$3),0,IF('#1 - Sample and Action Tracker'!$V34='HIDE DROP DOWNS'!$M$4,1,0))</f>
        <v>0</v>
      </c>
      <c r="Z26" s="18">
        <f>IF(OR('#1 - Sample and Action Tracker'!$U34='HIDE DROP DOWNS'!$L$2,'#1 - Sample and Action Tracker'!$U34='HIDE DROP DOWNS'!$L$3),0,IF('#1 - Sample and Action Tracker'!$V34='HIDE DROP DOWNS'!$M$5,1,0))</f>
        <v>0</v>
      </c>
    </row>
    <row r="27" spans="1:26" x14ac:dyDescent="0.25">
      <c r="A27" t="s">
        <v>197</v>
      </c>
      <c r="B27" t="s">
        <v>198</v>
      </c>
      <c r="F27" s="5" t="str">
        <f>IF('#1 - Sample and Action Tracker'!F35="","",'#1 - Sample and Action Tracker'!F35)</f>
        <v/>
      </c>
      <c r="G27">
        <f>IF(AND('#1 - Sample and Action Tracker'!N35&lt;&gt;""),1,0)</f>
        <v>0</v>
      </c>
      <c r="H27" t="b">
        <f>IF(AND(OR('#1 - Sample and Action Tracker'!N35&gt;0,'#1 - Sample and Action Tracker'!N35=$E$3),'#1 - Sample and Action Tracker'!N35&lt;&gt;$E$2,'#1 - Sample and Action Tracker'!N35&lt;&gt;$E$4,'#1 - Sample and Action Tracker'!N35&lt;&gt;""), TRUE, FALSE)</f>
        <v>0</v>
      </c>
      <c r="I27" t="b">
        <f>IF(AND('#1 - Sample and Action Tracker'!N35&lt;&gt;$E$2,'#1 - Sample and Action Tracker'!N35&lt;&gt;$E$3,'#1 - Sample and Action Tracker'!N35&lt;&gt;$E$4,'#1 - Sample and Action Tracker'!N35&lt;&gt;""),IF('#1 - Sample and Action Tracker'!N35&gt;'#2 - State Report - School Info'!$D$24, TRUE, FALSE),FALSE)</f>
        <v>0</v>
      </c>
      <c r="R27" s="18">
        <f>IF(OR('#1 - Sample and Action Tracker'!Q35='HIDE DROP DOWNS'!$J$2,'#1 - Sample and Action Tracker'!Q35='HIDE DROP DOWNS'!$J$3),0,IF('#1 - Sample and Action Tracker'!R35='HIDE DROP DOWNS'!$M$3,1,0))</f>
        <v>0</v>
      </c>
      <c r="S27" s="18">
        <f>IF(OR('#1 - Sample and Action Tracker'!Q35='HIDE DROP DOWNS'!$J$2,'#1 - Sample and Action Tracker'!Q35='HIDE DROP DOWNS'!$J$3),0,IF('#1 - Sample and Action Tracker'!R35='HIDE DROP DOWNS'!$M$4,1,0))</f>
        <v>0</v>
      </c>
      <c r="T27" s="18">
        <f>IF(OR('#1 - Sample and Action Tracker'!$Q35='HIDE DROP DOWNS'!$J$2,'#1 - Sample and Action Tracker'!$Q35='HIDE DROP DOWNS'!$J$3),0,IF('#1 - Sample and Action Tracker'!$R35='HIDE DROP DOWNS'!$M$5,1,0))</f>
        <v>0</v>
      </c>
      <c r="U27" s="18">
        <f>IF(OR('#1 - Sample and Action Tracker'!$S35='HIDE DROP DOWNS'!$K$2,'#1 - Sample and Action Tracker'!$S35='HIDE DROP DOWNS'!$K$3),0,IF('#1 - Sample and Action Tracker'!$T35='HIDE DROP DOWNS'!$M$3,1,0))</f>
        <v>0</v>
      </c>
      <c r="V27" s="18">
        <f>IF(OR('#1 - Sample and Action Tracker'!$S35='HIDE DROP DOWNS'!$K$2,'#1 - Sample and Action Tracker'!$S35='HIDE DROP DOWNS'!$K$3),0,IF('#1 - Sample and Action Tracker'!$T35='HIDE DROP DOWNS'!$M$4,1,0))</f>
        <v>0</v>
      </c>
      <c r="W27" s="18">
        <f>IF(OR('#1 - Sample and Action Tracker'!$S35='HIDE DROP DOWNS'!$K$2,'#1 - Sample and Action Tracker'!$S35='HIDE DROP DOWNS'!$K$3),0,IF('#1 - Sample and Action Tracker'!$T35='HIDE DROP DOWNS'!$M$5,1,0))</f>
        <v>0</v>
      </c>
      <c r="X27" s="18">
        <f>IF(OR('#1 - Sample and Action Tracker'!$U35='HIDE DROP DOWNS'!$L$2,'#1 - Sample and Action Tracker'!$U35='HIDE DROP DOWNS'!$L$3),0,IF('#1 - Sample and Action Tracker'!$V35='HIDE DROP DOWNS'!$M$3,1,0))</f>
        <v>0</v>
      </c>
      <c r="Y27" s="18">
        <f>IF(OR('#1 - Sample and Action Tracker'!$U35='HIDE DROP DOWNS'!$L$2,'#1 - Sample and Action Tracker'!$U35='HIDE DROP DOWNS'!$L$3),0,IF('#1 - Sample and Action Tracker'!$V35='HIDE DROP DOWNS'!$M$4,1,0))</f>
        <v>0</v>
      </c>
      <c r="Z27" s="18">
        <f>IF(OR('#1 - Sample and Action Tracker'!$U35='HIDE DROP DOWNS'!$L$2,'#1 - Sample and Action Tracker'!$U35='HIDE DROP DOWNS'!$L$3),0,IF('#1 - Sample and Action Tracker'!$V35='HIDE DROP DOWNS'!$M$5,1,0))</f>
        <v>0</v>
      </c>
    </row>
    <row r="28" spans="1:26" x14ac:dyDescent="0.25">
      <c r="A28" t="s">
        <v>199</v>
      </c>
      <c r="B28" t="s">
        <v>200</v>
      </c>
      <c r="F28" s="5" t="str">
        <f>IF('#1 - Sample and Action Tracker'!F36="","",'#1 - Sample and Action Tracker'!F36)</f>
        <v/>
      </c>
      <c r="G28">
        <f>IF(AND('#1 - Sample and Action Tracker'!N36&lt;&gt;""),1,0)</f>
        <v>0</v>
      </c>
      <c r="H28" t="b">
        <f>IF(AND(OR('#1 - Sample and Action Tracker'!N36&gt;0,'#1 - Sample and Action Tracker'!N36=$E$3),'#1 - Sample and Action Tracker'!N36&lt;&gt;$E$2,'#1 - Sample and Action Tracker'!N36&lt;&gt;$E$4,'#1 - Sample and Action Tracker'!N36&lt;&gt;""), TRUE, FALSE)</f>
        <v>0</v>
      </c>
      <c r="I28" t="b">
        <f>IF(AND('#1 - Sample and Action Tracker'!N36&lt;&gt;$E$2,'#1 - Sample and Action Tracker'!N36&lt;&gt;$E$3,'#1 - Sample and Action Tracker'!N36&lt;&gt;$E$4,'#1 - Sample and Action Tracker'!N36&lt;&gt;""),IF('#1 - Sample and Action Tracker'!N36&gt;'#2 - State Report - School Info'!$D$24, TRUE, FALSE),FALSE)</f>
        <v>0</v>
      </c>
      <c r="R28" s="18">
        <f>IF(OR('#1 - Sample and Action Tracker'!Q36='HIDE DROP DOWNS'!$J$2,'#1 - Sample and Action Tracker'!Q36='HIDE DROP DOWNS'!$J$3),0,IF('#1 - Sample and Action Tracker'!R36='HIDE DROP DOWNS'!$M$3,1,0))</f>
        <v>0</v>
      </c>
      <c r="S28" s="18">
        <f>IF(OR('#1 - Sample and Action Tracker'!Q36='HIDE DROP DOWNS'!$J$2,'#1 - Sample and Action Tracker'!Q36='HIDE DROP DOWNS'!$J$3),0,IF('#1 - Sample and Action Tracker'!R36='HIDE DROP DOWNS'!$M$4,1,0))</f>
        <v>0</v>
      </c>
      <c r="T28" s="18">
        <f>IF(OR('#1 - Sample and Action Tracker'!$Q36='HIDE DROP DOWNS'!$J$2,'#1 - Sample and Action Tracker'!$Q36='HIDE DROP DOWNS'!$J$3),0,IF('#1 - Sample and Action Tracker'!$R36='HIDE DROP DOWNS'!$M$5,1,0))</f>
        <v>0</v>
      </c>
      <c r="U28" s="18">
        <f>IF(OR('#1 - Sample and Action Tracker'!$S36='HIDE DROP DOWNS'!$K$2,'#1 - Sample and Action Tracker'!$S36='HIDE DROP DOWNS'!$K$3),0,IF('#1 - Sample and Action Tracker'!$T36='HIDE DROP DOWNS'!$M$3,1,0))</f>
        <v>0</v>
      </c>
      <c r="V28" s="18">
        <f>IF(OR('#1 - Sample and Action Tracker'!$S36='HIDE DROP DOWNS'!$K$2,'#1 - Sample and Action Tracker'!$S36='HIDE DROP DOWNS'!$K$3),0,IF('#1 - Sample and Action Tracker'!$T36='HIDE DROP DOWNS'!$M$4,1,0))</f>
        <v>0</v>
      </c>
      <c r="W28" s="18">
        <f>IF(OR('#1 - Sample and Action Tracker'!$S36='HIDE DROP DOWNS'!$K$2,'#1 - Sample and Action Tracker'!$S36='HIDE DROP DOWNS'!$K$3),0,IF('#1 - Sample and Action Tracker'!$T36='HIDE DROP DOWNS'!$M$5,1,0))</f>
        <v>0</v>
      </c>
      <c r="X28" s="18">
        <f>IF(OR('#1 - Sample and Action Tracker'!$U36='HIDE DROP DOWNS'!$L$2,'#1 - Sample and Action Tracker'!$U36='HIDE DROP DOWNS'!$L$3),0,IF('#1 - Sample and Action Tracker'!$V36='HIDE DROP DOWNS'!$M$3,1,0))</f>
        <v>0</v>
      </c>
      <c r="Y28" s="18">
        <f>IF(OR('#1 - Sample and Action Tracker'!$U36='HIDE DROP DOWNS'!$L$2,'#1 - Sample and Action Tracker'!$U36='HIDE DROP DOWNS'!$L$3),0,IF('#1 - Sample and Action Tracker'!$V36='HIDE DROP DOWNS'!$M$4,1,0))</f>
        <v>0</v>
      </c>
      <c r="Z28" s="18">
        <f>IF(OR('#1 - Sample and Action Tracker'!$U36='HIDE DROP DOWNS'!$L$2,'#1 - Sample and Action Tracker'!$U36='HIDE DROP DOWNS'!$L$3),0,IF('#1 - Sample and Action Tracker'!$V36='HIDE DROP DOWNS'!$M$5,1,0))</f>
        <v>0</v>
      </c>
    </row>
    <row r="29" spans="1:26" x14ac:dyDescent="0.25">
      <c r="A29" t="s">
        <v>201</v>
      </c>
      <c r="B29" t="s">
        <v>202</v>
      </c>
      <c r="F29" s="5" t="str">
        <f>IF('#1 - Sample and Action Tracker'!F37="","",'#1 - Sample and Action Tracker'!F37)</f>
        <v/>
      </c>
      <c r="G29">
        <f>IF(AND('#1 - Sample and Action Tracker'!N37&lt;&gt;""),1,0)</f>
        <v>0</v>
      </c>
      <c r="H29" t="b">
        <f>IF(AND(OR('#1 - Sample and Action Tracker'!N37&gt;0,'#1 - Sample and Action Tracker'!N37=$E$3),'#1 - Sample and Action Tracker'!N37&lt;&gt;$E$2,'#1 - Sample and Action Tracker'!N37&lt;&gt;$E$4,'#1 - Sample and Action Tracker'!N37&lt;&gt;""), TRUE, FALSE)</f>
        <v>0</v>
      </c>
      <c r="I29" t="b">
        <f>IF(AND('#1 - Sample and Action Tracker'!N37&lt;&gt;$E$2,'#1 - Sample and Action Tracker'!N37&lt;&gt;$E$3,'#1 - Sample and Action Tracker'!N37&lt;&gt;$E$4,'#1 - Sample and Action Tracker'!N37&lt;&gt;""),IF('#1 - Sample and Action Tracker'!N37&gt;'#2 - State Report - School Info'!$D$24, TRUE, FALSE),FALSE)</f>
        <v>0</v>
      </c>
      <c r="R29" s="18">
        <f>IF(OR('#1 - Sample and Action Tracker'!Q37='HIDE DROP DOWNS'!$J$2,'#1 - Sample and Action Tracker'!Q37='HIDE DROP DOWNS'!$J$3),0,IF('#1 - Sample and Action Tracker'!R37='HIDE DROP DOWNS'!$M$3,1,0))</f>
        <v>0</v>
      </c>
      <c r="S29" s="18">
        <f>IF(OR('#1 - Sample and Action Tracker'!Q37='HIDE DROP DOWNS'!$J$2,'#1 - Sample and Action Tracker'!Q37='HIDE DROP DOWNS'!$J$3),0,IF('#1 - Sample and Action Tracker'!R37='HIDE DROP DOWNS'!$M$4,1,0))</f>
        <v>0</v>
      </c>
      <c r="T29" s="18">
        <f>IF(OR('#1 - Sample and Action Tracker'!$Q37='HIDE DROP DOWNS'!$J$2,'#1 - Sample and Action Tracker'!$Q37='HIDE DROP DOWNS'!$J$3),0,IF('#1 - Sample and Action Tracker'!$R37='HIDE DROP DOWNS'!$M$5,1,0))</f>
        <v>0</v>
      </c>
      <c r="U29" s="18">
        <f>IF(OR('#1 - Sample and Action Tracker'!$S37='HIDE DROP DOWNS'!$K$2,'#1 - Sample and Action Tracker'!$S37='HIDE DROP DOWNS'!$K$3),0,IF('#1 - Sample and Action Tracker'!$T37='HIDE DROP DOWNS'!$M$3,1,0))</f>
        <v>0</v>
      </c>
      <c r="V29" s="18">
        <f>IF(OR('#1 - Sample and Action Tracker'!$S37='HIDE DROP DOWNS'!$K$2,'#1 - Sample and Action Tracker'!$S37='HIDE DROP DOWNS'!$K$3),0,IF('#1 - Sample and Action Tracker'!$T37='HIDE DROP DOWNS'!$M$4,1,0))</f>
        <v>0</v>
      </c>
      <c r="W29" s="18">
        <f>IF(OR('#1 - Sample and Action Tracker'!$S37='HIDE DROP DOWNS'!$K$2,'#1 - Sample and Action Tracker'!$S37='HIDE DROP DOWNS'!$K$3),0,IF('#1 - Sample and Action Tracker'!$T37='HIDE DROP DOWNS'!$M$5,1,0))</f>
        <v>0</v>
      </c>
      <c r="X29" s="18">
        <f>IF(OR('#1 - Sample and Action Tracker'!$U37='HIDE DROP DOWNS'!$L$2,'#1 - Sample and Action Tracker'!$U37='HIDE DROP DOWNS'!$L$3),0,IF('#1 - Sample and Action Tracker'!$V37='HIDE DROP DOWNS'!$M$3,1,0))</f>
        <v>0</v>
      </c>
      <c r="Y29" s="18">
        <f>IF(OR('#1 - Sample and Action Tracker'!$U37='HIDE DROP DOWNS'!$L$2,'#1 - Sample and Action Tracker'!$U37='HIDE DROP DOWNS'!$L$3),0,IF('#1 - Sample and Action Tracker'!$V37='HIDE DROP DOWNS'!$M$4,1,0))</f>
        <v>0</v>
      </c>
      <c r="Z29" s="18">
        <f>IF(OR('#1 - Sample and Action Tracker'!$U37='HIDE DROP DOWNS'!$L$2,'#1 - Sample and Action Tracker'!$U37='HIDE DROP DOWNS'!$L$3),0,IF('#1 - Sample and Action Tracker'!$V37='HIDE DROP DOWNS'!$M$5,1,0))</f>
        <v>0</v>
      </c>
    </row>
    <row r="30" spans="1:26" x14ac:dyDescent="0.25">
      <c r="A30" t="s">
        <v>203</v>
      </c>
      <c r="B30" t="s">
        <v>204</v>
      </c>
      <c r="F30" s="5" t="str">
        <f>IF('#1 - Sample and Action Tracker'!F38="","",'#1 - Sample and Action Tracker'!F38)</f>
        <v/>
      </c>
      <c r="G30">
        <f>IF(AND('#1 - Sample and Action Tracker'!N38&lt;&gt;""),1,0)</f>
        <v>0</v>
      </c>
      <c r="H30" t="b">
        <f>IF(AND(OR('#1 - Sample and Action Tracker'!N38&gt;0,'#1 - Sample and Action Tracker'!N38=$E$3),'#1 - Sample and Action Tracker'!N38&lt;&gt;$E$2,'#1 - Sample and Action Tracker'!N38&lt;&gt;$E$4,'#1 - Sample and Action Tracker'!N38&lt;&gt;""), TRUE, FALSE)</f>
        <v>0</v>
      </c>
      <c r="I30" t="b">
        <f>IF(AND('#1 - Sample and Action Tracker'!N38&lt;&gt;$E$2,'#1 - Sample and Action Tracker'!N38&lt;&gt;$E$3,'#1 - Sample and Action Tracker'!N38&lt;&gt;$E$4,'#1 - Sample and Action Tracker'!N38&lt;&gt;""),IF('#1 - Sample and Action Tracker'!N38&gt;'#2 - State Report - School Info'!$D$24, TRUE, FALSE),FALSE)</f>
        <v>0</v>
      </c>
      <c r="R30" s="18">
        <f>IF(OR('#1 - Sample and Action Tracker'!Q38='HIDE DROP DOWNS'!$J$2,'#1 - Sample and Action Tracker'!Q38='HIDE DROP DOWNS'!$J$3),0,IF('#1 - Sample and Action Tracker'!R38='HIDE DROP DOWNS'!$M$3,1,0))</f>
        <v>0</v>
      </c>
      <c r="S30" s="18">
        <f>IF(OR('#1 - Sample and Action Tracker'!Q38='HIDE DROP DOWNS'!$J$2,'#1 - Sample and Action Tracker'!Q38='HIDE DROP DOWNS'!$J$3),0,IF('#1 - Sample and Action Tracker'!R38='HIDE DROP DOWNS'!$M$4,1,0))</f>
        <v>0</v>
      </c>
      <c r="T30" s="18">
        <f>IF(OR('#1 - Sample and Action Tracker'!$Q38='HIDE DROP DOWNS'!$J$2,'#1 - Sample and Action Tracker'!$Q38='HIDE DROP DOWNS'!$J$3),0,IF('#1 - Sample and Action Tracker'!$R38='HIDE DROP DOWNS'!$M$5,1,0))</f>
        <v>0</v>
      </c>
      <c r="U30" s="18">
        <f>IF(OR('#1 - Sample and Action Tracker'!$S38='HIDE DROP DOWNS'!$K$2,'#1 - Sample and Action Tracker'!$S38='HIDE DROP DOWNS'!$K$3),0,IF('#1 - Sample and Action Tracker'!$T38='HIDE DROP DOWNS'!$M$3,1,0))</f>
        <v>0</v>
      </c>
      <c r="V30" s="18">
        <f>IF(OR('#1 - Sample and Action Tracker'!$S38='HIDE DROP DOWNS'!$K$2,'#1 - Sample and Action Tracker'!$S38='HIDE DROP DOWNS'!$K$3),0,IF('#1 - Sample and Action Tracker'!$T38='HIDE DROP DOWNS'!$M$4,1,0))</f>
        <v>0</v>
      </c>
      <c r="W30" s="18">
        <f>IF(OR('#1 - Sample and Action Tracker'!$S38='HIDE DROP DOWNS'!$K$2,'#1 - Sample and Action Tracker'!$S38='HIDE DROP DOWNS'!$K$3),0,IF('#1 - Sample and Action Tracker'!$T38='HIDE DROP DOWNS'!$M$5,1,0))</f>
        <v>0</v>
      </c>
      <c r="X30" s="18">
        <f>IF(OR('#1 - Sample and Action Tracker'!$U38='HIDE DROP DOWNS'!$L$2,'#1 - Sample and Action Tracker'!$U38='HIDE DROP DOWNS'!$L$3),0,IF('#1 - Sample and Action Tracker'!$V38='HIDE DROP DOWNS'!$M$3,1,0))</f>
        <v>0</v>
      </c>
      <c r="Y30" s="18">
        <f>IF(OR('#1 - Sample and Action Tracker'!$U38='HIDE DROP DOWNS'!$L$2,'#1 - Sample and Action Tracker'!$U38='HIDE DROP DOWNS'!$L$3),0,IF('#1 - Sample and Action Tracker'!$V38='HIDE DROP DOWNS'!$M$4,1,0))</f>
        <v>0</v>
      </c>
      <c r="Z30" s="18">
        <f>IF(OR('#1 - Sample and Action Tracker'!$U38='HIDE DROP DOWNS'!$L$2,'#1 - Sample and Action Tracker'!$U38='HIDE DROP DOWNS'!$L$3),0,IF('#1 - Sample and Action Tracker'!$V38='HIDE DROP DOWNS'!$M$5,1,0))</f>
        <v>0</v>
      </c>
    </row>
    <row r="31" spans="1:26" x14ac:dyDescent="0.25">
      <c r="A31" t="s">
        <v>205</v>
      </c>
      <c r="B31" t="s">
        <v>206</v>
      </c>
      <c r="F31" s="5" t="str">
        <f>IF('#1 - Sample and Action Tracker'!F39="","",'#1 - Sample and Action Tracker'!F39)</f>
        <v/>
      </c>
      <c r="G31">
        <f>IF(AND('#1 - Sample and Action Tracker'!N39&lt;&gt;""),1,0)</f>
        <v>0</v>
      </c>
      <c r="H31" t="b">
        <f>IF(AND(OR('#1 - Sample and Action Tracker'!N39&gt;0,'#1 - Sample and Action Tracker'!N39=$E$3),'#1 - Sample and Action Tracker'!N39&lt;&gt;$E$2,'#1 - Sample and Action Tracker'!N39&lt;&gt;$E$4,'#1 - Sample and Action Tracker'!N39&lt;&gt;""), TRUE, FALSE)</f>
        <v>0</v>
      </c>
      <c r="I31" t="b">
        <f>IF(AND('#1 - Sample and Action Tracker'!N39&lt;&gt;$E$2,'#1 - Sample and Action Tracker'!N39&lt;&gt;$E$3,'#1 - Sample and Action Tracker'!N39&lt;&gt;$E$4,'#1 - Sample and Action Tracker'!N39&lt;&gt;""),IF('#1 - Sample and Action Tracker'!N39&gt;'#2 - State Report - School Info'!$D$24, TRUE, FALSE),FALSE)</f>
        <v>0</v>
      </c>
      <c r="R31" s="18">
        <f>IF(OR('#1 - Sample and Action Tracker'!Q39='HIDE DROP DOWNS'!$J$2,'#1 - Sample and Action Tracker'!Q39='HIDE DROP DOWNS'!$J$3),0,IF('#1 - Sample and Action Tracker'!R39='HIDE DROP DOWNS'!$M$3,1,0))</f>
        <v>0</v>
      </c>
      <c r="S31" s="18">
        <f>IF(OR('#1 - Sample and Action Tracker'!Q39='HIDE DROP DOWNS'!$J$2,'#1 - Sample and Action Tracker'!Q39='HIDE DROP DOWNS'!$J$3),0,IF('#1 - Sample and Action Tracker'!R39='HIDE DROP DOWNS'!$M$4,1,0))</f>
        <v>0</v>
      </c>
      <c r="T31" s="18">
        <f>IF(OR('#1 - Sample and Action Tracker'!$Q39='HIDE DROP DOWNS'!$J$2,'#1 - Sample and Action Tracker'!$Q39='HIDE DROP DOWNS'!$J$3),0,IF('#1 - Sample and Action Tracker'!$R39='HIDE DROP DOWNS'!$M$5,1,0))</f>
        <v>0</v>
      </c>
      <c r="U31" s="18">
        <f>IF(OR('#1 - Sample and Action Tracker'!$S39='HIDE DROP DOWNS'!$K$2,'#1 - Sample and Action Tracker'!$S39='HIDE DROP DOWNS'!$K$3),0,IF('#1 - Sample and Action Tracker'!$T39='HIDE DROP DOWNS'!$M$3,1,0))</f>
        <v>0</v>
      </c>
      <c r="V31" s="18">
        <f>IF(OR('#1 - Sample and Action Tracker'!$S39='HIDE DROP DOWNS'!$K$2,'#1 - Sample and Action Tracker'!$S39='HIDE DROP DOWNS'!$K$3),0,IF('#1 - Sample and Action Tracker'!$T39='HIDE DROP DOWNS'!$M$4,1,0))</f>
        <v>0</v>
      </c>
      <c r="W31" s="18">
        <f>IF(OR('#1 - Sample and Action Tracker'!$S39='HIDE DROP DOWNS'!$K$2,'#1 - Sample and Action Tracker'!$S39='HIDE DROP DOWNS'!$K$3),0,IF('#1 - Sample and Action Tracker'!$T39='HIDE DROP DOWNS'!$M$5,1,0))</f>
        <v>0</v>
      </c>
      <c r="X31" s="18">
        <f>IF(OR('#1 - Sample and Action Tracker'!$U39='HIDE DROP DOWNS'!$L$2,'#1 - Sample and Action Tracker'!$U39='HIDE DROP DOWNS'!$L$3),0,IF('#1 - Sample and Action Tracker'!$V39='HIDE DROP DOWNS'!$M$3,1,0))</f>
        <v>0</v>
      </c>
      <c r="Y31" s="18">
        <f>IF(OR('#1 - Sample and Action Tracker'!$U39='HIDE DROP DOWNS'!$L$2,'#1 - Sample and Action Tracker'!$U39='HIDE DROP DOWNS'!$L$3),0,IF('#1 - Sample and Action Tracker'!$V39='HIDE DROP DOWNS'!$M$4,1,0))</f>
        <v>0</v>
      </c>
      <c r="Z31" s="18">
        <f>IF(OR('#1 - Sample and Action Tracker'!$U39='HIDE DROP DOWNS'!$L$2,'#1 - Sample and Action Tracker'!$U39='HIDE DROP DOWNS'!$L$3),0,IF('#1 - Sample and Action Tracker'!$V39='HIDE DROP DOWNS'!$M$5,1,0))</f>
        <v>0</v>
      </c>
    </row>
    <row r="32" spans="1:26" x14ac:dyDescent="0.25">
      <c r="A32" t="s">
        <v>207</v>
      </c>
      <c r="B32" t="s">
        <v>208</v>
      </c>
      <c r="F32" s="5" t="str">
        <f>IF('#1 - Sample and Action Tracker'!F40="","",'#1 - Sample and Action Tracker'!F40)</f>
        <v/>
      </c>
      <c r="G32">
        <f>IF(AND('#1 - Sample and Action Tracker'!N40&lt;&gt;""),1,0)</f>
        <v>0</v>
      </c>
      <c r="H32" t="b">
        <f>IF(AND(OR('#1 - Sample and Action Tracker'!N40&gt;0,'#1 - Sample and Action Tracker'!N40=$E$3),'#1 - Sample and Action Tracker'!N40&lt;&gt;$E$2,'#1 - Sample and Action Tracker'!N40&lt;&gt;$E$4,'#1 - Sample and Action Tracker'!N40&lt;&gt;""), TRUE, FALSE)</f>
        <v>0</v>
      </c>
      <c r="I32" t="b">
        <f>IF(AND('#1 - Sample and Action Tracker'!N40&lt;&gt;$E$2,'#1 - Sample and Action Tracker'!N40&lt;&gt;$E$3,'#1 - Sample and Action Tracker'!N40&lt;&gt;$E$4,'#1 - Sample and Action Tracker'!N40&lt;&gt;""),IF('#1 - Sample and Action Tracker'!N40&gt;'#2 - State Report - School Info'!$D$24, TRUE, FALSE),FALSE)</f>
        <v>0</v>
      </c>
      <c r="R32" s="18">
        <f>IF(OR('#1 - Sample and Action Tracker'!Q40='HIDE DROP DOWNS'!$J$2,'#1 - Sample and Action Tracker'!Q40='HIDE DROP DOWNS'!$J$3),0,IF('#1 - Sample and Action Tracker'!R40='HIDE DROP DOWNS'!$M$3,1,0))</f>
        <v>0</v>
      </c>
      <c r="S32" s="18">
        <f>IF(OR('#1 - Sample and Action Tracker'!Q40='HIDE DROP DOWNS'!$J$2,'#1 - Sample and Action Tracker'!Q40='HIDE DROP DOWNS'!$J$3),0,IF('#1 - Sample and Action Tracker'!R40='HIDE DROP DOWNS'!$M$4,1,0))</f>
        <v>0</v>
      </c>
      <c r="T32" s="18">
        <f>IF(OR('#1 - Sample and Action Tracker'!$Q40='HIDE DROP DOWNS'!$J$2,'#1 - Sample and Action Tracker'!$Q40='HIDE DROP DOWNS'!$J$3),0,IF('#1 - Sample and Action Tracker'!$R40='HIDE DROP DOWNS'!$M$5,1,0))</f>
        <v>0</v>
      </c>
      <c r="U32" s="18">
        <f>IF(OR('#1 - Sample and Action Tracker'!$S40='HIDE DROP DOWNS'!$K$2,'#1 - Sample and Action Tracker'!$S40='HIDE DROP DOWNS'!$K$3),0,IF('#1 - Sample and Action Tracker'!$T40='HIDE DROP DOWNS'!$M$3,1,0))</f>
        <v>0</v>
      </c>
      <c r="V32" s="18">
        <f>IF(OR('#1 - Sample and Action Tracker'!$S40='HIDE DROP DOWNS'!$K$2,'#1 - Sample and Action Tracker'!$S40='HIDE DROP DOWNS'!$K$3),0,IF('#1 - Sample and Action Tracker'!$T40='HIDE DROP DOWNS'!$M$4,1,0))</f>
        <v>0</v>
      </c>
      <c r="W32" s="18">
        <f>IF(OR('#1 - Sample and Action Tracker'!$S40='HIDE DROP DOWNS'!$K$2,'#1 - Sample and Action Tracker'!$S40='HIDE DROP DOWNS'!$K$3),0,IF('#1 - Sample and Action Tracker'!$T40='HIDE DROP DOWNS'!$M$5,1,0))</f>
        <v>0</v>
      </c>
      <c r="X32" s="18">
        <f>IF(OR('#1 - Sample and Action Tracker'!$U40='HIDE DROP DOWNS'!$L$2,'#1 - Sample and Action Tracker'!$U40='HIDE DROP DOWNS'!$L$3),0,IF('#1 - Sample and Action Tracker'!$V40='HIDE DROP DOWNS'!$M$3,1,0))</f>
        <v>0</v>
      </c>
      <c r="Y32" s="18">
        <f>IF(OR('#1 - Sample and Action Tracker'!$U40='HIDE DROP DOWNS'!$L$2,'#1 - Sample and Action Tracker'!$U40='HIDE DROP DOWNS'!$L$3),0,IF('#1 - Sample and Action Tracker'!$V40='HIDE DROP DOWNS'!$M$4,1,0))</f>
        <v>0</v>
      </c>
      <c r="Z32" s="18">
        <f>IF(OR('#1 - Sample and Action Tracker'!$U40='HIDE DROP DOWNS'!$L$2,'#1 - Sample and Action Tracker'!$U40='HIDE DROP DOWNS'!$L$3),0,IF('#1 - Sample and Action Tracker'!$V40='HIDE DROP DOWNS'!$M$5,1,0))</f>
        <v>0</v>
      </c>
    </row>
    <row r="33" spans="1:26" x14ac:dyDescent="0.25">
      <c r="A33" t="s">
        <v>209</v>
      </c>
      <c r="B33" t="s">
        <v>210</v>
      </c>
      <c r="F33" s="5" t="str">
        <f>IF('#1 - Sample and Action Tracker'!F41="","",'#1 - Sample and Action Tracker'!F41)</f>
        <v/>
      </c>
      <c r="G33">
        <f>IF(AND('#1 - Sample and Action Tracker'!N41&lt;&gt;""),1,0)</f>
        <v>0</v>
      </c>
      <c r="H33" t="b">
        <f>IF(AND(OR('#1 - Sample and Action Tracker'!N41&gt;0,'#1 - Sample and Action Tracker'!N41=$E$3),'#1 - Sample and Action Tracker'!N41&lt;&gt;$E$2,'#1 - Sample and Action Tracker'!N41&lt;&gt;$E$4,'#1 - Sample and Action Tracker'!N41&lt;&gt;""), TRUE, FALSE)</f>
        <v>0</v>
      </c>
      <c r="I33" t="b">
        <f>IF(AND('#1 - Sample and Action Tracker'!N41&lt;&gt;$E$2,'#1 - Sample and Action Tracker'!N41&lt;&gt;$E$3,'#1 - Sample and Action Tracker'!N41&lt;&gt;$E$4,'#1 - Sample and Action Tracker'!N41&lt;&gt;""),IF('#1 - Sample and Action Tracker'!N41&gt;'#2 - State Report - School Info'!$D$24, TRUE, FALSE),FALSE)</f>
        <v>0</v>
      </c>
      <c r="R33" s="18">
        <f>IF(OR('#1 - Sample and Action Tracker'!Q41='HIDE DROP DOWNS'!$J$2,'#1 - Sample and Action Tracker'!Q41='HIDE DROP DOWNS'!$J$3),0,IF('#1 - Sample and Action Tracker'!R41='HIDE DROP DOWNS'!$M$3,1,0))</f>
        <v>0</v>
      </c>
      <c r="S33" s="18">
        <f>IF(OR('#1 - Sample and Action Tracker'!Q41='HIDE DROP DOWNS'!$J$2,'#1 - Sample and Action Tracker'!Q41='HIDE DROP DOWNS'!$J$3),0,IF('#1 - Sample and Action Tracker'!R41='HIDE DROP DOWNS'!$M$4,1,0))</f>
        <v>0</v>
      </c>
      <c r="T33" s="18">
        <f>IF(OR('#1 - Sample and Action Tracker'!$Q41='HIDE DROP DOWNS'!$J$2,'#1 - Sample and Action Tracker'!$Q41='HIDE DROP DOWNS'!$J$3),0,IF('#1 - Sample and Action Tracker'!$R41='HIDE DROP DOWNS'!$M$5,1,0))</f>
        <v>0</v>
      </c>
      <c r="U33" s="18">
        <f>IF(OR('#1 - Sample and Action Tracker'!$S41='HIDE DROP DOWNS'!$K$2,'#1 - Sample and Action Tracker'!$S41='HIDE DROP DOWNS'!$K$3),0,IF('#1 - Sample and Action Tracker'!$T41='HIDE DROP DOWNS'!$M$3,1,0))</f>
        <v>0</v>
      </c>
      <c r="V33" s="18">
        <f>IF(OR('#1 - Sample and Action Tracker'!$S41='HIDE DROP DOWNS'!$K$2,'#1 - Sample and Action Tracker'!$S41='HIDE DROP DOWNS'!$K$3),0,IF('#1 - Sample and Action Tracker'!$T41='HIDE DROP DOWNS'!$M$4,1,0))</f>
        <v>0</v>
      </c>
      <c r="W33" s="18">
        <f>IF(OR('#1 - Sample and Action Tracker'!$S41='HIDE DROP DOWNS'!$K$2,'#1 - Sample and Action Tracker'!$S41='HIDE DROP DOWNS'!$K$3),0,IF('#1 - Sample and Action Tracker'!$T41='HIDE DROP DOWNS'!$M$5,1,0))</f>
        <v>0</v>
      </c>
      <c r="X33" s="18">
        <f>IF(OR('#1 - Sample and Action Tracker'!$U41='HIDE DROP DOWNS'!$L$2,'#1 - Sample and Action Tracker'!$U41='HIDE DROP DOWNS'!$L$3),0,IF('#1 - Sample and Action Tracker'!$V41='HIDE DROP DOWNS'!$M$3,1,0))</f>
        <v>0</v>
      </c>
      <c r="Y33" s="18">
        <f>IF(OR('#1 - Sample and Action Tracker'!$U41='HIDE DROP DOWNS'!$L$2,'#1 - Sample and Action Tracker'!$U41='HIDE DROP DOWNS'!$L$3),0,IF('#1 - Sample and Action Tracker'!$V41='HIDE DROP DOWNS'!$M$4,1,0))</f>
        <v>0</v>
      </c>
      <c r="Z33" s="18">
        <f>IF(OR('#1 - Sample and Action Tracker'!$U41='HIDE DROP DOWNS'!$L$2,'#1 - Sample and Action Tracker'!$U41='HIDE DROP DOWNS'!$L$3),0,IF('#1 - Sample and Action Tracker'!$V41='HIDE DROP DOWNS'!$M$5,1,0))</f>
        <v>0</v>
      </c>
    </row>
    <row r="34" spans="1:26" x14ac:dyDescent="0.25">
      <c r="A34" t="s">
        <v>211</v>
      </c>
      <c r="B34" t="s">
        <v>212</v>
      </c>
      <c r="F34" s="5" t="str">
        <f>IF('#1 - Sample and Action Tracker'!F42="","",'#1 - Sample and Action Tracker'!F42)</f>
        <v/>
      </c>
      <c r="G34">
        <f>IF(AND('#1 - Sample and Action Tracker'!N42&lt;&gt;""),1,0)</f>
        <v>0</v>
      </c>
      <c r="H34" t="b">
        <f>IF(AND(OR('#1 - Sample and Action Tracker'!N42&gt;0,'#1 - Sample and Action Tracker'!N42=$E$3),'#1 - Sample and Action Tracker'!N42&lt;&gt;$E$2,'#1 - Sample and Action Tracker'!N42&lt;&gt;$E$4,'#1 - Sample and Action Tracker'!N42&lt;&gt;""), TRUE, FALSE)</f>
        <v>0</v>
      </c>
      <c r="I34" t="b">
        <f>IF(AND('#1 - Sample and Action Tracker'!N42&lt;&gt;$E$2,'#1 - Sample and Action Tracker'!N42&lt;&gt;$E$3,'#1 - Sample and Action Tracker'!N42&lt;&gt;$E$4,'#1 - Sample and Action Tracker'!N42&lt;&gt;""),IF('#1 - Sample and Action Tracker'!N42&gt;'#2 - State Report - School Info'!$D$24, TRUE, FALSE),FALSE)</f>
        <v>0</v>
      </c>
      <c r="R34" s="18">
        <f>IF(OR('#1 - Sample and Action Tracker'!Q42='HIDE DROP DOWNS'!$J$2,'#1 - Sample and Action Tracker'!Q42='HIDE DROP DOWNS'!$J$3),0,IF('#1 - Sample and Action Tracker'!R42='HIDE DROP DOWNS'!$M$3,1,0))</f>
        <v>0</v>
      </c>
      <c r="S34" s="18">
        <f>IF(OR('#1 - Sample and Action Tracker'!Q42='HIDE DROP DOWNS'!$J$2,'#1 - Sample and Action Tracker'!Q42='HIDE DROP DOWNS'!$J$3),0,IF('#1 - Sample and Action Tracker'!R42='HIDE DROP DOWNS'!$M$4,1,0))</f>
        <v>0</v>
      </c>
      <c r="T34" s="18">
        <f>IF(OR('#1 - Sample and Action Tracker'!$Q42='HIDE DROP DOWNS'!$J$2,'#1 - Sample and Action Tracker'!$Q42='HIDE DROP DOWNS'!$J$3),0,IF('#1 - Sample and Action Tracker'!$R42='HIDE DROP DOWNS'!$M$5,1,0))</f>
        <v>0</v>
      </c>
      <c r="U34" s="18">
        <f>IF(OR('#1 - Sample and Action Tracker'!$S42='HIDE DROP DOWNS'!$K$2,'#1 - Sample and Action Tracker'!$S42='HIDE DROP DOWNS'!$K$3),0,IF('#1 - Sample and Action Tracker'!$T42='HIDE DROP DOWNS'!$M$3,1,0))</f>
        <v>0</v>
      </c>
      <c r="V34" s="18">
        <f>IF(OR('#1 - Sample and Action Tracker'!$S42='HIDE DROP DOWNS'!$K$2,'#1 - Sample and Action Tracker'!$S42='HIDE DROP DOWNS'!$K$3),0,IF('#1 - Sample and Action Tracker'!$T42='HIDE DROP DOWNS'!$M$4,1,0))</f>
        <v>0</v>
      </c>
      <c r="W34" s="18">
        <f>IF(OR('#1 - Sample and Action Tracker'!$S42='HIDE DROP DOWNS'!$K$2,'#1 - Sample and Action Tracker'!$S42='HIDE DROP DOWNS'!$K$3),0,IF('#1 - Sample and Action Tracker'!$T42='HIDE DROP DOWNS'!$M$5,1,0))</f>
        <v>0</v>
      </c>
      <c r="X34" s="18">
        <f>IF(OR('#1 - Sample and Action Tracker'!$U42='HIDE DROP DOWNS'!$L$2,'#1 - Sample and Action Tracker'!$U42='HIDE DROP DOWNS'!$L$3),0,IF('#1 - Sample and Action Tracker'!$V42='HIDE DROP DOWNS'!$M$3,1,0))</f>
        <v>0</v>
      </c>
      <c r="Y34" s="18">
        <f>IF(OR('#1 - Sample and Action Tracker'!$U42='HIDE DROP DOWNS'!$L$2,'#1 - Sample and Action Tracker'!$U42='HIDE DROP DOWNS'!$L$3),0,IF('#1 - Sample and Action Tracker'!$V42='HIDE DROP DOWNS'!$M$4,1,0))</f>
        <v>0</v>
      </c>
      <c r="Z34" s="18">
        <f>IF(OR('#1 - Sample and Action Tracker'!$U42='HIDE DROP DOWNS'!$L$2,'#1 - Sample and Action Tracker'!$U42='HIDE DROP DOWNS'!$L$3),0,IF('#1 - Sample and Action Tracker'!$V42='HIDE DROP DOWNS'!$M$5,1,0))</f>
        <v>0</v>
      </c>
    </row>
    <row r="35" spans="1:26" x14ac:dyDescent="0.25">
      <c r="A35" t="s">
        <v>213</v>
      </c>
      <c r="B35" t="s">
        <v>214</v>
      </c>
      <c r="F35" s="5" t="str">
        <f>IF('#1 - Sample and Action Tracker'!F43="","",'#1 - Sample and Action Tracker'!F43)</f>
        <v/>
      </c>
      <c r="G35">
        <f>IF(AND('#1 - Sample and Action Tracker'!N43&lt;&gt;""),1,0)</f>
        <v>0</v>
      </c>
      <c r="H35" t="b">
        <f>IF(AND(OR('#1 - Sample and Action Tracker'!N43&gt;0,'#1 - Sample and Action Tracker'!N43=$E$3),'#1 - Sample and Action Tracker'!N43&lt;&gt;$E$2,'#1 - Sample and Action Tracker'!N43&lt;&gt;$E$4,'#1 - Sample and Action Tracker'!N43&lt;&gt;""), TRUE, FALSE)</f>
        <v>0</v>
      </c>
      <c r="I35" t="b">
        <f>IF(AND('#1 - Sample and Action Tracker'!N43&lt;&gt;$E$2,'#1 - Sample and Action Tracker'!N43&lt;&gt;$E$3,'#1 - Sample and Action Tracker'!N43&lt;&gt;$E$4,'#1 - Sample and Action Tracker'!N43&lt;&gt;""),IF('#1 - Sample and Action Tracker'!N43&gt;'#2 - State Report - School Info'!$D$24, TRUE, FALSE),FALSE)</f>
        <v>0</v>
      </c>
      <c r="R35" s="18">
        <f>IF(OR('#1 - Sample and Action Tracker'!Q43='HIDE DROP DOWNS'!$J$2,'#1 - Sample and Action Tracker'!Q43='HIDE DROP DOWNS'!$J$3),0,IF('#1 - Sample and Action Tracker'!R43='HIDE DROP DOWNS'!$M$3,1,0))</f>
        <v>0</v>
      </c>
      <c r="S35" s="18">
        <f>IF(OR('#1 - Sample and Action Tracker'!Q43='HIDE DROP DOWNS'!$J$2,'#1 - Sample and Action Tracker'!Q43='HIDE DROP DOWNS'!$J$3),0,IF('#1 - Sample and Action Tracker'!R43='HIDE DROP DOWNS'!$M$4,1,0))</f>
        <v>0</v>
      </c>
      <c r="T35" s="18">
        <f>IF(OR('#1 - Sample and Action Tracker'!$Q43='HIDE DROP DOWNS'!$J$2,'#1 - Sample and Action Tracker'!$Q43='HIDE DROP DOWNS'!$J$3),0,IF('#1 - Sample and Action Tracker'!$R43='HIDE DROP DOWNS'!$M$5,1,0))</f>
        <v>0</v>
      </c>
      <c r="U35" s="18">
        <f>IF(OR('#1 - Sample and Action Tracker'!$S43='HIDE DROP DOWNS'!$K$2,'#1 - Sample and Action Tracker'!$S43='HIDE DROP DOWNS'!$K$3),0,IF('#1 - Sample and Action Tracker'!$T43='HIDE DROP DOWNS'!$M$3,1,0))</f>
        <v>0</v>
      </c>
      <c r="V35" s="18">
        <f>IF(OR('#1 - Sample and Action Tracker'!$S43='HIDE DROP DOWNS'!$K$2,'#1 - Sample and Action Tracker'!$S43='HIDE DROP DOWNS'!$K$3),0,IF('#1 - Sample and Action Tracker'!$T43='HIDE DROP DOWNS'!$M$4,1,0))</f>
        <v>0</v>
      </c>
      <c r="W35" s="18">
        <f>IF(OR('#1 - Sample and Action Tracker'!$S43='HIDE DROP DOWNS'!$K$2,'#1 - Sample and Action Tracker'!$S43='HIDE DROP DOWNS'!$K$3),0,IF('#1 - Sample and Action Tracker'!$T43='HIDE DROP DOWNS'!$M$5,1,0))</f>
        <v>0</v>
      </c>
      <c r="X35" s="18">
        <f>IF(OR('#1 - Sample and Action Tracker'!$U43='HIDE DROP DOWNS'!$L$2,'#1 - Sample and Action Tracker'!$U43='HIDE DROP DOWNS'!$L$3),0,IF('#1 - Sample and Action Tracker'!$V43='HIDE DROP DOWNS'!$M$3,1,0))</f>
        <v>0</v>
      </c>
      <c r="Y35" s="18">
        <f>IF(OR('#1 - Sample and Action Tracker'!$U43='HIDE DROP DOWNS'!$L$2,'#1 - Sample and Action Tracker'!$U43='HIDE DROP DOWNS'!$L$3),0,IF('#1 - Sample and Action Tracker'!$V43='HIDE DROP DOWNS'!$M$4,1,0))</f>
        <v>0</v>
      </c>
      <c r="Z35" s="18">
        <f>IF(OR('#1 - Sample and Action Tracker'!$U43='HIDE DROP DOWNS'!$L$2,'#1 - Sample and Action Tracker'!$U43='HIDE DROP DOWNS'!$L$3),0,IF('#1 - Sample and Action Tracker'!$V43='HIDE DROP DOWNS'!$M$5,1,0))</f>
        <v>0</v>
      </c>
    </row>
    <row r="36" spans="1:26" x14ac:dyDescent="0.25">
      <c r="A36" t="s">
        <v>215</v>
      </c>
      <c r="B36" t="s">
        <v>216</v>
      </c>
      <c r="F36" s="5" t="str">
        <f>IF('#1 - Sample and Action Tracker'!F44="","",'#1 - Sample and Action Tracker'!F44)</f>
        <v/>
      </c>
      <c r="G36">
        <f>IF(AND('#1 - Sample and Action Tracker'!N44&lt;&gt;""),1,0)</f>
        <v>0</v>
      </c>
      <c r="H36" t="b">
        <f>IF(AND(OR('#1 - Sample and Action Tracker'!N44&gt;0,'#1 - Sample and Action Tracker'!N44=$E$3),'#1 - Sample and Action Tracker'!N44&lt;&gt;$E$2,'#1 - Sample and Action Tracker'!N44&lt;&gt;$E$4,'#1 - Sample and Action Tracker'!N44&lt;&gt;""), TRUE, FALSE)</f>
        <v>0</v>
      </c>
      <c r="I36" t="b">
        <f>IF(AND('#1 - Sample and Action Tracker'!N44&lt;&gt;$E$2,'#1 - Sample and Action Tracker'!N44&lt;&gt;$E$3,'#1 - Sample and Action Tracker'!N44&lt;&gt;$E$4,'#1 - Sample and Action Tracker'!N44&lt;&gt;""),IF('#1 - Sample and Action Tracker'!N44&gt;'#2 - State Report - School Info'!$D$24, TRUE, FALSE),FALSE)</f>
        <v>0</v>
      </c>
      <c r="R36" s="18">
        <f>IF(OR('#1 - Sample and Action Tracker'!Q44='HIDE DROP DOWNS'!$J$2,'#1 - Sample and Action Tracker'!Q44='HIDE DROP DOWNS'!$J$3),0,IF('#1 - Sample and Action Tracker'!R44='HIDE DROP DOWNS'!$M$3,1,0))</f>
        <v>0</v>
      </c>
      <c r="S36" s="18">
        <f>IF(OR('#1 - Sample and Action Tracker'!Q44='HIDE DROP DOWNS'!$J$2,'#1 - Sample and Action Tracker'!Q44='HIDE DROP DOWNS'!$J$3),0,IF('#1 - Sample and Action Tracker'!R44='HIDE DROP DOWNS'!$M$4,1,0))</f>
        <v>0</v>
      </c>
      <c r="T36" s="18">
        <f>IF(OR('#1 - Sample and Action Tracker'!$Q44='HIDE DROP DOWNS'!$J$2,'#1 - Sample and Action Tracker'!$Q44='HIDE DROP DOWNS'!$J$3),0,IF('#1 - Sample and Action Tracker'!$R44='HIDE DROP DOWNS'!$M$5,1,0))</f>
        <v>0</v>
      </c>
      <c r="U36" s="18">
        <f>IF(OR('#1 - Sample and Action Tracker'!$S44='HIDE DROP DOWNS'!$K$2,'#1 - Sample and Action Tracker'!$S44='HIDE DROP DOWNS'!$K$3),0,IF('#1 - Sample and Action Tracker'!$T44='HIDE DROP DOWNS'!$M$3,1,0))</f>
        <v>0</v>
      </c>
      <c r="V36" s="18">
        <f>IF(OR('#1 - Sample and Action Tracker'!$S44='HIDE DROP DOWNS'!$K$2,'#1 - Sample and Action Tracker'!$S44='HIDE DROP DOWNS'!$K$3),0,IF('#1 - Sample and Action Tracker'!$T44='HIDE DROP DOWNS'!$M$4,1,0))</f>
        <v>0</v>
      </c>
      <c r="W36" s="18">
        <f>IF(OR('#1 - Sample and Action Tracker'!$S44='HIDE DROP DOWNS'!$K$2,'#1 - Sample and Action Tracker'!$S44='HIDE DROP DOWNS'!$K$3),0,IF('#1 - Sample and Action Tracker'!$T44='HIDE DROP DOWNS'!$M$5,1,0))</f>
        <v>0</v>
      </c>
      <c r="X36" s="18">
        <f>IF(OR('#1 - Sample and Action Tracker'!$U44='HIDE DROP DOWNS'!$L$2,'#1 - Sample and Action Tracker'!$U44='HIDE DROP DOWNS'!$L$3),0,IF('#1 - Sample and Action Tracker'!$V44='HIDE DROP DOWNS'!$M$3,1,0))</f>
        <v>0</v>
      </c>
      <c r="Y36" s="18">
        <f>IF(OR('#1 - Sample and Action Tracker'!$U44='HIDE DROP DOWNS'!$L$2,'#1 - Sample and Action Tracker'!$U44='HIDE DROP DOWNS'!$L$3),0,IF('#1 - Sample and Action Tracker'!$V44='HIDE DROP DOWNS'!$M$4,1,0))</f>
        <v>0</v>
      </c>
      <c r="Z36" s="18">
        <f>IF(OR('#1 - Sample and Action Tracker'!$U44='HIDE DROP DOWNS'!$L$2,'#1 - Sample and Action Tracker'!$U44='HIDE DROP DOWNS'!$L$3),0,IF('#1 - Sample and Action Tracker'!$V44='HIDE DROP DOWNS'!$M$5,1,0))</f>
        <v>0</v>
      </c>
    </row>
    <row r="37" spans="1:26" x14ac:dyDescent="0.25">
      <c r="A37" t="s">
        <v>217</v>
      </c>
      <c r="B37" t="s">
        <v>218</v>
      </c>
      <c r="F37" s="5" t="str">
        <f>IF('#1 - Sample and Action Tracker'!F45="","",'#1 - Sample and Action Tracker'!F45)</f>
        <v/>
      </c>
      <c r="G37">
        <f>IF(AND('#1 - Sample and Action Tracker'!N45&lt;&gt;""),1,0)</f>
        <v>0</v>
      </c>
      <c r="H37" t="b">
        <f>IF(AND(OR('#1 - Sample and Action Tracker'!N45&gt;0,'#1 - Sample and Action Tracker'!N45=$E$3),'#1 - Sample and Action Tracker'!N45&lt;&gt;$E$2,'#1 - Sample and Action Tracker'!N45&lt;&gt;$E$4,'#1 - Sample and Action Tracker'!N45&lt;&gt;""), TRUE, FALSE)</f>
        <v>0</v>
      </c>
      <c r="I37" t="b">
        <f>IF(AND('#1 - Sample and Action Tracker'!N45&lt;&gt;$E$2,'#1 - Sample and Action Tracker'!N45&lt;&gt;$E$3,'#1 - Sample and Action Tracker'!N45&lt;&gt;$E$4,'#1 - Sample and Action Tracker'!N45&lt;&gt;""),IF('#1 - Sample and Action Tracker'!N45&gt;'#2 - State Report - School Info'!$D$24, TRUE, FALSE),FALSE)</f>
        <v>0</v>
      </c>
      <c r="R37" s="18">
        <f>IF(OR('#1 - Sample and Action Tracker'!Q45='HIDE DROP DOWNS'!$J$2,'#1 - Sample and Action Tracker'!Q45='HIDE DROP DOWNS'!$J$3),0,IF('#1 - Sample and Action Tracker'!R45='HIDE DROP DOWNS'!$M$3,1,0))</f>
        <v>0</v>
      </c>
      <c r="S37" s="18">
        <f>IF(OR('#1 - Sample and Action Tracker'!Q45='HIDE DROP DOWNS'!$J$2,'#1 - Sample and Action Tracker'!Q45='HIDE DROP DOWNS'!$J$3),0,IF('#1 - Sample and Action Tracker'!R45='HIDE DROP DOWNS'!$M$4,1,0))</f>
        <v>0</v>
      </c>
      <c r="T37" s="18">
        <f>IF(OR('#1 - Sample and Action Tracker'!$Q45='HIDE DROP DOWNS'!$J$2,'#1 - Sample and Action Tracker'!$Q45='HIDE DROP DOWNS'!$J$3),0,IF('#1 - Sample and Action Tracker'!$R45='HIDE DROP DOWNS'!$M$5,1,0))</f>
        <v>0</v>
      </c>
      <c r="U37" s="18">
        <f>IF(OR('#1 - Sample and Action Tracker'!$S45='HIDE DROP DOWNS'!$K$2,'#1 - Sample and Action Tracker'!$S45='HIDE DROP DOWNS'!$K$3),0,IF('#1 - Sample and Action Tracker'!$T45='HIDE DROP DOWNS'!$M$3,1,0))</f>
        <v>0</v>
      </c>
      <c r="V37" s="18">
        <f>IF(OR('#1 - Sample and Action Tracker'!$S45='HIDE DROP DOWNS'!$K$2,'#1 - Sample and Action Tracker'!$S45='HIDE DROP DOWNS'!$K$3),0,IF('#1 - Sample and Action Tracker'!$T45='HIDE DROP DOWNS'!$M$4,1,0))</f>
        <v>0</v>
      </c>
      <c r="W37" s="18">
        <f>IF(OR('#1 - Sample and Action Tracker'!$S45='HIDE DROP DOWNS'!$K$2,'#1 - Sample and Action Tracker'!$S45='HIDE DROP DOWNS'!$K$3),0,IF('#1 - Sample and Action Tracker'!$T45='HIDE DROP DOWNS'!$M$5,1,0))</f>
        <v>0</v>
      </c>
      <c r="X37" s="18">
        <f>IF(OR('#1 - Sample and Action Tracker'!$U45='HIDE DROP DOWNS'!$L$2,'#1 - Sample and Action Tracker'!$U45='HIDE DROP DOWNS'!$L$3),0,IF('#1 - Sample and Action Tracker'!$V45='HIDE DROP DOWNS'!$M$3,1,0))</f>
        <v>0</v>
      </c>
      <c r="Y37" s="18">
        <f>IF(OR('#1 - Sample and Action Tracker'!$U45='HIDE DROP DOWNS'!$L$2,'#1 - Sample and Action Tracker'!$U45='HIDE DROP DOWNS'!$L$3),0,IF('#1 - Sample and Action Tracker'!$V45='HIDE DROP DOWNS'!$M$4,1,0))</f>
        <v>0</v>
      </c>
      <c r="Z37" s="18">
        <f>IF(OR('#1 - Sample and Action Tracker'!$U45='HIDE DROP DOWNS'!$L$2,'#1 - Sample and Action Tracker'!$U45='HIDE DROP DOWNS'!$L$3),0,IF('#1 - Sample and Action Tracker'!$V45='HIDE DROP DOWNS'!$M$5,1,0))</f>
        <v>0</v>
      </c>
    </row>
    <row r="38" spans="1:26" x14ac:dyDescent="0.25">
      <c r="A38" t="s">
        <v>219</v>
      </c>
      <c r="B38" t="s">
        <v>220</v>
      </c>
      <c r="F38" s="5" t="str">
        <f>IF('#1 - Sample and Action Tracker'!F46="","",'#1 - Sample and Action Tracker'!F46)</f>
        <v/>
      </c>
      <c r="G38">
        <f>IF(AND('#1 - Sample and Action Tracker'!N46&lt;&gt;""),1,0)</f>
        <v>0</v>
      </c>
      <c r="H38" t="b">
        <f>IF(AND(OR('#1 - Sample and Action Tracker'!N46&gt;0,'#1 - Sample and Action Tracker'!N46=$E$3),'#1 - Sample and Action Tracker'!N46&lt;&gt;$E$2,'#1 - Sample and Action Tracker'!N46&lt;&gt;$E$4,'#1 - Sample and Action Tracker'!N46&lt;&gt;""), TRUE, FALSE)</f>
        <v>0</v>
      </c>
      <c r="I38" t="b">
        <f>IF(AND('#1 - Sample and Action Tracker'!N46&lt;&gt;$E$2,'#1 - Sample and Action Tracker'!N46&lt;&gt;$E$3,'#1 - Sample and Action Tracker'!N46&lt;&gt;$E$4,'#1 - Sample and Action Tracker'!N46&lt;&gt;""),IF('#1 - Sample and Action Tracker'!N46&gt;'#2 - State Report - School Info'!$D$24, TRUE, FALSE),FALSE)</f>
        <v>0</v>
      </c>
      <c r="R38" s="18">
        <f>IF(OR('#1 - Sample and Action Tracker'!Q46='HIDE DROP DOWNS'!$J$2,'#1 - Sample and Action Tracker'!Q46='HIDE DROP DOWNS'!$J$3),0,IF('#1 - Sample and Action Tracker'!R46='HIDE DROP DOWNS'!$M$3,1,0))</f>
        <v>0</v>
      </c>
      <c r="S38" s="18">
        <f>IF(OR('#1 - Sample and Action Tracker'!Q46='HIDE DROP DOWNS'!$J$2,'#1 - Sample and Action Tracker'!Q46='HIDE DROP DOWNS'!$J$3),0,IF('#1 - Sample and Action Tracker'!R46='HIDE DROP DOWNS'!$M$4,1,0))</f>
        <v>0</v>
      </c>
      <c r="T38" s="18">
        <f>IF(OR('#1 - Sample and Action Tracker'!$Q46='HIDE DROP DOWNS'!$J$2,'#1 - Sample and Action Tracker'!$Q46='HIDE DROP DOWNS'!$J$3),0,IF('#1 - Sample and Action Tracker'!$R46='HIDE DROP DOWNS'!$M$5,1,0))</f>
        <v>0</v>
      </c>
      <c r="U38" s="18">
        <f>IF(OR('#1 - Sample and Action Tracker'!$S46='HIDE DROP DOWNS'!$K$2,'#1 - Sample and Action Tracker'!$S46='HIDE DROP DOWNS'!$K$3),0,IF('#1 - Sample and Action Tracker'!$T46='HIDE DROP DOWNS'!$M$3,1,0))</f>
        <v>0</v>
      </c>
      <c r="V38" s="18">
        <f>IF(OR('#1 - Sample and Action Tracker'!$S46='HIDE DROP DOWNS'!$K$2,'#1 - Sample and Action Tracker'!$S46='HIDE DROP DOWNS'!$K$3),0,IF('#1 - Sample and Action Tracker'!$T46='HIDE DROP DOWNS'!$M$4,1,0))</f>
        <v>0</v>
      </c>
      <c r="W38" s="18">
        <f>IF(OR('#1 - Sample and Action Tracker'!$S46='HIDE DROP DOWNS'!$K$2,'#1 - Sample and Action Tracker'!$S46='HIDE DROP DOWNS'!$K$3),0,IF('#1 - Sample and Action Tracker'!$T46='HIDE DROP DOWNS'!$M$5,1,0))</f>
        <v>0</v>
      </c>
      <c r="X38" s="18">
        <f>IF(OR('#1 - Sample and Action Tracker'!$U46='HIDE DROP DOWNS'!$L$2,'#1 - Sample and Action Tracker'!$U46='HIDE DROP DOWNS'!$L$3),0,IF('#1 - Sample and Action Tracker'!$V46='HIDE DROP DOWNS'!$M$3,1,0))</f>
        <v>0</v>
      </c>
      <c r="Y38" s="18">
        <f>IF(OR('#1 - Sample and Action Tracker'!$U46='HIDE DROP DOWNS'!$L$2,'#1 - Sample and Action Tracker'!$U46='HIDE DROP DOWNS'!$L$3),0,IF('#1 - Sample and Action Tracker'!$V46='HIDE DROP DOWNS'!$M$4,1,0))</f>
        <v>0</v>
      </c>
      <c r="Z38" s="18">
        <f>IF(OR('#1 - Sample and Action Tracker'!$U46='HIDE DROP DOWNS'!$L$2,'#1 - Sample and Action Tracker'!$U46='HIDE DROP DOWNS'!$L$3),0,IF('#1 - Sample and Action Tracker'!$V46='HIDE DROP DOWNS'!$M$5,1,0))</f>
        <v>0</v>
      </c>
    </row>
    <row r="39" spans="1:26" x14ac:dyDescent="0.25">
      <c r="A39" t="s">
        <v>221</v>
      </c>
      <c r="B39" t="s">
        <v>222</v>
      </c>
      <c r="F39" s="5" t="str">
        <f>IF('#1 - Sample and Action Tracker'!F47="","",'#1 - Sample and Action Tracker'!F47)</f>
        <v/>
      </c>
      <c r="G39">
        <f>IF(AND('#1 - Sample and Action Tracker'!N47&lt;&gt;""),1,0)</f>
        <v>0</v>
      </c>
      <c r="H39" t="b">
        <f>IF(AND(OR('#1 - Sample and Action Tracker'!N47&gt;0,'#1 - Sample and Action Tracker'!N47=$E$3),'#1 - Sample and Action Tracker'!N47&lt;&gt;$E$2,'#1 - Sample and Action Tracker'!N47&lt;&gt;$E$4,'#1 - Sample and Action Tracker'!N47&lt;&gt;""), TRUE, FALSE)</f>
        <v>0</v>
      </c>
      <c r="I39" t="b">
        <f>IF(AND('#1 - Sample and Action Tracker'!N47&lt;&gt;$E$2,'#1 - Sample and Action Tracker'!N47&lt;&gt;$E$3,'#1 - Sample and Action Tracker'!N47&lt;&gt;$E$4,'#1 - Sample and Action Tracker'!N47&lt;&gt;""),IF('#1 - Sample and Action Tracker'!N47&gt;'#2 - State Report - School Info'!$D$24, TRUE, FALSE),FALSE)</f>
        <v>0</v>
      </c>
      <c r="R39" s="18">
        <f>IF(OR('#1 - Sample and Action Tracker'!Q47='HIDE DROP DOWNS'!$J$2,'#1 - Sample and Action Tracker'!Q47='HIDE DROP DOWNS'!$J$3),0,IF('#1 - Sample and Action Tracker'!R47='HIDE DROP DOWNS'!$M$3,1,0))</f>
        <v>0</v>
      </c>
      <c r="S39" s="18">
        <f>IF(OR('#1 - Sample and Action Tracker'!Q47='HIDE DROP DOWNS'!$J$2,'#1 - Sample and Action Tracker'!Q47='HIDE DROP DOWNS'!$J$3),0,IF('#1 - Sample and Action Tracker'!R47='HIDE DROP DOWNS'!$M$4,1,0))</f>
        <v>0</v>
      </c>
      <c r="T39" s="18">
        <f>IF(OR('#1 - Sample and Action Tracker'!$Q47='HIDE DROP DOWNS'!$J$2,'#1 - Sample and Action Tracker'!$Q47='HIDE DROP DOWNS'!$J$3),0,IF('#1 - Sample and Action Tracker'!$R47='HIDE DROP DOWNS'!$M$5,1,0))</f>
        <v>0</v>
      </c>
      <c r="U39" s="18">
        <f>IF(OR('#1 - Sample and Action Tracker'!$S47='HIDE DROP DOWNS'!$K$2,'#1 - Sample and Action Tracker'!$S47='HIDE DROP DOWNS'!$K$3),0,IF('#1 - Sample and Action Tracker'!$T47='HIDE DROP DOWNS'!$M$3,1,0))</f>
        <v>0</v>
      </c>
      <c r="V39" s="18">
        <f>IF(OR('#1 - Sample and Action Tracker'!$S47='HIDE DROP DOWNS'!$K$2,'#1 - Sample and Action Tracker'!$S47='HIDE DROP DOWNS'!$K$3),0,IF('#1 - Sample and Action Tracker'!$T47='HIDE DROP DOWNS'!$M$4,1,0))</f>
        <v>0</v>
      </c>
      <c r="W39" s="18">
        <f>IF(OR('#1 - Sample and Action Tracker'!$S47='HIDE DROP DOWNS'!$K$2,'#1 - Sample and Action Tracker'!$S47='HIDE DROP DOWNS'!$K$3),0,IF('#1 - Sample and Action Tracker'!$T47='HIDE DROP DOWNS'!$M$5,1,0))</f>
        <v>0</v>
      </c>
      <c r="X39" s="18">
        <f>IF(OR('#1 - Sample and Action Tracker'!$U47='HIDE DROP DOWNS'!$L$2,'#1 - Sample and Action Tracker'!$U47='HIDE DROP DOWNS'!$L$3),0,IF('#1 - Sample and Action Tracker'!$V47='HIDE DROP DOWNS'!$M$3,1,0))</f>
        <v>0</v>
      </c>
      <c r="Y39" s="18">
        <f>IF(OR('#1 - Sample and Action Tracker'!$U47='HIDE DROP DOWNS'!$L$2,'#1 - Sample and Action Tracker'!$U47='HIDE DROP DOWNS'!$L$3),0,IF('#1 - Sample and Action Tracker'!$V47='HIDE DROP DOWNS'!$M$4,1,0))</f>
        <v>0</v>
      </c>
      <c r="Z39" s="18">
        <f>IF(OR('#1 - Sample and Action Tracker'!$U47='HIDE DROP DOWNS'!$L$2,'#1 - Sample and Action Tracker'!$U47='HIDE DROP DOWNS'!$L$3),0,IF('#1 - Sample and Action Tracker'!$V47='HIDE DROP DOWNS'!$M$5,1,0))</f>
        <v>0</v>
      </c>
    </row>
    <row r="40" spans="1:26" x14ac:dyDescent="0.25">
      <c r="A40" t="s">
        <v>223</v>
      </c>
      <c r="B40" t="s">
        <v>224</v>
      </c>
      <c r="F40" s="5" t="str">
        <f>IF('#1 - Sample and Action Tracker'!F48="","",'#1 - Sample and Action Tracker'!F48)</f>
        <v/>
      </c>
      <c r="G40">
        <f>IF(AND('#1 - Sample and Action Tracker'!N48&lt;&gt;""),1,0)</f>
        <v>0</v>
      </c>
      <c r="H40" t="b">
        <f>IF(AND(OR('#1 - Sample and Action Tracker'!N48&gt;0,'#1 - Sample and Action Tracker'!N48=$E$3),'#1 - Sample and Action Tracker'!N48&lt;&gt;$E$2,'#1 - Sample and Action Tracker'!N48&lt;&gt;$E$4,'#1 - Sample and Action Tracker'!N48&lt;&gt;""), TRUE, FALSE)</f>
        <v>0</v>
      </c>
      <c r="I40" t="b">
        <f>IF(AND('#1 - Sample and Action Tracker'!N48&lt;&gt;$E$2,'#1 - Sample and Action Tracker'!N48&lt;&gt;$E$3,'#1 - Sample and Action Tracker'!N48&lt;&gt;$E$4,'#1 - Sample and Action Tracker'!N48&lt;&gt;""),IF('#1 - Sample and Action Tracker'!N48&gt;'#2 - State Report - School Info'!$D$24, TRUE, FALSE),FALSE)</f>
        <v>0</v>
      </c>
      <c r="R40" s="18">
        <f>IF(OR('#1 - Sample and Action Tracker'!Q48='HIDE DROP DOWNS'!$J$2,'#1 - Sample and Action Tracker'!Q48='HIDE DROP DOWNS'!$J$3),0,IF('#1 - Sample and Action Tracker'!R48='HIDE DROP DOWNS'!$M$3,1,0))</f>
        <v>0</v>
      </c>
      <c r="S40" s="18">
        <f>IF(OR('#1 - Sample and Action Tracker'!Q48='HIDE DROP DOWNS'!$J$2,'#1 - Sample and Action Tracker'!Q48='HIDE DROP DOWNS'!$J$3),0,IF('#1 - Sample and Action Tracker'!R48='HIDE DROP DOWNS'!$M$4,1,0))</f>
        <v>0</v>
      </c>
      <c r="T40" s="18">
        <f>IF(OR('#1 - Sample and Action Tracker'!$Q48='HIDE DROP DOWNS'!$J$2,'#1 - Sample and Action Tracker'!$Q48='HIDE DROP DOWNS'!$J$3),0,IF('#1 - Sample and Action Tracker'!$R48='HIDE DROP DOWNS'!$M$5,1,0))</f>
        <v>0</v>
      </c>
      <c r="U40" s="18">
        <f>IF(OR('#1 - Sample and Action Tracker'!$S48='HIDE DROP DOWNS'!$K$2,'#1 - Sample and Action Tracker'!$S48='HIDE DROP DOWNS'!$K$3),0,IF('#1 - Sample and Action Tracker'!$T48='HIDE DROP DOWNS'!$M$3,1,0))</f>
        <v>0</v>
      </c>
      <c r="V40" s="18">
        <f>IF(OR('#1 - Sample and Action Tracker'!$S48='HIDE DROP DOWNS'!$K$2,'#1 - Sample and Action Tracker'!$S48='HIDE DROP DOWNS'!$K$3),0,IF('#1 - Sample and Action Tracker'!$T48='HIDE DROP DOWNS'!$M$4,1,0))</f>
        <v>0</v>
      </c>
      <c r="W40" s="18">
        <f>IF(OR('#1 - Sample and Action Tracker'!$S48='HIDE DROP DOWNS'!$K$2,'#1 - Sample and Action Tracker'!$S48='HIDE DROP DOWNS'!$K$3),0,IF('#1 - Sample and Action Tracker'!$T48='HIDE DROP DOWNS'!$M$5,1,0))</f>
        <v>0</v>
      </c>
      <c r="X40" s="18">
        <f>IF(OR('#1 - Sample and Action Tracker'!$U48='HIDE DROP DOWNS'!$L$2,'#1 - Sample and Action Tracker'!$U48='HIDE DROP DOWNS'!$L$3),0,IF('#1 - Sample and Action Tracker'!$V48='HIDE DROP DOWNS'!$M$3,1,0))</f>
        <v>0</v>
      </c>
      <c r="Y40" s="18">
        <f>IF(OR('#1 - Sample and Action Tracker'!$U48='HIDE DROP DOWNS'!$L$2,'#1 - Sample and Action Tracker'!$U48='HIDE DROP DOWNS'!$L$3),0,IF('#1 - Sample and Action Tracker'!$V48='HIDE DROP DOWNS'!$M$4,1,0))</f>
        <v>0</v>
      </c>
      <c r="Z40" s="18">
        <f>IF(OR('#1 - Sample and Action Tracker'!$U48='HIDE DROP DOWNS'!$L$2,'#1 - Sample and Action Tracker'!$U48='HIDE DROP DOWNS'!$L$3),0,IF('#1 - Sample and Action Tracker'!$V48='HIDE DROP DOWNS'!$M$5,1,0))</f>
        <v>0</v>
      </c>
    </row>
    <row r="41" spans="1:26" x14ac:dyDescent="0.25">
      <c r="A41" t="s">
        <v>225</v>
      </c>
      <c r="B41" t="s">
        <v>226</v>
      </c>
      <c r="F41" s="5" t="str">
        <f>IF('#1 - Sample and Action Tracker'!F49="","",'#1 - Sample and Action Tracker'!F49)</f>
        <v/>
      </c>
      <c r="G41">
        <f>IF(AND('#1 - Sample and Action Tracker'!N49&lt;&gt;""),1,0)</f>
        <v>0</v>
      </c>
      <c r="H41" t="b">
        <f>IF(AND(OR('#1 - Sample and Action Tracker'!N49&gt;0,'#1 - Sample and Action Tracker'!N49=$E$3),'#1 - Sample and Action Tracker'!N49&lt;&gt;$E$2,'#1 - Sample and Action Tracker'!N49&lt;&gt;$E$4,'#1 - Sample and Action Tracker'!N49&lt;&gt;""), TRUE, FALSE)</f>
        <v>0</v>
      </c>
      <c r="I41" t="b">
        <f>IF(AND('#1 - Sample and Action Tracker'!N49&lt;&gt;$E$2,'#1 - Sample and Action Tracker'!N49&lt;&gt;$E$3,'#1 - Sample and Action Tracker'!N49&lt;&gt;$E$4,'#1 - Sample and Action Tracker'!N49&lt;&gt;""),IF('#1 - Sample and Action Tracker'!N49&gt;'#2 - State Report - School Info'!$D$24, TRUE, FALSE),FALSE)</f>
        <v>0</v>
      </c>
      <c r="R41" s="18">
        <f>IF(OR('#1 - Sample and Action Tracker'!Q49='HIDE DROP DOWNS'!$J$2,'#1 - Sample and Action Tracker'!Q49='HIDE DROP DOWNS'!$J$3),0,IF('#1 - Sample and Action Tracker'!R49='HIDE DROP DOWNS'!$M$3,1,0))</f>
        <v>0</v>
      </c>
      <c r="S41" s="18">
        <f>IF(OR('#1 - Sample and Action Tracker'!Q49='HIDE DROP DOWNS'!$J$2,'#1 - Sample and Action Tracker'!Q49='HIDE DROP DOWNS'!$J$3),0,IF('#1 - Sample and Action Tracker'!R49='HIDE DROP DOWNS'!$M$4,1,0))</f>
        <v>0</v>
      </c>
      <c r="T41" s="18">
        <f>IF(OR('#1 - Sample and Action Tracker'!$Q49='HIDE DROP DOWNS'!$J$2,'#1 - Sample and Action Tracker'!$Q49='HIDE DROP DOWNS'!$J$3),0,IF('#1 - Sample and Action Tracker'!$R49='HIDE DROP DOWNS'!$M$5,1,0))</f>
        <v>0</v>
      </c>
      <c r="U41" s="18">
        <f>IF(OR('#1 - Sample and Action Tracker'!$S49='HIDE DROP DOWNS'!$K$2,'#1 - Sample and Action Tracker'!$S49='HIDE DROP DOWNS'!$K$3),0,IF('#1 - Sample and Action Tracker'!$T49='HIDE DROP DOWNS'!$M$3,1,0))</f>
        <v>0</v>
      </c>
      <c r="V41" s="18">
        <f>IF(OR('#1 - Sample and Action Tracker'!$S49='HIDE DROP DOWNS'!$K$2,'#1 - Sample and Action Tracker'!$S49='HIDE DROP DOWNS'!$K$3),0,IF('#1 - Sample and Action Tracker'!$T49='HIDE DROP DOWNS'!$M$4,1,0))</f>
        <v>0</v>
      </c>
      <c r="W41" s="18">
        <f>IF(OR('#1 - Sample and Action Tracker'!$S49='HIDE DROP DOWNS'!$K$2,'#1 - Sample and Action Tracker'!$S49='HIDE DROP DOWNS'!$K$3),0,IF('#1 - Sample and Action Tracker'!$T49='HIDE DROP DOWNS'!$M$5,1,0))</f>
        <v>0</v>
      </c>
      <c r="X41" s="18">
        <f>IF(OR('#1 - Sample and Action Tracker'!$U49='HIDE DROP DOWNS'!$L$2,'#1 - Sample and Action Tracker'!$U49='HIDE DROP DOWNS'!$L$3),0,IF('#1 - Sample and Action Tracker'!$V49='HIDE DROP DOWNS'!$M$3,1,0))</f>
        <v>0</v>
      </c>
      <c r="Y41" s="18">
        <f>IF(OR('#1 - Sample and Action Tracker'!$U49='HIDE DROP DOWNS'!$L$2,'#1 - Sample and Action Tracker'!$U49='HIDE DROP DOWNS'!$L$3),0,IF('#1 - Sample and Action Tracker'!$V49='HIDE DROP DOWNS'!$M$4,1,0))</f>
        <v>0</v>
      </c>
      <c r="Z41" s="18">
        <f>IF(OR('#1 - Sample and Action Tracker'!$U49='HIDE DROP DOWNS'!$L$2,'#1 - Sample and Action Tracker'!$U49='HIDE DROP DOWNS'!$L$3),0,IF('#1 - Sample and Action Tracker'!$V49='HIDE DROP DOWNS'!$M$5,1,0))</f>
        <v>0</v>
      </c>
    </row>
    <row r="42" spans="1:26" x14ac:dyDescent="0.25">
      <c r="A42" t="s">
        <v>227</v>
      </c>
      <c r="B42" t="s">
        <v>228</v>
      </c>
      <c r="F42" s="5" t="str">
        <f>IF('#1 - Sample and Action Tracker'!F50="","",'#1 - Sample and Action Tracker'!F50)</f>
        <v/>
      </c>
      <c r="G42">
        <f>IF(AND('#1 - Sample and Action Tracker'!N50&lt;&gt;""),1,0)</f>
        <v>0</v>
      </c>
      <c r="H42" t="b">
        <f>IF(AND(OR('#1 - Sample and Action Tracker'!N50&gt;0,'#1 - Sample and Action Tracker'!N50=$E$3),'#1 - Sample and Action Tracker'!N50&lt;&gt;$E$2,'#1 - Sample and Action Tracker'!N50&lt;&gt;$E$4,'#1 - Sample and Action Tracker'!N50&lt;&gt;""), TRUE, FALSE)</f>
        <v>0</v>
      </c>
      <c r="I42" t="b">
        <f>IF(AND('#1 - Sample and Action Tracker'!N50&lt;&gt;$E$2,'#1 - Sample and Action Tracker'!N50&lt;&gt;$E$3,'#1 - Sample and Action Tracker'!N50&lt;&gt;$E$4,'#1 - Sample and Action Tracker'!N50&lt;&gt;""),IF('#1 - Sample and Action Tracker'!N50&gt;'#2 - State Report - School Info'!$D$24, TRUE, FALSE),FALSE)</f>
        <v>0</v>
      </c>
      <c r="R42" s="18">
        <f>IF(OR('#1 - Sample and Action Tracker'!Q50='HIDE DROP DOWNS'!$J$2,'#1 - Sample and Action Tracker'!Q50='HIDE DROP DOWNS'!$J$3),0,IF('#1 - Sample and Action Tracker'!R50='HIDE DROP DOWNS'!$M$3,1,0))</f>
        <v>0</v>
      </c>
      <c r="S42" s="18">
        <f>IF(OR('#1 - Sample and Action Tracker'!Q50='HIDE DROP DOWNS'!$J$2,'#1 - Sample and Action Tracker'!Q50='HIDE DROP DOWNS'!$J$3),0,IF('#1 - Sample and Action Tracker'!R50='HIDE DROP DOWNS'!$M$4,1,0))</f>
        <v>0</v>
      </c>
      <c r="T42" s="18">
        <f>IF(OR('#1 - Sample and Action Tracker'!$Q50='HIDE DROP DOWNS'!$J$2,'#1 - Sample and Action Tracker'!$Q50='HIDE DROP DOWNS'!$J$3),0,IF('#1 - Sample and Action Tracker'!$R50='HIDE DROP DOWNS'!$M$5,1,0))</f>
        <v>0</v>
      </c>
      <c r="U42" s="18">
        <f>IF(OR('#1 - Sample and Action Tracker'!$S50='HIDE DROP DOWNS'!$K$2,'#1 - Sample and Action Tracker'!$S50='HIDE DROP DOWNS'!$K$3),0,IF('#1 - Sample and Action Tracker'!$T50='HIDE DROP DOWNS'!$M$3,1,0))</f>
        <v>0</v>
      </c>
      <c r="V42" s="18">
        <f>IF(OR('#1 - Sample and Action Tracker'!$S50='HIDE DROP DOWNS'!$K$2,'#1 - Sample and Action Tracker'!$S50='HIDE DROP DOWNS'!$K$3),0,IF('#1 - Sample and Action Tracker'!$T50='HIDE DROP DOWNS'!$M$4,1,0))</f>
        <v>0</v>
      </c>
      <c r="W42" s="18">
        <f>IF(OR('#1 - Sample and Action Tracker'!$S50='HIDE DROP DOWNS'!$K$2,'#1 - Sample and Action Tracker'!$S50='HIDE DROP DOWNS'!$K$3),0,IF('#1 - Sample and Action Tracker'!$T50='HIDE DROP DOWNS'!$M$5,1,0))</f>
        <v>0</v>
      </c>
      <c r="X42" s="18">
        <f>IF(OR('#1 - Sample and Action Tracker'!$U50='HIDE DROP DOWNS'!$L$2,'#1 - Sample and Action Tracker'!$U50='HIDE DROP DOWNS'!$L$3),0,IF('#1 - Sample and Action Tracker'!$V50='HIDE DROP DOWNS'!$M$3,1,0))</f>
        <v>0</v>
      </c>
      <c r="Y42" s="18">
        <f>IF(OR('#1 - Sample and Action Tracker'!$U50='HIDE DROP DOWNS'!$L$2,'#1 - Sample and Action Tracker'!$U50='HIDE DROP DOWNS'!$L$3),0,IF('#1 - Sample and Action Tracker'!$V50='HIDE DROP DOWNS'!$M$4,1,0))</f>
        <v>0</v>
      </c>
      <c r="Z42" s="18">
        <f>IF(OR('#1 - Sample and Action Tracker'!$U50='HIDE DROP DOWNS'!$L$2,'#1 - Sample and Action Tracker'!$U50='HIDE DROP DOWNS'!$L$3),0,IF('#1 - Sample and Action Tracker'!$V50='HIDE DROP DOWNS'!$M$5,1,0))</f>
        <v>0</v>
      </c>
    </row>
    <row r="43" spans="1:26" x14ac:dyDescent="0.25">
      <c r="A43" t="s">
        <v>229</v>
      </c>
      <c r="B43" t="s">
        <v>230</v>
      </c>
      <c r="F43" s="5" t="str">
        <f>IF('#1 - Sample and Action Tracker'!F51="","",'#1 - Sample and Action Tracker'!F51)</f>
        <v/>
      </c>
      <c r="G43">
        <f>IF(AND('#1 - Sample and Action Tracker'!N51&lt;&gt;""),1,0)</f>
        <v>0</v>
      </c>
      <c r="H43" t="b">
        <f>IF(AND(OR('#1 - Sample and Action Tracker'!N51&gt;0,'#1 - Sample and Action Tracker'!N51=$E$3),'#1 - Sample and Action Tracker'!N51&lt;&gt;$E$2,'#1 - Sample and Action Tracker'!N51&lt;&gt;$E$4,'#1 - Sample and Action Tracker'!N51&lt;&gt;""), TRUE, FALSE)</f>
        <v>0</v>
      </c>
      <c r="I43" t="b">
        <f>IF(AND('#1 - Sample and Action Tracker'!N51&lt;&gt;$E$2,'#1 - Sample and Action Tracker'!N51&lt;&gt;$E$3,'#1 - Sample and Action Tracker'!N51&lt;&gt;$E$4,'#1 - Sample and Action Tracker'!N51&lt;&gt;""),IF('#1 - Sample and Action Tracker'!N51&gt;'#2 - State Report - School Info'!$D$24, TRUE, FALSE),FALSE)</f>
        <v>0</v>
      </c>
      <c r="R43" s="18">
        <f>IF(OR('#1 - Sample and Action Tracker'!Q51='HIDE DROP DOWNS'!$J$2,'#1 - Sample and Action Tracker'!Q51='HIDE DROP DOWNS'!$J$3),0,IF('#1 - Sample and Action Tracker'!R51='HIDE DROP DOWNS'!$M$3,1,0))</f>
        <v>0</v>
      </c>
      <c r="S43" s="18">
        <f>IF(OR('#1 - Sample and Action Tracker'!Q51='HIDE DROP DOWNS'!$J$2,'#1 - Sample and Action Tracker'!Q51='HIDE DROP DOWNS'!$J$3),0,IF('#1 - Sample and Action Tracker'!R51='HIDE DROP DOWNS'!$M$4,1,0))</f>
        <v>0</v>
      </c>
      <c r="T43" s="18">
        <f>IF(OR('#1 - Sample and Action Tracker'!$Q51='HIDE DROP DOWNS'!$J$2,'#1 - Sample and Action Tracker'!$Q51='HIDE DROP DOWNS'!$J$3),0,IF('#1 - Sample and Action Tracker'!$R51='HIDE DROP DOWNS'!$M$5,1,0))</f>
        <v>0</v>
      </c>
      <c r="U43" s="18">
        <f>IF(OR('#1 - Sample and Action Tracker'!$S51='HIDE DROP DOWNS'!$K$2,'#1 - Sample and Action Tracker'!$S51='HIDE DROP DOWNS'!$K$3),0,IF('#1 - Sample and Action Tracker'!$T51='HIDE DROP DOWNS'!$M$3,1,0))</f>
        <v>0</v>
      </c>
      <c r="V43" s="18">
        <f>IF(OR('#1 - Sample and Action Tracker'!$S51='HIDE DROP DOWNS'!$K$2,'#1 - Sample and Action Tracker'!$S51='HIDE DROP DOWNS'!$K$3),0,IF('#1 - Sample and Action Tracker'!$T51='HIDE DROP DOWNS'!$M$4,1,0))</f>
        <v>0</v>
      </c>
      <c r="W43" s="18">
        <f>IF(OR('#1 - Sample and Action Tracker'!$S51='HIDE DROP DOWNS'!$K$2,'#1 - Sample and Action Tracker'!$S51='HIDE DROP DOWNS'!$K$3),0,IF('#1 - Sample and Action Tracker'!$T51='HIDE DROP DOWNS'!$M$5,1,0))</f>
        <v>0</v>
      </c>
      <c r="X43" s="18">
        <f>IF(OR('#1 - Sample and Action Tracker'!$U51='HIDE DROP DOWNS'!$L$2,'#1 - Sample and Action Tracker'!$U51='HIDE DROP DOWNS'!$L$3),0,IF('#1 - Sample and Action Tracker'!$V51='HIDE DROP DOWNS'!$M$3,1,0))</f>
        <v>0</v>
      </c>
      <c r="Y43" s="18">
        <f>IF(OR('#1 - Sample and Action Tracker'!$U51='HIDE DROP DOWNS'!$L$2,'#1 - Sample and Action Tracker'!$U51='HIDE DROP DOWNS'!$L$3),0,IF('#1 - Sample and Action Tracker'!$V51='HIDE DROP DOWNS'!$M$4,1,0))</f>
        <v>0</v>
      </c>
      <c r="Z43" s="18">
        <f>IF(OR('#1 - Sample and Action Tracker'!$U51='HIDE DROP DOWNS'!$L$2,'#1 - Sample and Action Tracker'!$U51='HIDE DROP DOWNS'!$L$3),0,IF('#1 - Sample and Action Tracker'!$V51='HIDE DROP DOWNS'!$M$5,1,0))</f>
        <v>0</v>
      </c>
    </row>
    <row r="44" spans="1:26" x14ac:dyDescent="0.25">
      <c r="A44" t="s">
        <v>231</v>
      </c>
      <c r="B44" t="s">
        <v>232</v>
      </c>
      <c r="F44" s="5" t="str">
        <f>IF('#1 - Sample and Action Tracker'!F52="","",'#1 - Sample and Action Tracker'!F52)</f>
        <v/>
      </c>
      <c r="G44">
        <f>IF(AND('#1 - Sample and Action Tracker'!N52&lt;&gt;""),1,0)</f>
        <v>0</v>
      </c>
      <c r="H44" t="b">
        <f>IF(AND(OR('#1 - Sample and Action Tracker'!N52&gt;0,'#1 - Sample and Action Tracker'!N52=$E$3),'#1 - Sample and Action Tracker'!N52&lt;&gt;$E$2,'#1 - Sample and Action Tracker'!N52&lt;&gt;$E$4,'#1 - Sample and Action Tracker'!N52&lt;&gt;""), TRUE, FALSE)</f>
        <v>0</v>
      </c>
      <c r="I44" t="b">
        <f>IF(AND('#1 - Sample and Action Tracker'!N52&lt;&gt;$E$2,'#1 - Sample and Action Tracker'!N52&lt;&gt;$E$3,'#1 - Sample and Action Tracker'!N52&lt;&gt;$E$4,'#1 - Sample and Action Tracker'!N52&lt;&gt;""),IF('#1 - Sample and Action Tracker'!N52&gt;'#2 - State Report - School Info'!$D$24, TRUE, FALSE),FALSE)</f>
        <v>0</v>
      </c>
      <c r="R44" s="18">
        <f>IF(OR('#1 - Sample and Action Tracker'!Q52='HIDE DROP DOWNS'!$J$2,'#1 - Sample and Action Tracker'!Q52='HIDE DROP DOWNS'!$J$3),0,IF('#1 - Sample and Action Tracker'!R52='HIDE DROP DOWNS'!$M$3,1,0))</f>
        <v>0</v>
      </c>
      <c r="S44" s="18">
        <f>IF(OR('#1 - Sample and Action Tracker'!Q52='HIDE DROP DOWNS'!$J$2,'#1 - Sample and Action Tracker'!Q52='HIDE DROP DOWNS'!$J$3),0,IF('#1 - Sample and Action Tracker'!R52='HIDE DROP DOWNS'!$M$4,1,0))</f>
        <v>0</v>
      </c>
      <c r="T44" s="18">
        <f>IF(OR('#1 - Sample and Action Tracker'!$Q52='HIDE DROP DOWNS'!$J$2,'#1 - Sample and Action Tracker'!$Q52='HIDE DROP DOWNS'!$J$3),0,IF('#1 - Sample and Action Tracker'!$R52='HIDE DROP DOWNS'!$M$5,1,0))</f>
        <v>0</v>
      </c>
      <c r="U44" s="18">
        <f>IF(OR('#1 - Sample and Action Tracker'!$S52='HIDE DROP DOWNS'!$K$2,'#1 - Sample and Action Tracker'!$S52='HIDE DROP DOWNS'!$K$3),0,IF('#1 - Sample and Action Tracker'!$T52='HIDE DROP DOWNS'!$M$3,1,0))</f>
        <v>0</v>
      </c>
      <c r="V44" s="18">
        <f>IF(OR('#1 - Sample and Action Tracker'!$S52='HIDE DROP DOWNS'!$K$2,'#1 - Sample and Action Tracker'!$S52='HIDE DROP DOWNS'!$K$3),0,IF('#1 - Sample and Action Tracker'!$T52='HIDE DROP DOWNS'!$M$4,1,0))</f>
        <v>0</v>
      </c>
      <c r="W44" s="18">
        <f>IF(OR('#1 - Sample and Action Tracker'!$S52='HIDE DROP DOWNS'!$K$2,'#1 - Sample and Action Tracker'!$S52='HIDE DROP DOWNS'!$K$3),0,IF('#1 - Sample and Action Tracker'!$T52='HIDE DROP DOWNS'!$M$5,1,0))</f>
        <v>0</v>
      </c>
      <c r="X44" s="18">
        <f>IF(OR('#1 - Sample and Action Tracker'!$U52='HIDE DROP DOWNS'!$L$2,'#1 - Sample and Action Tracker'!$U52='HIDE DROP DOWNS'!$L$3),0,IF('#1 - Sample and Action Tracker'!$V52='HIDE DROP DOWNS'!$M$3,1,0))</f>
        <v>0</v>
      </c>
      <c r="Y44" s="18">
        <f>IF(OR('#1 - Sample and Action Tracker'!$U52='HIDE DROP DOWNS'!$L$2,'#1 - Sample and Action Tracker'!$U52='HIDE DROP DOWNS'!$L$3),0,IF('#1 - Sample and Action Tracker'!$V52='HIDE DROP DOWNS'!$M$4,1,0))</f>
        <v>0</v>
      </c>
      <c r="Z44" s="18">
        <f>IF(OR('#1 - Sample and Action Tracker'!$U52='HIDE DROP DOWNS'!$L$2,'#1 - Sample and Action Tracker'!$U52='HIDE DROP DOWNS'!$L$3),0,IF('#1 - Sample and Action Tracker'!$V52='HIDE DROP DOWNS'!$M$5,1,0))</f>
        <v>0</v>
      </c>
    </row>
    <row r="45" spans="1:26" x14ac:dyDescent="0.25">
      <c r="A45" t="s">
        <v>233</v>
      </c>
      <c r="B45" t="s">
        <v>234</v>
      </c>
      <c r="F45" s="5" t="str">
        <f>IF('#1 - Sample and Action Tracker'!F53="","",'#1 - Sample and Action Tracker'!F53)</f>
        <v/>
      </c>
      <c r="G45">
        <f>IF(AND('#1 - Sample and Action Tracker'!N53&lt;&gt;""),1,0)</f>
        <v>0</v>
      </c>
      <c r="H45" t="b">
        <f>IF(AND(OR('#1 - Sample and Action Tracker'!N53&gt;0,'#1 - Sample and Action Tracker'!N53=$E$3),'#1 - Sample and Action Tracker'!N53&lt;&gt;$E$2,'#1 - Sample and Action Tracker'!N53&lt;&gt;$E$4,'#1 - Sample and Action Tracker'!N53&lt;&gt;""), TRUE, FALSE)</f>
        <v>0</v>
      </c>
      <c r="I45" t="b">
        <f>IF(AND('#1 - Sample and Action Tracker'!N53&lt;&gt;$E$2,'#1 - Sample and Action Tracker'!N53&lt;&gt;$E$3,'#1 - Sample and Action Tracker'!N53&lt;&gt;$E$4,'#1 - Sample and Action Tracker'!N53&lt;&gt;""),IF('#1 - Sample and Action Tracker'!N53&gt;'#2 - State Report - School Info'!$D$24, TRUE, FALSE),FALSE)</f>
        <v>0</v>
      </c>
      <c r="R45" s="18">
        <f>IF(OR('#1 - Sample and Action Tracker'!Q53='HIDE DROP DOWNS'!$J$2,'#1 - Sample and Action Tracker'!Q53='HIDE DROP DOWNS'!$J$3),0,IF('#1 - Sample and Action Tracker'!R53='HIDE DROP DOWNS'!$M$3,1,0))</f>
        <v>0</v>
      </c>
      <c r="S45" s="18">
        <f>IF(OR('#1 - Sample and Action Tracker'!Q53='HIDE DROP DOWNS'!$J$2,'#1 - Sample and Action Tracker'!Q53='HIDE DROP DOWNS'!$J$3),0,IF('#1 - Sample and Action Tracker'!R53='HIDE DROP DOWNS'!$M$4,1,0))</f>
        <v>0</v>
      </c>
      <c r="T45" s="18">
        <f>IF(OR('#1 - Sample and Action Tracker'!$Q53='HIDE DROP DOWNS'!$J$2,'#1 - Sample and Action Tracker'!$Q53='HIDE DROP DOWNS'!$J$3),0,IF('#1 - Sample and Action Tracker'!$R53='HIDE DROP DOWNS'!$M$5,1,0))</f>
        <v>0</v>
      </c>
      <c r="U45" s="18">
        <f>IF(OR('#1 - Sample and Action Tracker'!$S53='HIDE DROP DOWNS'!$K$2,'#1 - Sample and Action Tracker'!$S53='HIDE DROP DOWNS'!$K$3),0,IF('#1 - Sample and Action Tracker'!$T53='HIDE DROP DOWNS'!$M$3,1,0))</f>
        <v>0</v>
      </c>
      <c r="V45" s="18">
        <f>IF(OR('#1 - Sample and Action Tracker'!$S53='HIDE DROP DOWNS'!$K$2,'#1 - Sample and Action Tracker'!$S53='HIDE DROP DOWNS'!$K$3),0,IF('#1 - Sample and Action Tracker'!$T53='HIDE DROP DOWNS'!$M$4,1,0))</f>
        <v>0</v>
      </c>
      <c r="W45" s="18">
        <f>IF(OR('#1 - Sample and Action Tracker'!$S53='HIDE DROP DOWNS'!$K$2,'#1 - Sample and Action Tracker'!$S53='HIDE DROP DOWNS'!$K$3),0,IF('#1 - Sample and Action Tracker'!$T53='HIDE DROP DOWNS'!$M$5,1,0))</f>
        <v>0</v>
      </c>
      <c r="X45" s="18">
        <f>IF(OR('#1 - Sample and Action Tracker'!$U53='HIDE DROP DOWNS'!$L$2,'#1 - Sample and Action Tracker'!$U53='HIDE DROP DOWNS'!$L$3),0,IF('#1 - Sample and Action Tracker'!$V53='HIDE DROP DOWNS'!$M$3,1,0))</f>
        <v>0</v>
      </c>
      <c r="Y45" s="18">
        <f>IF(OR('#1 - Sample and Action Tracker'!$U53='HIDE DROP DOWNS'!$L$2,'#1 - Sample and Action Tracker'!$U53='HIDE DROP DOWNS'!$L$3),0,IF('#1 - Sample and Action Tracker'!$V53='HIDE DROP DOWNS'!$M$4,1,0))</f>
        <v>0</v>
      </c>
      <c r="Z45" s="18">
        <f>IF(OR('#1 - Sample and Action Tracker'!$U53='HIDE DROP DOWNS'!$L$2,'#1 - Sample and Action Tracker'!$U53='HIDE DROP DOWNS'!$L$3),0,IF('#1 - Sample and Action Tracker'!$V53='HIDE DROP DOWNS'!$M$5,1,0))</f>
        <v>0</v>
      </c>
    </row>
    <row r="46" spans="1:26" x14ac:dyDescent="0.25">
      <c r="A46" t="s">
        <v>235</v>
      </c>
      <c r="B46" t="s">
        <v>236</v>
      </c>
      <c r="F46" s="5" t="str">
        <f>IF('#1 - Sample and Action Tracker'!F54="","",'#1 - Sample and Action Tracker'!F54)</f>
        <v/>
      </c>
      <c r="G46">
        <f>IF(AND('#1 - Sample and Action Tracker'!N54&lt;&gt;""),1,0)</f>
        <v>0</v>
      </c>
      <c r="H46" t="b">
        <f>IF(AND(OR('#1 - Sample and Action Tracker'!N54&gt;0,'#1 - Sample and Action Tracker'!N54=$E$3),'#1 - Sample and Action Tracker'!N54&lt;&gt;$E$2,'#1 - Sample and Action Tracker'!N54&lt;&gt;$E$4,'#1 - Sample and Action Tracker'!N54&lt;&gt;""), TRUE, FALSE)</f>
        <v>0</v>
      </c>
      <c r="I46" t="b">
        <f>IF(AND('#1 - Sample and Action Tracker'!N54&lt;&gt;$E$2,'#1 - Sample and Action Tracker'!N54&lt;&gt;$E$3,'#1 - Sample and Action Tracker'!N54&lt;&gt;$E$4,'#1 - Sample and Action Tracker'!N54&lt;&gt;""),IF('#1 - Sample and Action Tracker'!N54&gt;'#2 - State Report - School Info'!$D$24, TRUE, FALSE),FALSE)</f>
        <v>0</v>
      </c>
      <c r="R46" s="18">
        <f>IF(OR('#1 - Sample and Action Tracker'!Q54='HIDE DROP DOWNS'!$J$2,'#1 - Sample and Action Tracker'!Q54='HIDE DROP DOWNS'!$J$3),0,IF('#1 - Sample and Action Tracker'!R54='HIDE DROP DOWNS'!$M$3,1,0))</f>
        <v>0</v>
      </c>
      <c r="S46" s="18">
        <f>IF(OR('#1 - Sample and Action Tracker'!Q54='HIDE DROP DOWNS'!$J$2,'#1 - Sample and Action Tracker'!Q54='HIDE DROP DOWNS'!$J$3),0,IF('#1 - Sample and Action Tracker'!R54='HIDE DROP DOWNS'!$M$4,1,0))</f>
        <v>0</v>
      </c>
      <c r="T46" s="18">
        <f>IF(OR('#1 - Sample and Action Tracker'!$Q54='HIDE DROP DOWNS'!$J$2,'#1 - Sample and Action Tracker'!$Q54='HIDE DROP DOWNS'!$J$3),0,IF('#1 - Sample and Action Tracker'!$R54='HIDE DROP DOWNS'!$M$5,1,0))</f>
        <v>0</v>
      </c>
      <c r="U46" s="18">
        <f>IF(OR('#1 - Sample and Action Tracker'!$S54='HIDE DROP DOWNS'!$K$2,'#1 - Sample and Action Tracker'!$S54='HIDE DROP DOWNS'!$K$3),0,IF('#1 - Sample and Action Tracker'!$T54='HIDE DROP DOWNS'!$M$3,1,0))</f>
        <v>0</v>
      </c>
      <c r="V46" s="18">
        <f>IF(OR('#1 - Sample and Action Tracker'!$S54='HIDE DROP DOWNS'!$K$2,'#1 - Sample and Action Tracker'!$S54='HIDE DROP DOWNS'!$K$3),0,IF('#1 - Sample and Action Tracker'!$T54='HIDE DROP DOWNS'!$M$4,1,0))</f>
        <v>0</v>
      </c>
      <c r="W46" s="18">
        <f>IF(OR('#1 - Sample and Action Tracker'!$S54='HIDE DROP DOWNS'!$K$2,'#1 - Sample and Action Tracker'!$S54='HIDE DROP DOWNS'!$K$3),0,IF('#1 - Sample and Action Tracker'!$T54='HIDE DROP DOWNS'!$M$5,1,0))</f>
        <v>0</v>
      </c>
      <c r="X46" s="18">
        <f>IF(OR('#1 - Sample and Action Tracker'!$U54='HIDE DROP DOWNS'!$L$2,'#1 - Sample and Action Tracker'!$U54='HIDE DROP DOWNS'!$L$3),0,IF('#1 - Sample and Action Tracker'!$V54='HIDE DROP DOWNS'!$M$3,1,0))</f>
        <v>0</v>
      </c>
      <c r="Y46" s="18">
        <f>IF(OR('#1 - Sample and Action Tracker'!$U54='HIDE DROP DOWNS'!$L$2,'#1 - Sample and Action Tracker'!$U54='HIDE DROP DOWNS'!$L$3),0,IF('#1 - Sample and Action Tracker'!$V54='HIDE DROP DOWNS'!$M$4,1,0))</f>
        <v>0</v>
      </c>
      <c r="Z46" s="18">
        <f>IF(OR('#1 - Sample and Action Tracker'!$U54='HIDE DROP DOWNS'!$L$2,'#1 - Sample and Action Tracker'!$U54='HIDE DROP DOWNS'!$L$3),0,IF('#1 - Sample and Action Tracker'!$V54='HIDE DROP DOWNS'!$M$5,1,0))</f>
        <v>0</v>
      </c>
    </row>
    <row r="47" spans="1:26" x14ac:dyDescent="0.25">
      <c r="A47" t="s">
        <v>237</v>
      </c>
      <c r="B47" t="s">
        <v>238</v>
      </c>
      <c r="F47" s="5" t="str">
        <f>IF('#1 - Sample and Action Tracker'!F55="","",'#1 - Sample and Action Tracker'!F55)</f>
        <v/>
      </c>
      <c r="G47">
        <f>IF(AND('#1 - Sample and Action Tracker'!N55&lt;&gt;""),1,0)</f>
        <v>0</v>
      </c>
      <c r="H47" t="b">
        <f>IF(AND(OR('#1 - Sample and Action Tracker'!N55&gt;0,'#1 - Sample and Action Tracker'!N55=$E$3),'#1 - Sample and Action Tracker'!N55&lt;&gt;$E$2,'#1 - Sample and Action Tracker'!N55&lt;&gt;$E$4,'#1 - Sample and Action Tracker'!N55&lt;&gt;""), TRUE, FALSE)</f>
        <v>0</v>
      </c>
      <c r="I47" t="b">
        <f>IF(AND('#1 - Sample and Action Tracker'!N55&lt;&gt;$E$2,'#1 - Sample and Action Tracker'!N55&lt;&gt;$E$3,'#1 - Sample and Action Tracker'!N55&lt;&gt;$E$4,'#1 - Sample and Action Tracker'!N55&lt;&gt;""),IF('#1 - Sample and Action Tracker'!N55&gt;'#2 - State Report - School Info'!$D$24, TRUE, FALSE),FALSE)</f>
        <v>0</v>
      </c>
      <c r="R47" s="18">
        <f>IF(OR('#1 - Sample and Action Tracker'!Q55='HIDE DROP DOWNS'!$J$2,'#1 - Sample and Action Tracker'!Q55='HIDE DROP DOWNS'!$J$3),0,IF('#1 - Sample and Action Tracker'!R55='HIDE DROP DOWNS'!$M$3,1,0))</f>
        <v>0</v>
      </c>
      <c r="S47" s="18">
        <f>IF(OR('#1 - Sample and Action Tracker'!Q55='HIDE DROP DOWNS'!$J$2,'#1 - Sample and Action Tracker'!Q55='HIDE DROP DOWNS'!$J$3),0,IF('#1 - Sample and Action Tracker'!R55='HIDE DROP DOWNS'!$M$4,1,0))</f>
        <v>0</v>
      </c>
      <c r="T47" s="18">
        <f>IF(OR('#1 - Sample and Action Tracker'!$Q55='HIDE DROP DOWNS'!$J$2,'#1 - Sample and Action Tracker'!$Q55='HIDE DROP DOWNS'!$J$3),0,IF('#1 - Sample and Action Tracker'!$R55='HIDE DROP DOWNS'!$M$5,1,0))</f>
        <v>0</v>
      </c>
      <c r="U47" s="18">
        <f>IF(OR('#1 - Sample and Action Tracker'!$S55='HIDE DROP DOWNS'!$K$2,'#1 - Sample and Action Tracker'!$S55='HIDE DROP DOWNS'!$K$3),0,IF('#1 - Sample and Action Tracker'!$T55='HIDE DROP DOWNS'!$M$3,1,0))</f>
        <v>0</v>
      </c>
      <c r="V47" s="18">
        <f>IF(OR('#1 - Sample and Action Tracker'!$S55='HIDE DROP DOWNS'!$K$2,'#1 - Sample and Action Tracker'!$S55='HIDE DROP DOWNS'!$K$3),0,IF('#1 - Sample and Action Tracker'!$T55='HIDE DROP DOWNS'!$M$4,1,0))</f>
        <v>0</v>
      </c>
      <c r="W47" s="18">
        <f>IF(OR('#1 - Sample and Action Tracker'!$S55='HIDE DROP DOWNS'!$K$2,'#1 - Sample and Action Tracker'!$S55='HIDE DROP DOWNS'!$K$3),0,IF('#1 - Sample and Action Tracker'!$T55='HIDE DROP DOWNS'!$M$5,1,0))</f>
        <v>0</v>
      </c>
      <c r="X47" s="18">
        <f>IF(OR('#1 - Sample and Action Tracker'!$U55='HIDE DROP DOWNS'!$L$2,'#1 - Sample and Action Tracker'!$U55='HIDE DROP DOWNS'!$L$3),0,IF('#1 - Sample and Action Tracker'!$V55='HIDE DROP DOWNS'!$M$3,1,0))</f>
        <v>0</v>
      </c>
      <c r="Y47" s="18">
        <f>IF(OR('#1 - Sample and Action Tracker'!$U55='HIDE DROP DOWNS'!$L$2,'#1 - Sample and Action Tracker'!$U55='HIDE DROP DOWNS'!$L$3),0,IF('#1 - Sample and Action Tracker'!$V55='HIDE DROP DOWNS'!$M$4,1,0))</f>
        <v>0</v>
      </c>
      <c r="Z47" s="18">
        <f>IF(OR('#1 - Sample and Action Tracker'!$U55='HIDE DROP DOWNS'!$L$2,'#1 - Sample and Action Tracker'!$U55='HIDE DROP DOWNS'!$L$3),0,IF('#1 - Sample and Action Tracker'!$V55='HIDE DROP DOWNS'!$M$5,1,0))</f>
        <v>0</v>
      </c>
    </row>
    <row r="48" spans="1:26" x14ac:dyDescent="0.25">
      <c r="A48" t="s">
        <v>239</v>
      </c>
      <c r="B48" t="s">
        <v>240</v>
      </c>
      <c r="F48" s="5" t="str">
        <f>IF('#1 - Sample and Action Tracker'!F56="","",'#1 - Sample and Action Tracker'!F56)</f>
        <v/>
      </c>
      <c r="G48">
        <f>IF(AND('#1 - Sample and Action Tracker'!N56&lt;&gt;""),1,0)</f>
        <v>0</v>
      </c>
      <c r="H48" t="b">
        <f>IF(AND(OR('#1 - Sample and Action Tracker'!N56&gt;0,'#1 - Sample and Action Tracker'!N56=$E$3),'#1 - Sample and Action Tracker'!N56&lt;&gt;$E$2,'#1 - Sample and Action Tracker'!N56&lt;&gt;$E$4,'#1 - Sample and Action Tracker'!N56&lt;&gt;""), TRUE, FALSE)</f>
        <v>0</v>
      </c>
      <c r="I48" t="b">
        <f>IF(AND('#1 - Sample and Action Tracker'!N56&lt;&gt;$E$2,'#1 - Sample and Action Tracker'!N56&lt;&gt;$E$3,'#1 - Sample and Action Tracker'!N56&lt;&gt;$E$4,'#1 - Sample and Action Tracker'!N56&lt;&gt;""),IF('#1 - Sample and Action Tracker'!N56&gt;'#2 - State Report - School Info'!$D$24, TRUE, FALSE),FALSE)</f>
        <v>0</v>
      </c>
      <c r="R48" s="18">
        <f>IF(OR('#1 - Sample and Action Tracker'!Q56='HIDE DROP DOWNS'!$J$2,'#1 - Sample and Action Tracker'!Q56='HIDE DROP DOWNS'!$J$3),0,IF('#1 - Sample and Action Tracker'!R56='HIDE DROP DOWNS'!$M$3,1,0))</f>
        <v>0</v>
      </c>
      <c r="S48" s="18">
        <f>IF(OR('#1 - Sample and Action Tracker'!Q56='HIDE DROP DOWNS'!$J$2,'#1 - Sample and Action Tracker'!Q56='HIDE DROP DOWNS'!$J$3),0,IF('#1 - Sample and Action Tracker'!R56='HIDE DROP DOWNS'!$M$4,1,0))</f>
        <v>0</v>
      </c>
      <c r="T48" s="18">
        <f>IF(OR('#1 - Sample and Action Tracker'!$Q56='HIDE DROP DOWNS'!$J$2,'#1 - Sample and Action Tracker'!$Q56='HIDE DROP DOWNS'!$J$3),0,IF('#1 - Sample and Action Tracker'!$R56='HIDE DROP DOWNS'!$M$5,1,0))</f>
        <v>0</v>
      </c>
      <c r="U48" s="18">
        <f>IF(OR('#1 - Sample and Action Tracker'!$S56='HIDE DROP DOWNS'!$K$2,'#1 - Sample and Action Tracker'!$S56='HIDE DROP DOWNS'!$K$3),0,IF('#1 - Sample and Action Tracker'!$T56='HIDE DROP DOWNS'!$M$3,1,0))</f>
        <v>0</v>
      </c>
      <c r="V48" s="18">
        <f>IF(OR('#1 - Sample and Action Tracker'!$S56='HIDE DROP DOWNS'!$K$2,'#1 - Sample and Action Tracker'!$S56='HIDE DROP DOWNS'!$K$3),0,IF('#1 - Sample and Action Tracker'!$T56='HIDE DROP DOWNS'!$M$4,1,0))</f>
        <v>0</v>
      </c>
      <c r="W48" s="18">
        <f>IF(OR('#1 - Sample and Action Tracker'!$S56='HIDE DROP DOWNS'!$K$2,'#1 - Sample and Action Tracker'!$S56='HIDE DROP DOWNS'!$K$3),0,IF('#1 - Sample and Action Tracker'!$T56='HIDE DROP DOWNS'!$M$5,1,0))</f>
        <v>0</v>
      </c>
      <c r="X48" s="18">
        <f>IF(OR('#1 - Sample and Action Tracker'!$U56='HIDE DROP DOWNS'!$L$2,'#1 - Sample and Action Tracker'!$U56='HIDE DROP DOWNS'!$L$3),0,IF('#1 - Sample and Action Tracker'!$V56='HIDE DROP DOWNS'!$M$3,1,0))</f>
        <v>0</v>
      </c>
      <c r="Y48" s="18">
        <f>IF(OR('#1 - Sample and Action Tracker'!$U56='HIDE DROP DOWNS'!$L$2,'#1 - Sample and Action Tracker'!$U56='HIDE DROP DOWNS'!$L$3),0,IF('#1 - Sample and Action Tracker'!$V56='HIDE DROP DOWNS'!$M$4,1,0))</f>
        <v>0</v>
      </c>
      <c r="Z48" s="18">
        <f>IF(OR('#1 - Sample and Action Tracker'!$U56='HIDE DROP DOWNS'!$L$2,'#1 - Sample and Action Tracker'!$U56='HIDE DROP DOWNS'!$L$3),0,IF('#1 - Sample and Action Tracker'!$V56='HIDE DROP DOWNS'!$M$5,1,0))</f>
        <v>0</v>
      </c>
    </row>
    <row r="49" spans="1:26" x14ac:dyDescent="0.25">
      <c r="A49" t="s">
        <v>241</v>
      </c>
      <c r="B49" t="s">
        <v>242</v>
      </c>
      <c r="F49" s="5" t="str">
        <f>IF('#1 - Sample and Action Tracker'!F57="","",'#1 - Sample and Action Tracker'!F57)</f>
        <v/>
      </c>
      <c r="G49">
        <f>IF(AND('#1 - Sample and Action Tracker'!N57&lt;&gt;""),1,0)</f>
        <v>0</v>
      </c>
      <c r="H49" t="b">
        <f>IF(AND(OR('#1 - Sample and Action Tracker'!N57&gt;0,'#1 - Sample and Action Tracker'!N57=$E$3),'#1 - Sample and Action Tracker'!N57&lt;&gt;$E$2,'#1 - Sample and Action Tracker'!N57&lt;&gt;$E$4,'#1 - Sample and Action Tracker'!N57&lt;&gt;""), TRUE, FALSE)</f>
        <v>0</v>
      </c>
      <c r="I49" t="b">
        <f>IF(AND('#1 - Sample and Action Tracker'!N57&lt;&gt;$E$2,'#1 - Sample and Action Tracker'!N57&lt;&gt;$E$3,'#1 - Sample and Action Tracker'!N57&lt;&gt;$E$4,'#1 - Sample and Action Tracker'!N57&lt;&gt;""),IF('#1 - Sample and Action Tracker'!N57&gt;'#2 - State Report - School Info'!$D$24, TRUE, FALSE),FALSE)</f>
        <v>0</v>
      </c>
      <c r="R49" s="18">
        <f>IF(OR('#1 - Sample and Action Tracker'!Q57='HIDE DROP DOWNS'!$J$2,'#1 - Sample and Action Tracker'!Q57='HIDE DROP DOWNS'!$J$3),0,IF('#1 - Sample and Action Tracker'!R57='HIDE DROP DOWNS'!$M$3,1,0))</f>
        <v>0</v>
      </c>
      <c r="S49" s="18">
        <f>IF(OR('#1 - Sample and Action Tracker'!Q57='HIDE DROP DOWNS'!$J$2,'#1 - Sample and Action Tracker'!Q57='HIDE DROP DOWNS'!$J$3),0,IF('#1 - Sample and Action Tracker'!R57='HIDE DROP DOWNS'!$M$4,1,0))</f>
        <v>0</v>
      </c>
      <c r="T49" s="18">
        <f>IF(OR('#1 - Sample and Action Tracker'!$Q57='HIDE DROP DOWNS'!$J$2,'#1 - Sample and Action Tracker'!$Q57='HIDE DROP DOWNS'!$J$3),0,IF('#1 - Sample and Action Tracker'!$R57='HIDE DROP DOWNS'!$M$5,1,0))</f>
        <v>0</v>
      </c>
      <c r="U49" s="18">
        <f>IF(OR('#1 - Sample and Action Tracker'!$S57='HIDE DROP DOWNS'!$K$2,'#1 - Sample and Action Tracker'!$S57='HIDE DROP DOWNS'!$K$3),0,IF('#1 - Sample and Action Tracker'!$T57='HIDE DROP DOWNS'!$M$3,1,0))</f>
        <v>0</v>
      </c>
      <c r="V49" s="18">
        <f>IF(OR('#1 - Sample and Action Tracker'!$S57='HIDE DROP DOWNS'!$K$2,'#1 - Sample and Action Tracker'!$S57='HIDE DROP DOWNS'!$K$3),0,IF('#1 - Sample and Action Tracker'!$T57='HIDE DROP DOWNS'!$M$4,1,0))</f>
        <v>0</v>
      </c>
      <c r="W49" s="18">
        <f>IF(OR('#1 - Sample and Action Tracker'!$S57='HIDE DROP DOWNS'!$K$2,'#1 - Sample and Action Tracker'!$S57='HIDE DROP DOWNS'!$K$3),0,IF('#1 - Sample and Action Tracker'!$T57='HIDE DROP DOWNS'!$M$5,1,0))</f>
        <v>0</v>
      </c>
      <c r="X49" s="18">
        <f>IF(OR('#1 - Sample and Action Tracker'!$U57='HIDE DROP DOWNS'!$L$2,'#1 - Sample and Action Tracker'!$U57='HIDE DROP DOWNS'!$L$3),0,IF('#1 - Sample and Action Tracker'!$V57='HIDE DROP DOWNS'!$M$3,1,0))</f>
        <v>0</v>
      </c>
      <c r="Y49" s="18">
        <f>IF(OR('#1 - Sample and Action Tracker'!$U57='HIDE DROP DOWNS'!$L$2,'#1 - Sample and Action Tracker'!$U57='HIDE DROP DOWNS'!$L$3),0,IF('#1 - Sample and Action Tracker'!$V57='HIDE DROP DOWNS'!$M$4,1,0))</f>
        <v>0</v>
      </c>
      <c r="Z49" s="18">
        <f>IF(OR('#1 - Sample and Action Tracker'!$U57='HIDE DROP DOWNS'!$L$2,'#1 - Sample and Action Tracker'!$U57='HIDE DROP DOWNS'!$L$3),0,IF('#1 - Sample and Action Tracker'!$V57='HIDE DROP DOWNS'!$M$5,1,0))</f>
        <v>0</v>
      </c>
    </row>
    <row r="50" spans="1:26" x14ac:dyDescent="0.25">
      <c r="A50" t="s">
        <v>243</v>
      </c>
      <c r="B50" t="s">
        <v>244</v>
      </c>
      <c r="F50" s="5" t="str">
        <f>IF('#1 - Sample and Action Tracker'!F58="","",'#1 - Sample and Action Tracker'!F58)</f>
        <v/>
      </c>
      <c r="G50">
        <f>IF(AND('#1 - Sample and Action Tracker'!N58&lt;&gt;""),1,0)</f>
        <v>0</v>
      </c>
      <c r="H50" t="b">
        <f>IF(AND(OR('#1 - Sample and Action Tracker'!N58&gt;0,'#1 - Sample and Action Tracker'!N58=$E$3),'#1 - Sample and Action Tracker'!N58&lt;&gt;$E$2,'#1 - Sample and Action Tracker'!N58&lt;&gt;$E$4,'#1 - Sample and Action Tracker'!N58&lt;&gt;""), TRUE, FALSE)</f>
        <v>0</v>
      </c>
      <c r="I50" t="b">
        <f>IF(AND('#1 - Sample and Action Tracker'!N58&lt;&gt;$E$2,'#1 - Sample and Action Tracker'!N58&lt;&gt;$E$3,'#1 - Sample and Action Tracker'!N58&lt;&gt;$E$4,'#1 - Sample and Action Tracker'!N58&lt;&gt;""),IF('#1 - Sample and Action Tracker'!N58&gt;'#2 - State Report - School Info'!$D$24, TRUE, FALSE),FALSE)</f>
        <v>0</v>
      </c>
      <c r="R50" s="18">
        <f>IF(OR('#1 - Sample and Action Tracker'!Q58='HIDE DROP DOWNS'!$J$2,'#1 - Sample and Action Tracker'!Q58='HIDE DROP DOWNS'!$J$3),0,IF('#1 - Sample and Action Tracker'!R58='HIDE DROP DOWNS'!$M$3,1,0))</f>
        <v>0</v>
      </c>
      <c r="S50" s="18">
        <f>IF(OR('#1 - Sample and Action Tracker'!Q58='HIDE DROP DOWNS'!$J$2,'#1 - Sample and Action Tracker'!Q58='HIDE DROP DOWNS'!$J$3),0,IF('#1 - Sample and Action Tracker'!R58='HIDE DROP DOWNS'!$M$4,1,0))</f>
        <v>0</v>
      </c>
      <c r="T50" s="18">
        <f>IF(OR('#1 - Sample and Action Tracker'!$Q58='HIDE DROP DOWNS'!$J$2,'#1 - Sample and Action Tracker'!$Q58='HIDE DROP DOWNS'!$J$3),0,IF('#1 - Sample and Action Tracker'!$R58='HIDE DROP DOWNS'!$M$5,1,0))</f>
        <v>0</v>
      </c>
      <c r="U50" s="18">
        <f>IF(OR('#1 - Sample and Action Tracker'!$S58='HIDE DROP DOWNS'!$K$2,'#1 - Sample and Action Tracker'!$S58='HIDE DROP DOWNS'!$K$3),0,IF('#1 - Sample and Action Tracker'!$T58='HIDE DROP DOWNS'!$M$3,1,0))</f>
        <v>0</v>
      </c>
      <c r="V50" s="18">
        <f>IF(OR('#1 - Sample and Action Tracker'!$S58='HIDE DROP DOWNS'!$K$2,'#1 - Sample and Action Tracker'!$S58='HIDE DROP DOWNS'!$K$3),0,IF('#1 - Sample and Action Tracker'!$T58='HIDE DROP DOWNS'!$M$4,1,0))</f>
        <v>0</v>
      </c>
      <c r="W50" s="18">
        <f>IF(OR('#1 - Sample and Action Tracker'!$S58='HIDE DROP DOWNS'!$K$2,'#1 - Sample and Action Tracker'!$S58='HIDE DROP DOWNS'!$K$3),0,IF('#1 - Sample and Action Tracker'!$T58='HIDE DROP DOWNS'!$M$5,1,0))</f>
        <v>0</v>
      </c>
      <c r="X50" s="18">
        <f>IF(OR('#1 - Sample and Action Tracker'!$U58='HIDE DROP DOWNS'!$L$2,'#1 - Sample and Action Tracker'!$U58='HIDE DROP DOWNS'!$L$3),0,IF('#1 - Sample and Action Tracker'!$V58='HIDE DROP DOWNS'!$M$3,1,0))</f>
        <v>0</v>
      </c>
      <c r="Y50" s="18">
        <f>IF(OR('#1 - Sample and Action Tracker'!$U58='HIDE DROP DOWNS'!$L$2,'#1 - Sample and Action Tracker'!$U58='HIDE DROP DOWNS'!$L$3),0,IF('#1 - Sample and Action Tracker'!$V58='HIDE DROP DOWNS'!$M$4,1,0))</f>
        <v>0</v>
      </c>
      <c r="Z50" s="18">
        <f>IF(OR('#1 - Sample and Action Tracker'!$U58='HIDE DROP DOWNS'!$L$2,'#1 - Sample and Action Tracker'!$U58='HIDE DROP DOWNS'!$L$3),0,IF('#1 - Sample and Action Tracker'!$V58='HIDE DROP DOWNS'!$M$5,1,0))</f>
        <v>0</v>
      </c>
    </row>
    <row r="51" spans="1:26" x14ac:dyDescent="0.25">
      <c r="A51" t="s">
        <v>245</v>
      </c>
      <c r="B51" t="s">
        <v>246</v>
      </c>
      <c r="F51" s="5" t="str">
        <f>IF('#1 - Sample and Action Tracker'!F59="","",'#1 - Sample and Action Tracker'!F59)</f>
        <v/>
      </c>
      <c r="G51">
        <f>IF(AND('#1 - Sample and Action Tracker'!N59&lt;&gt;""),1,0)</f>
        <v>0</v>
      </c>
      <c r="H51" t="b">
        <f>IF(AND(OR('#1 - Sample and Action Tracker'!N59&gt;0,'#1 - Sample and Action Tracker'!N59=$E$3),'#1 - Sample and Action Tracker'!N59&lt;&gt;$E$2,'#1 - Sample and Action Tracker'!N59&lt;&gt;$E$4,'#1 - Sample and Action Tracker'!N59&lt;&gt;""), TRUE, FALSE)</f>
        <v>0</v>
      </c>
      <c r="I51" t="b">
        <f>IF(AND('#1 - Sample and Action Tracker'!N59&lt;&gt;$E$2,'#1 - Sample and Action Tracker'!N59&lt;&gt;$E$3,'#1 - Sample and Action Tracker'!N59&lt;&gt;$E$4,'#1 - Sample and Action Tracker'!N59&lt;&gt;""),IF('#1 - Sample and Action Tracker'!N59&gt;'#2 - State Report - School Info'!$D$24, TRUE, FALSE),FALSE)</f>
        <v>0</v>
      </c>
      <c r="R51" s="18">
        <f>IF(OR('#1 - Sample and Action Tracker'!Q59='HIDE DROP DOWNS'!$J$2,'#1 - Sample and Action Tracker'!Q59='HIDE DROP DOWNS'!$J$3),0,IF('#1 - Sample and Action Tracker'!R59='HIDE DROP DOWNS'!$M$3,1,0))</f>
        <v>0</v>
      </c>
      <c r="S51" s="18">
        <f>IF(OR('#1 - Sample and Action Tracker'!Q59='HIDE DROP DOWNS'!$J$2,'#1 - Sample and Action Tracker'!Q59='HIDE DROP DOWNS'!$J$3),0,IF('#1 - Sample and Action Tracker'!R59='HIDE DROP DOWNS'!$M$4,1,0))</f>
        <v>0</v>
      </c>
      <c r="T51" s="18">
        <f>IF(OR('#1 - Sample and Action Tracker'!$Q59='HIDE DROP DOWNS'!$J$2,'#1 - Sample and Action Tracker'!$Q59='HIDE DROP DOWNS'!$J$3),0,IF('#1 - Sample and Action Tracker'!$R59='HIDE DROP DOWNS'!$M$5,1,0))</f>
        <v>0</v>
      </c>
      <c r="U51" s="18">
        <f>IF(OR('#1 - Sample and Action Tracker'!$S59='HIDE DROP DOWNS'!$K$2,'#1 - Sample and Action Tracker'!$S59='HIDE DROP DOWNS'!$K$3),0,IF('#1 - Sample and Action Tracker'!$T59='HIDE DROP DOWNS'!$M$3,1,0))</f>
        <v>0</v>
      </c>
      <c r="V51" s="18">
        <f>IF(OR('#1 - Sample and Action Tracker'!$S59='HIDE DROP DOWNS'!$K$2,'#1 - Sample and Action Tracker'!$S59='HIDE DROP DOWNS'!$K$3),0,IF('#1 - Sample and Action Tracker'!$T59='HIDE DROP DOWNS'!$M$4,1,0))</f>
        <v>0</v>
      </c>
      <c r="W51" s="18">
        <f>IF(OR('#1 - Sample and Action Tracker'!$S59='HIDE DROP DOWNS'!$K$2,'#1 - Sample and Action Tracker'!$S59='HIDE DROP DOWNS'!$K$3),0,IF('#1 - Sample and Action Tracker'!$T59='HIDE DROP DOWNS'!$M$5,1,0))</f>
        <v>0</v>
      </c>
      <c r="X51" s="18">
        <f>IF(OR('#1 - Sample and Action Tracker'!$U59='HIDE DROP DOWNS'!$L$2,'#1 - Sample and Action Tracker'!$U59='HIDE DROP DOWNS'!$L$3),0,IF('#1 - Sample and Action Tracker'!$V59='HIDE DROP DOWNS'!$M$3,1,0))</f>
        <v>0</v>
      </c>
      <c r="Y51" s="18">
        <f>IF(OR('#1 - Sample and Action Tracker'!$U59='HIDE DROP DOWNS'!$L$2,'#1 - Sample and Action Tracker'!$U59='HIDE DROP DOWNS'!$L$3),0,IF('#1 - Sample and Action Tracker'!$V59='HIDE DROP DOWNS'!$M$4,1,0))</f>
        <v>0</v>
      </c>
      <c r="Z51" s="18">
        <f>IF(OR('#1 - Sample and Action Tracker'!$U59='HIDE DROP DOWNS'!$L$2,'#1 - Sample and Action Tracker'!$U59='HIDE DROP DOWNS'!$L$3),0,IF('#1 - Sample and Action Tracker'!$V59='HIDE DROP DOWNS'!$M$5,1,0))</f>
        <v>0</v>
      </c>
    </row>
    <row r="52" spans="1:26" x14ac:dyDescent="0.25">
      <c r="A52" t="s">
        <v>247</v>
      </c>
      <c r="B52" t="s">
        <v>248</v>
      </c>
      <c r="F52" s="5" t="str">
        <f>IF('#1 - Sample and Action Tracker'!F60="","",'#1 - Sample and Action Tracker'!F60)</f>
        <v/>
      </c>
      <c r="G52">
        <f>IF(AND('#1 - Sample and Action Tracker'!N60&lt;&gt;""),1,0)</f>
        <v>0</v>
      </c>
      <c r="H52" t="b">
        <f>IF(AND(OR('#1 - Sample and Action Tracker'!N60&gt;0,'#1 - Sample and Action Tracker'!N60=$E$3),'#1 - Sample and Action Tracker'!N60&lt;&gt;$E$2,'#1 - Sample and Action Tracker'!N60&lt;&gt;$E$4,'#1 - Sample and Action Tracker'!N60&lt;&gt;""), TRUE, FALSE)</f>
        <v>0</v>
      </c>
      <c r="I52" t="b">
        <f>IF(AND('#1 - Sample and Action Tracker'!N60&lt;&gt;$E$2,'#1 - Sample and Action Tracker'!N60&lt;&gt;$E$3,'#1 - Sample and Action Tracker'!N60&lt;&gt;$E$4,'#1 - Sample and Action Tracker'!N60&lt;&gt;""),IF('#1 - Sample and Action Tracker'!N60&gt;'#2 - State Report - School Info'!$D$24, TRUE, FALSE),FALSE)</f>
        <v>0</v>
      </c>
      <c r="R52" s="18">
        <f>IF(OR('#1 - Sample and Action Tracker'!Q60='HIDE DROP DOWNS'!$J$2,'#1 - Sample and Action Tracker'!Q60='HIDE DROP DOWNS'!$J$3),0,IF('#1 - Sample and Action Tracker'!R60='HIDE DROP DOWNS'!$M$3,1,0))</f>
        <v>0</v>
      </c>
      <c r="S52" s="18">
        <f>IF(OR('#1 - Sample and Action Tracker'!Q60='HIDE DROP DOWNS'!$J$2,'#1 - Sample and Action Tracker'!Q60='HIDE DROP DOWNS'!$J$3),0,IF('#1 - Sample and Action Tracker'!R60='HIDE DROP DOWNS'!$M$4,1,0))</f>
        <v>0</v>
      </c>
      <c r="T52" s="18">
        <f>IF(OR('#1 - Sample and Action Tracker'!$Q60='HIDE DROP DOWNS'!$J$2,'#1 - Sample and Action Tracker'!$Q60='HIDE DROP DOWNS'!$J$3),0,IF('#1 - Sample and Action Tracker'!$R60='HIDE DROP DOWNS'!$M$5,1,0))</f>
        <v>0</v>
      </c>
      <c r="U52" s="18">
        <f>IF(OR('#1 - Sample and Action Tracker'!$S60='HIDE DROP DOWNS'!$K$2,'#1 - Sample and Action Tracker'!$S60='HIDE DROP DOWNS'!$K$3),0,IF('#1 - Sample and Action Tracker'!$T60='HIDE DROP DOWNS'!$M$3,1,0))</f>
        <v>0</v>
      </c>
      <c r="V52" s="18">
        <f>IF(OR('#1 - Sample and Action Tracker'!$S60='HIDE DROP DOWNS'!$K$2,'#1 - Sample and Action Tracker'!$S60='HIDE DROP DOWNS'!$K$3),0,IF('#1 - Sample and Action Tracker'!$T60='HIDE DROP DOWNS'!$M$4,1,0))</f>
        <v>0</v>
      </c>
      <c r="W52" s="18">
        <f>IF(OR('#1 - Sample and Action Tracker'!$S60='HIDE DROP DOWNS'!$K$2,'#1 - Sample and Action Tracker'!$S60='HIDE DROP DOWNS'!$K$3),0,IF('#1 - Sample and Action Tracker'!$T60='HIDE DROP DOWNS'!$M$5,1,0))</f>
        <v>0</v>
      </c>
      <c r="X52" s="18">
        <f>IF(OR('#1 - Sample and Action Tracker'!$U60='HIDE DROP DOWNS'!$L$2,'#1 - Sample and Action Tracker'!$U60='HIDE DROP DOWNS'!$L$3),0,IF('#1 - Sample and Action Tracker'!$V60='HIDE DROP DOWNS'!$M$3,1,0))</f>
        <v>0</v>
      </c>
      <c r="Y52" s="18">
        <f>IF(OR('#1 - Sample and Action Tracker'!$U60='HIDE DROP DOWNS'!$L$2,'#1 - Sample and Action Tracker'!$U60='HIDE DROP DOWNS'!$L$3),0,IF('#1 - Sample and Action Tracker'!$V60='HIDE DROP DOWNS'!$M$4,1,0))</f>
        <v>0</v>
      </c>
      <c r="Z52" s="18">
        <f>IF(OR('#1 - Sample and Action Tracker'!$U60='HIDE DROP DOWNS'!$L$2,'#1 - Sample and Action Tracker'!$U60='HIDE DROP DOWNS'!$L$3),0,IF('#1 - Sample and Action Tracker'!$V60='HIDE DROP DOWNS'!$M$5,1,0))</f>
        <v>0</v>
      </c>
    </row>
    <row r="53" spans="1:26" x14ac:dyDescent="0.25">
      <c r="A53" t="s">
        <v>249</v>
      </c>
      <c r="B53" t="s">
        <v>250</v>
      </c>
      <c r="F53" s="5" t="str">
        <f>IF('#1 - Sample and Action Tracker'!F61="","",'#1 - Sample and Action Tracker'!F61)</f>
        <v/>
      </c>
      <c r="G53">
        <f>IF(AND('#1 - Sample and Action Tracker'!N61&lt;&gt;""),1,0)</f>
        <v>0</v>
      </c>
      <c r="H53" t="b">
        <f>IF(AND(OR('#1 - Sample and Action Tracker'!N61&gt;0,'#1 - Sample and Action Tracker'!N61=$E$3),'#1 - Sample and Action Tracker'!N61&lt;&gt;$E$2,'#1 - Sample and Action Tracker'!N61&lt;&gt;$E$4,'#1 - Sample and Action Tracker'!N61&lt;&gt;""), TRUE, FALSE)</f>
        <v>0</v>
      </c>
      <c r="I53" t="b">
        <f>IF(AND('#1 - Sample and Action Tracker'!N61&lt;&gt;$E$2,'#1 - Sample and Action Tracker'!N61&lt;&gt;$E$3,'#1 - Sample and Action Tracker'!N61&lt;&gt;$E$4,'#1 - Sample and Action Tracker'!N61&lt;&gt;""),IF('#1 - Sample and Action Tracker'!N61&gt;'#2 - State Report - School Info'!$D$24, TRUE, FALSE),FALSE)</f>
        <v>0</v>
      </c>
      <c r="R53" s="18">
        <f>IF(OR('#1 - Sample and Action Tracker'!Q61='HIDE DROP DOWNS'!$J$2,'#1 - Sample and Action Tracker'!Q61='HIDE DROP DOWNS'!$J$3),0,IF('#1 - Sample and Action Tracker'!R61='HIDE DROP DOWNS'!$M$3,1,0))</f>
        <v>0</v>
      </c>
      <c r="S53" s="18">
        <f>IF(OR('#1 - Sample and Action Tracker'!Q61='HIDE DROP DOWNS'!$J$2,'#1 - Sample and Action Tracker'!Q61='HIDE DROP DOWNS'!$J$3),0,IF('#1 - Sample and Action Tracker'!R61='HIDE DROP DOWNS'!$M$4,1,0))</f>
        <v>0</v>
      </c>
      <c r="T53" s="18">
        <f>IF(OR('#1 - Sample and Action Tracker'!$Q61='HIDE DROP DOWNS'!$J$2,'#1 - Sample and Action Tracker'!$Q61='HIDE DROP DOWNS'!$J$3),0,IF('#1 - Sample and Action Tracker'!$R61='HIDE DROP DOWNS'!$M$5,1,0))</f>
        <v>0</v>
      </c>
      <c r="U53" s="18">
        <f>IF(OR('#1 - Sample and Action Tracker'!$S61='HIDE DROP DOWNS'!$K$2,'#1 - Sample and Action Tracker'!$S61='HIDE DROP DOWNS'!$K$3),0,IF('#1 - Sample and Action Tracker'!$T61='HIDE DROP DOWNS'!$M$3,1,0))</f>
        <v>0</v>
      </c>
      <c r="V53" s="18">
        <f>IF(OR('#1 - Sample and Action Tracker'!$S61='HIDE DROP DOWNS'!$K$2,'#1 - Sample and Action Tracker'!$S61='HIDE DROP DOWNS'!$K$3),0,IF('#1 - Sample and Action Tracker'!$T61='HIDE DROP DOWNS'!$M$4,1,0))</f>
        <v>0</v>
      </c>
      <c r="W53" s="18">
        <f>IF(OR('#1 - Sample and Action Tracker'!$S61='HIDE DROP DOWNS'!$K$2,'#1 - Sample and Action Tracker'!$S61='HIDE DROP DOWNS'!$K$3),0,IF('#1 - Sample and Action Tracker'!$T61='HIDE DROP DOWNS'!$M$5,1,0))</f>
        <v>0</v>
      </c>
      <c r="X53" s="18">
        <f>IF(OR('#1 - Sample and Action Tracker'!$U61='HIDE DROP DOWNS'!$L$2,'#1 - Sample and Action Tracker'!$U61='HIDE DROP DOWNS'!$L$3),0,IF('#1 - Sample and Action Tracker'!$V61='HIDE DROP DOWNS'!$M$3,1,0))</f>
        <v>0</v>
      </c>
      <c r="Y53" s="18">
        <f>IF(OR('#1 - Sample and Action Tracker'!$U61='HIDE DROP DOWNS'!$L$2,'#1 - Sample and Action Tracker'!$U61='HIDE DROP DOWNS'!$L$3),0,IF('#1 - Sample and Action Tracker'!$V61='HIDE DROP DOWNS'!$M$4,1,0))</f>
        <v>0</v>
      </c>
      <c r="Z53" s="18">
        <f>IF(OR('#1 - Sample and Action Tracker'!$U61='HIDE DROP DOWNS'!$L$2,'#1 - Sample and Action Tracker'!$U61='HIDE DROP DOWNS'!$L$3),0,IF('#1 - Sample and Action Tracker'!$V61='HIDE DROP DOWNS'!$M$5,1,0))</f>
        <v>0</v>
      </c>
    </row>
    <row r="54" spans="1:26" x14ac:dyDescent="0.25">
      <c r="A54" t="s">
        <v>251</v>
      </c>
      <c r="B54" t="s">
        <v>252</v>
      </c>
      <c r="F54" s="5" t="str">
        <f>IF('#1 - Sample and Action Tracker'!F62="","",'#1 - Sample and Action Tracker'!F62)</f>
        <v/>
      </c>
      <c r="G54">
        <f>IF(AND('#1 - Sample and Action Tracker'!N62&lt;&gt;""),1,0)</f>
        <v>0</v>
      </c>
      <c r="H54" t="b">
        <f>IF(AND(OR('#1 - Sample and Action Tracker'!N62&gt;0,'#1 - Sample and Action Tracker'!N62=$E$3),'#1 - Sample and Action Tracker'!N62&lt;&gt;$E$2,'#1 - Sample and Action Tracker'!N62&lt;&gt;$E$4,'#1 - Sample and Action Tracker'!N62&lt;&gt;""), TRUE, FALSE)</f>
        <v>0</v>
      </c>
      <c r="I54" t="b">
        <f>IF(AND('#1 - Sample and Action Tracker'!N62&lt;&gt;$E$2,'#1 - Sample and Action Tracker'!N62&lt;&gt;$E$3,'#1 - Sample and Action Tracker'!N62&lt;&gt;$E$4,'#1 - Sample and Action Tracker'!N62&lt;&gt;""),IF('#1 - Sample and Action Tracker'!N62&gt;'#2 - State Report - School Info'!$D$24, TRUE, FALSE),FALSE)</f>
        <v>0</v>
      </c>
      <c r="R54" s="18">
        <f>IF(OR('#1 - Sample and Action Tracker'!Q62='HIDE DROP DOWNS'!$J$2,'#1 - Sample and Action Tracker'!Q62='HIDE DROP DOWNS'!$J$3),0,IF('#1 - Sample and Action Tracker'!R62='HIDE DROP DOWNS'!$M$3,1,0))</f>
        <v>0</v>
      </c>
      <c r="S54" s="18">
        <f>IF(OR('#1 - Sample and Action Tracker'!Q62='HIDE DROP DOWNS'!$J$2,'#1 - Sample and Action Tracker'!Q62='HIDE DROP DOWNS'!$J$3),0,IF('#1 - Sample and Action Tracker'!R62='HIDE DROP DOWNS'!$M$4,1,0))</f>
        <v>0</v>
      </c>
      <c r="T54" s="18">
        <f>IF(OR('#1 - Sample and Action Tracker'!$Q62='HIDE DROP DOWNS'!$J$2,'#1 - Sample and Action Tracker'!$Q62='HIDE DROP DOWNS'!$J$3),0,IF('#1 - Sample and Action Tracker'!$R62='HIDE DROP DOWNS'!$M$5,1,0))</f>
        <v>0</v>
      </c>
      <c r="U54" s="18">
        <f>IF(OR('#1 - Sample and Action Tracker'!$S62='HIDE DROP DOWNS'!$K$2,'#1 - Sample and Action Tracker'!$S62='HIDE DROP DOWNS'!$K$3),0,IF('#1 - Sample and Action Tracker'!$T62='HIDE DROP DOWNS'!$M$3,1,0))</f>
        <v>0</v>
      </c>
      <c r="V54" s="18">
        <f>IF(OR('#1 - Sample and Action Tracker'!$S62='HIDE DROP DOWNS'!$K$2,'#1 - Sample and Action Tracker'!$S62='HIDE DROP DOWNS'!$K$3),0,IF('#1 - Sample and Action Tracker'!$T62='HIDE DROP DOWNS'!$M$4,1,0))</f>
        <v>0</v>
      </c>
      <c r="W54" s="18">
        <f>IF(OR('#1 - Sample and Action Tracker'!$S62='HIDE DROP DOWNS'!$K$2,'#1 - Sample and Action Tracker'!$S62='HIDE DROP DOWNS'!$K$3),0,IF('#1 - Sample and Action Tracker'!$T62='HIDE DROP DOWNS'!$M$5,1,0))</f>
        <v>0</v>
      </c>
      <c r="X54" s="18">
        <f>IF(OR('#1 - Sample and Action Tracker'!$U62='HIDE DROP DOWNS'!$L$2,'#1 - Sample and Action Tracker'!$U62='HIDE DROP DOWNS'!$L$3),0,IF('#1 - Sample and Action Tracker'!$V62='HIDE DROP DOWNS'!$M$3,1,0))</f>
        <v>0</v>
      </c>
      <c r="Y54" s="18">
        <f>IF(OR('#1 - Sample and Action Tracker'!$U62='HIDE DROP DOWNS'!$L$2,'#1 - Sample and Action Tracker'!$U62='HIDE DROP DOWNS'!$L$3),0,IF('#1 - Sample and Action Tracker'!$V62='HIDE DROP DOWNS'!$M$4,1,0))</f>
        <v>0</v>
      </c>
      <c r="Z54" s="18">
        <f>IF(OR('#1 - Sample and Action Tracker'!$U62='HIDE DROP DOWNS'!$L$2,'#1 - Sample and Action Tracker'!$U62='HIDE DROP DOWNS'!$L$3),0,IF('#1 - Sample and Action Tracker'!$V62='HIDE DROP DOWNS'!$M$5,1,0))</f>
        <v>0</v>
      </c>
    </row>
    <row r="55" spans="1:26" x14ac:dyDescent="0.25">
      <c r="A55" t="s">
        <v>253</v>
      </c>
      <c r="B55" t="s">
        <v>254</v>
      </c>
      <c r="F55" s="5" t="str">
        <f>IF('#1 - Sample and Action Tracker'!F63="","",'#1 - Sample and Action Tracker'!F63)</f>
        <v/>
      </c>
      <c r="G55">
        <f>IF(AND('#1 - Sample and Action Tracker'!N63&lt;&gt;""),1,0)</f>
        <v>0</v>
      </c>
      <c r="H55" t="b">
        <f>IF(AND(OR('#1 - Sample and Action Tracker'!N63&gt;0,'#1 - Sample and Action Tracker'!N63=$E$3),'#1 - Sample and Action Tracker'!N63&lt;&gt;$E$2,'#1 - Sample and Action Tracker'!N63&lt;&gt;$E$4,'#1 - Sample and Action Tracker'!N63&lt;&gt;""), TRUE, FALSE)</f>
        <v>0</v>
      </c>
      <c r="I55" t="b">
        <f>IF(AND('#1 - Sample and Action Tracker'!N63&lt;&gt;$E$2,'#1 - Sample and Action Tracker'!N63&lt;&gt;$E$3,'#1 - Sample and Action Tracker'!N63&lt;&gt;$E$4,'#1 - Sample and Action Tracker'!N63&lt;&gt;""),IF('#1 - Sample and Action Tracker'!N63&gt;'#2 - State Report - School Info'!$D$24, TRUE, FALSE),FALSE)</f>
        <v>0</v>
      </c>
      <c r="R55" s="18">
        <f>IF(OR('#1 - Sample and Action Tracker'!Q63='HIDE DROP DOWNS'!$J$2,'#1 - Sample and Action Tracker'!Q63='HIDE DROP DOWNS'!$J$3),0,IF('#1 - Sample and Action Tracker'!R63='HIDE DROP DOWNS'!$M$3,1,0))</f>
        <v>0</v>
      </c>
      <c r="S55" s="18">
        <f>IF(OR('#1 - Sample and Action Tracker'!Q63='HIDE DROP DOWNS'!$J$2,'#1 - Sample and Action Tracker'!Q63='HIDE DROP DOWNS'!$J$3),0,IF('#1 - Sample and Action Tracker'!R63='HIDE DROP DOWNS'!$M$4,1,0))</f>
        <v>0</v>
      </c>
      <c r="T55" s="18">
        <f>IF(OR('#1 - Sample and Action Tracker'!$Q63='HIDE DROP DOWNS'!$J$2,'#1 - Sample and Action Tracker'!$Q63='HIDE DROP DOWNS'!$J$3),0,IF('#1 - Sample and Action Tracker'!$R63='HIDE DROP DOWNS'!$M$5,1,0))</f>
        <v>0</v>
      </c>
      <c r="U55" s="18">
        <f>IF(OR('#1 - Sample and Action Tracker'!$S63='HIDE DROP DOWNS'!$K$2,'#1 - Sample and Action Tracker'!$S63='HIDE DROP DOWNS'!$K$3),0,IF('#1 - Sample and Action Tracker'!$T63='HIDE DROP DOWNS'!$M$3,1,0))</f>
        <v>0</v>
      </c>
      <c r="V55" s="18">
        <f>IF(OR('#1 - Sample and Action Tracker'!$S63='HIDE DROP DOWNS'!$K$2,'#1 - Sample and Action Tracker'!$S63='HIDE DROP DOWNS'!$K$3),0,IF('#1 - Sample and Action Tracker'!$T63='HIDE DROP DOWNS'!$M$4,1,0))</f>
        <v>0</v>
      </c>
      <c r="W55" s="18">
        <f>IF(OR('#1 - Sample and Action Tracker'!$S63='HIDE DROP DOWNS'!$K$2,'#1 - Sample and Action Tracker'!$S63='HIDE DROP DOWNS'!$K$3),0,IF('#1 - Sample and Action Tracker'!$T63='HIDE DROP DOWNS'!$M$5,1,0))</f>
        <v>0</v>
      </c>
      <c r="X55" s="18">
        <f>IF(OR('#1 - Sample and Action Tracker'!$U63='HIDE DROP DOWNS'!$L$2,'#1 - Sample and Action Tracker'!$U63='HIDE DROP DOWNS'!$L$3),0,IF('#1 - Sample and Action Tracker'!$V63='HIDE DROP DOWNS'!$M$3,1,0))</f>
        <v>0</v>
      </c>
      <c r="Y55" s="18">
        <f>IF(OR('#1 - Sample and Action Tracker'!$U63='HIDE DROP DOWNS'!$L$2,'#1 - Sample and Action Tracker'!$U63='HIDE DROP DOWNS'!$L$3),0,IF('#1 - Sample and Action Tracker'!$V63='HIDE DROP DOWNS'!$M$4,1,0))</f>
        <v>0</v>
      </c>
      <c r="Z55" s="18">
        <f>IF(OR('#1 - Sample and Action Tracker'!$U63='HIDE DROP DOWNS'!$L$2,'#1 - Sample and Action Tracker'!$U63='HIDE DROP DOWNS'!$L$3),0,IF('#1 - Sample and Action Tracker'!$V63='HIDE DROP DOWNS'!$M$5,1,0))</f>
        <v>0</v>
      </c>
    </row>
    <row r="56" spans="1:26" x14ac:dyDescent="0.25">
      <c r="A56" t="s">
        <v>255</v>
      </c>
      <c r="B56" t="s">
        <v>256</v>
      </c>
      <c r="F56" s="5" t="str">
        <f>IF('#1 - Sample and Action Tracker'!F64="","",'#1 - Sample and Action Tracker'!F64)</f>
        <v/>
      </c>
      <c r="G56">
        <f>IF(AND('#1 - Sample and Action Tracker'!N64&lt;&gt;""),1,0)</f>
        <v>0</v>
      </c>
      <c r="H56" t="b">
        <f>IF(AND(OR('#1 - Sample and Action Tracker'!N64&gt;0,'#1 - Sample and Action Tracker'!N64=$E$3),'#1 - Sample and Action Tracker'!N64&lt;&gt;$E$2,'#1 - Sample and Action Tracker'!N64&lt;&gt;$E$4,'#1 - Sample and Action Tracker'!N64&lt;&gt;""), TRUE, FALSE)</f>
        <v>0</v>
      </c>
      <c r="I56" t="b">
        <f>IF(AND('#1 - Sample and Action Tracker'!N64&lt;&gt;$E$2,'#1 - Sample and Action Tracker'!N64&lt;&gt;$E$3,'#1 - Sample and Action Tracker'!N64&lt;&gt;$E$4,'#1 - Sample and Action Tracker'!N64&lt;&gt;""),IF('#1 - Sample and Action Tracker'!N64&gt;'#2 - State Report - School Info'!$D$24, TRUE, FALSE),FALSE)</f>
        <v>0</v>
      </c>
      <c r="R56" s="18">
        <f>IF(OR('#1 - Sample and Action Tracker'!Q64='HIDE DROP DOWNS'!$J$2,'#1 - Sample and Action Tracker'!Q64='HIDE DROP DOWNS'!$J$3),0,IF('#1 - Sample and Action Tracker'!R64='HIDE DROP DOWNS'!$M$3,1,0))</f>
        <v>0</v>
      </c>
      <c r="S56" s="18">
        <f>IF(OR('#1 - Sample and Action Tracker'!Q64='HIDE DROP DOWNS'!$J$2,'#1 - Sample and Action Tracker'!Q64='HIDE DROP DOWNS'!$J$3),0,IF('#1 - Sample and Action Tracker'!R64='HIDE DROP DOWNS'!$M$4,1,0))</f>
        <v>0</v>
      </c>
      <c r="T56" s="18">
        <f>IF(OR('#1 - Sample and Action Tracker'!$Q64='HIDE DROP DOWNS'!$J$2,'#1 - Sample and Action Tracker'!$Q64='HIDE DROP DOWNS'!$J$3),0,IF('#1 - Sample and Action Tracker'!$R64='HIDE DROP DOWNS'!$M$5,1,0))</f>
        <v>0</v>
      </c>
      <c r="U56" s="18">
        <f>IF(OR('#1 - Sample and Action Tracker'!$S64='HIDE DROP DOWNS'!$K$2,'#1 - Sample and Action Tracker'!$S64='HIDE DROP DOWNS'!$K$3),0,IF('#1 - Sample and Action Tracker'!$T64='HIDE DROP DOWNS'!$M$3,1,0))</f>
        <v>0</v>
      </c>
      <c r="V56" s="18">
        <f>IF(OR('#1 - Sample and Action Tracker'!$S64='HIDE DROP DOWNS'!$K$2,'#1 - Sample and Action Tracker'!$S64='HIDE DROP DOWNS'!$K$3),0,IF('#1 - Sample and Action Tracker'!$T64='HIDE DROP DOWNS'!$M$4,1,0))</f>
        <v>0</v>
      </c>
      <c r="W56" s="18">
        <f>IF(OR('#1 - Sample and Action Tracker'!$S64='HIDE DROP DOWNS'!$K$2,'#1 - Sample and Action Tracker'!$S64='HIDE DROP DOWNS'!$K$3),0,IF('#1 - Sample and Action Tracker'!$T64='HIDE DROP DOWNS'!$M$5,1,0))</f>
        <v>0</v>
      </c>
      <c r="X56" s="18">
        <f>IF(OR('#1 - Sample and Action Tracker'!$U64='HIDE DROP DOWNS'!$L$2,'#1 - Sample and Action Tracker'!$U64='HIDE DROP DOWNS'!$L$3),0,IF('#1 - Sample and Action Tracker'!$V64='HIDE DROP DOWNS'!$M$3,1,0))</f>
        <v>0</v>
      </c>
      <c r="Y56" s="18">
        <f>IF(OR('#1 - Sample and Action Tracker'!$U64='HIDE DROP DOWNS'!$L$2,'#1 - Sample and Action Tracker'!$U64='HIDE DROP DOWNS'!$L$3),0,IF('#1 - Sample and Action Tracker'!$V64='HIDE DROP DOWNS'!$M$4,1,0))</f>
        <v>0</v>
      </c>
      <c r="Z56" s="18">
        <f>IF(OR('#1 - Sample and Action Tracker'!$U64='HIDE DROP DOWNS'!$L$2,'#1 - Sample and Action Tracker'!$U64='HIDE DROP DOWNS'!$L$3),0,IF('#1 - Sample and Action Tracker'!$V64='HIDE DROP DOWNS'!$M$5,1,0))</f>
        <v>0</v>
      </c>
    </row>
    <row r="57" spans="1:26" x14ac:dyDescent="0.25">
      <c r="A57" t="s">
        <v>257</v>
      </c>
      <c r="B57" t="s">
        <v>258</v>
      </c>
      <c r="F57" s="5" t="str">
        <f>IF('#1 - Sample and Action Tracker'!F65="","",'#1 - Sample and Action Tracker'!F65)</f>
        <v/>
      </c>
      <c r="G57">
        <f>IF(AND('#1 - Sample and Action Tracker'!N65&lt;&gt;""),1,0)</f>
        <v>0</v>
      </c>
      <c r="H57" t="b">
        <f>IF(AND(OR('#1 - Sample and Action Tracker'!N65&gt;0,'#1 - Sample and Action Tracker'!N65=$E$3),'#1 - Sample and Action Tracker'!N65&lt;&gt;$E$2,'#1 - Sample and Action Tracker'!N65&lt;&gt;$E$4,'#1 - Sample and Action Tracker'!N65&lt;&gt;""), TRUE, FALSE)</f>
        <v>0</v>
      </c>
      <c r="I57" t="b">
        <f>IF(AND('#1 - Sample and Action Tracker'!N65&lt;&gt;$E$2,'#1 - Sample and Action Tracker'!N65&lt;&gt;$E$3,'#1 - Sample and Action Tracker'!N65&lt;&gt;$E$4,'#1 - Sample and Action Tracker'!N65&lt;&gt;""),IF('#1 - Sample and Action Tracker'!N65&gt;'#2 - State Report - School Info'!$D$24, TRUE, FALSE),FALSE)</f>
        <v>0</v>
      </c>
      <c r="R57" s="18">
        <f>IF(OR('#1 - Sample and Action Tracker'!Q65='HIDE DROP DOWNS'!$J$2,'#1 - Sample and Action Tracker'!Q65='HIDE DROP DOWNS'!$J$3),0,IF('#1 - Sample and Action Tracker'!R65='HIDE DROP DOWNS'!$M$3,1,0))</f>
        <v>0</v>
      </c>
      <c r="S57" s="18">
        <f>IF(OR('#1 - Sample and Action Tracker'!Q65='HIDE DROP DOWNS'!$J$2,'#1 - Sample and Action Tracker'!Q65='HIDE DROP DOWNS'!$J$3),0,IF('#1 - Sample and Action Tracker'!R65='HIDE DROP DOWNS'!$M$4,1,0))</f>
        <v>0</v>
      </c>
      <c r="T57" s="18">
        <f>IF(OR('#1 - Sample and Action Tracker'!$Q65='HIDE DROP DOWNS'!$J$2,'#1 - Sample and Action Tracker'!$Q65='HIDE DROP DOWNS'!$J$3),0,IF('#1 - Sample and Action Tracker'!$R65='HIDE DROP DOWNS'!$M$5,1,0))</f>
        <v>0</v>
      </c>
      <c r="U57" s="18">
        <f>IF(OR('#1 - Sample and Action Tracker'!$S65='HIDE DROP DOWNS'!$K$2,'#1 - Sample and Action Tracker'!$S65='HIDE DROP DOWNS'!$K$3),0,IF('#1 - Sample and Action Tracker'!$T65='HIDE DROP DOWNS'!$M$3,1,0))</f>
        <v>0</v>
      </c>
      <c r="V57" s="18">
        <f>IF(OR('#1 - Sample and Action Tracker'!$S65='HIDE DROP DOWNS'!$K$2,'#1 - Sample and Action Tracker'!$S65='HIDE DROP DOWNS'!$K$3),0,IF('#1 - Sample and Action Tracker'!$T65='HIDE DROP DOWNS'!$M$4,1,0))</f>
        <v>0</v>
      </c>
      <c r="W57" s="18">
        <f>IF(OR('#1 - Sample and Action Tracker'!$S65='HIDE DROP DOWNS'!$K$2,'#1 - Sample and Action Tracker'!$S65='HIDE DROP DOWNS'!$K$3),0,IF('#1 - Sample and Action Tracker'!$T65='HIDE DROP DOWNS'!$M$5,1,0))</f>
        <v>0</v>
      </c>
      <c r="X57" s="18">
        <f>IF(OR('#1 - Sample and Action Tracker'!$U65='HIDE DROP DOWNS'!$L$2,'#1 - Sample and Action Tracker'!$U65='HIDE DROP DOWNS'!$L$3),0,IF('#1 - Sample and Action Tracker'!$V65='HIDE DROP DOWNS'!$M$3,1,0))</f>
        <v>0</v>
      </c>
      <c r="Y57" s="18">
        <f>IF(OR('#1 - Sample and Action Tracker'!$U65='HIDE DROP DOWNS'!$L$2,'#1 - Sample and Action Tracker'!$U65='HIDE DROP DOWNS'!$L$3),0,IF('#1 - Sample and Action Tracker'!$V65='HIDE DROP DOWNS'!$M$4,1,0))</f>
        <v>0</v>
      </c>
      <c r="Z57" s="18">
        <f>IF(OR('#1 - Sample and Action Tracker'!$U65='HIDE DROP DOWNS'!$L$2,'#1 - Sample and Action Tracker'!$U65='HIDE DROP DOWNS'!$L$3),0,IF('#1 - Sample and Action Tracker'!$V65='HIDE DROP DOWNS'!$M$5,1,0))</f>
        <v>0</v>
      </c>
    </row>
    <row r="58" spans="1:26" x14ac:dyDescent="0.25">
      <c r="F58" s="5" t="str">
        <f>IF('#1 - Sample and Action Tracker'!F66="","",'#1 - Sample and Action Tracker'!F66)</f>
        <v/>
      </c>
      <c r="G58">
        <f>IF(AND('#1 - Sample and Action Tracker'!N66&lt;&gt;""),1,0)</f>
        <v>0</v>
      </c>
      <c r="H58" t="b">
        <f>IF(AND(OR('#1 - Sample and Action Tracker'!N66&gt;0,'#1 - Sample and Action Tracker'!N66=$E$3),'#1 - Sample and Action Tracker'!N66&lt;&gt;$E$2,'#1 - Sample and Action Tracker'!N66&lt;&gt;$E$4,'#1 - Sample and Action Tracker'!N66&lt;&gt;""), TRUE, FALSE)</f>
        <v>0</v>
      </c>
      <c r="I58" t="b">
        <f>IF(AND('#1 - Sample and Action Tracker'!N66&lt;&gt;$E$2,'#1 - Sample and Action Tracker'!N66&lt;&gt;$E$3,'#1 - Sample and Action Tracker'!N66&lt;&gt;$E$4,'#1 - Sample and Action Tracker'!N66&lt;&gt;""),IF('#1 - Sample and Action Tracker'!N66&gt;'#2 - State Report - School Info'!$D$24, TRUE, FALSE),FALSE)</f>
        <v>0</v>
      </c>
      <c r="R58" s="18">
        <f>IF(OR('#1 - Sample and Action Tracker'!Q66='HIDE DROP DOWNS'!$J$2,'#1 - Sample and Action Tracker'!Q66='HIDE DROP DOWNS'!$J$3),0,IF('#1 - Sample and Action Tracker'!R66='HIDE DROP DOWNS'!$M$3,1,0))</f>
        <v>0</v>
      </c>
      <c r="S58" s="18">
        <f>IF(OR('#1 - Sample and Action Tracker'!Q66='HIDE DROP DOWNS'!$J$2,'#1 - Sample and Action Tracker'!Q66='HIDE DROP DOWNS'!$J$3),0,IF('#1 - Sample and Action Tracker'!R66='HIDE DROP DOWNS'!$M$4,1,0))</f>
        <v>0</v>
      </c>
      <c r="T58" s="18">
        <f>IF(OR('#1 - Sample and Action Tracker'!$Q66='HIDE DROP DOWNS'!$J$2,'#1 - Sample and Action Tracker'!$Q66='HIDE DROP DOWNS'!$J$3),0,IF('#1 - Sample and Action Tracker'!$R66='HIDE DROP DOWNS'!$M$5,1,0))</f>
        <v>0</v>
      </c>
      <c r="U58" s="18">
        <f>IF(OR('#1 - Sample and Action Tracker'!$S66='HIDE DROP DOWNS'!$K$2,'#1 - Sample and Action Tracker'!$S66='HIDE DROP DOWNS'!$K$3),0,IF('#1 - Sample and Action Tracker'!$T66='HIDE DROP DOWNS'!$M$3,1,0))</f>
        <v>0</v>
      </c>
      <c r="V58" s="18">
        <f>IF(OR('#1 - Sample and Action Tracker'!$S66='HIDE DROP DOWNS'!$K$2,'#1 - Sample and Action Tracker'!$S66='HIDE DROP DOWNS'!$K$3),0,IF('#1 - Sample and Action Tracker'!$T66='HIDE DROP DOWNS'!$M$4,1,0))</f>
        <v>0</v>
      </c>
      <c r="W58" s="18">
        <f>IF(OR('#1 - Sample and Action Tracker'!$S66='HIDE DROP DOWNS'!$K$2,'#1 - Sample and Action Tracker'!$S66='HIDE DROP DOWNS'!$K$3),0,IF('#1 - Sample and Action Tracker'!$T66='HIDE DROP DOWNS'!$M$5,1,0))</f>
        <v>0</v>
      </c>
      <c r="X58" s="18">
        <f>IF(OR('#1 - Sample and Action Tracker'!$U66='HIDE DROP DOWNS'!$L$2,'#1 - Sample and Action Tracker'!$U66='HIDE DROP DOWNS'!$L$3),0,IF('#1 - Sample and Action Tracker'!$V66='HIDE DROP DOWNS'!$M$3,1,0))</f>
        <v>0</v>
      </c>
      <c r="Y58" s="18">
        <f>IF(OR('#1 - Sample and Action Tracker'!$U66='HIDE DROP DOWNS'!$L$2,'#1 - Sample and Action Tracker'!$U66='HIDE DROP DOWNS'!$L$3),0,IF('#1 - Sample and Action Tracker'!$V66='HIDE DROP DOWNS'!$M$4,1,0))</f>
        <v>0</v>
      </c>
      <c r="Z58" s="18">
        <f>IF(OR('#1 - Sample and Action Tracker'!$U66='HIDE DROP DOWNS'!$L$2,'#1 - Sample and Action Tracker'!$U66='HIDE DROP DOWNS'!$L$3),0,IF('#1 - Sample and Action Tracker'!$V66='HIDE DROP DOWNS'!$M$5,1,0))</f>
        <v>0</v>
      </c>
    </row>
    <row r="59" spans="1:26" x14ac:dyDescent="0.25">
      <c r="F59" s="5" t="str">
        <f>IF('#1 - Sample and Action Tracker'!F67="","",'#1 - Sample and Action Tracker'!F67)</f>
        <v/>
      </c>
      <c r="G59">
        <f>IF(AND('#1 - Sample and Action Tracker'!N67&lt;&gt;""),1,0)</f>
        <v>0</v>
      </c>
      <c r="H59" t="b">
        <f>IF(AND(OR('#1 - Sample and Action Tracker'!N67&gt;0,'#1 - Sample and Action Tracker'!N67=$E$3),'#1 - Sample and Action Tracker'!N67&lt;&gt;$E$2,'#1 - Sample and Action Tracker'!N67&lt;&gt;$E$4,'#1 - Sample and Action Tracker'!N67&lt;&gt;""), TRUE, FALSE)</f>
        <v>0</v>
      </c>
      <c r="I59" t="b">
        <f>IF(AND('#1 - Sample and Action Tracker'!N67&lt;&gt;$E$2,'#1 - Sample and Action Tracker'!N67&lt;&gt;$E$3,'#1 - Sample and Action Tracker'!N67&lt;&gt;$E$4,'#1 - Sample and Action Tracker'!N67&lt;&gt;""),IF('#1 - Sample and Action Tracker'!N67&gt;'#2 - State Report - School Info'!$D$24, TRUE, FALSE),FALSE)</f>
        <v>0</v>
      </c>
      <c r="R59" s="18">
        <f>IF(OR('#1 - Sample and Action Tracker'!Q67='HIDE DROP DOWNS'!$J$2,'#1 - Sample and Action Tracker'!Q67='HIDE DROP DOWNS'!$J$3),0,IF('#1 - Sample and Action Tracker'!R67='HIDE DROP DOWNS'!$M$3,1,0))</f>
        <v>0</v>
      </c>
      <c r="S59" s="18">
        <f>IF(OR('#1 - Sample and Action Tracker'!Q67='HIDE DROP DOWNS'!$J$2,'#1 - Sample and Action Tracker'!Q67='HIDE DROP DOWNS'!$J$3),0,IF('#1 - Sample and Action Tracker'!R67='HIDE DROP DOWNS'!$M$4,1,0))</f>
        <v>0</v>
      </c>
      <c r="T59" s="18">
        <f>IF(OR('#1 - Sample and Action Tracker'!$Q67='HIDE DROP DOWNS'!$J$2,'#1 - Sample and Action Tracker'!$Q67='HIDE DROP DOWNS'!$J$3),0,IF('#1 - Sample and Action Tracker'!$R67='HIDE DROP DOWNS'!$M$5,1,0))</f>
        <v>0</v>
      </c>
      <c r="U59" s="18">
        <f>IF(OR('#1 - Sample and Action Tracker'!$S67='HIDE DROP DOWNS'!$K$2,'#1 - Sample and Action Tracker'!$S67='HIDE DROP DOWNS'!$K$3),0,IF('#1 - Sample and Action Tracker'!$T67='HIDE DROP DOWNS'!$M$3,1,0))</f>
        <v>0</v>
      </c>
      <c r="V59" s="18">
        <f>IF(OR('#1 - Sample and Action Tracker'!$S67='HIDE DROP DOWNS'!$K$2,'#1 - Sample and Action Tracker'!$S67='HIDE DROP DOWNS'!$K$3),0,IF('#1 - Sample and Action Tracker'!$T67='HIDE DROP DOWNS'!$M$4,1,0))</f>
        <v>0</v>
      </c>
      <c r="W59" s="18">
        <f>IF(OR('#1 - Sample and Action Tracker'!$S67='HIDE DROP DOWNS'!$K$2,'#1 - Sample and Action Tracker'!$S67='HIDE DROP DOWNS'!$K$3),0,IF('#1 - Sample and Action Tracker'!$T67='HIDE DROP DOWNS'!$M$5,1,0))</f>
        <v>0</v>
      </c>
      <c r="X59" s="18">
        <f>IF(OR('#1 - Sample and Action Tracker'!$U67='HIDE DROP DOWNS'!$L$2,'#1 - Sample and Action Tracker'!$U67='HIDE DROP DOWNS'!$L$3),0,IF('#1 - Sample and Action Tracker'!$V67='HIDE DROP DOWNS'!$M$3,1,0))</f>
        <v>0</v>
      </c>
      <c r="Y59" s="18">
        <f>IF(OR('#1 - Sample and Action Tracker'!$U67='HIDE DROP DOWNS'!$L$2,'#1 - Sample and Action Tracker'!$U67='HIDE DROP DOWNS'!$L$3),0,IF('#1 - Sample and Action Tracker'!$V67='HIDE DROP DOWNS'!$M$4,1,0))</f>
        <v>0</v>
      </c>
      <c r="Z59" s="18">
        <f>IF(OR('#1 - Sample and Action Tracker'!$U67='HIDE DROP DOWNS'!$L$2,'#1 - Sample and Action Tracker'!$U67='HIDE DROP DOWNS'!$L$3),0,IF('#1 - Sample and Action Tracker'!$V67='HIDE DROP DOWNS'!$M$5,1,0))</f>
        <v>0</v>
      </c>
    </row>
    <row r="60" spans="1:26" x14ac:dyDescent="0.25">
      <c r="F60" s="5" t="str">
        <f>IF('#1 - Sample and Action Tracker'!F68="","",'#1 - Sample and Action Tracker'!F68)</f>
        <v/>
      </c>
      <c r="G60">
        <f>IF(AND('#1 - Sample and Action Tracker'!N68&lt;&gt;""),1,0)</f>
        <v>0</v>
      </c>
      <c r="H60" t="b">
        <f>IF(AND(OR('#1 - Sample and Action Tracker'!N68&gt;0,'#1 - Sample and Action Tracker'!N68=$E$3),'#1 - Sample and Action Tracker'!N68&lt;&gt;$E$2,'#1 - Sample and Action Tracker'!N68&lt;&gt;$E$4,'#1 - Sample and Action Tracker'!N68&lt;&gt;""), TRUE, FALSE)</f>
        <v>0</v>
      </c>
      <c r="I60" t="b">
        <f>IF(AND('#1 - Sample and Action Tracker'!N68&lt;&gt;$E$2,'#1 - Sample and Action Tracker'!N68&lt;&gt;$E$3,'#1 - Sample and Action Tracker'!N68&lt;&gt;$E$4,'#1 - Sample and Action Tracker'!N68&lt;&gt;""),IF('#1 - Sample and Action Tracker'!N68&gt;'#2 - State Report - School Info'!$D$24, TRUE, FALSE),FALSE)</f>
        <v>0</v>
      </c>
      <c r="R60" s="18">
        <f>IF(OR('#1 - Sample and Action Tracker'!Q68='HIDE DROP DOWNS'!$J$2,'#1 - Sample and Action Tracker'!Q68='HIDE DROP DOWNS'!$J$3),0,IF('#1 - Sample and Action Tracker'!R68='HIDE DROP DOWNS'!$M$3,1,0))</f>
        <v>0</v>
      </c>
      <c r="S60" s="18">
        <f>IF(OR('#1 - Sample and Action Tracker'!Q68='HIDE DROP DOWNS'!$J$2,'#1 - Sample and Action Tracker'!Q68='HIDE DROP DOWNS'!$J$3),0,IF('#1 - Sample and Action Tracker'!R68='HIDE DROP DOWNS'!$M$4,1,0))</f>
        <v>0</v>
      </c>
      <c r="T60" s="18">
        <f>IF(OR('#1 - Sample and Action Tracker'!$Q68='HIDE DROP DOWNS'!$J$2,'#1 - Sample and Action Tracker'!$Q68='HIDE DROP DOWNS'!$J$3),0,IF('#1 - Sample and Action Tracker'!$R68='HIDE DROP DOWNS'!$M$5,1,0))</f>
        <v>0</v>
      </c>
      <c r="U60" s="18">
        <f>IF(OR('#1 - Sample and Action Tracker'!$S68='HIDE DROP DOWNS'!$K$2,'#1 - Sample and Action Tracker'!$S68='HIDE DROP DOWNS'!$K$3),0,IF('#1 - Sample and Action Tracker'!$T68='HIDE DROP DOWNS'!$M$3,1,0))</f>
        <v>0</v>
      </c>
      <c r="V60" s="18">
        <f>IF(OR('#1 - Sample and Action Tracker'!$S68='HIDE DROP DOWNS'!$K$2,'#1 - Sample and Action Tracker'!$S68='HIDE DROP DOWNS'!$K$3),0,IF('#1 - Sample and Action Tracker'!$T68='HIDE DROP DOWNS'!$M$4,1,0))</f>
        <v>0</v>
      </c>
      <c r="W60" s="18">
        <f>IF(OR('#1 - Sample and Action Tracker'!$S68='HIDE DROP DOWNS'!$K$2,'#1 - Sample and Action Tracker'!$S68='HIDE DROP DOWNS'!$K$3),0,IF('#1 - Sample and Action Tracker'!$T68='HIDE DROP DOWNS'!$M$5,1,0))</f>
        <v>0</v>
      </c>
      <c r="X60" s="18">
        <f>IF(OR('#1 - Sample and Action Tracker'!$U68='HIDE DROP DOWNS'!$L$2,'#1 - Sample and Action Tracker'!$U68='HIDE DROP DOWNS'!$L$3),0,IF('#1 - Sample and Action Tracker'!$V68='HIDE DROP DOWNS'!$M$3,1,0))</f>
        <v>0</v>
      </c>
      <c r="Y60" s="18">
        <f>IF(OR('#1 - Sample and Action Tracker'!$U68='HIDE DROP DOWNS'!$L$2,'#1 - Sample and Action Tracker'!$U68='HIDE DROP DOWNS'!$L$3),0,IF('#1 - Sample and Action Tracker'!$V68='HIDE DROP DOWNS'!$M$4,1,0))</f>
        <v>0</v>
      </c>
      <c r="Z60" s="18">
        <f>IF(OR('#1 - Sample and Action Tracker'!$U68='HIDE DROP DOWNS'!$L$2,'#1 - Sample and Action Tracker'!$U68='HIDE DROP DOWNS'!$L$3),0,IF('#1 - Sample and Action Tracker'!$V68='HIDE DROP DOWNS'!$M$5,1,0))</f>
        <v>0</v>
      </c>
    </row>
    <row r="61" spans="1:26" x14ac:dyDescent="0.25">
      <c r="F61" s="5" t="str">
        <f>IF('#1 - Sample and Action Tracker'!F69="","",'#1 - Sample and Action Tracker'!F69)</f>
        <v/>
      </c>
      <c r="G61">
        <f>IF(AND('#1 - Sample and Action Tracker'!N69&lt;&gt;""),1,0)</f>
        <v>0</v>
      </c>
      <c r="H61" t="b">
        <f>IF(AND(OR('#1 - Sample and Action Tracker'!N69&gt;0,'#1 - Sample and Action Tracker'!N69=$E$3),'#1 - Sample and Action Tracker'!N69&lt;&gt;$E$2,'#1 - Sample and Action Tracker'!N69&lt;&gt;$E$4,'#1 - Sample and Action Tracker'!N69&lt;&gt;""), TRUE, FALSE)</f>
        <v>0</v>
      </c>
      <c r="I61" t="b">
        <f>IF(AND('#1 - Sample and Action Tracker'!N69&lt;&gt;$E$2,'#1 - Sample and Action Tracker'!N69&lt;&gt;$E$3,'#1 - Sample and Action Tracker'!N69&lt;&gt;$E$4,'#1 - Sample and Action Tracker'!N69&lt;&gt;""),IF('#1 - Sample and Action Tracker'!N69&gt;'#2 - State Report - School Info'!$D$24, TRUE, FALSE),FALSE)</f>
        <v>0</v>
      </c>
      <c r="R61" s="18">
        <f>IF(OR('#1 - Sample and Action Tracker'!Q69='HIDE DROP DOWNS'!$J$2,'#1 - Sample and Action Tracker'!Q69='HIDE DROP DOWNS'!$J$3),0,IF('#1 - Sample and Action Tracker'!R69='HIDE DROP DOWNS'!$M$3,1,0))</f>
        <v>0</v>
      </c>
      <c r="S61" s="18">
        <f>IF(OR('#1 - Sample and Action Tracker'!Q69='HIDE DROP DOWNS'!$J$2,'#1 - Sample and Action Tracker'!Q69='HIDE DROP DOWNS'!$J$3),0,IF('#1 - Sample and Action Tracker'!R69='HIDE DROP DOWNS'!$M$4,1,0))</f>
        <v>0</v>
      </c>
      <c r="T61" s="18">
        <f>IF(OR('#1 - Sample and Action Tracker'!$Q69='HIDE DROP DOWNS'!$J$2,'#1 - Sample and Action Tracker'!$Q69='HIDE DROP DOWNS'!$J$3),0,IF('#1 - Sample and Action Tracker'!$R69='HIDE DROP DOWNS'!$M$5,1,0))</f>
        <v>0</v>
      </c>
      <c r="U61" s="18">
        <f>IF(OR('#1 - Sample and Action Tracker'!$S69='HIDE DROP DOWNS'!$K$2,'#1 - Sample and Action Tracker'!$S69='HIDE DROP DOWNS'!$K$3),0,IF('#1 - Sample and Action Tracker'!$T69='HIDE DROP DOWNS'!$M$3,1,0))</f>
        <v>0</v>
      </c>
      <c r="V61" s="18">
        <f>IF(OR('#1 - Sample and Action Tracker'!$S69='HIDE DROP DOWNS'!$K$2,'#1 - Sample and Action Tracker'!$S69='HIDE DROP DOWNS'!$K$3),0,IF('#1 - Sample and Action Tracker'!$T69='HIDE DROP DOWNS'!$M$4,1,0))</f>
        <v>0</v>
      </c>
      <c r="W61" s="18">
        <f>IF(OR('#1 - Sample and Action Tracker'!$S69='HIDE DROP DOWNS'!$K$2,'#1 - Sample and Action Tracker'!$S69='HIDE DROP DOWNS'!$K$3),0,IF('#1 - Sample and Action Tracker'!$T69='HIDE DROP DOWNS'!$M$5,1,0))</f>
        <v>0</v>
      </c>
      <c r="X61" s="18">
        <f>IF(OR('#1 - Sample and Action Tracker'!$U69='HIDE DROP DOWNS'!$L$2,'#1 - Sample and Action Tracker'!$U69='HIDE DROP DOWNS'!$L$3),0,IF('#1 - Sample and Action Tracker'!$V69='HIDE DROP DOWNS'!$M$3,1,0))</f>
        <v>0</v>
      </c>
      <c r="Y61" s="18">
        <f>IF(OR('#1 - Sample and Action Tracker'!$U69='HIDE DROP DOWNS'!$L$2,'#1 - Sample and Action Tracker'!$U69='HIDE DROP DOWNS'!$L$3),0,IF('#1 - Sample and Action Tracker'!$V69='HIDE DROP DOWNS'!$M$4,1,0))</f>
        <v>0</v>
      </c>
      <c r="Z61" s="18">
        <f>IF(OR('#1 - Sample and Action Tracker'!$U69='HIDE DROP DOWNS'!$L$2,'#1 - Sample and Action Tracker'!$U69='HIDE DROP DOWNS'!$L$3),0,IF('#1 - Sample and Action Tracker'!$V69='HIDE DROP DOWNS'!$M$5,1,0))</f>
        <v>0</v>
      </c>
    </row>
    <row r="62" spans="1:26" x14ac:dyDescent="0.25">
      <c r="F62" s="5" t="str">
        <f>IF('#1 - Sample and Action Tracker'!F70="","",'#1 - Sample and Action Tracker'!F70)</f>
        <v/>
      </c>
      <c r="G62">
        <f>IF(AND('#1 - Sample and Action Tracker'!N70&lt;&gt;""),1,0)</f>
        <v>0</v>
      </c>
      <c r="H62" t="b">
        <f>IF(AND(OR('#1 - Sample and Action Tracker'!N70&gt;0,'#1 - Sample and Action Tracker'!N70=$E$3),'#1 - Sample and Action Tracker'!N70&lt;&gt;$E$2,'#1 - Sample and Action Tracker'!N70&lt;&gt;$E$4,'#1 - Sample and Action Tracker'!N70&lt;&gt;""), TRUE, FALSE)</f>
        <v>0</v>
      </c>
      <c r="I62" t="b">
        <f>IF(AND('#1 - Sample and Action Tracker'!N70&lt;&gt;$E$2,'#1 - Sample and Action Tracker'!N70&lt;&gt;$E$3,'#1 - Sample and Action Tracker'!N70&lt;&gt;$E$4,'#1 - Sample and Action Tracker'!N70&lt;&gt;""),IF('#1 - Sample and Action Tracker'!N70&gt;'#2 - State Report - School Info'!$D$24, TRUE, FALSE),FALSE)</f>
        <v>0</v>
      </c>
      <c r="R62" s="18">
        <f>IF(OR('#1 - Sample and Action Tracker'!Q70='HIDE DROP DOWNS'!$J$2,'#1 - Sample and Action Tracker'!Q70='HIDE DROP DOWNS'!$J$3),0,IF('#1 - Sample and Action Tracker'!R70='HIDE DROP DOWNS'!$M$3,1,0))</f>
        <v>0</v>
      </c>
      <c r="S62" s="18">
        <f>IF(OR('#1 - Sample and Action Tracker'!Q70='HIDE DROP DOWNS'!$J$2,'#1 - Sample and Action Tracker'!Q70='HIDE DROP DOWNS'!$J$3),0,IF('#1 - Sample and Action Tracker'!R70='HIDE DROP DOWNS'!$M$4,1,0))</f>
        <v>0</v>
      </c>
      <c r="T62" s="18">
        <f>IF(OR('#1 - Sample and Action Tracker'!$Q70='HIDE DROP DOWNS'!$J$2,'#1 - Sample and Action Tracker'!$Q70='HIDE DROP DOWNS'!$J$3),0,IF('#1 - Sample and Action Tracker'!$R70='HIDE DROP DOWNS'!$M$5,1,0))</f>
        <v>0</v>
      </c>
      <c r="U62" s="18">
        <f>IF(OR('#1 - Sample and Action Tracker'!$S70='HIDE DROP DOWNS'!$K$2,'#1 - Sample and Action Tracker'!$S70='HIDE DROP DOWNS'!$K$3),0,IF('#1 - Sample and Action Tracker'!$T70='HIDE DROP DOWNS'!$M$3,1,0))</f>
        <v>0</v>
      </c>
      <c r="V62" s="18">
        <f>IF(OR('#1 - Sample and Action Tracker'!$S70='HIDE DROP DOWNS'!$K$2,'#1 - Sample and Action Tracker'!$S70='HIDE DROP DOWNS'!$K$3),0,IF('#1 - Sample and Action Tracker'!$T70='HIDE DROP DOWNS'!$M$4,1,0))</f>
        <v>0</v>
      </c>
      <c r="W62" s="18">
        <f>IF(OR('#1 - Sample and Action Tracker'!$S70='HIDE DROP DOWNS'!$K$2,'#1 - Sample and Action Tracker'!$S70='HIDE DROP DOWNS'!$K$3),0,IF('#1 - Sample and Action Tracker'!$T70='HIDE DROP DOWNS'!$M$5,1,0))</f>
        <v>0</v>
      </c>
      <c r="X62" s="18">
        <f>IF(OR('#1 - Sample and Action Tracker'!$U70='HIDE DROP DOWNS'!$L$2,'#1 - Sample and Action Tracker'!$U70='HIDE DROP DOWNS'!$L$3),0,IF('#1 - Sample and Action Tracker'!$V70='HIDE DROP DOWNS'!$M$3,1,0))</f>
        <v>0</v>
      </c>
      <c r="Y62" s="18">
        <f>IF(OR('#1 - Sample and Action Tracker'!$U70='HIDE DROP DOWNS'!$L$2,'#1 - Sample and Action Tracker'!$U70='HIDE DROP DOWNS'!$L$3),0,IF('#1 - Sample and Action Tracker'!$V70='HIDE DROP DOWNS'!$M$4,1,0))</f>
        <v>0</v>
      </c>
      <c r="Z62" s="18">
        <f>IF(OR('#1 - Sample and Action Tracker'!$U70='HIDE DROP DOWNS'!$L$2,'#1 - Sample and Action Tracker'!$U70='HIDE DROP DOWNS'!$L$3),0,IF('#1 - Sample and Action Tracker'!$V70='HIDE DROP DOWNS'!$M$5,1,0))</f>
        <v>0</v>
      </c>
    </row>
    <row r="63" spans="1:26" x14ac:dyDescent="0.25">
      <c r="F63" s="5" t="str">
        <f>IF('#1 - Sample and Action Tracker'!F71="","",'#1 - Sample and Action Tracker'!F71)</f>
        <v/>
      </c>
      <c r="G63">
        <f>IF(AND('#1 - Sample and Action Tracker'!N71&lt;&gt;""),1,0)</f>
        <v>0</v>
      </c>
      <c r="H63" t="b">
        <f>IF(AND(OR('#1 - Sample and Action Tracker'!N71&gt;0,'#1 - Sample and Action Tracker'!N71=$E$3),'#1 - Sample and Action Tracker'!N71&lt;&gt;$E$2,'#1 - Sample and Action Tracker'!N71&lt;&gt;$E$4,'#1 - Sample and Action Tracker'!N71&lt;&gt;""), TRUE, FALSE)</f>
        <v>0</v>
      </c>
      <c r="I63" t="b">
        <f>IF(AND('#1 - Sample and Action Tracker'!N71&lt;&gt;$E$2,'#1 - Sample and Action Tracker'!N71&lt;&gt;$E$3,'#1 - Sample and Action Tracker'!N71&lt;&gt;$E$4,'#1 - Sample and Action Tracker'!N71&lt;&gt;""),IF('#1 - Sample and Action Tracker'!N71&gt;'#2 - State Report - School Info'!$D$24, TRUE, FALSE),FALSE)</f>
        <v>0</v>
      </c>
      <c r="R63" s="18">
        <f>IF(OR('#1 - Sample and Action Tracker'!Q71='HIDE DROP DOWNS'!$J$2,'#1 - Sample and Action Tracker'!Q71='HIDE DROP DOWNS'!$J$3),0,IF('#1 - Sample and Action Tracker'!R71='HIDE DROP DOWNS'!$M$3,1,0))</f>
        <v>0</v>
      </c>
      <c r="S63" s="18">
        <f>IF(OR('#1 - Sample and Action Tracker'!Q71='HIDE DROP DOWNS'!$J$2,'#1 - Sample and Action Tracker'!Q71='HIDE DROP DOWNS'!$J$3),0,IF('#1 - Sample and Action Tracker'!R71='HIDE DROP DOWNS'!$M$4,1,0))</f>
        <v>0</v>
      </c>
      <c r="T63" s="18">
        <f>IF(OR('#1 - Sample and Action Tracker'!$Q71='HIDE DROP DOWNS'!$J$2,'#1 - Sample and Action Tracker'!$Q71='HIDE DROP DOWNS'!$J$3),0,IF('#1 - Sample and Action Tracker'!$R71='HIDE DROP DOWNS'!$M$5,1,0))</f>
        <v>0</v>
      </c>
      <c r="U63" s="18">
        <f>IF(OR('#1 - Sample and Action Tracker'!$S71='HIDE DROP DOWNS'!$K$2,'#1 - Sample and Action Tracker'!$S71='HIDE DROP DOWNS'!$K$3),0,IF('#1 - Sample and Action Tracker'!$T71='HIDE DROP DOWNS'!$M$3,1,0))</f>
        <v>0</v>
      </c>
      <c r="V63" s="18">
        <f>IF(OR('#1 - Sample and Action Tracker'!$S71='HIDE DROP DOWNS'!$K$2,'#1 - Sample and Action Tracker'!$S71='HIDE DROP DOWNS'!$K$3),0,IF('#1 - Sample and Action Tracker'!$T71='HIDE DROP DOWNS'!$M$4,1,0))</f>
        <v>0</v>
      </c>
      <c r="W63" s="18">
        <f>IF(OR('#1 - Sample and Action Tracker'!$S71='HIDE DROP DOWNS'!$K$2,'#1 - Sample and Action Tracker'!$S71='HIDE DROP DOWNS'!$K$3),0,IF('#1 - Sample and Action Tracker'!$T71='HIDE DROP DOWNS'!$M$5,1,0))</f>
        <v>0</v>
      </c>
      <c r="X63" s="18">
        <f>IF(OR('#1 - Sample and Action Tracker'!$U71='HIDE DROP DOWNS'!$L$2,'#1 - Sample and Action Tracker'!$U71='HIDE DROP DOWNS'!$L$3),0,IF('#1 - Sample and Action Tracker'!$V71='HIDE DROP DOWNS'!$M$3,1,0))</f>
        <v>0</v>
      </c>
      <c r="Y63" s="18">
        <f>IF(OR('#1 - Sample and Action Tracker'!$U71='HIDE DROP DOWNS'!$L$2,'#1 - Sample and Action Tracker'!$U71='HIDE DROP DOWNS'!$L$3),0,IF('#1 - Sample and Action Tracker'!$V71='HIDE DROP DOWNS'!$M$4,1,0))</f>
        <v>0</v>
      </c>
      <c r="Z63" s="18">
        <f>IF(OR('#1 - Sample and Action Tracker'!$U71='HIDE DROP DOWNS'!$L$2,'#1 - Sample and Action Tracker'!$U71='HIDE DROP DOWNS'!$L$3),0,IF('#1 - Sample and Action Tracker'!$V71='HIDE DROP DOWNS'!$M$5,1,0))</f>
        <v>0</v>
      </c>
    </row>
    <row r="64" spans="1:26" x14ac:dyDescent="0.25">
      <c r="F64" s="5" t="str">
        <f>IF('#1 - Sample and Action Tracker'!F72="","",'#1 - Sample and Action Tracker'!F72)</f>
        <v/>
      </c>
      <c r="G64">
        <f>IF(AND('#1 - Sample and Action Tracker'!N72&lt;&gt;""),1,0)</f>
        <v>0</v>
      </c>
      <c r="H64" t="b">
        <f>IF(AND(OR('#1 - Sample and Action Tracker'!N72&gt;0,'#1 - Sample and Action Tracker'!N72=$E$3),'#1 - Sample and Action Tracker'!N72&lt;&gt;$E$2,'#1 - Sample and Action Tracker'!N72&lt;&gt;$E$4,'#1 - Sample and Action Tracker'!N72&lt;&gt;""), TRUE, FALSE)</f>
        <v>0</v>
      </c>
      <c r="I64" t="b">
        <f>IF(AND('#1 - Sample and Action Tracker'!N72&lt;&gt;$E$2,'#1 - Sample and Action Tracker'!N72&lt;&gt;$E$3,'#1 - Sample and Action Tracker'!N72&lt;&gt;$E$4,'#1 - Sample and Action Tracker'!N72&lt;&gt;""),IF('#1 - Sample and Action Tracker'!N72&gt;'#2 - State Report - School Info'!$D$24, TRUE, FALSE),FALSE)</f>
        <v>0</v>
      </c>
      <c r="R64" s="18">
        <f>IF(OR('#1 - Sample and Action Tracker'!Q72='HIDE DROP DOWNS'!$J$2,'#1 - Sample and Action Tracker'!Q72='HIDE DROP DOWNS'!$J$3),0,IF('#1 - Sample and Action Tracker'!R72='HIDE DROP DOWNS'!$M$3,1,0))</f>
        <v>0</v>
      </c>
      <c r="S64" s="18">
        <f>IF(OR('#1 - Sample and Action Tracker'!Q72='HIDE DROP DOWNS'!$J$2,'#1 - Sample and Action Tracker'!Q72='HIDE DROP DOWNS'!$J$3),0,IF('#1 - Sample and Action Tracker'!R72='HIDE DROP DOWNS'!$M$4,1,0))</f>
        <v>0</v>
      </c>
      <c r="T64" s="18">
        <f>IF(OR('#1 - Sample and Action Tracker'!$Q72='HIDE DROP DOWNS'!$J$2,'#1 - Sample and Action Tracker'!$Q72='HIDE DROP DOWNS'!$J$3),0,IF('#1 - Sample and Action Tracker'!$R72='HIDE DROP DOWNS'!$M$5,1,0))</f>
        <v>0</v>
      </c>
      <c r="U64" s="18">
        <f>IF(OR('#1 - Sample and Action Tracker'!$S72='HIDE DROP DOWNS'!$K$2,'#1 - Sample and Action Tracker'!$S72='HIDE DROP DOWNS'!$K$3),0,IF('#1 - Sample and Action Tracker'!$T72='HIDE DROP DOWNS'!$M$3,1,0))</f>
        <v>0</v>
      </c>
      <c r="V64" s="18">
        <f>IF(OR('#1 - Sample and Action Tracker'!$S72='HIDE DROP DOWNS'!$K$2,'#1 - Sample and Action Tracker'!$S72='HIDE DROP DOWNS'!$K$3),0,IF('#1 - Sample and Action Tracker'!$T72='HIDE DROP DOWNS'!$M$4,1,0))</f>
        <v>0</v>
      </c>
      <c r="W64" s="18">
        <f>IF(OR('#1 - Sample and Action Tracker'!$S72='HIDE DROP DOWNS'!$K$2,'#1 - Sample and Action Tracker'!$S72='HIDE DROP DOWNS'!$K$3),0,IF('#1 - Sample and Action Tracker'!$T72='HIDE DROP DOWNS'!$M$5,1,0))</f>
        <v>0</v>
      </c>
      <c r="X64" s="18">
        <f>IF(OR('#1 - Sample and Action Tracker'!$U72='HIDE DROP DOWNS'!$L$2,'#1 - Sample and Action Tracker'!$U72='HIDE DROP DOWNS'!$L$3),0,IF('#1 - Sample and Action Tracker'!$V72='HIDE DROP DOWNS'!$M$3,1,0))</f>
        <v>0</v>
      </c>
      <c r="Y64" s="18">
        <f>IF(OR('#1 - Sample and Action Tracker'!$U72='HIDE DROP DOWNS'!$L$2,'#1 - Sample and Action Tracker'!$U72='HIDE DROP DOWNS'!$L$3),0,IF('#1 - Sample and Action Tracker'!$V72='HIDE DROP DOWNS'!$M$4,1,0))</f>
        <v>0</v>
      </c>
      <c r="Z64" s="18">
        <f>IF(OR('#1 - Sample and Action Tracker'!$U72='HIDE DROP DOWNS'!$L$2,'#1 - Sample and Action Tracker'!$U72='HIDE DROP DOWNS'!$L$3),0,IF('#1 - Sample and Action Tracker'!$V72='HIDE DROP DOWNS'!$M$5,1,0))</f>
        <v>0</v>
      </c>
    </row>
    <row r="65" spans="6:26" x14ac:dyDescent="0.25">
      <c r="F65" s="5" t="str">
        <f>IF('#1 - Sample and Action Tracker'!F73="","",'#1 - Sample and Action Tracker'!F73)</f>
        <v/>
      </c>
      <c r="G65">
        <f>IF(AND('#1 - Sample and Action Tracker'!N73&lt;&gt;""),1,0)</f>
        <v>0</v>
      </c>
      <c r="H65" t="b">
        <f>IF(AND(OR('#1 - Sample and Action Tracker'!N73&gt;0,'#1 - Sample and Action Tracker'!N73=$E$3),'#1 - Sample and Action Tracker'!N73&lt;&gt;$E$2,'#1 - Sample and Action Tracker'!N73&lt;&gt;$E$4,'#1 - Sample and Action Tracker'!N73&lt;&gt;""), TRUE, FALSE)</f>
        <v>0</v>
      </c>
      <c r="I65" t="b">
        <f>IF(AND('#1 - Sample and Action Tracker'!N73&lt;&gt;$E$2,'#1 - Sample and Action Tracker'!N73&lt;&gt;$E$3,'#1 - Sample and Action Tracker'!N73&lt;&gt;$E$4,'#1 - Sample and Action Tracker'!N73&lt;&gt;""),IF('#1 - Sample and Action Tracker'!N73&gt;'#2 - State Report - School Info'!$D$24, TRUE, FALSE),FALSE)</f>
        <v>0</v>
      </c>
      <c r="R65" s="18">
        <f>IF(OR('#1 - Sample and Action Tracker'!Q73='HIDE DROP DOWNS'!$J$2,'#1 - Sample and Action Tracker'!Q73='HIDE DROP DOWNS'!$J$3),0,IF('#1 - Sample and Action Tracker'!R73='HIDE DROP DOWNS'!$M$3,1,0))</f>
        <v>0</v>
      </c>
      <c r="S65" s="18">
        <f>IF(OR('#1 - Sample and Action Tracker'!Q73='HIDE DROP DOWNS'!$J$2,'#1 - Sample and Action Tracker'!Q73='HIDE DROP DOWNS'!$J$3),0,IF('#1 - Sample and Action Tracker'!R73='HIDE DROP DOWNS'!$M$4,1,0))</f>
        <v>0</v>
      </c>
      <c r="T65" s="18">
        <f>IF(OR('#1 - Sample and Action Tracker'!$Q73='HIDE DROP DOWNS'!$J$2,'#1 - Sample and Action Tracker'!$Q73='HIDE DROP DOWNS'!$J$3),0,IF('#1 - Sample and Action Tracker'!$R73='HIDE DROP DOWNS'!$M$5,1,0))</f>
        <v>0</v>
      </c>
      <c r="U65" s="18">
        <f>IF(OR('#1 - Sample and Action Tracker'!$S73='HIDE DROP DOWNS'!$K$2,'#1 - Sample and Action Tracker'!$S73='HIDE DROP DOWNS'!$K$3),0,IF('#1 - Sample and Action Tracker'!$T73='HIDE DROP DOWNS'!$M$3,1,0))</f>
        <v>0</v>
      </c>
      <c r="V65" s="18">
        <f>IF(OR('#1 - Sample and Action Tracker'!$S73='HIDE DROP DOWNS'!$K$2,'#1 - Sample and Action Tracker'!$S73='HIDE DROP DOWNS'!$K$3),0,IF('#1 - Sample and Action Tracker'!$T73='HIDE DROP DOWNS'!$M$4,1,0))</f>
        <v>0</v>
      </c>
      <c r="W65" s="18">
        <f>IF(OR('#1 - Sample and Action Tracker'!$S73='HIDE DROP DOWNS'!$K$2,'#1 - Sample and Action Tracker'!$S73='HIDE DROP DOWNS'!$K$3),0,IF('#1 - Sample and Action Tracker'!$T73='HIDE DROP DOWNS'!$M$5,1,0))</f>
        <v>0</v>
      </c>
      <c r="X65" s="18">
        <f>IF(OR('#1 - Sample and Action Tracker'!$U73='HIDE DROP DOWNS'!$L$2,'#1 - Sample and Action Tracker'!$U73='HIDE DROP DOWNS'!$L$3),0,IF('#1 - Sample and Action Tracker'!$V73='HIDE DROP DOWNS'!$M$3,1,0))</f>
        <v>0</v>
      </c>
      <c r="Y65" s="18">
        <f>IF(OR('#1 - Sample and Action Tracker'!$U73='HIDE DROP DOWNS'!$L$2,'#1 - Sample and Action Tracker'!$U73='HIDE DROP DOWNS'!$L$3),0,IF('#1 - Sample and Action Tracker'!$V73='HIDE DROP DOWNS'!$M$4,1,0))</f>
        <v>0</v>
      </c>
      <c r="Z65" s="18">
        <f>IF(OR('#1 - Sample and Action Tracker'!$U73='HIDE DROP DOWNS'!$L$2,'#1 - Sample and Action Tracker'!$U73='HIDE DROP DOWNS'!$L$3),0,IF('#1 - Sample and Action Tracker'!$V73='HIDE DROP DOWNS'!$M$5,1,0))</f>
        <v>0</v>
      </c>
    </row>
    <row r="66" spans="6:26" x14ac:dyDescent="0.25">
      <c r="F66" s="5" t="str">
        <f>IF('#1 - Sample and Action Tracker'!F74="","",'#1 - Sample and Action Tracker'!F74)</f>
        <v/>
      </c>
      <c r="G66">
        <f>IF(AND('#1 - Sample and Action Tracker'!N74&lt;&gt;""),1,0)</f>
        <v>0</v>
      </c>
      <c r="H66" t="b">
        <f>IF(AND(OR('#1 - Sample and Action Tracker'!N74&gt;0,'#1 - Sample and Action Tracker'!N74=$E$3),'#1 - Sample and Action Tracker'!N74&lt;&gt;$E$2,'#1 - Sample and Action Tracker'!N74&lt;&gt;$E$4,'#1 - Sample and Action Tracker'!N74&lt;&gt;""), TRUE, FALSE)</f>
        <v>0</v>
      </c>
      <c r="I66" t="b">
        <f>IF(AND('#1 - Sample and Action Tracker'!N74&lt;&gt;$E$2,'#1 - Sample and Action Tracker'!N74&lt;&gt;$E$3,'#1 - Sample and Action Tracker'!N74&lt;&gt;$E$4,'#1 - Sample and Action Tracker'!N74&lt;&gt;""),IF('#1 - Sample and Action Tracker'!N74&gt;'#2 - State Report - School Info'!$D$24, TRUE, FALSE),FALSE)</f>
        <v>0</v>
      </c>
      <c r="R66" s="18">
        <f>IF(OR('#1 - Sample and Action Tracker'!Q74='HIDE DROP DOWNS'!$J$2,'#1 - Sample and Action Tracker'!Q74='HIDE DROP DOWNS'!$J$3),0,IF('#1 - Sample and Action Tracker'!R74='HIDE DROP DOWNS'!$M$3,1,0))</f>
        <v>0</v>
      </c>
      <c r="S66" s="18">
        <f>IF(OR('#1 - Sample and Action Tracker'!Q74='HIDE DROP DOWNS'!$J$2,'#1 - Sample and Action Tracker'!Q74='HIDE DROP DOWNS'!$J$3),0,IF('#1 - Sample and Action Tracker'!R74='HIDE DROP DOWNS'!$M$4,1,0))</f>
        <v>0</v>
      </c>
      <c r="T66" s="18">
        <f>IF(OR('#1 - Sample and Action Tracker'!$Q74='HIDE DROP DOWNS'!$J$2,'#1 - Sample and Action Tracker'!$Q74='HIDE DROP DOWNS'!$J$3),0,IF('#1 - Sample and Action Tracker'!$R74='HIDE DROP DOWNS'!$M$5,1,0))</f>
        <v>0</v>
      </c>
      <c r="U66" s="18">
        <f>IF(OR('#1 - Sample and Action Tracker'!$S74='HIDE DROP DOWNS'!$K$2,'#1 - Sample and Action Tracker'!$S74='HIDE DROP DOWNS'!$K$3),0,IF('#1 - Sample and Action Tracker'!$T74='HIDE DROP DOWNS'!$M$3,1,0))</f>
        <v>0</v>
      </c>
      <c r="V66" s="18">
        <f>IF(OR('#1 - Sample and Action Tracker'!$S74='HIDE DROP DOWNS'!$K$2,'#1 - Sample and Action Tracker'!$S74='HIDE DROP DOWNS'!$K$3),0,IF('#1 - Sample and Action Tracker'!$T74='HIDE DROP DOWNS'!$M$4,1,0))</f>
        <v>0</v>
      </c>
      <c r="W66" s="18">
        <f>IF(OR('#1 - Sample and Action Tracker'!$S74='HIDE DROP DOWNS'!$K$2,'#1 - Sample and Action Tracker'!$S74='HIDE DROP DOWNS'!$K$3),0,IF('#1 - Sample and Action Tracker'!$T74='HIDE DROP DOWNS'!$M$5,1,0))</f>
        <v>0</v>
      </c>
      <c r="X66" s="18">
        <f>IF(OR('#1 - Sample and Action Tracker'!$U74='HIDE DROP DOWNS'!$L$2,'#1 - Sample and Action Tracker'!$U74='HIDE DROP DOWNS'!$L$3),0,IF('#1 - Sample and Action Tracker'!$V74='HIDE DROP DOWNS'!$M$3,1,0))</f>
        <v>0</v>
      </c>
      <c r="Y66" s="18">
        <f>IF(OR('#1 - Sample and Action Tracker'!$U74='HIDE DROP DOWNS'!$L$2,'#1 - Sample and Action Tracker'!$U74='HIDE DROP DOWNS'!$L$3),0,IF('#1 - Sample and Action Tracker'!$V74='HIDE DROP DOWNS'!$M$4,1,0))</f>
        <v>0</v>
      </c>
      <c r="Z66" s="18">
        <f>IF(OR('#1 - Sample and Action Tracker'!$U74='HIDE DROP DOWNS'!$L$2,'#1 - Sample and Action Tracker'!$U74='HIDE DROP DOWNS'!$L$3),0,IF('#1 - Sample and Action Tracker'!$V74='HIDE DROP DOWNS'!$M$5,1,0))</f>
        <v>0</v>
      </c>
    </row>
    <row r="67" spans="6:26" x14ac:dyDescent="0.25">
      <c r="F67" s="5" t="str">
        <f>IF('#1 - Sample and Action Tracker'!F75="","",'#1 - Sample and Action Tracker'!F75)</f>
        <v/>
      </c>
      <c r="G67">
        <f>IF(AND('#1 - Sample and Action Tracker'!N75&lt;&gt;""),1,0)</f>
        <v>0</v>
      </c>
      <c r="H67" t="b">
        <f>IF(AND(OR('#1 - Sample and Action Tracker'!N75&gt;0,'#1 - Sample and Action Tracker'!N75=$E$3),'#1 - Sample and Action Tracker'!N75&lt;&gt;$E$2,'#1 - Sample and Action Tracker'!N75&lt;&gt;$E$4,'#1 - Sample and Action Tracker'!N75&lt;&gt;""), TRUE, FALSE)</f>
        <v>0</v>
      </c>
      <c r="I67" t="b">
        <f>IF(AND('#1 - Sample and Action Tracker'!N75&lt;&gt;$E$2,'#1 - Sample and Action Tracker'!N75&lt;&gt;$E$3,'#1 - Sample and Action Tracker'!N75&lt;&gt;$E$4,'#1 - Sample and Action Tracker'!N75&lt;&gt;""),IF('#1 - Sample and Action Tracker'!N75&gt;'#2 - State Report - School Info'!$D$24, TRUE, FALSE),FALSE)</f>
        <v>0</v>
      </c>
      <c r="R67" s="18">
        <f>IF(OR('#1 - Sample and Action Tracker'!Q75='HIDE DROP DOWNS'!$J$2,'#1 - Sample and Action Tracker'!Q75='HIDE DROP DOWNS'!$J$3),0,IF('#1 - Sample and Action Tracker'!R75='HIDE DROP DOWNS'!$M$3,1,0))</f>
        <v>0</v>
      </c>
      <c r="S67" s="18">
        <f>IF(OR('#1 - Sample and Action Tracker'!Q75='HIDE DROP DOWNS'!$J$2,'#1 - Sample and Action Tracker'!Q75='HIDE DROP DOWNS'!$J$3),0,IF('#1 - Sample and Action Tracker'!R75='HIDE DROP DOWNS'!$M$4,1,0))</f>
        <v>0</v>
      </c>
      <c r="T67" s="18">
        <f>IF(OR('#1 - Sample and Action Tracker'!$Q75='HIDE DROP DOWNS'!$J$2,'#1 - Sample and Action Tracker'!$Q75='HIDE DROP DOWNS'!$J$3),0,IF('#1 - Sample and Action Tracker'!$R75='HIDE DROP DOWNS'!$M$5,1,0))</f>
        <v>0</v>
      </c>
      <c r="U67" s="18">
        <f>IF(OR('#1 - Sample and Action Tracker'!$S75='HIDE DROP DOWNS'!$K$2,'#1 - Sample and Action Tracker'!$S75='HIDE DROP DOWNS'!$K$3),0,IF('#1 - Sample and Action Tracker'!$T75='HIDE DROP DOWNS'!$M$3,1,0))</f>
        <v>0</v>
      </c>
      <c r="V67" s="18">
        <f>IF(OR('#1 - Sample and Action Tracker'!$S75='HIDE DROP DOWNS'!$K$2,'#1 - Sample and Action Tracker'!$S75='HIDE DROP DOWNS'!$K$3),0,IF('#1 - Sample and Action Tracker'!$T75='HIDE DROP DOWNS'!$M$4,1,0))</f>
        <v>0</v>
      </c>
      <c r="W67" s="18">
        <f>IF(OR('#1 - Sample and Action Tracker'!$S75='HIDE DROP DOWNS'!$K$2,'#1 - Sample and Action Tracker'!$S75='HIDE DROP DOWNS'!$K$3),0,IF('#1 - Sample and Action Tracker'!$T75='HIDE DROP DOWNS'!$M$5,1,0))</f>
        <v>0</v>
      </c>
      <c r="X67" s="18">
        <f>IF(OR('#1 - Sample and Action Tracker'!$U75='HIDE DROP DOWNS'!$L$2,'#1 - Sample and Action Tracker'!$U75='HIDE DROP DOWNS'!$L$3),0,IF('#1 - Sample and Action Tracker'!$V75='HIDE DROP DOWNS'!$M$3,1,0))</f>
        <v>0</v>
      </c>
      <c r="Y67" s="18">
        <f>IF(OR('#1 - Sample and Action Tracker'!$U75='HIDE DROP DOWNS'!$L$2,'#1 - Sample and Action Tracker'!$U75='HIDE DROP DOWNS'!$L$3),0,IF('#1 - Sample and Action Tracker'!$V75='HIDE DROP DOWNS'!$M$4,1,0))</f>
        <v>0</v>
      </c>
      <c r="Z67" s="18">
        <f>IF(OR('#1 - Sample and Action Tracker'!$U75='HIDE DROP DOWNS'!$L$2,'#1 - Sample and Action Tracker'!$U75='HIDE DROP DOWNS'!$L$3),0,IF('#1 - Sample and Action Tracker'!$V75='HIDE DROP DOWNS'!$M$5,1,0))</f>
        <v>0</v>
      </c>
    </row>
    <row r="68" spans="6:26" x14ac:dyDescent="0.25">
      <c r="F68" s="5" t="str">
        <f>IF('#1 - Sample and Action Tracker'!F76="","",'#1 - Sample and Action Tracker'!F76)</f>
        <v/>
      </c>
      <c r="G68">
        <f>IF(AND('#1 - Sample and Action Tracker'!N76&lt;&gt;""),1,0)</f>
        <v>0</v>
      </c>
      <c r="H68" t="b">
        <f>IF(AND(OR('#1 - Sample and Action Tracker'!N76&gt;0,'#1 - Sample and Action Tracker'!N76=$E$3),'#1 - Sample and Action Tracker'!N76&lt;&gt;$E$2,'#1 - Sample and Action Tracker'!N76&lt;&gt;$E$4,'#1 - Sample and Action Tracker'!N76&lt;&gt;""), TRUE, FALSE)</f>
        <v>0</v>
      </c>
      <c r="I68" t="b">
        <f>IF(AND('#1 - Sample and Action Tracker'!N76&lt;&gt;$E$2,'#1 - Sample and Action Tracker'!N76&lt;&gt;$E$3,'#1 - Sample and Action Tracker'!N76&lt;&gt;$E$4,'#1 - Sample and Action Tracker'!N76&lt;&gt;""),IF('#1 - Sample and Action Tracker'!N76&gt;'#2 - State Report - School Info'!$D$24, TRUE, FALSE),FALSE)</f>
        <v>0</v>
      </c>
      <c r="R68" s="18">
        <f>IF(OR('#1 - Sample and Action Tracker'!Q76='HIDE DROP DOWNS'!$J$2,'#1 - Sample and Action Tracker'!Q76='HIDE DROP DOWNS'!$J$3),0,IF('#1 - Sample and Action Tracker'!R76='HIDE DROP DOWNS'!$M$3,1,0))</f>
        <v>0</v>
      </c>
      <c r="S68" s="18">
        <f>IF(OR('#1 - Sample and Action Tracker'!Q76='HIDE DROP DOWNS'!$J$2,'#1 - Sample and Action Tracker'!Q76='HIDE DROP DOWNS'!$J$3),0,IF('#1 - Sample and Action Tracker'!R76='HIDE DROP DOWNS'!$M$4,1,0))</f>
        <v>0</v>
      </c>
      <c r="T68" s="18">
        <f>IF(OR('#1 - Sample and Action Tracker'!$Q76='HIDE DROP DOWNS'!$J$2,'#1 - Sample and Action Tracker'!$Q76='HIDE DROP DOWNS'!$J$3),0,IF('#1 - Sample and Action Tracker'!$R76='HIDE DROP DOWNS'!$M$5,1,0))</f>
        <v>0</v>
      </c>
      <c r="U68" s="18">
        <f>IF(OR('#1 - Sample and Action Tracker'!$S76='HIDE DROP DOWNS'!$K$2,'#1 - Sample and Action Tracker'!$S76='HIDE DROP DOWNS'!$K$3),0,IF('#1 - Sample and Action Tracker'!$T76='HIDE DROP DOWNS'!$M$3,1,0))</f>
        <v>0</v>
      </c>
      <c r="V68" s="18">
        <f>IF(OR('#1 - Sample and Action Tracker'!$S76='HIDE DROP DOWNS'!$K$2,'#1 - Sample and Action Tracker'!$S76='HIDE DROP DOWNS'!$K$3),0,IF('#1 - Sample and Action Tracker'!$T76='HIDE DROP DOWNS'!$M$4,1,0))</f>
        <v>0</v>
      </c>
      <c r="W68" s="18">
        <f>IF(OR('#1 - Sample and Action Tracker'!$S76='HIDE DROP DOWNS'!$K$2,'#1 - Sample and Action Tracker'!$S76='HIDE DROP DOWNS'!$K$3),0,IF('#1 - Sample and Action Tracker'!$T76='HIDE DROP DOWNS'!$M$5,1,0))</f>
        <v>0</v>
      </c>
      <c r="X68" s="18">
        <f>IF(OR('#1 - Sample and Action Tracker'!$U76='HIDE DROP DOWNS'!$L$2,'#1 - Sample and Action Tracker'!$U76='HIDE DROP DOWNS'!$L$3),0,IF('#1 - Sample and Action Tracker'!$V76='HIDE DROP DOWNS'!$M$3,1,0))</f>
        <v>0</v>
      </c>
      <c r="Y68" s="18">
        <f>IF(OR('#1 - Sample and Action Tracker'!$U76='HIDE DROP DOWNS'!$L$2,'#1 - Sample and Action Tracker'!$U76='HIDE DROP DOWNS'!$L$3),0,IF('#1 - Sample and Action Tracker'!$V76='HIDE DROP DOWNS'!$M$4,1,0))</f>
        <v>0</v>
      </c>
      <c r="Z68" s="18">
        <f>IF(OR('#1 - Sample and Action Tracker'!$U76='HIDE DROP DOWNS'!$L$2,'#1 - Sample and Action Tracker'!$U76='HIDE DROP DOWNS'!$L$3),0,IF('#1 - Sample and Action Tracker'!$V76='HIDE DROP DOWNS'!$M$5,1,0))</f>
        <v>0</v>
      </c>
    </row>
    <row r="69" spans="6:26" x14ac:dyDescent="0.25">
      <c r="F69" s="5" t="str">
        <f>IF('#1 - Sample and Action Tracker'!F77="","",'#1 - Sample and Action Tracker'!F77)</f>
        <v/>
      </c>
      <c r="G69">
        <f>IF(AND('#1 - Sample and Action Tracker'!N77&lt;&gt;""),1,0)</f>
        <v>0</v>
      </c>
      <c r="H69" t="b">
        <f>IF(AND(OR('#1 - Sample and Action Tracker'!N77&gt;0,'#1 - Sample and Action Tracker'!N77=$E$3),'#1 - Sample and Action Tracker'!N77&lt;&gt;$E$2,'#1 - Sample and Action Tracker'!N77&lt;&gt;$E$4,'#1 - Sample and Action Tracker'!N77&lt;&gt;""), TRUE, FALSE)</f>
        <v>0</v>
      </c>
      <c r="I69" t="b">
        <f>IF(AND('#1 - Sample and Action Tracker'!N77&lt;&gt;$E$2,'#1 - Sample and Action Tracker'!N77&lt;&gt;$E$3,'#1 - Sample and Action Tracker'!N77&lt;&gt;$E$4,'#1 - Sample and Action Tracker'!N77&lt;&gt;""),IF('#1 - Sample and Action Tracker'!N77&gt;'#2 - State Report - School Info'!$D$24, TRUE, FALSE),FALSE)</f>
        <v>0</v>
      </c>
      <c r="R69" s="18">
        <f>IF(OR('#1 - Sample and Action Tracker'!Q77='HIDE DROP DOWNS'!$J$2,'#1 - Sample and Action Tracker'!Q77='HIDE DROP DOWNS'!$J$3),0,IF('#1 - Sample and Action Tracker'!R77='HIDE DROP DOWNS'!$M$3,1,0))</f>
        <v>0</v>
      </c>
      <c r="S69" s="18">
        <f>IF(OR('#1 - Sample and Action Tracker'!Q77='HIDE DROP DOWNS'!$J$2,'#1 - Sample and Action Tracker'!Q77='HIDE DROP DOWNS'!$J$3),0,IF('#1 - Sample and Action Tracker'!R77='HIDE DROP DOWNS'!$M$4,1,0))</f>
        <v>0</v>
      </c>
      <c r="T69" s="18">
        <f>IF(OR('#1 - Sample and Action Tracker'!$Q77='HIDE DROP DOWNS'!$J$2,'#1 - Sample and Action Tracker'!$Q77='HIDE DROP DOWNS'!$J$3),0,IF('#1 - Sample and Action Tracker'!$R77='HIDE DROP DOWNS'!$M$5,1,0))</f>
        <v>0</v>
      </c>
      <c r="U69" s="18">
        <f>IF(OR('#1 - Sample and Action Tracker'!$S77='HIDE DROP DOWNS'!$K$2,'#1 - Sample and Action Tracker'!$S77='HIDE DROP DOWNS'!$K$3),0,IF('#1 - Sample and Action Tracker'!$T77='HIDE DROP DOWNS'!$M$3,1,0))</f>
        <v>0</v>
      </c>
      <c r="V69" s="18">
        <f>IF(OR('#1 - Sample and Action Tracker'!$S77='HIDE DROP DOWNS'!$K$2,'#1 - Sample and Action Tracker'!$S77='HIDE DROP DOWNS'!$K$3),0,IF('#1 - Sample and Action Tracker'!$T77='HIDE DROP DOWNS'!$M$4,1,0))</f>
        <v>0</v>
      </c>
      <c r="W69" s="18">
        <f>IF(OR('#1 - Sample and Action Tracker'!$S77='HIDE DROP DOWNS'!$K$2,'#1 - Sample and Action Tracker'!$S77='HIDE DROP DOWNS'!$K$3),0,IF('#1 - Sample and Action Tracker'!$T77='HIDE DROP DOWNS'!$M$5,1,0))</f>
        <v>0</v>
      </c>
      <c r="X69" s="18">
        <f>IF(OR('#1 - Sample and Action Tracker'!$U77='HIDE DROP DOWNS'!$L$2,'#1 - Sample and Action Tracker'!$U77='HIDE DROP DOWNS'!$L$3),0,IF('#1 - Sample and Action Tracker'!$V77='HIDE DROP DOWNS'!$M$3,1,0))</f>
        <v>0</v>
      </c>
      <c r="Y69" s="18">
        <f>IF(OR('#1 - Sample and Action Tracker'!$U77='HIDE DROP DOWNS'!$L$2,'#1 - Sample and Action Tracker'!$U77='HIDE DROP DOWNS'!$L$3),0,IF('#1 - Sample and Action Tracker'!$V77='HIDE DROP DOWNS'!$M$4,1,0))</f>
        <v>0</v>
      </c>
      <c r="Z69" s="18">
        <f>IF(OR('#1 - Sample and Action Tracker'!$U77='HIDE DROP DOWNS'!$L$2,'#1 - Sample and Action Tracker'!$U77='HIDE DROP DOWNS'!$L$3),0,IF('#1 - Sample and Action Tracker'!$V77='HIDE DROP DOWNS'!$M$5,1,0))</f>
        <v>0</v>
      </c>
    </row>
    <row r="70" spans="6:26" x14ac:dyDescent="0.25">
      <c r="F70" s="5" t="str">
        <f>IF('#1 - Sample and Action Tracker'!F78="","",'#1 - Sample and Action Tracker'!F78)</f>
        <v/>
      </c>
      <c r="G70">
        <f>IF(AND('#1 - Sample and Action Tracker'!N78&lt;&gt;""),1,0)</f>
        <v>0</v>
      </c>
      <c r="H70" t="b">
        <f>IF(AND(OR('#1 - Sample and Action Tracker'!N78&gt;0,'#1 - Sample and Action Tracker'!N78=$E$3),'#1 - Sample and Action Tracker'!N78&lt;&gt;$E$2,'#1 - Sample and Action Tracker'!N78&lt;&gt;$E$4,'#1 - Sample and Action Tracker'!N78&lt;&gt;""), TRUE, FALSE)</f>
        <v>0</v>
      </c>
      <c r="I70" t="b">
        <f>IF(AND('#1 - Sample and Action Tracker'!N78&lt;&gt;$E$2,'#1 - Sample and Action Tracker'!N78&lt;&gt;$E$3,'#1 - Sample and Action Tracker'!N78&lt;&gt;$E$4,'#1 - Sample and Action Tracker'!N78&lt;&gt;""),IF('#1 - Sample and Action Tracker'!N78&gt;'#2 - State Report - School Info'!$D$24, TRUE, FALSE),FALSE)</f>
        <v>0</v>
      </c>
      <c r="R70" s="18">
        <f>IF(OR('#1 - Sample and Action Tracker'!Q78='HIDE DROP DOWNS'!$J$2,'#1 - Sample and Action Tracker'!Q78='HIDE DROP DOWNS'!$J$3),0,IF('#1 - Sample and Action Tracker'!R78='HIDE DROP DOWNS'!$M$3,1,0))</f>
        <v>0</v>
      </c>
      <c r="S70" s="18">
        <f>IF(OR('#1 - Sample and Action Tracker'!Q78='HIDE DROP DOWNS'!$J$2,'#1 - Sample and Action Tracker'!Q78='HIDE DROP DOWNS'!$J$3),0,IF('#1 - Sample and Action Tracker'!R78='HIDE DROP DOWNS'!$M$4,1,0))</f>
        <v>0</v>
      </c>
      <c r="T70" s="18">
        <f>IF(OR('#1 - Sample and Action Tracker'!$Q78='HIDE DROP DOWNS'!$J$2,'#1 - Sample and Action Tracker'!$Q78='HIDE DROP DOWNS'!$J$3),0,IF('#1 - Sample and Action Tracker'!$R78='HIDE DROP DOWNS'!$M$5,1,0))</f>
        <v>0</v>
      </c>
      <c r="U70" s="18">
        <f>IF(OR('#1 - Sample and Action Tracker'!$S78='HIDE DROP DOWNS'!$K$2,'#1 - Sample and Action Tracker'!$S78='HIDE DROP DOWNS'!$K$3),0,IF('#1 - Sample and Action Tracker'!$T78='HIDE DROP DOWNS'!$M$3,1,0))</f>
        <v>0</v>
      </c>
      <c r="V70" s="18">
        <f>IF(OR('#1 - Sample and Action Tracker'!$S78='HIDE DROP DOWNS'!$K$2,'#1 - Sample and Action Tracker'!$S78='HIDE DROP DOWNS'!$K$3),0,IF('#1 - Sample and Action Tracker'!$T78='HIDE DROP DOWNS'!$M$4,1,0))</f>
        <v>0</v>
      </c>
      <c r="W70" s="18">
        <f>IF(OR('#1 - Sample and Action Tracker'!$S78='HIDE DROP DOWNS'!$K$2,'#1 - Sample and Action Tracker'!$S78='HIDE DROP DOWNS'!$K$3),0,IF('#1 - Sample and Action Tracker'!$T78='HIDE DROP DOWNS'!$M$5,1,0))</f>
        <v>0</v>
      </c>
      <c r="X70" s="18">
        <f>IF(OR('#1 - Sample and Action Tracker'!$U78='HIDE DROP DOWNS'!$L$2,'#1 - Sample and Action Tracker'!$U78='HIDE DROP DOWNS'!$L$3),0,IF('#1 - Sample and Action Tracker'!$V78='HIDE DROP DOWNS'!$M$3,1,0))</f>
        <v>0</v>
      </c>
      <c r="Y70" s="18">
        <f>IF(OR('#1 - Sample and Action Tracker'!$U78='HIDE DROP DOWNS'!$L$2,'#1 - Sample and Action Tracker'!$U78='HIDE DROP DOWNS'!$L$3),0,IF('#1 - Sample and Action Tracker'!$V78='HIDE DROP DOWNS'!$M$4,1,0))</f>
        <v>0</v>
      </c>
      <c r="Z70" s="18">
        <f>IF(OR('#1 - Sample and Action Tracker'!$U78='HIDE DROP DOWNS'!$L$2,'#1 - Sample and Action Tracker'!$U78='HIDE DROP DOWNS'!$L$3),0,IF('#1 - Sample and Action Tracker'!$V78='HIDE DROP DOWNS'!$M$5,1,0))</f>
        <v>0</v>
      </c>
    </row>
    <row r="71" spans="6:26" x14ac:dyDescent="0.25">
      <c r="F71" s="5" t="str">
        <f>IF('#1 - Sample and Action Tracker'!F79="","",'#1 - Sample and Action Tracker'!F79)</f>
        <v/>
      </c>
      <c r="G71">
        <f>IF(AND('#1 - Sample and Action Tracker'!N79&lt;&gt;""),1,0)</f>
        <v>0</v>
      </c>
      <c r="H71" t="b">
        <f>IF(AND(OR('#1 - Sample and Action Tracker'!N79&gt;0,'#1 - Sample and Action Tracker'!N79=$E$3),'#1 - Sample and Action Tracker'!N79&lt;&gt;$E$2,'#1 - Sample and Action Tracker'!N79&lt;&gt;$E$4,'#1 - Sample and Action Tracker'!N79&lt;&gt;""), TRUE, FALSE)</f>
        <v>0</v>
      </c>
      <c r="I71" t="b">
        <f>IF(AND('#1 - Sample and Action Tracker'!N79&lt;&gt;$E$2,'#1 - Sample and Action Tracker'!N79&lt;&gt;$E$3,'#1 - Sample and Action Tracker'!N79&lt;&gt;$E$4,'#1 - Sample and Action Tracker'!N79&lt;&gt;""),IF('#1 - Sample and Action Tracker'!N79&gt;'#2 - State Report - School Info'!$D$24, TRUE, FALSE),FALSE)</f>
        <v>0</v>
      </c>
      <c r="R71" s="18">
        <f>IF(OR('#1 - Sample and Action Tracker'!Q79='HIDE DROP DOWNS'!$J$2,'#1 - Sample and Action Tracker'!Q79='HIDE DROP DOWNS'!$J$3),0,IF('#1 - Sample and Action Tracker'!R79='HIDE DROP DOWNS'!$M$3,1,0))</f>
        <v>0</v>
      </c>
      <c r="S71" s="18">
        <f>IF(OR('#1 - Sample and Action Tracker'!Q79='HIDE DROP DOWNS'!$J$2,'#1 - Sample and Action Tracker'!Q79='HIDE DROP DOWNS'!$J$3),0,IF('#1 - Sample and Action Tracker'!R79='HIDE DROP DOWNS'!$M$4,1,0))</f>
        <v>0</v>
      </c>
      <c r="T71" s="18">
        <f>IF(OR('#1 - Sample and Action Tracker'!$Q79='HIDE DROP DOWNS'!$J$2,'#1 - Sample and Action Tracker'!$Q79='HIDE DROP DOWNS'!$J$3),0,IF('#1 - Sample and Action Tracker'!$R79='HIDE DROP DOWNS'!$M$5,1,0))</f>
        <v>0</v>
      </c>
      <c r="U71" s="18">
        <f>IF(OR('#1 - Sample and Action Tracker'!$S79='HIDE DROP DOWNS'!$K$2,'#1 - Sample and Action Tracker'!$S79='HIDE DROP DOWNS'!$K$3),0,IF('#1 - Sample and Action Tracker'!$T79='HIDE DROP DOWNS'!$M$3,1,0))</f>
        <v>0</v>
      </c>
      <c r="V71" s="18">
        <f>IF(OR('#1 - Sample and Action Tracker'!$S79='HIDE DROP DOWNS'!$K$2,'#1 - Sample and Action Tracker'!$S79='HIDE DROP DOWNS'!$K$3),0,IF('#1 - Sample and Action Tracker'!$T79='HIDE DROP DOWNS'!$M$4,1,0))</f>
        <v>0</v>
      </c>
      <c r="W71" s="18">
        <f>IF(OR('#1 - Sample and Action Tracker'!$S79='HIDE DROP DOWNS'!$K$2,'#1 - Sample and Action Tracker'!$S79='HIDE DROP DOWNS'!$K$3),0,IF('#1 - Sample and Action Tracker'!$T79='HIDE DROP DOWNS'!$M$5,1,0))</f>
        <v>0</v>
      </c>
      <c r="X71" s="18">
        <f>IF(OR('#1 - Sample and Action Tracker'!$U79='HIDE DROP DOWNS'!$L$2,'#1 - Sample and Action Tracker'!$U79='HIDE DROP DOWNS'!$L$3),0,IF('#1 - Sample and Action Tracker'!$V79='HIDE DROP DOWNS'!$M$3,1,0))</f>
        <v>0</v>
      </c>
      <c r="Y71" s="18">
        <f>IF(OR('#1 - Sample and Action Tracker'!$U79='HIDE DROP DOWNS'!$L$2,'#1 - Sample and Action Tracker'!$U79='HIDE DROP DOWNS'!$L$3),0,IF('#1 - Sample and Action Tracker'!$V79='HIDE DROP DOWNS'!$M$4,1,0))</f>
        <v>0</v>
      </c>
      <c r="Z71" s="18">
        <f>IF(OR('#1 - Sample and Action Tracker'!$U79='HIDE DROP DOWNS'!$L$2,'#1 - Sample and Action Tracker'!$U79='HIDE DROP DOWNS'!$L$3),0,IF('#1 - Sample and Action Tracker'!$V79='HIDE DROP DOWNS'!$M$5,1,0))</f>
        <v>0</v>
      </c>
    </row>
    <row r="72" spans="6:26" x14ac:dyDescent="0.25">
      <c r="F72" s="5" t="str">
        <f>IF('#1 - Sample and Action Tracker'!F80="","",'#1 - Sample and Action Tracker'!F80)</f>
        <v/>
      </c>
      <c r="G72">
        <f>IF(AND('#1 - Sample and Action Tracker'!N80&lt;&gt;""),1,0)</f>
        <v>0</v>
      </c>
      <c r="H72" t="b">
        <f>IF(AND(OR('#1 - Sample and Action Tracker'!N80&gt;0,'#1 - Sample and Action Tracker'!N80=$E$3),'#1 - Sample and Action Tracker'!N80&lt;&gt;$E$2,'#1 - Sample and Action Tracker'!N80&lt;&gt;$E$4,'#1 - Sample and Action Tracker'!N80&lt;&gt;""), TRUE, FALSE)</f>
        <v>0</v>
      </c>
      <c r="I72" t="b">
        <f>IF(AND('#1 - Sample and Action Tracker'!N80&lt;&gt;$E$2,'#1 - Sample and Action Tracker'!N80&lt;&gt;$E$3,'#1 - Sample and Action Tracker'!N80&lt;&gt;$E$4,'#1 - Sample and Action Tracker'!N80&lt;&gt;""),IF('#1 - Sample and Action Tracker'!N80&gt;'#2 - State Report - School Info'!$D$24, TRUE, FALSE),FALSE)</f>
        <v>0</v>
      </c>
      <c r="R72" s="18">
        <f>IF(OR('#1 - Sample and Action Tracker'!Q80='HIDE DROP DOWNS'!$J$2,'#1 - Sample and Action Tracker'!Q80='HIDE DROP DOWNS'!$J$3),0,IF('#1 - Sample and Action Tracker'!R80='HIDE DROP DOWNS'!$M$3,1,0))</f>
        <v>0</v>
      </c>
      <c r="S72" s="18">
        <f>IF(OR('#1 - Sample and Action Tracker'!Q80='HIDE DROP DOWNS'!$J$2,'#1 - Sample and Action Tracker'!Q80='HIDE DROP DOWNS'!$J$3),0,IF('#1 - Sample and Action Tracker'!R80='HIDE DROP DOWNS'!$M$4,1,0))</f>
        <v>0</v>
      </c>
      <c r="T72" s="18">
        <f>IF(OR('#1 - Sample and Action Tracker'!$Q80='HIDE DROP DOWNS'!$J$2,'#1 - Sample and Action Tracker'!$Q80='HIDE DROP DOWNS'!$J$3),0,IF('#1 - Sample and Action Tracker'!$R80='HIDE DROP DOWNS'!$M$5,1,0))</f>
        <v>0</v>
      </c>
      <c r="U72" s="18">
        <f>IF(OR('#1 - Sample and Action Tracker'!$S80='HIDE DROP DOWNS'!$K$2,'#1 - Sample and Action Tracker'!$S80='HIDE DROP DOWNS'!$K$3),0,IF('#1 - Sample and Action Tracker'!$T80='HIDE DROP DOWNS'!$M$3,1,0))</f>
        <v>0</v>
      </c>
      <c r="V72" s="18">
        <f>IF(OR('#1 - Sample and Action Tracker'!$S80='HIDE DROP DOWNS'!$K$2,'#1 - Sample and Action Tracker'!$S80='HIDE DROP DOWNS'!$K$3),0,IF('#1 - Sample and Action Tracker'!$T80='HIDE DROP DOWNS'!$M$4,1,0))</f>
        <v>0</v>
      </c>
      <c r="W72" s="18">
        <f>IF(OR('#1 - Sample and Action Tracker'!$S80='HIDE DROP DOWNS'!$K$2,'#1 - Sample and Action Tracker'!$S80='HIDE DROP DOWNS'!$K$3),0,IF('#1 - Sample and Action Tracker'!$T80='HIDE DROP DOWNS'!$M$5,1,0))</f>
        <v>0</v>
      </c>
      <c r="X72" s="18">
        <f>IF(OR('#1 - Sample and Action Tracker'!$U80='HIDE DROP DOWNS'!$L$2,'#1 - Sample and Action Tracker'!$U80='HIDE DROP DOWNS'!$L$3),0,IF('#1 - Sample and Action Tracker'!$V80='HIDE DROP DOWNS'!$M$3,1,0))</f>
        <v>0</v>
      </c>
      <c r="Y72" s="18">
        <f>IF(OR('#1 - Sample and Action Tracker'!$U80='HIDE DROP DOWNS'!$L$2,'#1 - Sample and Action Tracker'!$U80='HIDE DROP DOWNS'!$L$3),0,IF('#1 - Sample and Action Tracker'!$V80='HIDE DROP DOWNS'!$M$4,1,0))</f>
        <v>0</v>
      </c>
      <c r="Z72" s="18">
        <f>IF(OR('#1 - Sample and Action Tracker'!$U80='HIDE DROP DOWNS'!$L$2,'#1 - Sample and Action Tracker'!$U80='HIDE DROP DOWNS'!$L$3),0,IF('#1 - Sample and Action Tracker'!$V80='HIDE DROP DOWNS'!$M$5,1,0))</f>
        <v>0</v>
      </c>
    </row>
    <row r="73" spans="6:26" x14ac:dyDescent="0.25">
      <c r="F73" s="5" t="str">
        <f>IF('#1 - Sample and Action Tracker'!F81="","",'#1 - Sample and Action Tracker'!F81)</f>
        <v/>
      </c>
      <c r="G73">
        <f>IF(AND('#1 - Sample and Action Tracker'!N81&lt;&gt;""),1,0)</f>
        <v>0</v>
      </c>
      <c r="H73" t="b">
        <f>IF(AND(OR('#1 - Sample and Action Tracker'!N81&gt;0,'#1 - Sample and Action Tracker'!N81=$E$3),'#1 - Sample and Action Tracker'!N81&lt;&gt;$E$2,'#1 - Sample and Action Tracker'!N81&lt;&gt;$E$4,'#1 - Sample and Action Tracker'!N81&lt;&gt;""), TRUE, FALSE)</f>
        <v>0</v>
      </c>
      <c r="I73" t="b">
        <f>IF(AND('#1 - Sample and Action Tracker'!N81&lt;&gt;$E$2,'#1 - Sample and Action Tracker'!N81&lt;&gt;$E$3,'#1 - Sample and Action Tracker'!N81&lt;&gt;$E$4,'#1 - Sample and Action Tracker'!N81&lt;&gt;""),IF('#1 - Sample and Action Tracker'!N81&gt;'#2 - State Report - School Info'!$D$24, TRUE, FALSE),FALSE)</f>
        <v>0</v>
      </c>
      <c r="R73" s="18">
        <f>IF(OR('#1 - Sample and Action Tracker'!Q81='HIDE DROP DOWNS'!$J$2,'#1 - Sample and Action Tracker'!Q81='HIDE DROP DOWNS'!$J$3),0,IF('#1 - Sample and Action Tracker'!R81='HIDE DROP DOWNS'!$M$3,1,0))</f>
        <v>0</v>
      </c>
      <c r="S73" s="18">
        <f>IF(OR('#1 - Sample and Action Tracker'!Q81='HIDE DROP DOWNS'!$J$2,'#1 - Sample and Action Tracker'!Q81='HIDE DROP DOWNS'!$J$3),0,IF('#1 - Sample and Action Tracker'!R81='HIDE DROP DOWNS'!$M$4,1,0))</f>
        <v>0</v>
      </c>
      <c r="T73" s="18">
        <f>IF(OR('#1 - Sample and Action Tracker'!$Q81='HIDE DROP DOWNS'!$J$2,'#1 - Sample and Action Tracker'!$Q81='HIDE DROP DOWNS'!$J$3),0,IF('#1 - Sample and Action Tracker'!$R81='HIDE DROP DOWNS'!$M$5,1,0))</f>
        <v>0</v>
      </c>
      <c r="U73" s="18">
        <f>IF(OR('#1 - Sample and Action Tracker'!$S81='HIDE DROP DOWNS'!$K$2,'#1 - Sample and Action Tracker'!$S81='HIDE DROP DOWNS'!$K$3),0,IF('#1 - Sample and Action Tracker'!$T81='HIDE DROP DOWNS'!$M$3,1,0))</f>
        <v>0</v>
      </c>
      <c r="V73" s="18">
        <f>IF(OR('#1 - Sample and Action Tracker'!$S81='HIDE DROP DOWNS'!$K$2,'#1 - Sample and Action Tracker'!$S81='HIDE DROP DOWNS'!$K$3),0,IF('#1 - Sample and Action Tracker'!$T81='HIDE DROP DOWNS'!$M$4,1,0))</f>
        <v>0</v>
      </c>
      <c r="W73" s="18">
        <f>IF(OR('#1 - Sample and Action Tracker'!$S81='HIDE DROP DOWNS'!$K$2,'#1 - Sample and Action Tracker'!$S81='HIDE DROP DOWNS'!$K$3),0,IF('#1 - Sample and Action Tracker'!$T81='HIDE DROP DOWNS'!$M$5,1,0))</f>
        <v>0</v>
      </c>
      <c r="X73" s="18">
        <f>IF(OR('#1 - Sample and Action Tracker'!$U81='HIDE DROP DOWNS'!$L$2,'#1 - Sample and Action Tracker'!$U81='HIDE DROP DOWNS'!$L$3),0,IF('#1 - Sample and Action Tracker'!$V81='HIDE DROP DOWNS'!$M$3,1,0))</f>
        <v>0</v>
      </c>
      <c r="Y73" s="18">
        <f>IF(OR('#1 - Sample and Action Tracker'!$U81='HIDE DROP DOWNS'!$L$2,'#1 - Sample and Action Tracker'!$U81='HIDE DROP DOWNS'!$L$3),0,IF('#1 - Sample and Action Tracker'!$V81='HIDE DROP DOWNS'!$M$4,1,0))</f>
        <v>0</v>
      </c>
      <c r="Z73" s="18">
        <f>IF(OR('#1 - Sample and Action Tracker'!$U81='HIDE DROP DOWNS'!$L$2,'#1 - Sample and Action Tracker'!$U81='HIDE DROP DOWNS'!$L$3),0,IF('#1 - Sample and Action Tracker'!$V81='HIDE DROP DOWNS'!$M$5,1,0))</f>
        <v>0</v>
      </c>
    </row>
    <row r="74" spans="6:26" x14ac:dyDescent="0.25">
      <c r="F74" s="5" t="str">
        <f>IF('#1 - Sample and Action Tracker'!F82="","",'#1 - Sample and Action Tracker'!F82)</f>
        <v/>
      </c>
      <c r="G74">
        <f>IF(AND('#1 - Sample and Action Tracker'!N82&lt;&gt;""),1,0)</f>
        <v>0</v>
      </c>
      <c r="H74" t="b">
        <f>IF(AND(OR('#1 - Sample and Action Tracker'!N82&gt;0,'#1 - Sample and Action Tracker'!N82=$E$3),'#1 - Sample and Action Tracker'!N82&lt;&gt;$E$2,'#1 - Sample and Action Tracker'!N82&lt;&gt;$E$4,'#1 - Sample and Action Tracker'!N82&lt;&gt;""), TRUE, FALSE)</f>
        <v>0</v>
      </c>
      <c r="I74" t="b">
        <f>IF(AND('#1 - Sample and Action Tracker'!N82&lt;&gt;$E$2,'#1 - Sample and Action Tracker'!N82&lt;&gt;$E$3,'#1 - Sample and Action Tracker'!N82&lt;&gt;$E$4,'#1 - Sample and Action Tracker'!N82&lt;&gt;""),IF('#1 - Sample and Action Tracker'!N82&gt;'#2 - State Report - School Info'!$D$24, TRUE, FALSE),FALSE)</f>
        <v>0</v>
      </c>
      <c r="R74" s="18">
        <f>IF(OR('#1 - Sample and Action Tracker'!Q82='HIDE DROP DOWNS'!$J$2,'#1 - Sample and Action Tracker'!Q82='HIDE DROP DOWNS'!$J$3),0,IF('#1 - Sample and Action Tracker'!R82='HIDE DROP DOWNS'!$M$3,1,0))</f>
        <v>0</v>
      </c>
      <c r="S74" s="18">
        <f>IF(OR('#1 - Sample and Action Tracker'!Q82='HIDE DROP DOWNS'!$J$2,'#1 - Sample and Action Tracker'!Q82='HIDE DROP DOWNS'!$J$3),0,IF('#1 - Sample and Action Tracker'!R82='HIDE DROP DOWNS'!$M$4,1,0))</f>
        <v>0</v>
      </c>
      <c r="T74" s="18">
        <f>IF(OR('#1 - Sample and Action Tracker'!$Q82='HIDE DROP DOWNS'!$J$2,'#1 - Sample and Action Tracker'!$Q82='HIDE DROP DOWNS'!$J$3),0,IF('#1 - Sample and Action Tracker'!$R82='HIDE DROP DOWNS'!$M$5,1,0))</f>
        <v>0</v>
      </c>
      <c r="U74" s="18">
        <f>IF(OR('#1 - Sample and Action Tracker'!$S82='HIDE DROP DOWNS'!$K$2,'#1 - Sample and Action Tracker'!$S82='HIDE DROP DOWNS'!$K$3),0,IF('#1 - Sample and Action Tracker'!$T82='HIDE DROP DOWNS'!$M$3,1,0))</f>
        <v>0</v>
      </c>
      <c r="V74" s="18">
        <f>IF(OR('#1 - Sample and Action Tracker'!$S82='HIDE DROP DOWNS'!$K$2,'#1 - Sample and Action Tracker'!$S82='HIDE DROP DOWNS'!$K$3),0,IF('#1 - Sample and Action Tracker'!$T82='HIDE DROP DOWNS'!$M$4,1,0))</f>
        <v>0</v>
      </c>
      <c r="W74" s="18">
        <f>IF(OR('#1 - Sample and Action Tracker'!$S82='HIDE DROP DOWNS'!$K$2,'#1 - Sample and Action Tracker'!$S82='HIDE DROP DOWNS'!$K$3),0,IF('#1 - Sample and Action Tracker'!$T82='HIDE DROP DOWNS'!$M$5,1,0))</f>
        <v>0</v>
      </c>
      <c r="X74" s="18">
        <f>IF(OR('#1 - Sample and Action Tracker'!$U82='HIDE DROP DOWNS'!$L$2,'#1 - Sample and Action Tracker'!$U82='HIDE DROP DOWNS'!$L$3),0,IF('#1 - Sample and Action Tracker'!$V82='HIDE DROP DOWNS'!$M$3,1,0))</f>
        <v>0</v>
      </c>
      <c r="Y74" s="18">
        <f>IF(OR('#1 - Sample and Action Tracker'!$U82='HIDE DROP DOWNS'!$L$2,'#1 - Sample and Action Tracker'!$U82='HIDE DROP DOWNS'!$L$3),0,IF('#1 - Sample and Action Tracker'!$V82='HIDE DROP DOWNS'!$M$4,1,0))</f>
        <v>0</v>
      </c>
      <c r="Z74" s="18">
        <f>IF(OR('#1 - Sample and Action Tracker'!$U82='HIDE DROP DOWNS'!$L$2,'#1 - Sample and Action Tracker'!$U82='HIDE DROP DOWNS'!$L$3),0,IF('#1 - Sample and Action Tracker'!$V82='HIDE DROP DOWNS'!$M$5,1,0))</f>
        <v>0</v>
      </c>
    </row>
    <row r="75" spans="6:26" x14ac:dyDescent="0.25">
      <c r="F75" s="5" t="str">
        <f>IF('#1 - Sample and Action Tracker'!F83="","",'#1 - Sample and Action Tracker'!F83)</f>
        <v/>
      </c>
      <c r="G75">
        <f>IF(AND('#1 - Sample and Action Tracker'!N83&lt;&gt;""),1,0)</f>
        <v>0</v>
      </c>
      <c r="H75" t="b">
        <f>IF(AND(OR('#1 - Sample and Action Tracker'!N83&gt;0,'#1 - Sample and Action Tracker'!N83=$E$3),'#1 - Sample and Action Tracker'!N83&lt;&gt;$E$2,'#1 - Sample and Action Tracker'!N83&lt;&gt;$E$4,'#1 - Sample and Action Tracker'!N83&lt;&gt;""), TRUE, FALSE)</f>
        <v>0</v>
      </c>
      <c r="I75" t="b">
        <f>IF(AND('#1 - Sample and Action Tracker'!N83&lt;&gt;$E$2,'#1 - Sample and Action Tracker'!N83&lt;&gt;$E$3,'#1 - Sample and Action Tracker'!N83&lt;&gt;$E$4,'#1 - Sample and Action Tracker'!N83&lt;&gt;""),IF('#1 - Sample and Action Tracker'!N83&gt;'#2 - State Report - School Info'!$D$24, TRUE, FALSE),FALSE)</f>
        <v>0</v>
      </c>
      <c r="R75" s="18">
        <f>IF(OR('#1 - Sample and Action Tracker'!Q83='HIDE DROP DOWNS'!$J$2,'#1 - Sample and Action Tracker'!Q83='HIDE DROP DOWNS'!$J$3),0,IF('#1 - Sample and Action Tracker'!R83='HIDE DROP DOWNS'!$M$3,1,0))</f>
        <v>0</v>
      </c>
      <c r="S75" s="18">
        <f>IF(OR('#1 - Sample and Action Tracker'!Q83='HIDE DROP DOWNS'!$J$2,'#1 - Sample and Action Tracker'!Q83='HIDE DROP DOWNS'!$J$3),0,IF('#1 - Sample and Action Tracker'!R83='HIDE DROP DOWNS'!$M$4,1,0))</f>
        <v>0</v>
      </c>
      <c r="T75" s="18">
        <f>IF(OR('#1 - Sample and Action Tracker'!$Q83='HIDE DROP DOWNS'!$J$2,'#1 - Sample and Action Tracker'!$Q83='HIDE DROP DOWNS'!$J$3),0,IF('#1 - Sample and Action Tracker'!$R83='HIDE DROP DOWNS'!$M$5,1,0))</f>
        <v>0</v>
      </c>
      <c r="U75" s="18">
        <f>IF(OR('#1 - Sample and Action Tracker'!$S83='HIDE DROP DOWNS'!$K$2,'#1 - Sample and Action Tracker'!$S83='HIDE DROP DOWNS'!$K$3),0,IF('#1 - Sample and Action Tracker'!$T83='HIDE DROP DOWNS'!$M$3,1,0))</f>
        <v>0</v>
      </c>
      <c r="V75" s="18">
        <f>IF(OR('#1 - Sample and Action Tracker'!$S83='HIDE DROP DOWNS'!$K$2,'#1 - Sample and Action Tracker'!$S83='HIDE DROP DOWNS'!$K$3),0,IF('#1 - Sample and Action Tracker'!$T83='HIDE DROP DOWNS'!$M$4,1,0))</f>
        <v>0</v>
      </c>
      <c r="W75" s="18">
        <f>IF(OR('#1 - Sample and Action Tracker'!$S83='HIDE DROP DOWNS'!$K$2,'#1 - Sample and Action Tracker'!$S83='HIDE DROP DOWNS'!$K$3),0,IF('#1 - Sample and Action Tracker'!$T83='HIDE DROP DOWNS'!$M$5,1,0))</f>
        <v>0</v>
      </c>
      <c r="X75" s="18">
        <f>IF(OR('#1 - Sample and Action Tracker'!$U83='HIDE DROP DOWNS'!$L$2,'#1 - Sample and Action Tracker'!$U83='HIDE DROP DOWNS'!$L$3),0,IF('#1 - Sample and Action Tracker'!$V83='HIDE DROP DOWNS'!$M$3,1,0))</f>
        <v>0</v>
      </c>
      <c r="Y75" s="18">
        <f>IF(OR('#1 - Sample and Action Tracker'!$U83='HIDE DROP DOWNS'!$L$2,'#1 - Sample and Action Tracker'!$U83='HIDE DROP DOWNS'!$L$3),0,IF('#1 - Sample and Action Tracker'!$V83='HIDE DROP DOWNS'!$M$4,1,0))</f>
        <v>0</v>
      </c>
      <c r="Z75" s="18">
        <f>IF(OR('#1 - Sample and Action Tracker'!$U83='HIDE DROP DOWNS'!$L$2,'#1 - Sample and Action Tracker'!$U83='HIDE DROP DOWNS'!$L$3),0,IF('#1 - Sample and Action Tracker'!$V83='HIDE DROP DOWNS'!$M$5,1,0))</f>
        <v>0</v>
      </c>
    </row>
    <row r="76" spans="6:26" x14ac:dyDescent="0.25">
      <c r="F76" s="5" t="str">
        <f>IF('#1 - Sample and Action Tracker'!F84="","",'#1 - Sample and Action Tracker'!F84)</f>
        <v/>
      </c>
      <c r="G76">
        <f>IF(AND('#1 - Sample and Action Tracker'!N84&lt;&gt;""),1,0)</f>
        <v>0</v>
      </c>
      <c r="H76" t="b">
        <f>IF(AND(OR('#1 - Sample and Action Tracker'!N84&gt;0,'#1 - Sample and Action Tracker'!N84=$E$3),'#1 - Sample and Action Tracker'!N84&lt;&gt;$E$2,'#1 - Sample and Action Tracker'!N84&lt;&gt;$E$4,'#1 - Sample and Action Tracker'!N84&lt;&gt;""), TRUE, FALSE)</f>
        <v>0</v>
      </c>
      <c r="I76" t="b">
        <f>IF(AND('#1 - Sample and Action Tracker'!N84&lt;&gt;$E$2,'#1 - Sample and Action Tracker'!N84&lt;&gt;$E$3,'#1 - Sample and Action Tracker'!N84&lt;&gt;$E$4,'#1 - Sample and Action Tracker'!N84&lt;&gt;""),IF('#1 - Sample and Action Tracker'!N84&gt;'#2 - State Report - School Info'!$D$24, TRUE, FALSE),FALSE)</f>
        <v>0</v>
      </c>
      <c r="R76" s="18">
        <f>IF(OR('#1 - Sample and Action Tracker'!Q84='HIDE DROP DOWNS'!$J$2,'#1 - Sample and Action Tracker'!Q84='HIDE DROP DOWNS'!$J$3),0,IF('#1 - Sample and Action Tracker'!R84='HIDE DROP DOWNS'!$M$3,1,0))</f>
        <v>0</v>
      </c>
      <c r="S76" s="18">
        <f>IF(OR('#1 - Sample and Action Tracker'!Q84='HIDE DROP DOWNS'!$J$2,'#1 - Sample and Action Tracker'!Q84='HIDE DROP DOWNS'!$J$3),0,IF('#1 - Sample and Action Tracker'!R84='HIDE DROP DOWNS'!$M$4,1,0))</f>
        <v>0</v>
      </c>
      <c r="T76" s="18">
        <f>IF(OR('#1 - Sample and Action Tracker'!$Q84='HIDE DROP DOWNS'!$J$2,'#1 - Sample and Action Tracker'!$Q84='HIDE DROP DOWNS'!$J$3),0,IF('#1 - Sample and Action Tracker'!$R84='HIDE DROP DOWNS'!$M$5,1,0))</f>
        <v>0</v>
      </c>
      <c r="U76" s="18">
        <f>IF(OR('#1 - Sample and Action Tracker'!$S84='HIDE DROP DOWNS'!$K$2,'#1 - Sample and Action Tracker'!$S84='HIDE DROP DOWNS'!$K$3),0,IF('#1 - Sample and Action Tracker'!$T84='HIDE DROP DOWNS'!$M$3,1,0))</f>
        <v>0</v>
      </c>
      <c r="V76" s="18">
        <f>IF(OR('#1 - Sample and Action Tracker'!$S84='HIDE DROP DOWNS'!$K$2,'#1 - Sample and Action Tracker'!$S84='HIDE DROP DOWNS'!$K$3),0,IF('#1 - Sample and Action Tracker'!$T84='HIDE DROP DOWNS'!$M$4,1,0))</f>
        <v>0</v>
      </c>
      <c r="W76" s="18">
        <f>IF(OR('#1 - Sample and Action Tracker'!$S84='HIDE DROP DOWNS'!$K$2,'#1 - Sample and Action Tracker'!$S84='HIDE DROP DOWNS'!$K$3),0,IF('#1 - Sample and Action Tracker'!$T84='HIDE DROP DOWNS'!$M$5,1,0))</f>
        <v>0</v>
      </c>
      <c r="X76" s="18">
        <f>IF(OR('#1 - Sample and Action Tracker'!$U84='HIDE DROP DOWNS'!$L$2,'#1 - Sample and Action Tracker'!$U84='HIDE DROP DOWNS'!$L$3),0,IF('#1 - Sample and Action Tracker'!$V84='HIDE DROP DOWNS'!$M$3,1,0))</f>
        <v>0</v>
      </c>
      <c r="Y76" s="18">
        <f>IF(OR('#1 - Sample and Action Tracker'!$U84='HIDE DROP DOWNS'!$L$2,'#1 - Sample and Action Tracker'!$U84='HIDE DROP DOWNS'!$L$3),0,IF('#1 - Sample and Action Tracker'!$V84='HIDE DROP DOWNS'!$M$4,1,0))</f>
        <v>0</v>
      </c>
      <c r="Z76" s="18">
        <f>IF(OR('#1 - Sample and Action Tracker'!$U84='HIDE DROP DOWNS'!$L$2,'#1 - Sample and Action Tracker'!$U84='HIDE DROP DOWNS'!$L$3),0,IF('#1 - Sample and Action Tracker'!$V84='HIDE DROP DOWNS'!$M$5,1,0))</f>
        <v>0</v>
      </c>
    </row>
    <row r="77" spans="6:26" x14ac:dyDescent="0.25">
      <c r="F77" s="5" t="str">
        <f>IF('#1 - Sample and Action Tracker'!F85="","",'#1 - Sample and Action Tracker'!F85)</f>
        <v/>
      </c>
      <c r="G77">
        <f>IF(AND('#1 - Sample and Action Tracker'!N85&lt;&gt;""),1,0)</f>
        <v>0</v>
      </c>
      <c r="H77" t="b">
        <f>IF(AND(OR('#1 - Sample and Action Tracker'!N85&gt;0,'#1 - Sample and Action Tracker'!N85=$E$3),'#1 - Sample and Action Tracker'!N85&lt;&gt;$E$2,'#1 - Sample and Action Tracker'!N85&lt;&gt;$E$4,'#1 - Sample and Action Tracker'!N85&lt;&gt;""), TRUE, FALSE)</f>
        <v>0</v>
      </c>
      <c r="I77" t="b">
        <f>IF(AND('#1 - Sample and Action Tracker'!N85&lt;&gt;$E$2,'#1 - Sample and Action Tracker'!N85&lt;&gt;$E$3,'#1 - Sample and Action Tracker'!N85&lt;&gt;$E$4,'#1 - Sample and Action Tracker'!N85&lt;&gt;""),IF('#1 - Sample and Action Tracker'!N85&gt;'#2 - State Report - School Info'!$D$24, TRUE, FALSE),FALSE)</f>
        <v>0</v>
      </c>
      <c r="R77" s="18">
        <f>IF(OR('#1 - Sample and Action Tracker'!Q85='HIDE DROP DOWNS'!$J$2,'#1 - Sample and Action Tracker'!Q85='HIDE DROP DOWNS'!$J$3),0,IF('#1 - Sample and Action Tracker'!R85='HIDE DROP DOWNS'!$M$3,1,0))</f>
        <v>0</v>
      </c>
      <c r="S77" s="18">
        <f>IF(OR('#1 - Sample and Action Tracker'!Q85='HIDE DROP DOWNS'!$J$2,'#1 - Sample and Action Tracker'!Q85='HIDE DROP DOWNS'!$J$3),0,IF('#1 - Sample and Action Tracker'!R85='HIDE DROP DOWNS'!$M$4,1,0))</f>
        <v>0</v>
      </c>
      <c r="T77" s="18">
        <f>IF(OR('#1 - Sample and Action Tracker'!$Q85='HIDE DROP DOWNS'!$J$2,'#1 - Sample and Action Tracker'!$Q85='HIDE DROP DOWNS'!$J$3),0,IF('#1 - Sample and Action Tracker'!$R85='HIDE DROP DOWNS'!$M$5,1,0))</f>
        <v>0</v>
      </c>
      <c r="U77" s="18">
        <f>IF(OR('#1 - Sample and Action Tracker'!$S85='HIDE DROP DOWNS'!$K$2,'#1 - Sample and Action Tracker'!$S85='HIDE DROP DOWNS'!$K$3),0,IF('#1 - Sample and Action Tracker'!$T85='HIDE DROP DOWNS'!$M$3,1,0))</f>
        <v>0</v>
      </c>
      <c r="V77" s="18">
        <f>IF(OR('#1 - Sample and Action Tracker'!$S85='HIDE DROP DOWNS'!$K$2,'#1 - Sample and Action Tracker'!$S85='HIDE DROP DOWNS'!$K$3),0,IF('#1 - Sample and Action Tracker'!$T85='HIDE DROP DOWNS'!$M$4,1,0))</f>
        <v>0</v>
      </c>
      <c r="W77" s="18">
        <f>IF(OR('#1 - Sample and Action Tracker'!$S85='HIDE DROP DOWNS'!$K$2,'#1 - Sample and Action Tracker'!$S85='HIDE DROP DOWNS'!$K$3),0,IF('#1 - Sample and Action Tracker'!$T85='HIDE DROP DOWNS'!$M$5,1,0))</f>
        <v>0</v>
      </c>
      <c r="X77" s="18">
        <f>IF(OR('#1 - Sample and Action Tracker'!$U85='HIDE DROP DOWNS'!$L$2,'#1 - Sample and Action Tracker'!$U85='HIDE DROP DOWNS'!$L$3),0,IF('#1 - Sample and Action Tracker'!$V85='HIDE DROP DOWNS'!$M$3,1,0))</f>
        <v>0</v>
      </c>
      <c r="Y77" s="18">
        <f>IF(OR('#1 - Sample and Action Tracker'!$U85='HIDE DROP DOWNS'!$L$2,'#1 - Sample and Action Tracker'!$U85='HIDE DROP DOWNS'!$L$3),0,IF('#1 - Sample and Action Tracker'!$V85='HIDE DROP DOWNS'!$M$4,1,0))</f>
        <v>0</v>
      </c>
      <c r="Z77" s="18">
        <f>IF(OR('#1 - Sample and Action Tracker'!$U85='HIDE DROP DOWNS'!$L$2,'#1 - Sample and Action Tracker'!$U85='HIDE DROP DOWNS'!$L$3),0,IF('#1 - Sample and Action Tracker'!$V85='HIDE DROP DOWNS'!$M$5,1,0))</f>
        <v>0</v>
      </c>
    </row>
    <row r="78" spans="6:26" x14ac:dyDescent="0.25">
      <c r="F78" s="5" t="str">
        <f>IF('#1 - Sample and Action Tracker'!F86="","",'#1 - Sample and Action Tracker'!F86)</f>
        <v/>
      </c>
      <c r="G78">
        <f>IF(AND('#1 - Sample and Action Tracker'!N86&lt;&gt;""),1,0)</f>
        <v>0</v>
      </c>
      <c r="H78" t="b">
        <f>IF(AND(OR('#1 - Sample and Action Tracker'!N86&gt;0,'#1 - Sample and Action Tracker'!N86=$E$3),'#1 - Sample and Action Tracker'!N86&lt;&gt;$E$2,'#1 - Sample and Action Tracker'!N86&lt;&gt;$E$4,'#1 - Sample and Action Tracker'!N86&lt;&gt;""), TRUE, FALSE)</f>
        <v>0</v>
      </c>
      <c r="I78" t="b">
        <f>IF(AND('#1 - Sample and Action Tracker'!N86&lt;&gt;$E$2,'#1 - Sample and Action Tracker'!N86&lt;&gt;$E$3,'#1 - Sample and Action Tracker'!N86&lt;&gt;$E$4,'#1 - Sample and Action Tracker'!N86&lt;&gt;""),IF('#1 - Sample and Action Tracker'!N86&gt;'#2 - State Report - School Info'!$D$24, TRUE, FALSE),FALSE)</f>
        <v>0</v>
      </c>
      <c r="R78" s="18">
        <f>IF(OR('#1 - Sample and Action Tracker'!Q86='HIDE DROP DOWNS'!$J$2,'#1 - Sample and Action Tracker'!Q86='HIDE DROP DOWNS'!$J$3),0,IF('#1 - Sample and Action Tracker'!R86='HIDE DROP DOWNS'!$M$3,1,0))</f>
        <v>0</v>
      </c>
      <c r="S78" s="18">
        <f>IF(OR('#1 - Sample and Action Tracker'!Q86='HIDE DROP DOWNS'!$J$2,'#1 - Sample and Action Tracker'!Q86='HIDE DROP DOWNS'!$J$3),0,IF('#1 - Sample and Action Tracker'!R86='HIDE DROP DOWNS'!$M$4,1,0))</f>
        <v>0</v>
      </c>
      <c r="T78" s="18">
        <f>IF(OR('#1 - Sample and Action Tracker'!$Q86='HIDE DROP DOWNS'!$J$2,'#1 - Sample and Action Tracker'!$Q86='HIDE DROP DOWNS'!$J$3),0,IF('#1 - Sample and Action Tracker'!$R86='HIDE DROP DOWNS'!$M$5,1,0))</f>
        <v>0</v>
      </c>
      <c r="U78" s="18">
        <f>IF(OR('#1 - Sample and Action Tracker'!$S86='HIDE DROP DOWNS'!$K$2,'#1 - Sample and Action Tracker'!$S86='HIDE DROP DOWNS'!$K$3),0,IF('#1 - Sample and Action Tracker'!$T86='HIDE DROP DOWNS'!$M$3,1,0))</f>
        <v>0</v>
      </c>
      <c r="V78" s="18">
        <f>IF(OR('#1 - Sample and Action Tracker'!$S86='HIDE DROP DOWNS'!$K$2,'#1 - Sample and Action Tracker'!$S86='HIDE DROP DOWNS'!$K$3),0,IF('#1 - Sample and Action Tracker'!$T86='HIDE DROP DOWNS'!$M$4,1,0))</f>
        <v>0</v>
      </c>
      <c r="W78" s="18">
        <f>IF(OR('#1 - Sample and Action Tracker'!$S86='HIDE DROP DOWNS'!$K$2,'#1 - Sample and Action Tracker'!$S86='HIDE DROP DOWNS'!$K$3),0,IF('#1 - Sample and Action Tracker'!$T86='HIDE DROP DOWNS'!$M$5,1,0))</f>
        <v>0</v>
      </c>
      <c r="X78" s="18">
        <f>IF(OR('#1 - Sample and Action Tracker'!$U86='HIDE DROP DOWNS'!$L$2,'#1 - Sample and Action Tracker'!$U86='HIDE DROP DOWNS'!$L$3),0,IF('#1 - Sample and Action Tracker'!$V86='HIDE DROP DOWNS'!$M$3,1,0))</f>
        <v>0</v>
      </c>
      <c r="Y78" s="18">
        <f>IF(OR('#1 - Sample and Action Tracker'!$U86='HIDE DROP DOWNS'!$L$2,'#1 - Sample and Action Tracker'!$U86='HIDE DROP DOWNS'!$L$3),0,IF('#1 - Sample and Action Tracker'!$V86='HIDE DROP DOWNS'!$M$4,1,0))</f>
        <v>0</v>
      </c>
      <c r="Z78" s="18">
        <f>IF(OR('#1 - Sample and Action Tracker'!$U86='HIDE DROP DOWNS'!$L$2,'#1 - Sample and Action Tracker'!$U86='HIDE DROP DOWNS'!$L$3),0,IF('#1 - Sample and Action Tracker'!$V86='HIDE DROP DOWNS'!$M$5,1,0))</f>
        <v>0</v>
      </c>
    </row>
    <row r="79" spans="6:26" x14ac:dyDescent="0.25">
      <c r="F79" s="5" t="str">
        <f>IF('#1 - Sample and Action Tracker'!F87="","",'#1 - Sample and Action Tracker'!F87)</f>
        <v/>
      </c>
      <c r="G79">
        <f>IF(AND('#1 - Sample and Action Tracker'!N87&lt;&gt;""),1,0)</f>
        <v>0</v>
      </c>
      <c r="H79" t="b">
        <f>IF(AND(OR('#1 - Sample and Action Tracker'!N87&gt;0,'#1 - Sample and Action Tracker'!N87=$E$3),'#1 - Sample and Action Tracker'!N87&lt;&gt;$E$2,'#1 - Sample and Action Tracker'!N87&lt;&gt;$E$4,'#1 - Sample and Action Tracker'!N87&lt;&gt;""), TRUE, FALSE)</f>
        <v>0</v>
      </c>
      <c r="I79" t="b">
        <f>IF(AND('#1 - Sample and Action Tracker'!N87&lt;&gt;$E$2,'#1 - Sample and Action Tracker'!N87&lt;&gt;$E$3,'#1 - Sample and Action Tracker'!N87&lt;&gt;$E$4,'#1 - Sample and Action Tracker'!N87&lt;&gt;""),IF('#1 - Sample and Action Tracker'!N87&gt;'#2 - State Report - School Info'!$D$24, TRUE, FALSE),FALSE)</f>
        <v>0</v>
      </c>
      <c r="R79" s="18">
        <f>IF(OR('#1 - Sample and Action Tracker'!Q87='HIDE DROP DOWNS'!$J$2,'#1 - Sample and Action Tracker'!Q87='HIDE DROP DOWNS'!$J$3),0,IF('#1 - Sample and Action Tracker'!R87='HIDE DROP DOWNS'!$M$3,1,0))</f>
        <v>0</v>
      </c>
      <c r="S79" s="18">
        <f>IF(OR('#1 - Sample and Action Tracker'!Q87='HIDE DROP DOWNS'!$J$2,'#1 - Sample and Action Tracker'!Q87='HIDE DROP DOWNS'!$J$3),0,IF('#1 - Sample and Action Tracker'!R87='HIDE DROP DOWNS'!$M$4,1,0))</f>
        <v>0</v>
      </c>
      <c r="T79" s="18">
        <f>IF(OR('#1 - Sample and Action Tracker'!$Q87='HIDE DROP DOWNS'!$J$2,'#1 - Sample and Action Tracker'!$Q87='HIDE DROP DOWNS'!$J$3),0,IF('#1 - Sample and Action Tracker'!$R87='HIDE DROP DOWNS'!$M$5,1,0))</f>
        <v>0</v>
      </c>
      <c r="U79" s="18">
        <f>IF(OR('#1 - Sample and Action Tracker'!$S87='HIDE DROP DOWNS'!$K$2,'#1 - Sample and Action Tracker'!$S87='HIDE DROP DOWNS'!$K$3),0,IF('#1 - Sample and Action Tracker'!$T87='HIDE DROP DOWNS'!$M$3,1,0))</f>
        <v>0</v>
      </c>
      <c r="V79" s="18">
        <f>IF(OR('#1 - Sample and Action Tracker'!$S87='HIDE DROP DOWNS'!$K$2,'#1 - Sample and Action Tracker'!$S87='HIDE DROP DOWNS'!$K$3),0,IF('#1 - Sample and Action Tracker'!$T87='HIDE DROP DOWNS'!$M$4,1,0))</f>
        <v>0</v>
      </c>
      <c r="W79" s="18">
        <f>IF(OR('#1 - Sample and Action Tracker'!$S87='HIDE DROP DOWNS'!$K$2,'#1 - Sample and Action Tracker'!$S87='HIDE DROP DOWNS'!$K$3),0,IF('#1 - Sample and Action Tracker'!$T87='HIDE DROP DOWNS'!$M$5,1,0))</f>
        <v>0</v>
      </c>
      <c r="X79" s="18">
        <f>IF(OR('#1 - Sample and Action Tracker'!$U87='HIDE DROP DOWNS'!$L$2,'#1 - Sample and Action Tracker'!$U87='HIDE DROP DOWNS'!$L$3),0,IF('#1 - Sample and Action Tracker'!$V87='HIDE DROP DOWNS'!$M$3,1,0))</f>
        <v>0</v>
      </c>
      <c r="Y79" s="18">
        <f>IF(OR('#1 - Sample and Action Tracker'!$U87='HIDE DROP DOWNS'!$L$2,'#1 - Sample and Action Tracker'!$U87='HIDE DROP DOWNS'!$L$3),0,IF('#1 - Sample and Action Tracker'!$V87='HIDE DROP DOWNS'!$M$4,1,0))</f>
        <v>0</v>
      </c>
      <c r="Z79" s="18">
        <f>IF(OR('#1 - Sample and Action Tracker'!$U87='HIDE DROP DOWNS'!$L$2,'#1 - Sample and Action Tracker'!$U87='HIDE DROP DOWNS'!$L$3),0,IF('#1 - Sample and Action Tracker'!$V87='HIDE DROP DOWNS'!$M$5,1,0))</f>
        <v>0</v>
      </c>
    </row>
    <row r="80" spans="6:26" x14ac:dyDescent="0.25">
      <c r="F80" s="5" t="str">
        <f>IF('#1 - Sample and Action Tracker'!F88="","",'#1 - Sample and Action Tracker'!F88)</f>
        <v/>
      </c>
      <c r="G80">
        <f>IF(AND('#1 - Sample and Action Tracker'!N88&lt;&gt;""),1,0)</f>
        <v>0</v>
      </c>
      <c r="H80" t="b">
        <f>IF(AND(OR('#1 - Sample and Action Tracker'!N88&gt;0,'#1 - Sample and Action Tracker'!N88=$E$3),'#1 - Sample and Action Tracker'!N88&lt;&gt;$E$2,'#1 - Sample and Action Tracker'!N88&lt;&gt;$E$4,'#1 - Sample and Action Tracker'!N88&lt;&gt;""), TRUE, FALSE)</f>
        <v>0</v>
      </c>
      <c r="I80" t="b">
        <f>IF(AND('#1 - Sample and Action Tracker'!N88&lt;&gt;$E$2,'#1 - Sample and Action Tracker'!N88&lt;&gt;$E$3,'#1 - Sample and Action Tracker'!N88&lt;&gt;$E$4,'#1 - Sample and Action Tracker'!N88&lt;&gt;""),IF('#1 - Sample and Action Tracker'!N88&gt;'#2 - State Report - School Info'!$D$24, TRUE, FALSE),FALSE)</f>
        <v>0</v>
      </c>
      <c r="R80" s="18">
        <f>IF(OR('#1 - Sample and Action Tracker'!Q88='HIDE DROP DOWNS'!$J$2,'#1 - Sample and Action Tracker'!Q88='HIDE DROP DOWNS'!$J$3),0,IF('#1 - Sample and Action Tracker'!R88='HIDE DROP DOWNS'!$M$3,1,0))</f>
        <v>0</v>
      </c>
      <c r="S80" s="18">
        <f>IF(OR('#1 - Sample and Action Tracker'!Q88='HIDE DROP DOWNS'!$J$2,'#1 - Sample and Action Tracker'!Q88='HIDE DROP DOWNS'!$J$3),0,IF('#1 - Sample and Action Tracker'!R88='HIDE DROP DOWNS'!$M$4,1,0))</f>
        <v>0</v>
      </c>
      <c r="T80" s="18">
        <f>IF(OR('#1 - Sample and Action Tracker'!$Q88='HIDE DROP DOWNS'!$J$2,'#1 - Sample and Action Tracker'!$Q88='HIDE DROP DOWNS'!$J$3),0,IF('#1 - Sample and Action Tracker'!$R88='HIDE DROP DOWNS'!$M$5,1,0))</f>
        <v>0</v>
      </c>
      <c r="U80" s="18">
        <f>IF(OR('#1 - Sample and Action Tracker'!$S88='HIDE DROP DOWNS'!$K$2,'#1 - Sample and Action Tracker'!$S88='HIDE DROP DOWNS'!$K$3),0,IF('#1 - Sample and Action Tracker'!$T88='HIDE DROP DOWNS'!$M$3,1,0))</f>
        <v>0</v>
      </c>
      <c r="V80" s="18">
        <f>IF(OR('#1 - Sample and Action Tracker'!$S88='HIDE DROP DOWNS'!$K$2,'#1 - Sample and Action Tracker'!$S88='HIDE DROP DOWNS'!$K$3),0,IF('#1 - Sample and Action Tracker'!$T88='HIDE DROP DOWNS'!$M$4,1,0))</f>
        <v>0</v>
      </c>
      <c r="W80" s="18">
        <f>IF(OR('#1 - Sample and Action Tracker'!$S88='HIDE DROP DOWNS'!$K$2,'#1 - Sample and Action Tracker'!$S88='HIDE DROP DOWNS'!$K$3),0,IF('#1 - Sample and Action Tracker'!$T88='HIDE DROP DOWNS'!$M$5,1,0))</f>
        <v>0</v>
      </c>
      <c r="X80" s="18">
        <f>IF(OR('#1 - Sample and Action Tracker'!$U88='HIDE DROP DOWNS'!$L$2,'#1 - Sample and Action Tracker'!$U88='HIDE DROP DOWNS'!$L$3),0,IF('#1 - Sample and Action Tracker'!$V88='HIDE DROP DOWNS'!$M$3,1,0))</f>
        <v>0</v>
      </c>
      <c r="Y80" s="18">
        <f>IF(OR('#1 - Sample and Action Tracker'!$U88='HIDE DROP DOWNS'!$L$2,'#1 - Sample and Action Tracker'!$U88='HIDE DROP DOWNS'!$L$3),0,IF('#1 - Sample and Action Tracker'!$V88='HIDE DROP DOWNS'!$M$4,1,0))</f>
        <v>0</v>
      </c>
      <c r="Z80" s="18">
        <f>IF(OR('#1 - Sample and Action Tracker'!$U88='HIDE DROP DOWNS'!$L$2,'#1 - Sample and Action Tracker'!$U88='HIDE DROP DOWNS'!$L$3),0,IF('#1 - Sample and Action Tracker'!$V88='HIDE DROP DOWNS'!$M$5,1,0))</f>
        <v>0</v>
      </c>
    </row>
    <row r="81" spans="6:26" x14ac:dyDescent="0.25">
      <c r="F81" s="5" t="str">
        <f>IF('#1 - Sample and Action Tracker'!F89="","",'#1 - Sample and Action Tracker'!F89)</f>
        <v/>
      </c>
      <c r="G81">
        <f>IF(AND('#1 - Sample and Action Tracker'!N89&lt;&gt;""),1,0)</f>
        <v>0</v>
      </c>
      <c r="H81" t="b">
        <f>IF(AND(OR('#1 - Sample and Action Tracker'!N89&gt;0,'#1 - Sample and Action Tracker'!N89=$E$3),'#1 - Sample and Action Tracker'!N89&lt;&gt;$E$2,'#1 - Sample and Action Tracker'!N89&lt;&gt;$E$4,'#1 - Sample and Action Tracker'!N89&lt;&gt;""), TRUE, FALSE)</f>
        <v>0</v>
      </c>
      <c r="I81" t="b">
        <f>IF(AND('#1 - Sample and Action Tracker'!N89&lt;&gt;$E$2,'#1 - Sample and Action Tracker'!N89&lt;&gt;$E$3,'#1 - Sample and Action Tracker'!N89&lt;&gt;$E$4,'#1 - Sample and Action Tracker'!N89&lt;&gt;""),IF('#1 - Sample and Action Tracker'!N89&gt;'#2 - State Report - School Info'!$D$24, TRUE, FALSE),FALSE)</f>
        <v>0</v>
      </c>
      <c r="R81" s="18">
        <f>IF(OR('#1 - Sample and Action Tracker'!Q89='HIDE DROP DOWNS'!$J$2,'#1 - Sample and Action Tracker'!Q89='HIDE DROP DOWNS'!$J$3),0,IF('#1 - Sample and Action Tracker'!R89='HIDE DROP DOWNS'!$M$3,1,0))</f>
        <v>0</v>
      </c>
      <c r="S81" s="18">
        <f>IF(OR('#1 - Sample and Action Tracker'!Q89='HIDE DROP DOWNS'!$J$2,'#1 - Sample and Action Tracker'!Q89='HIDE DROP DOWNS'!$J$3),0,IF('#1 - Sample and Action Tracker'!R89='HIDE DROP DOWNS'!$M$4,1,0))</f>
        <v>0</v>
      </c>
      <c r="T81" s="18">
        <f>IF(OR('#1 - Sample and Action Tracker'!$Q89='HIDE DROP DOWNS'!$J$2,'#1 - Sample and Action Tracker'!$Q89='HIDE DROP DOWNS'!$J$3),0,IF('#1 - Sample and Action Tracker'!$R89='HIDE DROP DOWNS'!$M$5,1,0))</f>
        <v>0</v>
      </c>
      <c r="U81" s="18">
        <f>IF(OR('#1 - Sample and Action Tracker'!$S89='HIDE DROP DOWNS'!$K$2,'#1 - Sample and Action Tracker'!$S89='HIDE DROP DOWNS'!$K$3),0,IF('#1 - Sample and Action Tracker'!$T89='HIDE DROP DOWNS'!$M$3,1,0))</f>
        <v>0</v>
      </c>
      <c r="V81" s="18">
        <f>IF(OR('#1 - Sample and Action Tracker'!$S89='HIDE DROP DOWNS'!$K$2,'#1 - Sample and Action Tracker'!$S89='HIDE DROP DOWNS'!$K$3),0,IF('#1 - Sample and Action Tracker'!$T89='HIDE DROP DOWNS'!$M$4,1,0))</f>
        <v>0</v>
      </c>
      <c r="W81" s="18">
        <f>IF(OR('#1 - Sample and Action Tracker'!$S89='HIDE DROP DOWNS'!$K$2,'#1 - Sample and Action Tracker'!$S89='HIDE DROP DOWNS'!$K$3),0,IF('#1 - Sample and Action Tracker'!$T89='HIDE DROP DOWNS'!$M$5,1,0))</f>
        <v>0</v>
      </c>
      <c r="X81" s="18">
        <f>IF(OR('#1 - Sample and Action Tracker'!$U89='HIDE DROP DOWNS'!$L$2,'#1 - Sample and Action Tracker'!$U89='HIDE DROP DOWNS'!$L$3),0,IF('#1 - Sample and Action Tracker'!$V89='HIDE DROP DOWNS'!$M$3,1,0))</f>
        <v>0</v>
      </c>
      <c r="Y81" s="18">
        <f>IF(OR('#1 - Sample and Action Tracker'!$U89='HIDE DROP DOWNS'!$L$2,'#1 - Sample and Action Tracker'!$U89='HIDE DROP DOWNS'!$L$3),0,IF('#1 - Sample and Action Tracker'!$V89='HIDE DROP DOWNS'!$M$4,1,0))</f>
        <v>0</v>
      </c>
      <c r="Z81" s="18">
        <f>IF(OR('#1 - Sample and Action Tracker'!$U89='HIDE DROP DOWNS'!$L$2,'#1 - Sample and Action Tracker'!$U89='HIDE DROP DOWNS'!$L$3),0,IF('#1 - Sample and Action Tracker'!$V89='HIDE DROP DOWNS'!$M$5,1,0))</f>
        <v>0</v>
      </c>
    </row>
    <row r="82" spans="6:26" x14ac:dyDescent="0.25">
      <c r="F82" s="5" t="str">
        <f>IF('#1 - Sample and Action Tracker'!F90="","",'#1 - Sample and Action Tracker'!F90)</f>
        <v/>
      </c>
      <c r="G82">
        <f>IF(AND('#1 - Sample and Action Tracker'!N90&lt;&gt;""),1,0)</f>
        <v>0</v>
      </c>
      <c r="H82" t="b">
        <f>IF(AND(OR('#1 - Sample and Action Tracker'!N90&gt;0,'#1 - Sample and Action Tracker'!N90=$E$3),'#1 - Sample and Action Tracker'!N90&lt;&gt;$E$2,'#1 - Sample and Action Tracker'!N90&lt;&gt;$E$4,'#1 - Sample and Action Tracker'!N90&lt;&gt;""), TRUE, FALSE)</f>
        <v>0</v>
      </c>
      <c r="I82" t="b">
        <f>IF(AND('#1 - Sample and Action Tracker'!N90&lt;&gt;$E$2,'#1 - Sample and Action Tracker'!N90&lt;&gt;$E$3,'#1 - Sample and Action Tracker'!N90&lt;&gt;$E$4,'#1 - Sample and Action Tracker'!N90&lt;&gt;""),IF('#1 - Sample and Action Tracker'!N90&gt;'#2 - State Report - School Info'!$D$24, TRUE, FALSE),FALSE)</f>
        <v>0</v>
      </c>
      <c r="R82" s="18">
        <f>IF(OR('#1 - Sample and Action Tracker'!Q90='HIDE DROP DOWNS'!$J$2,'#1 - Sample and Action Tracker'!Q90='HIDE DROP DOWNS'!$J$3),0,IF('#1 - Sample and Action Tracker'!R90='HIDE DROP DOWNS'!$M$3,1,0))</f>
        <v>0</v>
      </c>
      <c r="S82" s="18">
        <f>IF(OR('#1 - Sample and Action Tracker'!Q90='HIDE DROP DOWNS'!$J$2,'#1 - Sample and Action Tracker'!Q90='HIDE DROP DOWNS'!$J$3),0,IF('#1 - Sample and Action Tracker'!R90='HIDE DROP DOWNS'!$M$4,1,0))</f>
        <v>0</v>
      </c>
      <c r="T82" s="18">
        <f>IF(OR('#1 - Sample and Action Tracker'!$Q90='HIDE DROP DOWNS'!$J$2,'#1 - Sample and Action Tracker'!$Q90='HIDE DROP DOWNS'!$J$3),0,IF('#1 - Sample and Action Tracker'!$R90='HIDE DROP DOWNS'!$M$5,1,0))</f>
        <v>0</v>
      </c>
      <c r="U82" s="18">
        <f>IF(OR('#1 - Sample and Action Tracker'!$S90='HIDE DROP DOWNS'!$K$2,'#1 - Sample and Action Tracker'!$S90='HIDE DROP DOWNS'!$K$3),0,IF('#1 - Sample and Action Tracker'!$T90='HIDE DROP DOWNS'!$M$3,1,0))</f>
        <v>0</v>
      </c>
      <c r="V82" s="18">
        <f>IF(OR('#1 - Sample and Action Tracker'!$S90='HIDE DROP DOWNS'!$K$2,'#1 - Sample and Action Tracker'!$S90='HIDE DROP DOWNS'!$K$3),0,IF('#1 - Sample and Action Tracker'!$T90='HIDE DROP DOWNS'!$M$4,1,0))</f>
        <v>0</v>
      </c>
      <c r="W82" s="18">
        <f>IF(OR('#1 - Sample and Action Tracker'!$S90='HIDE DROP DOWNS'!$K$2,'#1 - Sample and Action Tracker'!$S90='HIDE DROP DOWNS'!$K$3),0,IF('#1 - Sample and Action Tracker'!$T90='HIDE DROP DOWNS'!$M$5,1,0))</f>
        <v>0</v>
      </c>
      <c r="X82" s="18">
        <f>IF(OR('#1 - Sample and Action Tracker'!$U90='HIDE DROP DOWNS'!$L$2,'#1 - Sample and Action Tracker'!$U90='HIDE DROP DOWNS'!$L$3),0,IF('#1 - Sample and Action Tracker'!$V90='HIDE DROP DOWNS'!$M$3,1,0))</f>
        <v>0</v>
      </c>
      <c r="Y82" s="18">
        <f>IF(OR('#1 - Sample and Action Tracker'!$U90='HIDE DROP DOWNS'!$L$2,'#1 - Sample and Action Tracker'!$U90='HIDE DROP DOWNS'!$L$3),0,IF('#1 - Sample and Action Tracker'!$V90='HIDE DROP DOWNS'!$M$4,1,0))</f>
        <v>0</v>
      </c>
      <c r="Z82" s="18">
        <f>IF(OR('#1 - Sample and Action Tracker'!$U90='HIDE DROP DOWNS'!$L$2,'#1 - Sample and Action Tracker'!$U90='HIDE DROP DOWNS'!$L$3),0,IF('#1 - Sample and Action Tracker'!$V90='HIDE DROP DOWNS'!$M$5,1,0))</f>
        <v>0</v>
      </c>
    </row>
    <row r="83" spans="6:26" x14ac:dyDescent="0.25">
      <c r="F83" s="5" t="str">
        <f>IF('#1 - Sample and Action Tracker'!F91="","",'#1 - Sample and Action Tracker'!F91)</f>
        <v/>
      </c>
      <c r="G83">
        <f>IF(AND('#1 - Sample and Action Tracker'!N91&lt;&gt;""),1,0)</f>
        <v>0</v>
      </c>
      <c r="H83" t="b">
        <f>IF(AND(OR('#1 - Sample and Action Tracker'!N91&gt;0,'#1 - Sample and Action Tracker'!N91=$E$3),'#1 - Sample and Action Tracker'!N91&lt;&gt;$E$2,'#1 - Sample and Action Tracker'!N91&lt;&gt;$E$4,'#1 - Sample and Action Tracker'!N91&lt;&gt;""), TRUE, FALSE)</f>
        <v>0</v>
      </c>
      <c r="I83" t="b">
        <f>IF(AND('#1 - Sample and Action Tracker'!N91&lt;&gt;$E$2,'#1 - Sample and Action Tracker'!N91&lt;&gt;$E$3,'#1 - Sample and Action Tracker'!N91&lt;&gt;$E$4,'#1 - Sample and Action Tracker'!N91&lt;&gt;""),IF('#1 - Sample and Action Tracker'!N91&gt;'#2 - State Report - School Info'!$D$24, TRUE, FALSE),FALSE)</f>
        <v>0</v>
      </c>
      <c r="R83" s="18">
        <f>IF(OR('#1 - Sample and Action Tracker'!Q91='HIDE DROP DOWNS'!$J$2,'#1 - Sample and Action Tracker'!Q91='HIDE DROP DOWNS'!$J$3),0,IF('#1 - Sample and Action Tracker'!R91='HIDE DROP DOWNS'!$M$3,1,0))</f>
        <v>0</v>
      </c>
      <c r="S83" s="18">
        <f>IF(OR('#1 - Sample and Action Tracker'!Q91='HIDE DROP DOWNS'!$J$2,'#1 - Sample and Action Tracker'!Q91='HIDE DROP DOWNS'!$J$3),0,IF('#1 - Sample and Action Tracker'!R91='HIDE DROP DOWNS'!$M$4,1,0))</f>
        <v>0</v>
      </c>
      <c r="T83" s="18">
        <f>IF(OR('#1 - Sample and Action Tracker'!$Q91='HIDE DROP DOWNS'!$J$2,'#1 - Sample and Action Tracker'!$Q91='HIDE DROP DOWNS'!$J$3),0,IF('#1 - Sample and Action Tracker'!$R91='HIDE DROP DOWNS'!$M$5,1,0))</f>
        <v>0</v>
      </c>
      <c r="U83" s="18">
        <f>IF(OR('#1 - Sample and Action Tracker'!$S91='HIDE DROP DOWNS'!$K$2,'#1 - Sample and Action Tracker'!$S91='HIDE DROP DOWNS'!$K$3),0,IF('#1 - Sample and Action Tracker'!$T91='HIDE DROP DOWNS'!$M$3,1,0))</f>
        <v>0</v>
      </c>
      <c r="V83" s="18">
        <f>IF(OR('#1 - Sample and Action Tracker'!$S91='HIDE DROP DOWNS'!$K$2,'#1 - Sample and Action Tracker'!$S91='HIDE DROP DOWNS'!$K$3),0,IF('#1 - Sample and Action Tracker'!$T91='HIDE DROP DOWNS'!$M$4,1,0))</f>
        <v>0</v>
      </c>
      <c r="W83" s="18">
        <f>IF(OR('#1 - Sample and Action Tracker'!$S91='HIDE DROP DOWNS'!$K$2,'#1 - Sample and Action Tracker'!$S91='HIDE DROP DOWNS'!$K$3),0,IF('#1 - Sample and Action Tracker'!$T91='HIDE DROP DOWNS'!$M$5,1,0))</f>
        <v>0</v>
      </c>
      <c r="X83" s="18">
        <f>IF(OR('#1 - Sample and Action Tracker'!$U91='HIDE DROP DOWNS'!$L$2,'#1 - Sample and Action Tracker'!$U91='HIDE DROP DOWNS'!$L$3),0,IF('#1 - Sample and Action Tracker'!$V91='HIDE DROP DOWNS'!$M$3,1,0))</f>
        <v>0</v>
      </c>
      <c r="Y83" s="18">
        <f>IF(OR('#1 - Sample and Action Tracker'!$U91='HIDE DROP DOWNS'!$L$2,'#1 - Sample and Action Tracker'!$U91='HIDE DROP DOWNS'!$L$3),0,IF('#1 - Sample and Action Tracker'!$V91='HIDE DROP DOWNS'!$M$4,1,0))</f>
        <v>0</v>
      </c>
      <c r="Z83" s="18">
        <f>IF(OR('#1 - Sample and Action Tracker'!$U91='HIDE DROP DOWNS'!$L$2,'#1 - Sample and Action Tracker'!$U91='HIDE DROP DOWNS'!$L$3),0,IF('#1 - Sample and Action Tracker'!$V91='HIDE DROP DOWNS'!$M$5,1,0))</f>
        <v>0</v>
      </c>
    </row>
    <row r="84" spans="6:26" x14ac:dyDescent="0.25">
      <c r="F84" s="5" t="str">
        <f>IF('#1 - Sample and Action Tracker'!F92="","",'#1 - Sample and Action Tracker'!F92)</f>
        <v/>
      </c>
      <c r="G84">
        <f>IF(AND('#1 - Sample and Action Tracker'!N92&lt;&gt;""),1,0)</f>
        <v>0</v>
      </c>
      <c r="H84" t="b">
        <f>IF(AND(OR('#1 - Sample and Action Tracker'!N92&gt;0,'#1 - Sample and Action Tracker'!N92=$E$3),'#1 - Sample and Action Tracker'!N92&lt;&gt;$E$2,'#1 - Sample and Action Tracker'!N92&lt;&gt;$E$4,'#1 - Sample and Action Tracker'!N92&lt;&gt;""), TRUE, FALSE)</f>
        <v>0</v>
      </c>
      <c r="I84" t="b">
        <f>IF(AND('#1 - Sample and Action Tracker'!N92&lt;&gt;$E$2,'#1 - Sample and Action Tracker'!N92&lt;&gt;$E$3,'#1 - Sample and Action Tracker'!N92&lt;&gt;$E$4,'#1 - Sample and Action Tracker'!N92&lt;&gt;""),IF('#1 - Sample and Action Tracker'!N92&gt;'#2 - State Report - School Info'!$D$24, TRUE, FALSE),FALSE)</f>
        <v>0</v>
      </c>
      <c r="R84" s="18">
        <f>IF(OR('#1 - Sample and Action Tracker'!Q92='HIDE DROP DOWNS'!$J$2,'#1 - Sample and Action Tracker'!Q92='HIDE DROP DOWNS'!$J$3),0,IF('#1 - Sample and Action Tracker'!R92='HIDE DROP DOWNS'!$M$3,1,0))</f>
        <v>0</v>
      </c>
      <c r="S84" s="18">
        <f>IF(OR('#1 - Sample and Action Tracker'!Q92='HIDE DROP DOWNS'!$J$2,'#1 - Sample and Action Tracker'!Q92='HIDE DROP DOWNS'!$J$3),0,IF('#1 - Sample and Action Tracker'!R92='HIDE DROP DOWNS'!$M$4,1,0))</f>
        <v>0</v>
      </c>
      <c r="T84" s="18">
        <f>IF(OR('#1 - Sample and Action Tracker'!$Q92='HIDE DROP DOWNS'!$J$2,'#1 - Sample and Action Tracker'!$Q92='HIDE DROP DOWNS'!$J$3),0,IF('#1 - Sample and Action Tracker'!$R92='HIDE DROP DOWNS'!$M$5,1,0))</f>
        <v>0</v>
      </c>
      <c r="U84" s="18">
        <f>IF(OR('#1 - Sample and Action Tracker'!$S92='HIDE DROP DOWNS'!$K$2,'#1 - Sample and Action Tracker'!$S92='HIDE DROP DOWNS'!$K$3),0,IF('#1 - Sample and Action Tracker'!$T92='HIDE DROP DOWNS'!$M$3,1,0))</f>
        <v>0</v>
      </c>
      <c r="V84" s="18">
        <f>IF(OR('#1 - Sample and Action Tracker'!$S92='HIDE DROP DOWNS'!$K$2,'#1 - Sample and Action Tracker'!$S92='HIDE DROP DOWNS'!$K$3),0,IF('#1 - Sample and Action Tracker'!$T92='HIDE DROP DOWNS'!$M$4,1,0))</f>
        <v>0</v>
      </c>
      <c r="W84" s="18">
        <f>IF(OR('#1 - Sample and Action Tracker'!$S92='HIDE DROP DOWNS'!$K$2,'#1 - Sample and Action Tracker'!$S92='HIDE DROP DOWNS'!$K$3),0,IF('#1 - Sample and Action Tracker'!$T92='HIDE DROP DOWNS'!$M$5,1,0))</f>
        <v>0</v>
      </c>
      <c r="X84" s="18">
        <f>IF(OR('#1 - Sample and Action Tracker'!$U92='HIDE DROP DOWNS'!$L$2,'#1 - Sample and Action Tracker'!$U92='HIDE DROP DOWNS'!$L$3),0,IF('#1 - Sample and Action Tracker'!$V92='HIDE DROP DOWNS'!$M$3,1,0))</f>
        <v>0</v>
      </c>
      <c r="Y84" s="18">
        <f>IF(OR('#1 - Sample and Action Tracker'!$U92='HIDE DROP DOWNS'!$L$2,'#1 - Sample and Action Tracker'!$U92='HIDE DROP DOWNS'!$L$3),0,IF('#1 - Sample and Action Tracker'!$V92='HIDE DROP DOWNS'!$M$4,1,0))</f>
        <v>0</v>
      </c>
      <c r="Z84" s="18">
        <f>IF(OR('#1 - Sample and Action Tracker'!$U92='HIDE DROP DOWNS'!$L$2,'#1 - Sample and Action Tracker'!$U92='HIDE DROP DOWNS'!$L$3),0,IF('#1 - Sample and Action Tracker'!$V92='HIDE DROP DOWNS'!$M$5,1,0))</f>
        <v>0</v>
      </c>
    </row>
    <row r="85" spans="6:26" x14ac:dyDescent="0.25">
      <c r="F85" s="5" t="str">
        <f>IF('#1 - Sample and Action Tracker'!F93="","",'#1 - Sample and Action Tracker'!F93)</f>
        <v/>
      </c>
      <c r="G85">
        <f>IF(AND('#1 - Sample and Action Tracker'!N93&lt;&gt;""),1,0)</f>
        <v>0</v>
      </c>
      <c r="H85" t="b">
        <f>IF(AND(OR('#1 - Sample and Action Tracker'!N93&gt;0,'#1 - Sample and Action Tracker'!N93=$E$3),'#1 - Sample and Action Tracker'!N93&lt;&gt;$E$2,'#1 - Sample and Action Tracker'!N93&lt;&gt;$E$4,'#1 - Sample and Action Tracker'!N93&lt;&gt;""), TRUE, FALSE)</f>
        <v>0</v>
      </c>
      <c r="I85" t="b">
        <f>IF(AND('#1 - Sample and Action Tracker'!N93&lt;&gt;$E$2,'#1 - Sample and Action Tracker'!N93&lt;&gt;$E$3,'#1 - Sample and Action Tracker'!N93&lt;&gt;$E$4,'#1 - Sample and Action Tracker'!N93&lt;&gt;""),IF('#1 - Sample and Action Tracker'!N93&gt;'#2 - State Report - School Info'!$D$24, TRUE, FALSE),FALSE)</f>
        <v>0</v>
      </c>
      <c r="R85" s="18">
        <f>IF(OR('#1 - Sample and Action Tracker'!Q93='HIDE DROP DOWNS'!$J$2,'#1 - Sample and Action Tracker'!Q93='HIDE DROP DOWNS'!$J$3),0,IF('#1 - Sample and Action Tracker'!R93='HIDE DROP DOWNS'!$M$3,1,0))</f>
        <v>0</v>
      </c>
      <c r="S85" s="18">
        <f>IF(OR('#1 - Sample and Action Tracker'!Q93='HIDE DROP DOWNS'!$J$2,'#1 - Sample and Action Tracker'!Q93='HIDE DROP DOWNS'!$J$3),0,IF('#1 - Sample and Action Tracker'!R93='HIDE DROP DOWNS'!$M$4,1,0))</f>
        <v>0</v>
      </c>
      <c r="T85" s="18">
        <f>IF(OR('#1 - Sample and Action Tracker'!$Q93='HIDE DROP DOWNS'!$J$2,'#1 - Sample and Action Tracker'!$Q93='HIDE DROP DOWNS'!$J$3),0,IF('#1 - Sample and Action Tracker'!$R93='HIDE DROP DOWNS'!$M$5,1,0))</f>
        <v>0</v>
      </c>
      <c r="U85" s="18">
        <f>IF(OR('#1 - Sample and Action Tracker'!$S93='HIDE DROP DOWNS'!$K$2,'#1 - Sample and Action Tracker'!$S93='HIDE DROP DOWNS'!$K$3),0,IF('#1 - Sample and Action Tracker'!$T93='HIDE DROP DOWNS'!$M$3,1,0))</f>
        <v>0</v>
      </c>
      <c r="V85" s="18">
        <f>IF(OR('#1 - Sample and Action Tracker'!$S93='HIDE DROP DOWNS'!$K$2,'#1 - Sample and Action Tracker'!$S93='HIDE DROP DOWNS'!$K$3),0,IF('#1 - Sample and Action Tracker'!$T93='HIDE DROP DOWNS'!$M$4,1,0))</f>
        <v>0</v>
      </c>
      <c r="W85" s="18">
        <f>IF(OR('#1 - Sample and Action Tracker'!$S93='HIDE DROP DOWNS'!$K$2,'#1 - Sample and Action Tracker'!$S93='HIDE DROP DOWNS'!$K$3),0,IF('#1 - Sample and Action Tracker'!$T93='HIDE DROP DOWNS'!$M$5,1,0))</f>
        <v>0</v>
      </c>
      <c r="X85" s="18">
        <f>IF(OR('#1 - Sample and Action Tracker'!$U93='HIDE DROP DOWNS'!$L$2,'#1 - Sample and Action Tracker'!$U93='HIDE DROP DOWNS'!$L$3),0,IF('#1 - Sample and Action Tracker'!$V93='HIDE DROP DOWNS'!$M$3,1,0))</f>
        <v>0</v>
      </c>
      <c r="Y85" s="18">
        <f>IF(OR('#1 - Sample and Action Tracker'!$U93='HIDE DROP DOWNS'!$L$2,'#1 - Sample and Action Tracker'!$U93='HIDE DROP DOWNS'!$L$3),0,IF('#1 - Sample and Action Tracker'!$V93='HIDE DROP DOWNS'!$M$4,1,0))</f>
        <v>0</v>
      </c>
      <c r="Z85" s="18">
        <f>IF(OR('#1 - Sample and Action Tracker'!$U93='HIDE DROP DOWNS'!$L$2,'#1 - Sample and Action Tracker'!$U93='HIDE DROP DOWNS'!$L$3),0,IF('#1 - Sample and Action Tracker'!$V93='HIDE DROP DOWNS'!$M$5,1,0))</f>
        <v>0</v>
      </c>
    </row>
    <row r="86" spans="6:26" x14ac:dyDescent="0.25">
      <c r="F86" s="5" t="str">
        <f>IF('#1 - Sample and Action Tracker'!F94="","",'#1 - Sample and Action Tracker'!F94)</f>
        <v/>
      </c>
      <c r="G86">
        <f>IF(AND('#1 - Sample and Action Tracker'!N94&lt;&gt;""),1,0)</f>
        <v>0</v>
      </c>
      <c r="H86" t="b">
        <f>IF(AND(OR('#1 - Sample and Action Tracker'!N94&gt;0,'#1 - Sample and Action Tracker'!N94=$E$3),'#1 - Sample and Action Tracker'!N94&lt;&gt;$E$2,'#1 - Sample and Action Tracker'!N94&lt;&gt;$E$4,'#1 - Sample and Action Tracker'!N94&lt;&gt;""), TRUE, FALSE)</f>
        <v>0</v>
      </c>
      <c r="I86" t="b">
        <f>IF(AND('#1 - Sample and Action Tracker'!N94&lt;&gt;$E$2,'#1 - Sample and Action Tracker'!N94&lt;&gt;$E$3,'#1 - Sample and Action Tracker'!N94&lt;&gt;$E$4,'#1 - Sample and Action Tracker'!N94&lt;&gt;""),IF('#1 - Sample and Action Tracker'!N94&gt;'#2 - State Report - School Info'!$D$24, TRUE, FALSE),FALSE)</f>
        <v>0</v>
      </c>
      <c r="R86" s="18">
        <f>IF(OR('#1 - Sample and Action Tracker'!Q94='HIDE DROP DOWNS'!$J$2,'#1 - Sample and Action Tracker'!Q94='HIDE DROP DOWNS'!$J$3),0,IF('#1 - Sample and Action Tracker'!R94='HIDE DROP DOWNS'!$M$3,1,0))</f>
        <v>0</v>
      </c>
      <c r="S86" s="18">
        <f>IF(OR('#1 - Sample and Action Tracker'!Q94='HIDE DROP DOWNS'!$J$2,'#1 - Sample and Action Tracker'!Q94='HIDE DROP DOWNS'!$J$3),0,IF('#1 - Sample and Action Tracker'!R94='HIDE DROP DOWNS'!$M$4,1,0))</f>
        <v>0</v>
      </c>
      <c r="T86" s="18">
        <f>IF(OR('#1 - Sample and Action Tracker'!$Q94='HIDE DROP DOWNS'!$J$2,'#1 - Sample and Action Tracker'!$Q94='HIDE DROP DOWNS'!$J$3),0,IF('#1 - Sample and Action Tracker'!$R94='HIDE DROP DOWNS'!$M$5,1,0))</f>
        <v>0</v>
      </c>
      <c r="U86" s="18">
        <f>IF(OR('#1 - Sample and Action Tracker'!$S94='HIDE DROP DOWNS'!$K$2,'#1 - Sample and Action Tracker'!$S94='HIDE DROP DOWNS'!$K$3),0,IF('#1 - Sample and Action Tracker'!$T94='HIDE DROP DOWNS'!$M$3,1,0))</f>
        <v>0</v>
      </c>
      <c r="V86" s="18">
        <f>IF(OR('#1 - Sample and Action Tracker'!$S94='HIDE DROP DOWNS'!$K$2,'#1 - Sample and Action Tracker'!$S94='HIDE DROP DOWNS'!$K$3),0,IF('#1 - Sample and Action Tracker'!$T94='HIDE DROP DOWNS'!$M$4,1,0))</f>
        <v>0</v>
      </c>
      <c r="W86" s="18">
        <f>IF(OR('#1 - Sample and Action Tracker'!$S94='HIDE DROP DOWNS'!$K$2,'#1 - Sample and Action Tracker'!$S94='HIDE DROP DOWNS'!$K$3),0,IF('#1 - Sample and Action Tracker'!$T94='HIDE DROP DOWNS'!$M$5,1,0))</f>
        <v>0</v>
      </c>
      <c r="X86" s="18">
        <f>IF(OR('#1 - Sample and Action Tracker'!$U94='HIDE DROP DOWNS'!$L$2,'#1 - Sample and Action Tracker'!$U94='HIDE DROP DOWNS'!$L$3),0,IF('#1 - Sample and Action Tracker'!$V94='HIDE DROP DOWNS'!$M$3,1,0))</f>
        <v>0</v>
      </c>
      <c r="Y86" s="18">
        <f>IF(OR('#1 - Sample and Action Tracker'!$U94='HIDE DROP DOWNS'!$L$2,'#1 - Sample and Action Tracker'!$U94='HIDE DROP DOWNS'!$L$3),0,IF('#1 - Sample and Action Tracker'!$V94='HIDE DROP DOWNS'!$M$4,1,0))</f>
        <v>0</v>
      </c>
      <c r="Z86" s="18">
        <f>IF(OR('#1 - Sample and Action Tracker'!$U94='HIDE DROP DOWNS'!$L$2,'#1 - Sample and Action Tracker'!$U94='HIDE DROP DOWNS'!$L$3),0,IF('#1 - Sample and Action Tracker'!$V94='HIDE DROP DOWNS'!$M$5,1,0))</f>
        <v>0</v>
      </c>
    </row>
    <row r="87" spans="6:26" x14ac:dyDescent="0.25">
      <c r="F87" s="5" t="str">
        <f>IF('#1 - Sample and Action Tracker'!F95="","",'#1 - Sample and Action Tracker'!F95)</f>
        <v/>
      </c>
      <c r="G87">
        <f>IF(AND('#1 - Sample and Action Tracker'!N95&lt;&gt;""),1,0)</f>
        <v>0</v>
      </c>
      <c r="H87" t="b">
        <f>IF(AND(OR('#1 - Sample and Action Tracker'!N95&gt;0,'#1 - Sample and Action Tracker'!N95=$E$3),'#1 - Sample and Action Tracker'!N95&lt;&gt;$E$2,'#1 - Sample and Action Tracker'!N95&lt;&gt;$E$4,'#1 - Sample and Action Tracker'!N95&lt;&gt;""), TRUE, FALSE)</f>
        <v>0</v>
      </c>
      <c r="I87" t="b">
        <f>IF(AND('#1 - Sample and Action Tracker'!N95&lt;&gt;$E$2,'#1 - Sample and Action Tracker'!N95&lt;&gt;$E$3,'#1 - Sample and Action Tracker'!N95&lt;&gt;$E$4,'#1 - Sample and Action Tracker'!N95&lt;&gt;""),IF('#1 - Sample and Action Tracker'!N95&gt;'#2 - State Report - School Info'!$D$24, TRUE, FALSE),FALSE)</f>
        <v>0</v>
      </c>
      <c r="R87" s="18">
        <f>IF(OR('#1 - Sample and Action Tracker'!Q95='HIDE DROP DOWNS'!$J$2,'#1 - Sample and Action Tracker'!Q95='HIDE DROP DOWNS'!$J$3),0,IF('#1 - Sample and Action Tracker'!R95='HIDE DROP DOWNS'!$M$3,1,0))</f>
        <v>0</v>
      </c>
      <c r="S87" s="18">
        <f>IF(OR('#1 - Sample and Action Tracker'!Q95='HIDE DROP DOWNS'!$J$2,'#1 - Sample and Action Tracker'!Q95='HIDE DROP DOWNS'!$J$3),0,IF('#1 - Sample and Action Tracker'!R95='HIDE DROP DOWNS'!$M$4,1,0))</f>
        <v>0</v>
      </c>
      <c r="T87" s="18">
        <f>IF(OR('#1 - Sample and Action Tracker'!$Q95='HIDE DROP DOWNS'!$J$2,'#1 - Sample and Action Tracker'!$Q95='HIDE DROP DOWNS'!$J$3),0,IF('#1 - Sample and Action Tracker'!$R95='HIDE DROP DOWNS'!$M$5,1,0))</f>
        <v>0</v>
      </c>
      <c r="U87" s="18">
        <f>IF(OR('#1 - Sample and Action Tracker'!$S95='HIDE DROP DOWNS'!$K$2,'#1 - Sample and Action Tracker'!$S95='HIDE DROP DOWNS'!$K$3),0,IF('#1 - Sample and Action Tracker'!$T95='HIDE DROP DOWNS'!$M$3,1,0))</f>
        <v>0</v>
      </c>
      <c r="V87" s="18">
        <f>IF(OR('#1 - Sample and Action Tracker'!$S95='HIDE DROP DOWNS'!$K$2,'#1 - Sample and Action Tracker'!$S95='HIDE DROP DOWNS'!$K$3),0,IF('#1 - Sample and Action Tracker'!$T95='HIDE DROP DOWNS'!$M$4,1,0))</f>
        <v>0</v>
      </c>
      <c r="W87" s="18">
        <f>IF(OR('#1 - Sample and Action Tracker'!$S95='HIDE DROP DOWNS'!$K$2,'#1 - Sample and Action Tracker'!$S95='HIDE DROP DOWNS'!$K$3),0,IF('#1 - Sample and Action Tracker'!$T95='HIDE DROP DOWNS'!$M$5,1,0))</f>
        <v>0</v>
      </c>
      <c r="X87" s="18">
        <f>IF(OR('#1 - Sample and Action Tracker'!$U95='HIDE DROP DOWNS'!$L$2,'#1 - Sample and Action Tracker'!$U95='HIDE DROP DOWNS'!$L$3),0,IF('#1 - Sample and Action Tracker'!$V95='HIDE DROP DOWNS'!$M$3,1,0))</f>
        <v>0</v>
      </c>
      <c r="Y87" s="18">
        <f>IF(OR('#1 - Sample and Action Tracker'!$U95='HIDE DROP DOWNS'!$L$2,'#1 - Sample and Action Tracker'!$U95='HIDE DROP DOWNS'!$L$3),0,IF('#1 - Sample and Action Tracker'!$V95='HIDE DROP DOWNS'!$M$4,1,0))</f>
        <v>0</v>
      </c>
      <c r="Z87" s="18">
        <f>IF(OR('#1 - Sample and Action Tracker'!$U95='HIDE DROP DOWNS'!$L$2,'#1 - Sample and Action Tracker'!$U95='HIDE DROP DOWNS'!$L$3),0,IF('#1 - Sample and Action Tracker'!$V95='HIDE DROP DOWNS'!$M$5,1,0))</f>
        <v>0</v>
      </c>
    </row>
    <row r="88" spans="6:26" x14ac:dyDescent="0.25">
      <c r="F88" s="5" t="str">
        <f>IF('#1 - Sample and Action Tracker'!F96="","",'#1 - Sample and Action Tracker'!F96)</f>
        <v/>
      </c>
      <c r="G88">
        <f>IF(AND('#1 - Sample and Action Tracker'!N96&lt;&gt;""),1,0)</f>
        <v>0</v>
      </c>
      <c r="H88" t="b">
        <f>IF(AND(OR('#1 - Sample and Action Tracker'!N96&gt;0,'#1 - Sample and Action Tracker'!N96=$E$3),'#1 - Sample and Action Tracker'!N96&lt;&gt;$E$2,'#1 - Sample and Action Tracker'!N96&lt;&gt;$E$4,'#1 - Sample and Action Tracker'!N96&lt;&gt;""), TRUE, FALSE)</f>
        <v>0</v>
      </c>
      <c r="I88" t="b">
        <f>IF(AND('#1 - Sample and Action Tracker'!N96&lt;&gt;$E$2,'#1 - Sample and Action Tracker'!N96&lt;&gt;$E$3,'#1 - Sample and Action Tracker'!N96&lt;&gt;$E$4,'#1 - Sample and Action Tracker'!N96&lt;&gt;""),IF('#1 - Sample and Action Tracker'!N96&gt;'#2 - State Report - School Info'!$D$24, TRUE, FALSE),FALSE)</f>
        <v>0</v>
      </c>
      <c r="R88" s="18">
        <f>IF(OR('#1 - Sample and Action Tracker'!Q96='HIDE DROP DOWNS'!$J$2,'#1 - Sample and Action Tracker'!Q96='HIDE DROP DOWNS'!$J$3),0,IF('#1 - Sample and Action Tracker'!R96='HIDE DROP DOWNS'!$M$3,1,0))</f>
        <v>0</v>
      </c>
      <c r="S88" s="18">
        <f>IF(OR('#1 - Sample and Action Tracker'!Q96='HIDE DROP DOWNS'!$J$2,'#1 - Sample and Action Tracker'!Q96='HIDE DROP DOWNS'!$J$3),0,IF('#1 - Sample and Action Tracker'!R96='HIDE DROP DOWNS'!$M$4,1,0))</f>
        <v>0</v>
      </c>
      <c r="T88" s="18">
        <f>IF(OR('#1 - Sample and Action Tracker'!$Q96='HIDE DROP DOWNS'!$J$2,'#1 - Sample and Action Tracker'!$Q96='HIDE DROP DOWNS'!$J$3),0,IF('#1 - Sample and Action Tracker'!$R96='HIDE DROP DOWNS'!$M$5,1,0))</f>
        <v>0</v>
      </c>
      <c r="U88" s="18">
        <f>IF(OR('#1 - Sample and Action Tracker'!$S96='HIDE DROP DOWNS'!$K$2,'#1 - Sample and Action Tracker'!$S96='HIDE DROP DOWNS'!$K$3),0,IF('#1 - Sample and Action Tracker'!$T96='HIDE DROP DOWNS'!$M$3,1,0))</f>
        <v>0</v>
      </c>
      <c r="V88" s="18">
        <f>IF(OR('#1 - Sample and Action Tracker'!$S96='HIDE DROP DOWNS'!$K$2,'#1 - Sample and Action Tracker'!$S96='HIDE DROP DOWNS'!$K$3),0,IF('#1 - Sample and Action Tracker'!$T96='HIDE DROP DOWNS'!$M$4,1,0))</f>
        <v>0</v>
      </c>
      <c r="W88" s="18">
        <f>IF(OR('#1 - Sample and Action Tracker'!$S96='HIDE DROP DOWNS'!$K$2,'#1 - Sample and Action Tracker'!$S96='HIDE DROP DOWNS'!$K$3),0,IF('#1 - Sample and Action Tracker'!$T96='HIDE DROP DOWNS'!$M$5,1,0))</f>
        <v>0</v>
      </c>
      <c r="X88" s="18">
        <f>IF(OR('#1 - Sample and Action Tracker'!$U96='HIDE DROP DOWNS'!$L$2,'#1 - Sample and Action Tracker'!$U96='HIDE DROP DOWNS'!$L$3),0,IF('#1 - Sample and Action Tracker'!$V96='HIDE DROP DOWNS'!$M$3,1,0))</f>
        <v>0</v>
      </c>
      <c r="Y88" s="18">
        <f>IF(OR('#1 - Sample and Action Tracker'!$U96='HIDE DROP DOWNS'!$L$2,'#1 - Sample and Action Tracker'!$U96='HIDE DROP DOWNS'!$L$3),0,IF('#1 - Sample and Action Tracker'!$V96='HIDE DROP DOWNS'!$M$4,1,0))</f>
        <v>0</v>
      </c>
      <c r="Z88" s="18">
        <f>IF(OR('#1 - Sample and Action Tracker'!$U96='HIDE DROP DOWNS'!$L$2,'#1 - Sample and Action Tracker'!$U96='HIDE DROP DOWNS'!$L$3),0,IF('#1 - Sample and Action Tracker'!$V96='HIDE DROP DOWNS'!$M$5,1,0))</f>
        <v>0</v>
      </c>
    </row>
    <row r="89" spans="6:26" x14ac:dyDescent="0.25">
      <c r="F89" s="5" t="str">
        <f>IF('#1 - Sample and Action Tracker'!F97="","",'#1 - Sample and Action Tracker'!F97)</f>
        <v/>
      </c>
      <c r="G89">
        <f>IF(AND('#1 - Sample and Action Tracker'!N97&lt;&gt;""),1,0)</f>
        <v>0</v>
      </c>
      <c r="H89" t="b">
        <f>IF(AND(OR('#1 - Sample and Action Tracker'!N97&gt;0,'#1 - Sample and Action Tracker'!N97=$E$3),'#1 - Sample and Action Tracker'!N97&lt;&gt;$E$2,'#1 - Sample and Action Tracker'!N97&lt;&gt;$E$4,'#1 - Sample and Action Tracker'!N97&lt;&gt;""), TRUE, FALSE)</f>
        <v>0</v>
      </c>
      <c r="I89" t="b">
        <f>IF(AND('#1 - Sample and Action Tracker'!N97&lt;&gt;$E$2,'#1 - Sample and Action Tracker'!N97&lt;&gt;$E$3,'#1 - Sample and Action Tracker'!N97&lt;&gt;$E$4,'#1 - Sample and Action Tracker'!N97&lt;&gt;""),IF('#1 - Sample and Action Tracker'!N97&gt;'#2 - State Report - School Info'!$D$24, TRUE, FALSE),FALSE)</f>
        <v>0</v>
      </c>
      <c r="R89" s="18">
        <f>IF(OR('#1 - Sample and Action Tracker'!Q97='HIDE DROP DOWNS'!$J$2,'#1 - Sample and Action Tracker'!Q97='HIDE DROP DOWNS'!$J$3),0,IF('#1 - Sample and Action Tracker'!R97='HIDE DROP DOWNS'!$M$3,1,0))</f>
        <v>0</v>
      </c>
      <c r="S89" s="18">
        <f>IF(OR('#1 - Sample and Action Tracker'!Q97='HIDE DROP DOWNS'!$J$2,'#1 - Sample and Action Tracker'!Q97='HIDE DROP DOWNS'!$J$3),0,IF('#1 - Sample and Action Tracker'!R97='HIDE DROP DOWNS'!$M$4,1,0))</f>
        <v>0</v>
      </c>
      <c r="T89" s="18">
        <f>IF(OR('#1 - Sample and Action Tracker'!$Q97='HIDE DROP DOWNS'!$J$2,'#1 - Sample and Action Tracker'!$Q97='HIDE DROP DOWNS'!$J$3),0,IF('#1 - Sample and Action Tracker'!$R97='HIDE DROP DOWNS'!$M$5,1,0))</f>
        <v>0</v>
      </c>
      <c r="U89" s="18">
        <f>IF(OR('#1 - Sample and Action Tracker'!$S97='HIDE DROP DOWNS'!$K$2,'#1 - Sample and Action Tracker'!$S97='HIDE DROP DOWNS'!$K$3),0,IF('#1 - Sample and Action Tracker'!$T97='HIDE DROP DOWNS'!$M$3,1,0))</f>
        <v>0</v>
      </c>
      <c r="V89" s="18">
        <f>IF(OR('#1 - Sample and Action Tracker'!$S97='HIDE DROP DOWNS'!$K$2,'#1 - Sample and Action Tracker'!$S97='HIDE DROP DOWNS'!$K$3),0,IF('#1 - Sample and Action Tracker'!$T97='HIDE DROP DOWNS'!$M$4,1,0))</f>
        <v>0</v>
      </c>
      <c r="W89" s="18">
        <f>IF(OR('#1 - Sample and Action Tracker'!$S97='HIDE DROP DOWNS'!$K$2,'#1 - Sample and Action Tracker'!$S97='HIDE DROP DOWNS'!$K$3),0,IF('#1 - Sample and Action Tracker'!$T97='HIDE DROP DOWNS'!$M$5,1,0))</f>
        <v>0</v>
      </c>
      <c r="X89" s="18">
        <f>IF(OR('#1 - Sample and Action Tracker'!$U97='HIDE DROP DOWNS'!$L$2,'#1 - Sample and Action Tracker'!$U97='HIDE DROP DOWNS'!$L$3),0,IF('#1 - Sample and Action Tracker'!$V97='HIDE DROP DOWNS'!$M$3,1,0))</f>
        <v>0</v>
      </c>
      <c r="Y89" s="18">
        <f>IF(OR('#1 - Sample and Action Tracker'!$U97='HIDE DROP DOWNS'!$L$2,'#1 - Sample and Action Tracker'!$U97='HIDE DROP DOWNS'!$L$3),0,IF('#1 - Sample and Action Tracker'!$V97='HIDE DROP DOWNS'!$M$4,1,0))</f>
        <v>0</v>
      </c>
      <c r="Z89" s="18">
        <f>IF(OR('#1 - Sample and Action Tracker'!$U97='HIDE DROP DOWNS'!$L$2,'#1 - Sample and Action Tracker'!$U97='HIDE DROP DOWNS'!$L$3),0,IF('#1 - Sample and Action Tracker'!$V97='HIDE DROP DOWNS'!$M$5,1,0))</f>
        <v>0</v>
      </c>
    </row>
    <row r="90" spans="6:26" x14ac:dyDescent="0.25">
      <c r="F90" s="5" t="str">
        <f>IF('#1 - Sample and Action Tracker'!F98="","",'#1 - Sample and Action Tracker'!F98)</f>
        <v/>
      </c>
      <c r="G90">
        <f>IF(AND('#1 - Sample and Action Tracker'!N98&lt;&gt;""),1,0)</f>
        <v>0</v>
      </c>
      <c r="H90" t="b">
        <f>IF(AND(OR('#1 - Sample and Action Tracker'!N98&gt;0,'#1 - Sample and Action Tracker'!N98=$E$3),'#1 - Sample and Action Tracker'!N98&lt;&gt;$E$2,'#1 - Sample and Action Tracker'!N98&lt;&gt;$E$4,'#1 - Sample and Action Tracker'!N98&lt;&gt;""), TRUE, FALSE)</f>
        <v>0</v>
      </c>
      <c r="I90" t="b">
        <f>IF(AND('#1 - Sample and Action Tracker'!N98&lt;&gt;$E$2,'#1 - Sample and Action Tracker'!N98&lt;&gt;$E$3,'#1 - Sample and Action Tracker'!N98&lt;&gt;$E$4,'#1 - Sample and Action Tracker'!N98&lt;&gt;""),IF('#1 - Sample and Action Tracker'!N98&gt;'#2 - State Report - School Info'!$D$24, TRUE, FALSE),FALSE)</f>
        <v>0</v>
      </c>
      <c r="R90" s="18">
        <f>IF(OR('#1 - Sample and Action Tracker'!Q98='HIDE DROP DOWNS'!$J$2,'#1 - Sample and Action Tracker'!Q98='HIDE DROP DOWNS'!$J$3),0,IF('#1 - Sample and Action Tracker'!R98='HIDE DROP DOWNS'!$M$3,1,0))</f>
        <v>0</v>
      </c>
      <c r="S90" s="18">
        <f>IF(OR('#1 - Sample and Action Tracker'!Q98='HIDE DROP DOWNS'!$J$2,'#1 - Sample and Action Tracker'!Q98='HIDE DROP DOWNS'!$J$3),0,IF('#1 - Sample and Action Tracker'!R98='HIDE DROP DOWNS'!$M$4,1,0))</f>
        <v>0</v>
      </c>
      <c r="T90" s="18">
        <f>IF(OR('#1 - Sample and Action Tracker'!$Q98='HIDE DROP DOWNS'!$J$2,'#1 - Sample and Action Tracker'!$Q98='HIDE DROP DOWNS'!$J$3),0,IF('#1 - Sample and Action Tracker'!$R98='HIDE DROP DOWNS'!$M$5,1,0))</f>
        <v>0</v>
      </c>
      <c r="U90" s="18">
        <f>IF(OR('#1 - Sample and Action Tracker'!$S98='HIDE DROP DOWNS'!$K$2,'#1 - Sample and Action Tracker'!$S98='HIDE DROP DOWNS'!$K$3),0,IF('#1 - Sample and Action Tracker'!$T98='HIDE DROP DOWNS'!$M$3,1,0))</f>
        <v>0</v>
      </c>
      <c r="V90" s="18">
        <f>IF(OR('#1 - Sample and Action Tracker'!$S98='HIDE DROP DOWNS'!$K$2,'#1 - Sample and Action Tracker'!$S98='HIDE DROP DOWNS'!$K$3),0,IF('#1 - Sample and Action Tracker'!$T98='HIDE DROP DOWNS'!$M$4,1,0))</f>
        <v>0</v>
      </c>
      <c r="W90" s="18">
        <f>IF(OR('#1 - Sample and Action Tracker'!$S98='HIDE DROP DOWNS'!$K$2,'#1 - Sample and Action Tracker'!$S98='HIDE DROP DOWNS'!$K$3),0,IF('#1 - Sample and Action Tracker'!$T98='HIDE DROP DOWNS'!$M$5,1,0))</f>
        <v>0</v>
      </c>
      <c r="X90" s="18">
        <f>IF(OR('#1 - Sample and Action Tracker'!$U98='HIDE DROP DOWNS'!$L$2,'#1 - Sample and Action Tracker'!$U98='HIDE DROP DOWNS'!$L$3),0,IF('#1 - Sample and Action Tracker'!$V98='HIDE DROP DOWNS'!$M$3,1,0))</f>
        <v>0</v>
      </c>
      <c r="Y90" s="18">
        <f>IF(OR('#1 - Sample and Action Tracker'!$U98='HIDE DROP DOWNS'!$L$2,'#1 - Sample and Action Tracker'!$U98='HIDE DROP DOWNS'!$L$3),0,IF('#1 - Sample and Action Tracker'!$V98='HIDE DROP DOWNS'!$M$4,1,0))</f>
        <v>0</v>
      </c>
      <c r="Z90" s="18">
        <f>IF(OR('#1 - Sample and Action Tracker'!$U98='HIDE DROP DOWNS'!$L$2,'#1 - Sample and Action Tracker'!$U98='HIDE DROP DOWNS'!$L$3),0,IF('#1 - Sample and Action Tracker'!$V98='HIDE DROP DOWNS'!$M$5,1,0))</f>
        <v>0</v>
      </c>
    </row>
    <row r="91" spans="6:26" x14ac:dyDescent="0.25">
      <c r="F91" s="5" t="str">
        <f>IF('#1 - Sample and Action Tracker'!F99="","",'#1 - Sample and Action Tracker'!F99)</f>
        <v/>
      </c>
      <c r="G91">
        <f>IF(AND('#1 - Sample and Action Tracker'!N99&lt;&gt;""),1,0)</f>
        <v>0</v>
      </c>
      <c r="H91" t="b">
        <f>IF(AND(OR('#1 - Sample and Action Tracker'!N99&gt;0,'#1 - Sample and Action Tracker'!N99=$E$3),'#1 - Sample and Action Tracker'!N99&lt;&gt;$E$2,'#1 - Sample and Action Tracker'!N99&lt;&gt;$E$4,'#1 - Sample and Action Tracker'!N99&lt;&gt;""), TRUE, FALSE)</f>
        <v>0</v>
      </c>
      <c r="I91" t="b">
        <f>IF(AND('#1 - Sample and Action Tracker'!N99&lt;&gt;$E$2,'#1 - Sample and Action Tracker'!N99&lt;&gt;$E$3,'#1 - Sample and Action Tracker'!N99&lt;&gt;$E$4,'#1 - Sample and Action Tracker'!N99&lt;&gt;""),IF('#1 - Sample and Action Tracker'!N99&gt;'#2 - State Report - School Info'!$D$24, TRUE, FALSE),FALSE)</f>
        <v>0</v>
      </c>
      <c r="R91" s="18">
        <f>IF(OR('#1 - Sample and Action Tracker'!Q99='HIDE DROP DOWNS'!$J$2,'#1 - Sample and Action Tracker'!Q99='HIDE DROP DOWNS'!$J$3),0,IF('#1 - Sample and Action Tracker'!R99='HIDE DROP DOWNS'!$M$3,1,0))</f>
        <v>0</v>
      </c>
      <c r="S91" s="18">
        <f>IF(OR('#1 - Sample and Action Tracker'!Q99='HIDE DROP DOWNS'!$J$2,'#1 - Sample and Action Tracker'!Q99='HIDE DROP DOWNS'!$J$3),0,IF('#1 - Sample and Action Tracker'!R99='HIDE DROP DOWNS'!$M$4,1,0))</f>
        <v>0</v>
      </c>
      <c r="T91" s="18">
        <f>IF(OR('#1 - Sample and Action Tracker'!$Q99='HIDE DROP DOWNS'!$J$2,'#1 - Sample and Action Tracker'!$Q99='HIDE DROP DOWNS'!$J$3),0,IF('#1 - Sample and Action Tracker'!$R99='HIDE DROP DOWNS'!$M$5,1,0))</f>
        <v>0</v>
      </c>
      <c r="U91" s="18">
        <f>IF(OR('#1 - Sample and Action Tracker'!$S99='HIDE DROP DOWNS'!$K$2,'#1 - Sample and Action Tracker'!$S99='HIDE DROP DOWNS'!$K$3),0,IF('#1 - Sample and Action Tracker'!$T99='HIDE DROP DOWNS'!$M$3,1,0))</f>
        <v>0</v>
      </c>
      <c r="V91" s="18">
        <f>IF(OR('#1 - Sample and Action Tracker'!$S99='HIDE DROP DOWNS'!$K$2,'#1 - Sample and Action Tracker'!$S99='HIDE DROP DOWNS'!$K$3),0,IF('#1 - Sample and Action Tracker'!$T99='HIDE DROP DOWNS'!$M$4,1,0))</f>
        <v>0</v>
      </c>
      <c r="W91" s="18">
        <f>IF(OR('#1 - Sample and Action Tracker'!$S99='HIDE DROP DOWNS'!$K$2,'#1 - Sample and Action Tracker'!$S99='HIDE DROP DOWNS'!$K$3),0,IF('#1 - Sample and Action Tracker'!$T99='HIDE DROP DOWNS'!$M$5,1,0))</f>
        <v>0</v>
      </c>
      <c r="X91" s="18">
        <f>IF(OR('#1 - Sample and Action Tracker'!$U99='HIDE DROP DOWNS'!$L$2,'#1 - Sample and Action Tracker'!$U99='HIDE DROP DOWNS'!$L$3),0,IF('#1 - Sample and Action Tracker'!$V99='HIDE DROP DOWNS'!$M$3,1,0))</f>
        <v>0</v>
      </c>
      <c r="Y91" s="18">
        <f>IF(OR('#1 - Sample and Action Tracker'!$U99='HIDE DROP DOWNS'!$L$2,'#1 - Sample and Action Tracker'!$U99='HIDE DROP DOWNS'!$L$3),0,IF('#1 - Sample and Action Tracker'!$V99='HIDE DROP DOWNS'!$M$4,1,0))</f>
        <v>0</v>
      </c>
      <c r="Z91" s="18">
        <f>IF(OR('#1 - Sample and Action Tracker'!$U99='HIDE DROP DOWNS'!$L$2,'#1 - Sample and Action Tracker'!$U99='HIDE DROP DOWNS'!$L$3),0,IF('#1 - Sample and Action Tracker'!$V99='HIDE DROP DOWNS'!$M$5,1,0))</f>
        <v>0</v>
      </c>
    </row>
    <row r="92" spans="6:26" x14ac:dyDescent="0.25">
      <c r="F92" s="5" t="str">
        <f>IF('#1 - Sample and Action Tracker'!F100="","",'#1 - Sample and Action Tracker'!F100)</f>
        <v/>
      </c>
      <c r="G92">
        <f>IF(AND('#1 - Sample and Action Tracker'!N100&lt;&gt;""),1,0)</f>
        <v>0</v>
      </c>
      <c r="H92" t="b">
        <f>IF(AND(OR('#1 - Sample and Action Tracker'!N100&gt;0,'#1 - Sample and Action Tracker'!N100=$E$3),'#1 - Sample and Action Tracker'!N100&lt;&gt;$E$2,'#1 - Sample and Action Tracker'!N100&lt;&gt;$E$4,'#1 - Sample and Action Tracker'!N100&lt;&gt;""), TRUE, FALSE)</f>
        <v>0</v>
      </c>
      <c r="I92" t="b">
        <f>IF(AND('#1 - Sample and Action Tracker'!N100&lt;&gt;$E$2,'#1 - Sample and Action Tracker'!N100&lt;&gt;$E$3,'#1 - Sample and Action Tracker'!N100&lt;&gt;$E$4,'#1 - Sample and Action Tracker'!N100&lt;&gt;""),IF('#1 - Sample and Action Tracker'!N100&gt;'#2 - State Report - School Info'!$D$24, TRUE, FALSE),FALSE)</f>
        <v>0</v>
      </c>
      <c r="R92" s="18">
        <f>IF(OR('#1 - Sample and Action Tracker'!Q100='HIDE DROP DOWNS'!$J$2,'#1 - Sample and Action Tracker'!Q100='HIDE DROP DOWNS'!$J$3),0,IF('#1 - Sample and Action Tracker'!R100='HIDE DROP DOWNS'!$M$3,1,0))</f>
        <v>0</v>
      </c>
      <c r="S92" s="18">
        <f>IF(OR('#1 - Sample and Action Tracker'!Q100='HIDE DROP DOWNS'!$J$2,'#1 - Sample and Action Tracker'!Q100='HIDE DROP DOWNS'!$J$3),0,IF('#1 - Sample and Action Tracker'!R100='HIDE DROP DOWNS'!$M$4,1,0))</f>
        <v>0</v>
      </c>
      <c r="T92" s="18">
        <f>IF(OR('#1 - Sample and Action Tracker'!$Q100='HIDE DROP DOWNS'!$J$2,'#1 - Sample and Action Tracker'!$Q100='HIDE DROP DOWNS'!$J$3),0,IF('#1 - Sample and Action Tracker'!$R100='HIDE DROP DOWNS'!$M$5,1,0))</f>
        <v>0</v>
      </c>
      <c r="U92" s="18">
        <f>IF(OR('#1 - Sample and Action Tracker'!$S100='HIDE DROP DOWNS'!$K$2,'#1 - Sample and Action Tracker'!$S100='HIDE DROP DOWNS'!$K$3),0,IF('#1 - Sample and Action Tracker'!$T100='HIDE DROP DOWNS'!$M$3,1,0))</f>
        <v>0</v>
      </c>
      <c r="V92" s="18">
        <f>IF(OR('#1 - Sample and Action Tracker'!$S100='HIDE DROP DOWNS'!$K$2,'#1 - Sample and Action Tracker'!$S100='HIDE DROP DOWNS'!$K$3),0,IF('#1 - Sample and Action Tracker'!$T100='HIDE DROP DOWNS'!$M$4,1,0))</f>
        <v>0</v>
      </c>
      <c r="W92" s="18">
        <f>IF(OR('#1 - Sample and Action Tracker'!$S100='HIDE DROP DOWNS'!$K$2,'#1 - Sample and Action Tracker'!$S100='HIDE DROP DOWNS'!$K$3),0,IF('#1 - Sample and Action Tracker'!$T100='HIDE DROP DOWNS'!$M$5,1,0))</f>
        <v>0</v>
      </c>
      <c r="X92" s="18">
        <f>IF(OR('#1 - Sample and Action Tracker'!$U100='HIDE DROP DOWNS'!$L$2,'#1 - Sample and Action Tracker'!$U100='HIDE DROP DOWNS'!$L$3),0,IF('#1 - Sample and Action Tracker'!$V100='HIDE DROP DOWNS'!$M$3,1,0))</f>
        <v>0</v>
      </c>
      <c r="Y92" s="18">
        <f>IF(OR('#1 - Sample and Action Tracker'!$U100='HIDE DROP DOWNS'!$L$2,'#1 - Sample and Action Tracker'!$U100='HIDE DROP DOWNS'!$L$3),0,IF('#1 - Sample and Action Tracker'!$V100='HIDE DROP DOWNS'!$M$4,1,0))</f>
        <v>0</v>
      </c>
      <c r="Z92" s="18">
        <f>IF(OR('#1 - Sample and Action Tracker'!$U100='HIDE DROP DOWNS'!$L$2,'#1 - Sample and Action Tracker'!$U100='HIDE DROP DOWNS'!$L$3),0,IF('#1 - Sample and Action Tracker'!$V100='HIDE DROP DOWNS'!$M$5,1,0))</f>
        <v>0</v>
      </c>
    </row>
    <row r="93" spans="6:26" x14ac:dyDescent="0.25">
      <c r="F93" s="5" t="str">
        <f>IF('#1 - Sample and Action Tracker'!F101="","",'#1 - Sample and Action Tracker'!F101)</f>
        <v/>
      </c>
      <c r="G93">
        <f>IF(AND('#1 - Sample and Action Tracker'!N101&lt;&gt;""),1,0)</f>
        <v>0</v>
      </c>
      <c r="H93" t="b">
        <f>IF(AND(OR('#1 - Sample and Action Tracker'!N101&gt;0,'#1 - Sample and Action Tracker'!N101=$E$3),'#1 - Sample and Action Tracker'!N101&lt;&gt;$E$2,'#1 - Sample and Action Tracker'!N101&lt;&gt;$E$4,'#1 - Sample and Action Tracker'!N101&lt;&gt;""), TRUE, FALSE)</f>
        <v>0</v>
      </c>
      <c r="I93" t="b">
        <f>IF(AND('#1 - Sample and Action Tracker'!N101&lt;&gt;$E$2,'#1 - Sample and Action Tracker'!N101&lt;&gt;$E$3,'#1 - Sample and Action Tracker'!N101&lt;&gt;$E$4,'#1 - Sample and Action Tracker'!N101&lt;&gt;""),IF('#1 - Sample and Action Tracker'!N101&gt;'#2 - State Report - School Info'!$D$24, TRUE, FALSE),FALSE)</f>
        <v>0</v>
      </c>
      <c r="R93" s="18">
        <f>IF(OR('#1 - Sample and Action Tracker'!Q101='HIDE DROP DOWNS'!$J$2,'#1 - Sample and Action Tracker'!Q101='HIDE DROP DOWNS'!$J$3),0,IF('#1 - Sample and Action Tracker'!R101='HIDE DROP DOWNS'!$M$3,1,0))</f>
        <v>0</v>
      </c>
      <c r="S93" s="18">
        <f>IF(OR('#1 - Sample and Action Tracker'!Q101='HIDE DROP DOWNS'!$J$2,'#1 - Sample and Action Tracker'!Q101='HIDE DROP DOWNS'!$J$3),0,IF('#1 - Sample and Action Tracker'!R101='HIDE DROP DOWNS'!$M$4,1,0))</f>
        <v>0</v>
      </c>
      <c r="T93" s="18">
        <f>IF(OR('#1 - Sample and Action Tracker'!$Q101='HIDE DROP DOWNS'!$J$2,'#1 - Sample and Action Tracker'!$Q101='HIDE DROP DOWNS'!$J$3),0,IF('#1 - Sample and Action Tracker'!$R101='HIDE DROP DOWNS'!$M$5,1,0))</f>
        <v>0</v>
      </c>
      <c r="U93" s="18">
        <f>IF(OR('#1 - Sample and Action Tracker'!$S101='HIDE DROP DOWNS'!$K$2,'#1 - Sample and Action Tracker'!$S101='HIDE DROP DOWNS'!$K$3),0,IF('#1 - Sample and Action Tracker'!$T101='HIDE DROP DOWNS'!$M$3,1,0))</f>
        <v>0</v>
      </c>
      <c r="V93" s="18">
        <f>IF(OR('#1 - Sample and Action Tracker'!$S101='HIDE DROP DOWNS'!$K$2,'#1 - Sample and Action Tracker'!$S101='HIDE DROP DOWNS'!$K$3),0,IF('#1 - Sample and Action Tracker'!$T101='HIDE DROP DOWNS'!$M$4,1,0))</f>
        <v>0</v>
      </c>
      <c r="W93" s="18">
        <f>IF(OR('#1 - Sample and Action Tracker'!$S101='HIDE DROP DOWNS'!$K$2,'#1 - Sample and Action Tracker'!$S101='HIDE DROP DOWNS'!$K$3),0,IF('#1 - Sample and Action Tracker'!$T101='HIDE DROP DOWNS'!$M$5,1,0))</f>
        <v>0</v>
      </c>
      <c r="X93" s="18">
        <f>IF(OR('#1 - Sample and Action Tracker'!$U101='HIDE DROP DOWNS'!$L$2,'#1 - Sample and Action Tracker'!$U101='HIDE DROP DOWNS'!$L$3),0,IF('#1 - Sample and Action Tracker'!$V101='HIDE DROP DOWNS'!$M$3,1,0))</f>
        <v>0</v>
      </c>
      <c r="Y93" s="18">
        <f>IF(OR('#1 - Sample and Action Tracker'!$U101='HIDE DROP DOWNS'!$L$2,'#1 - Sample and Action Tracker'!$U101='HIDE DROP DOWNS'!$L$3),0,IF('#1 - Sample and Action Tracker'!$V101='HIDE DROP DOWNS'!$M$4,1,0))</f>
        <v>0</v>
      </c>
      <c r="Z93" s="18">
        <f>IF(OR('#1 - Sample and Action Tracker'!$U101='HIDE DROP DOWNS'!$L$2,'#1 - Sample and Action Tracker'!$U101='HIDE DROP DOWNS'!$L$3),0,IF('#1 - Sample and Action Tracker'!$V101='HIDE DROP DOWNS'!$M$5,1,0))</f>
        <v>0</v>
      </c>
    </row>
    <row r="94" spans="6:26" x14ac:dyDescent="0.25">
      <c r="F94" s="5" t="str">
        <f>IF('#1 - Sample and Action Tracker'!F102="","",'#1 - Sample and Action Tracker'!F102)</f>
        <v/>
      </c>
      <c r="G94">
        <f>IF(AND('#1 - Sample and Action Tracker'!N102&lt;&gt;""),1,0)</f>
        <v>0</v>
      </c>
      <c r="H94" t="b">
        <f>IF(AND(OR('#1 - Sample and Action Tracker'!N102&gt;0,'#1 - Sample and Action Tracker'!N102=$E$3),'#1 - Sample and Action Tracker'!N102&lt;&gt;$E$2,'#1 - Sample and Action Tracker'!N102&lt;&gt;$E$4,'#1 - Sample and Action Tracker'!N102&lt;&gt;""), TRUE, FALSE)</f>
        <v>0</v>
      </c>
      <c r="I94" t="b">
        <f>IF(AND('#1 - Sample and Action Tracker'!N102&lt;&gt;$E$2,'#1 - Sample and Action Tracker'!N102&lt;&gt;$E$3,'#1 - Sample and Action Tracker'!N102&lt;&gt;$E$4,'#1 - Sample and Action Tracker'!N102&lt;&gt;""),IF('#1 - Sample and Action Tracker'!N102&gt;'#2 - State Report - School Info'!$D$24, TRUE, FALSE),FALSE)</f>
        <v>0</v>
      </c>
      <c r="R94" s="18">
        <f>IF(OR('#1 - Sample and Action Tracker'!Q102='HIDE DROP DOWNS'!$J$2,'#1 - Sample and Action Tracker'!Q102='HIDE DROP DOWNS'!$J$3),0,IF('#1 - Sample and Action Tracker'!R102='HIDE DROP DOWNS'!$M$3,1,0))</f>
        <v>0</v>
      </c>
      <c r="S94" s="18">
        <f>IF(OR('#1 - Sample and Action Tracker'!Q102='HIDE DROP DOWNS'!$J$2,'#1 - Sample and Action Tracker'!Q102='HIDE DROP DOWNS'!$J$3),0,IF('#1 - Sample and Action Tracker'!R102='HIDE DROP DOWNS'!$M$4,1,0))</f>
        <v>0</v>
      </c>
      <c r="T94" s="18">
        <f>IF(OR('#1 - Sample and Action Tracker'!$Q102='HIDE DROP DOWNS'!$J$2,'#1 - Sample and Action Tracker'!$Q102='HIDE DROP DOWNS'!$J$3),0,IF('#1 - Sample and Action Tracker'!$R102='HIDE DROP DOWNS'!$M$5,1,0))</f>
        <v>0</v>
      </c>
      <c r="U94" s="18">
        <f>IF(OR('#1 - Sample and Action Tracker'!$S102='HIDE DROP DOWNS'!$K$2,'#1 - Sample and Action Tracker'!$S102='HIDE DROP DOWNS'!$K$3),0,IF('#1 - Sample and Action Tracker'!$T102='HIDE DROP DOWNS'!$M$3,1,0))</f>
        <v>0</v>
      </c>
      <c r="V94" s="18">
        <f>IF(OR('#1 - Sample and Action Tracker'!$S102='HIDE DROP DOWNS'!$K$2,'#1 - Sample and Action Tracker'!$S102='HIDE DROP DOWNS'!$K$3),0,IF('#1 - Sample and Action Tracker'!$T102='HIDE DROP DOWNS'!$M$4,1,0))</f>
        <v>0</v>
      </c>
      <c r="W94" s="18">
        <f>IF(OR('#1 - Sample and Action Tracker'!$S102='HIDE DROP DOWNS'!$K$2,'#1 - Sample and Action Tracker'!$S102='HIDE DROP DOWNS'!$K$3),0,IF('#1 - Sample and Action Tracker'!$T102='HIDE DROP DOWNS'!$M$5,1,0))</f>
        <v>0</v>
      </c>
      <c r="X94" s="18">
        <f>IF(OR('#1 - Sample and Action Tracker'!$U102='HIDE DROP DOWNS'!$L$2,'#1 - Sample and Action Tracker'!$U102='HIDE DROP DOWNS'!$L$3),0,IF('#1 - Sample and Action Tracker'!$V102='HIDE DROP DOWNS'!$M$3,1,0))</f>
        <v>0</v>
      </c>
      <c r="Y94" s="18">
        <f>IF(OR('#1 - Sample and Action Tracker'!$U102='HIDE DROP DOWNS'!$L$2,'#1 - Sample and Action Tracker'!$U102='HIDE DROP DOWNS'!$L$3),0,IF('#1 - Sample and Action Tracker'!$V102='HIDE DROP DOWNS'!$M$4,1,0))</f>
        <v>0</v>
      </c>
      <c r="Z94" s="18">
        <f>IF(OR('#1 - Sample and Action Tracker'!$U102='HIDE DROP DOWNS'!$L$2,'#1 - Sample and Action Tracker'!$U102='HIDE DROP DOWNS'!$L$3),0,IF('#1 - Sample and Action Tracker'!$V102='HIDE DROP DOWNS'!$M$5,1,0))</f>
        <v>0</v>
      </c>
    </row>
    <row r="95" spans="6:26" x14ac:dyDescent="0.25">
      <c r="F95" s="5" t="str">
        <f>IF('#1 - Sample and Action Tracker'!F103="","",'#1 - Sample and Action Tracker'!F103)</f>
        <v/>
      </c>
      <c r="G95">
        <f>IF(AND('#1 - Sample and Action Tracker'!N103&lt;&gt;""),1,0)</f>
        <v>0</v>
      </c>
      <c r="H95" t="b">
        <f>IF(AND(OR('#1 - Sample and Action Tracker'!N103&gt;0,'#1 - Sample and Action Tracker'!N103=$E$3),'#1 - Sample and Action Tracker'!N103&lt;&gt;$E$2,'#1 - Sample and Action Tracker'!N103&lt;&gt;$E$4,'#1 - Sample and Action Tracker'!N103&lt;&gt;""), TRUE, FALSE)</f>
        <v>0</v>
      </c>
      <c r="I95" t="b">
        <f>IF(AND('#1 - Sample and Action Tracker'!N103&lt;&gt;$E$2,'#1 - Sample and Action Tracker'!N103&lt;&gt;$E$3,'#1 - Sample and Action Tracker'!N103&lt;&gt;$E$4,'#1 - Sample and Action Tracker'!N103&lt;&gt;""),IF('#1 - Sample and Action Tracker'!N103&gt;'#2 - State Report - School Info'!$D$24, TRUE, FALSE),FALSE)</f>
        <v>0</v>
      </c>
      <c r="R95" s="18">
        <f>IF(OR('#1 - Sample and Action Tracker'!Q103='HIDE DROP DOWNS'!$J$2,'#1 - Sample and Action Tracker'!Q103='HIDE DROP DOWNS'!$J$3),0,IF('#1 - Sample and Action Tracker'!R103='HIDE DROP DOWNS'!$M$3,1,0))</f>
        <v>0</v>
      </c>
      <c r="S95" s="18">
        <f>IF(OR('#1 - Sample and Action Tracker'!Q103='HIDE DROP DOWNS'!$J$2,'#1 - Sample and Action Tracker'!Q103='HIDE DROP DOWNS'!$J$3),0,IF('#1 - Sample and Action Tracker'!R103='HIDE DROP DOWNS'!$M$4,1,0))</f>
        <v>0</v>
      </c>
      <c r="T95" s="18">
        <f>IF(OR('#1 - Sample and Action Tracker'!$Q103='HIDE DROP DOWNS'!$J$2,'#1 - Sample and Action Tracker'!$Q103='HIDE DROP DOWNS'!$J$3),0,IF('#1 - Sample and Action Tracker'!$R103='HIDE DROP DOWNS'!$M$5,1,0))</f>
        <v>0</v>
      </c>
      <c r="U95" s="18">
        <f>IF(OR('#1 - Sample and Action Tracker'!$S103='HIDE DROP DOWNS'!$K$2,'#1 - Sample and Action Tracker'!$S103='HIDE DROP DOWNS'!$K$3),0,IF('#1 - Sample and Action Tracker'!$T103='HIDE DROP DOWNS'!$M$3,1,0))</f>
        <v>0</v>
      </c>
      <c r="V95" s="18">
        <f>IF(OR('#1 - Sample and Action Tracker'!$S103='HIDE DROP DOWNS'!$K$2,'#1 - Sample and Action Tracker'!$S103='HIDE DROP DOWNS'!$K$3),0,IF('#1 - Sample and Action Tracker'!$T103='HIDE DROP DOWNS'!$M$4,1,0))</f>
        <v>0</v>
      </c>
      <c r="W95" s="18">
        <f>IF(OR('#1 - Sample and Action Tracker'!$S103='HIDE DROP DOWNS'!$K$2,'#1 - Sample and Action Tracker'!$S103='HIDE DROP DOWNS'!$K$3),0,IF('#1 - Sample and Action Tracker'!$T103='HIDE DROP DOWNS'!$M$5,1,0))</f>
        <v>0</v>
      </c>
      <c r="X95" s="18">
        <f>IF(OR('#1 - Sample and Action Tracker'!$U103='HIDE DROP DOWNS'!$L$2,'#1 - Sample and Action Tracker'!$U103='HIDE DROP DOWNS'!$L$3),0,IF('#1 - Sample and Action Tracker'!$V103='HIDE DROP DOWNS'!$M$3,1,0))</f>
        <v>0</v>
      </c>
      <c r="Y95" s="18">
        <f>IF(OR('#1 - Sample and Action Tracker'!$U103='HIDE DROP DOWNS'!$L$2,'#1 - Sample and Action Tracker'!$U103='HIDE DROP DOWNS'!$L$3),0,IF('#1 - Sample and Action Tracker'!$V103='HIDE DROP DOWNS'!$M$4,1,0))</f>
        <v>0</v>
      </c>
      <c r="Z95" s="18">
        <f>IF(OR('#1 - Sample and Action Tracker'!$U103='HIDE DROP DOWNS'!$L$2,'#1 - Sample and Action Tracker'!$U103='HIDE DROP DOWNS'!$L$3),0,IF('#1 - Sample and Action Tracker'!$V103='HIDE DROP DOWNS'!$M$5,1,0))</f>
        <v>0</v>
      </c>
    </row>
    <row r="96" spans="6:26" x14ac:dyDescent="0.25">
      <c r="F96" s="5" t="str">
        <f>IF('#1 - Sample and Action Tracker'!F104="","",'#1 - Sample and Action Tracker'!F104)</f>
        <v/>
      </c>
      <c r="G96">
        <f>IF(AND('#1 - Sample and Action Tracker'!N104&lt;&gt;""),1,0)</f>
        <v>0</v>
      </c>
      <c r="H96" t="b">
        <f>IF(AND(OR('#1 - Sample and Action Tracker'!N104&gt;0,'#1 - Sample and Action Tracker'!N104=$E$3),'#1 - Sample and Action Tracker'!N104&lt;&gt;$E$2,'#1 - Sample and Action Tracker'!N104&lt;&gt;$E$4,'#1 - Sample and Action Tracker'!N104&lt;&gt;""), TRUE, FALSE)</f>
        <v>0</v>
      </c>
      <c r="I96" t="b">
        <f>IF(AND('#1 - Sample and Action Tracker'!N104&lt;&gt;$E$2,'#1 - Sample and Action Tracker'!N104&lt;&gt;$E$3,'#1 - Sample and Action Tracker'!N104&lt;&gt;$E$4,'#1 - Sample and Action Tracker'!N104&lt;&gt;""),IF('#1 - Sample and Action Tracker'!N104&gt;'#2 - State Report - School Info'!$D$24, TRUE, FALSE),FALSE)</f>
        <v>0</v>
      </c>
      <c r="R96" s="18">
        <f>IF(OR('#1 - Sample and Action Tracker'!Q104='HIDE DROP DOWNS'!$J$2,'#1 - Sample and Action Tracker'!Q104='HIDE DROP DOWNS'!$J$3),0,IF('#1 - Sample and Action Tracker'!R104='HIDE DROP DOWNS'!$M$3,1,0))</f>
        <v>0</v>
      </c>
      <c r="S96" s="18">
        <f>IF(OR('#1 - Sample and Action Tracker'!Q104='HIDE DROP DOWNS'!$J$2,'#1 - Sample and Action Tracker'!Q104='HIDE DROP DOWNS'!$J$3),0,IF('#1 - Sample and Action Tracker'!R104='HIDE DROP DOWNS'!$M$4,1,0))</f>
        <v>0</v>
      </c>
      <c r="T96" s="18">
        <f>IF(OR('#1 - Sample and Action Tracker'!$Q104='HIDE DROP DOWNS'!$J$2,'#1 - Sample and Action Tracker'!$Q104='HIDE DROP DOWNS'!$J$3),0,IF('#1 - Sample and Action Tracker'!$R104='HIDE DROP DOWNS'!$M$5,1,0))</f>
        <v>0</v>
      </c>
      <c r="U96" s="18">
        <f>IF(OR('#1 - Sample and Action Tracker'!$S104='HIDE DROP DOWNS'!$K$2,'#1 - Sample and Action Tracker'!$S104='HIDE DROP DOWNS'!$K$3),0,IF('#1 - Sample and Action Tracker'!$T104='HIDE DROP DOWNS'!$M$3,1,0))</f>
        <v>0</v>
      </c>
      <c r="V96" s="18">
        <f>IF(OR('#1 - Sample and Action Tracker'!$S104='HIDE DROP DOWNS'!$K$2,'#1 - Sample and Action Tracker'!$S104='HIDE DROP DOWNS'!$K$3),0,IF('#1 - Sample and Action Tracker'!$T104='HIDE DROP DOWNS'!$M$4,1,0))</f>
        <v>0</v>
      </c>
      <c r="W96" s="18">
        <f>IF(OR('#1 - Sample and Action Tracker'!$S104='HIDE DROP DOWNS'!$K$2,'#1 - Sample and Action Tracker'!$S104='HIDE DROP DOWNS'!$K$3),0,IF('#1 - Sample and Action Tracker'!$T104='HIDE DROP DOWNS'!$M$5,1,0))</f>
        <v>0</v>
      </c>
      <c r="X96" s="18">
        <f>IF(OR('#1 - Sample and Action Tracker'!$U104='HIDE DROP DOWNS'!$L$2,'#1 - Sample and Action Tracker'!$U104='HIDE DROP DOWNS'!$L$3),0,IF('#1 - Sample and Action Tracker'!$V104='HIDE DROP DOWNS'!$M$3,1,0))</f>
        <v>0</v>
      </c>
      <c r="Y96" s="18">
        <f>IF(OR('#1 - Sample and Action Tracker'!$U104='HIDE DROP DOWNS'!$L$2,'#1 - Sample and Action Tracker'!$U104='HIDE DROP DOWNS'!$L$3),0,IF('#1 - Sample and Action Tracker'!$V104='HIDE DROP DOWNS'!$M$4,1,0))</f>
        <v>0</v>
      </c>
      <c r="Z96" s="18">
        <f>IF(OR('#1 - Sample and Action Tracker'!$U104='HIDE DROP DOWNS'!$L$2,'#1 - Sample and Action Tracker'!$U104='HIDE DROP DOWNS'!$L$3),0,IF('#1 - Sample and Action Tracker'!$V104='HIDE DROP DOWNS'!$M$5,1,0))</f>
        <v>0</v>
      </c>
    </row>
    <row r="97" spans="6:26" x14ac:dyDescent="0.25">
      <c r="F97" s="5" t="str">
        <f>IF('#1 - Sample and Action Tracker'!F105="","",'#1 - Sample and Action Tracker'!F105)</f>
        <v/>
      </c>
      <c r="G97">
        <f>IF(AND('#1 - Sample and Action Tracker'!N105&lt;&gt;""),1,0)</f>
        <v>0</v>
      </c>
      <c r="H97" t="b">
        <f>IF(AND(OR('#1 - Sample and Action Tracker'!N105&gt;0,'#1 - Sample and Action Tracker'!N105=$E$3),'#1 - Sample and Action Tracker'!N105&lt;&gt;$E$2,'#1 - Sample and Action Tracker'!N105&lt;&gt;$E$4,'#1 - Sample and Action Tracker'!N105&lt;&gt;""), TRUE, FALSE)</f>
        <v>0</v>
      </c>
      <c r="I97" t="b">
        <f>IF(AND('#1 - Sample and Action Tracker'!N105&lt;&gt;$E$2,'#1 - Sample and Action Tracker'!N105&lt;&gt;$E$3,'#1 - Sample and Action Tracker'!N105&lt;&gt;$E$4,'#1 - Sample and Action Tracker'!N105&lt;&gt;""),IF('#1 - Sample and Action Tracker'!N105&gt;'#2 - State Report - School Info'!$D$24, TRUE, FALSE),FALSE)</f>
        <v>0</v>
      </c>
      <c r="R97" s="18">
        <f>IF(OR('#1 - Sample and Action Tracker'!Q105='HIDE DROP DOWNS'!$J$2,'#1 - Sample and Action Tracker'!Q105='HIDE DROP DOWNS'!$J$3),0,IF('#1 - Sample and Action Tracker'!R105='HIDE DROP DOWNS'!$M$3,1,0))</f>
        <v>0</v>
      </c>
      <c r="S97" s="18">
        <f>IF(OR('#1 - Sample and Action Tracker'!Q105='HIDE DROP DOWNS'!$J$2,'#1 - Sample and Action Tracker'!Q105='HIDE DROP DOWNS'!$J$3),0,IF('#1 - Sample and Action Tracker'!R105='HIDE DROP DOWNS'!$M$4,1,0))</f>
        <v>0</v>
      </c>
      <c r="T97" s="18">
        <f>IF(OR('#1 - Sample and Action Tracker'!$Q105='HIDE DROP DOWNS'!$J$2,'#1 - Sample and Action Tracker'!$Q105='HIDE DROP DOWNS'!$J$3),0,IF('#1 - Sample and Action Tracker'!$R105='HIDE DROP DOWNS'!$M$5,1,0))</f>
        <v>0</v>
      </c>
      <c r="U97" s="18">
        <f>IF(OR('#1 - Sample and Action Tracker'!$S105='HIDE DROP DOWNS'!$K$2,'#1 - Sample and Action Tracker'!$S105='HIDE DROP DOWNS'!$K$3),0,IF('#1 - Sample and Action Tracker'!$T105='HIDE DROP DOWNS'!$M$3,1,0))</f>
        <v>0</v>
      </c>
      <c r="V97" s="18">
        <f>IF(OR('#1 - Sample and Action Tracker'!$S105='HIDE DROP DOWNS'!$K$2,'#1 - Sample and Action Tracker'!$S105='HIDE DROP DOWNS'!$K$3),0,IF('#1 - Sample and Action Tracker'!$T105='HIDE DROP DOWNS'!$M$4,1,0))</f>
        <v>0</v>
      </c>
      <c r="W97" s="18">
        <f>IF(OR('#1 - Sample and Action Tracker'!$S105='HIDE DROP DOWNS'!$K$2,'#1 - Sample and Action Tracker'!$S105='HIDE DROP DOWNS'!$K$3),0,IF('#1 - Sample and Action Tracker'!$T105='HIDE DROP DOWNS'!$M$5,1,0))</f>
        <v>0</v>
      </c>
      <c r="X97" s="18">
        <f>IF(OR('#1 - Sample and Action Tracker'!$U105='HIDE DROP DOWNS'!$L$2,'#1 - Sample and Action Tracker'!$U105='HIDE DROP DOWNS'!$L$3),0,IF('#1 - Sample and Action Tracker'!$V105='HIDE DROP DOWNS'!$M$3,1,0))</f>
        <v>0</v>
      </c>
      <c r="Y97" s="18">
        <f>IF(OR('#1 - Sample and Action Tracker'!$U105='HIDE DROP DOWNS'!$L$2,'#1 - Sample and Action Tracker'!$U105='HIDE DROP DOWNS'!$L$3),0,IF('#1 - Sample and Action Tracker'!$V105='HIDE DROP DOWNS'!$M$4,1,0))</f>
        <v>0</v>
      </c>
      <c r="Z97" s="18">
        <f>IF(OR('#1 - Sample and Action Tracker'!$U105='HIDE DROP DOWNS'!$L$2,'#1 - Sample and Action Tracker'!$U105='HIDE DROP DOWNS'!$L$3),0,IF('#1 - Sample and Action Tracker'!$V105='HIDE DROP DOWNS'!$M$5,1,0))</f>
        <v>0</v>
      </c>
    </row>
    <row r="98" spans="6:26" x14ac:dyDescent="0.25">
      <c r="F98" s="5" t="str">
        <f>IF('#1 - Sample and Action Tracker'!F106="","",'#1 - Sample and Action Tracker'!F106)</f>
        <v/>
      </c>
      <c r="G98">
        <f>IF(AND('#1 - Sample and Action Tracker'!N106&lt;&gt;""),1,0)</f>
        <v>0</v>
      </c>
      <c r="H98" t="b">
        <f>IF(AND(OR('#1 - Sample and Action Tracker'!N106&gt;0,'#1 - Sample and Action Tracker'!N106=$E$3),'#1 - Sample and Action Tracker'!N106&lt;&gt;$E$2,'#1 - Sample and Action Tracker'!N106&lt;&gt;$E$4,'#1 - Sample and Action Tracker'!N106&lt;&gt;""), TRUE, FALSE)</f>
        <v>0</v>
      </c>
      <c r="I98" t="b">
        <f>IF(AND('#1 - Sample and Action Tracker'!N106&lt;&gt;$E$2,'#1 - Sample and Action Tracker'!N106&lt;&gt;$E$3,'#1 - Sample and Action Tracker'!N106&lt;&gt;$E$4,'#1 - Sample and Action Tracker'!N106&lt;&gt;""),IF('#1 - Sample and Action Tracker'!N106&gt;'#2 - State Report - School Info'!$D$24, TRUE, FALSE),FALSE)</f>
        <v>0</v>
      </c>
      <c r="R98" s="18">
        <f>IF(OR('#1 - Sample and Action Tracker'!Q106='HIDE DROP DOWNS'!$J$2,'#1 - Sample and Action Tracker'!Q106='HIDE DROP DOWNS'!$J$3),0,IF('#1 - Sample and Action Tracker'!R106='HIDE DROP DOWNS'!$M$3,1,0))</f>
        <v>0</v>
      </c>
      <c r="S98" s="18">
        <f>IF(OR('#1 - Sample and Action Tracker'!Q106='HIDE DROP DOWNS'!$J$2,'#1 - Sample and Action Tracker'!Q106='HIDE DROP DOWNS'!$J$3),0,IF('#1 - Sample and Action Tracker'!R106='HIDE DROP DOWNS'!$M$4,1,0))</f>
        <v>0</v>
      </c>
      <c r="T98" s="18">
        <f>IF(OR('#1 - Sample and Action Tracker'!$Q106='HIDE DROP DOWNS'!$J$2,'#1 - Sample and Action Tracker'!$Q106='HIDE DROP DOWNS'!$J$3),0,IF('#1 - Sample and Action Tracker'!$R106='HIDE DROP DOWNS'!$M$5,1,0))</f>
        <v>0</v>
      </c>
      <c r="U98" s="18">
        <f>IF(OR('#1 - Sample and Action Tracker'!$S106='HIDE DROP DOWNS'!$K$2,'#1 - Sample and Action Tracker'!$S106='HIDE DROP DOWNS'!$K$3),0,IF('#1 - Sample and Action Tracker'!$T106='HIDE DROP DOWNS'!$M$3,1,0))</f>
        <v>0</v>
      </c>
      <c r="V98" s="18">
        <f>IF(OR('#1 - Sample and Action Tracker'!$S106='HIDE DROP DOWNS'!$K$2,'#1 - Sample and Action Tracker'!$S106='HIDE DROP DOWNS'!$K$3),0,IF('#1 - Sample and Action Tracker'!$T106='HIDE DROP DOWNS'!$M$4,1,0))</f>
        <v>0</v>
      </c>
      <c r="W98" s="18">
        <f>IF(OR('#1 - Sample and Action Tracker'!$S106='HIDE DROP DOWNS'!$K$2,'#1 - Sample and Action Tracker'!$S106='HIDE DROP DOWNS'!$K$3),0,IF('#1 - Sample and Action Tracker'!$T106='HIDE DROP DOWNS'!$M$5,1,0))</f>
        <v>0</v>
      </c>
      <c r="X98" s="18">
        <f>IF(OR('#1 - Sample and Action Tracker'!$U106='HIDE DROP DOWNS'!$L$2,'#1 - Sample and Action Tracker'!$U106='HIDE DROP DOWNS'!$L$3),0,IF('#1 - Sample and Action Tracker'!$V106='HIDE DROP DOWNS'!$M$3,1,0))</f>
        <v>0</v>
      </c>
      <c r="Y98" s="18">
        <f>IF(OR('#1 - Sample and Action Tracker'!$U106='HIDE DROP DOWNS'!$L$2,'#1 - Sample and Action Tracker'!$U106='HIDE DROP DOWNS'!$L$3),0,IF('#1 - Sample and Action Tracker'!$V106='HIDE DROP DOWNS'!$M$4,1,0))</f>
        <v>0</v>
      </c>
      <c r="Z98" s="18">
        <f>IF(OR('#1 - Sample and Action Tracker'!$U106='HIDE DROP DOWNS'!$L$2,'#1 - Sample and Action Tracker'!$U106='HIDE DROP DOWNS'!$L$3),0,IF('#1 - Sample and Action Tracker'!$V106='HIDE DROP DOWNS'!$M$5,1,0))</f>
        <v>0</v>
      </c>
    </row>
    <row r="99" spans="6:26" x14ac:dyDescent="0.25">
      <c r="F99" s="5" t="str">
        <f>IF('#1 - Sample and Action Tracker'!F107="","",'#1 - Sample and Action Tracker'!F107)</f>
        <v/>
      </c>
      <c r="G99">
        <f>IF(AND('#1 - Sample and Action Tracker'!N107&lt;&gt;""),1,0)</f>
        <v>0</v>
      </c>
      <c r="H99" t="b">
        <f>IF(AND(OR('#1 - Sample and Action Tracker'!N107&gt;0,'#1 - Sample and Action Tracker'!N107=$E$3),'#1 - Sample and Action Tracker'!N107&lt;&gt;$E$2,'#1 - Sample and Action Tracker'!N107&lt;&gt;$E$4,'#1 - Sample and Action Tracker'!N107&lt;&gt;""), TRUE, FALSE)</f>
        <v>0</v>
      </c>
      <c r="I99" t="b">
        <f>IF(AND('#1 - Sample and Action Tracker'!N107&lt;&gt;$E$2,'#1 - Sample and Action Tracker'!N107&lt;&gt;$E$3,'#1 - Sample and Action Tracker'!N107&lt;&gt;$E$4,'#1 - Sample and Action Tracker'!N107&lt;&gt;""),IF('#1 - Sample and Action Tracker'!N107&gt;'#2 - State Report - School Info'!$D$24, TRUE, FALSE),FALSE)</f>
        <v>0</v>
      </c>
      <c r="R99" s="18">
        <f>IF(OR('#1 - Sample and Action Tracker'!Q107='HIDE DROP DOWNS'!$J$2,'#1 - Sample and Action Tracker'!Q107='HIDE DROP DOWNS'!$J$3),0,IF('#1 - Sample and Action Tracker'!R107='HIDE DROP DOWNS'!$M$3,1,0))</f>
        <v>0</v>
      </c>
      <c r="S99" s="18">
        <f>IF(OR('#1 - Sample and Action Tracker'!Q107='HIDE DROP DOWNS'!$J$2,'#1 - Sample and Action Tracker'!Q107='HIDE DROP DOWNS'!$J$3),0,IF('#1 - Sample and Action Tracker'!R107='HIDE DROP DOWNS'!$M$4,1,0))</f>
        <v>0</v>
      </c>
      <c r="T99" s="18">
        <f>IF(OR('#1 - Sample and Action Tracker'!$Q107='HIDE DROP DOWNS'!$J$2,'#1 - Sample and Action Tracker'!$Q107='HIDE DROP DOWNS'!$J$3),0,IF('#1 - Sample and Action Tracker'!$R107='HIDE DROP DOWNS'!$M$5,1,0))</f>
        <v>0</v>
      </c>
      <c r="U99" s="18">
        <f>IF(OR('#1 - Sample and Action Tracker'!$S107='HIDE DROP DOWNS'!$K$2,'#1 - Sample and Action Tracker'!$S107='HIDE DROP DOWNS'!$K$3),0,IF('#1 - Sample and Action Tracker'!$T107='HIDE DROP DOWNS'!$M$3,1,0))</f>
        <v>0</v>
      </c>
      <c r="V99" s="18">
        <f>IF(OR('#1 - Sample and Action Tracker'!$S107='HIDE DROP DOWNS'!$K$2,'#1 - Sample and Action Tracker'!$S107='HIDE DROP DOWNS'!$K$3),0,IF('#1 - Sample and Action Tracker'!$T107='HIDE DROP DOWNS'!$M$4,1,0))</f>
        <v>0</v>
      </c>
      <c r="W99" s="18">
        <f>IF(OR('#1 - Sample and Action Tracker'!$S107='HIDE DROP DOWNS'!$K$2,'#1 - Sample and Action Tracker'!$S107='HIDE DROP DOWNS'!$K$3),0,IF('#1 - Sample and Action Tracker'!$T107='HIDE DROP DOWNS'!$M$5,1,0))</f>
        <v>0</v>
      </c>
      <c r="X99" s="18">
        <f>IF(OR('#1 - Sample and Action Tracker'!$U107='HIDE DROP DOWNS'!$L$2,'#1 - Sample and Action Tracker'!$U107='HIDE DROP DOWNS'!$L$3),0,IF('#1 - Sample and Action Tracker'!$V107='HIDE DROP DOWNS'!$M$3,1,0))</f>
        <v>0</v>
      </c>
      <c r="Y99" s="18">
        <f>IF(OR('#1 - Sample and Action Tracker'!$U107='HIDE DROP DOWNS'!$L$2,'#1 - Sample and Action Tracker'!$U107='HIDE DROP DOWNS'!$L$3),0,IF('#1 - Sample and Action Tracker'!$V107='HIDE DROP DOWNS'!$M$4,1,0))</f>
        <v>0</v>
      </c>
      <c r="Z99" s="18">
        <f>IF(OR('#1 - Sample and Action Tracker'!$U107='HIDE DROP DOWNS'!$L$2,'#1 - Sample and Action Tracker'!$U107='HIDE DROP DOWNS'!$L$3),0,IF('#1 - Sample and Action Tracker'!$V107='HIDE DROP DOWNS'!$M$5,1,0))</f>
        <v>0</v>
      </c>
    </row>
    <row r="100" spans="6:26" x14ac:dyDescent="0.25">
      <c r="F100" s="5" t="str">
        <f>IF('#1 - Sample and Action Tracker'!F108="","",'#1 - Sample and Action Tracker'!F108)</f>
        <v/>
      </c>
      <c r="G100">
        <f>IF(AND('#1 - Sample and Action Tracker'!N108&lt;&gt;""),1,0)</f>
        <v>0</v>
      </c>
      <c r="H100" t="b">
        <f>IF(AND(OR('#1 - Sample and Action Tracker'!N108&gt;0,'#1 - Sample and Action Tracker'!N108=$E$3),'#1 - Sample and Action Tracker'!N108&lt;&gt;$E$2,'#1 - Sample and Action Tracker'!N108&lt;&gt;$E$4,'#1 - Sample and Action Tracker'!N108&lt;&gt;""), TRUE, FALSE)</f>
        <v>0</v>
      </c>
      <c r="I100" t="b">
        <f>IF(AND('#1 - Sample and Action Tracker'!N108&lt;&gt;$E$2,'#1 - Sample and Action Tracker'!N108&lt;&gt;$E$3,'#1 - Sample and Action Tracker'!N108&lt;&gt;$E$4,'#1 - Sample and Action Tracker'!N108&lt;&gt;""),IF('#1 - Sample and Action Tracker'!N108&gt;'#2 - State Report - School Info'!$D$24, TRUE, FALSE),FALSE)</f>
        <v>0</v>
      </c>
      <c r="R100" s="18">
        <f>IF(OR('#1 - Sample and Action Tracker'!Q108='HIDE DROP DOWNS'!$J$2,'#1 - Sample and Action Tracker'!Q108='HIDE DROP DOWNS'!$J$3),0,IF('#1 - Sample and Action Tracker'!R108='HIDE DROP DOWNS'!$M$3,1,0))</f>
        <v>0</v>
      </c>
      <c r="S100" s="18">
        <f>IF(OR('#1 - Sample and Action Tracker'!Q108='HIDE DROP DOWNS'!$J$2,'#1 - Sample and Action Tracker'!Q108='HIDE DROP DOWNS'!$J$3),0,IF('#1 - Sample and Action Tracker'!R108='HIDE DROP DOWNS'!$M$4,1,0))</f>
        <v>0</v>
      </c>
      <c r="T100" s="18">
        <f>IF(OR('#1 - Sample and Action Tracker'!$Q108='HIDE DROP DOWNS'!$J$2,'#1 - Sample and Action Tracker'!$Q108='HIDE DROP DOWNS'!$J$3),0,IF('#1 - Sample and Action Tracker'!$R108='HIDE DROP DOWNS'!$M$5,1,0))</f>
        <v>0</v>
      </c>
      <c r="U100" s="18">
        <f>IF(OR('#1 - Sample and Action Tracker'!$S108='HIDE DROP DOWNS'!$K$2,'#1 - Sample and Action Tracker'!$S108='HIDE DROP DOWNS'!$K$3),0,IF('#1 - Sample and Action Tracker'!$T108='HIDE DROP DOWNS'!$M$3,1,0))</f>
        <v>0</v>
      </c>
      <c r="V100" s="18">
        <f>IF(OR('#1 - Sample and Action Tracker'!$S108='HIDE DROP DOWNS'!$K$2,'#1 - Sample and Action Tracker'!$S108='HIDE DROP DOWNS'!$K$3),0,IF('#1 - Sample and Action Tracker'!$T108='HIDE DROP DOWNS'!$M$4,1,0))</f>
        <v>0</v>
      </c>
      <c r="W100" s="18">
        <f>IF(OR('#1 - Sample and Action Tracker'!$S108='HIDE DROP DOWNS'!$K$2,'#1 - Sample and Action Tracker'!$S108='HIDE DROP DOWNS'!$K$3),0,IF('#1 - Sample and Action Tracker'!$T108='HIDE DROP DOWNS'!$M$5,1,0))</f>
        <v>0</v>
      </c>
      <c r="X100" s="18">
        <f>IF(OR('#1 - Sample and Action Tracker'!$U108='HIDE DROP DOWNS'!$L$2,'#1 - Sample and Action Tracker'!$U108='HIDE DROP DOWNS'!$L$3),0,IF('#1 - Sample and Action Tracker'!$V108='HIDE DROP DOWNS'!$M$3,1,0))</f>
        <v>0</v>
      </c>
      <c r="Y100" s="18">
        <f>IF(OR('#1 - Sample and Action Tracker'!$U108='HIDE DROP DOWNS'!$L$2,'#1 - Sample and Action Tracker'!$U108='HIDE DROP DOWNS'!$L$3),0,IF('#1 - Sample and Action Tracker'!$V108='HIDE DROP DOWNS'!$M$4,1,0))</f>
        <v>0</v>
      </c>
      <c r="Z100" s="18">
        <f>IF(OR('#1 - Sample and Action Tracker'!$U108='HIDE DROP DOWNS'!$L$2,'#1 - Sample and Action Tracker'!$U108='HIDE DROP DOWNS'!$L$3),0,IF('#1 - Sample and Action Tracker'!$V108='HIDE DROP DOWNS'!$M$5,1,0))</f>
        <v>0</v>
      </c>
    </row>
    <row r="101" spans="6:26" x14ac:dyDescent="0.25">
      <c r="F101" s="5" t="str">
        <f>IF('#1 - Sample and Action Tracker'!F109="","",'#1 - Sample and Action Tracker'!F109)</f>
        <v/>
      </c>
      <c r="G101">
        <f>IF(AND('#1 - Sample and Action Tracker'!N109&lt;&gt;""),1,0)</f>
        <v>0</v>
      </c>
      <c r="H101" t="b">
        <f>IF(AND(OR('#1 - Sample and Action Tracker'!N109&gt;0,'#1 - Sample and Action Tracker'!N109=$E$3),'#1 - Sample and Action Tracker'!N109&lt;&gt;$E$2,'#1 - Sample and Action Tracker'!N109&lt;&gt;$E$4,'#1 - Sample and Action Tracker'!N109&lt;&gt;""), TRUE, FALSE)</f>
        <v>0</v>
      </c>
      <c r="I101" t="b">
        <f>IF(AND('#1 - Sample and Action Tracker'!N109&lt;&gt;$E$2,'#1 - Sample and Action Tracker'!N109&lt;&gt;$E$3,'#1 - Sample and Action Tracker'!N109&lt;&gt;$E$4,'#1 - Sample and Action Tracker'!N109&lt;&gt;""),IF('#1 - Sample and Action Tracker'!N109&gt;'#2 - State Report - School Info'!$D$24, TRUE, FALSE),FALSE)</f>
        <v>0</v>
      </c>
      <c r="R101" s="18">
        <f>IF(OR('#1 - Sample and Action Tracker'!Q109='HIDE DROP DOWNS'!$J$2,'#1 - Sample and Action Tracker'!Q109='HIDE DROP DOWNS'!$J$3),0,IF('#1 - Sample and Action Tracker'!R109='HIDE DROP DOWNS'!$M$3,1,0))</f>
        <v>0</v>
      </c>
      <c r="S101" s="18">
        <f>IF(OR('#1 - Sample and Action Tracker'!Q109='HIDE DROP DOWNS'!$J$2,'#1 - Sample and Action Tracker'!Q109='HIDE DROP DOWNS'!$J$3),0,IF('#1 - Sample and Action Tracker'!R109='HIDE DROP DOWNS'!$M$4,1,0))</f>
        <v>0</v>
      </c>
      <c r="T101" s="18">
        <f>IF(OR('#1 - Sample and Action Tracker'!$Q109='HIDE DROP DOWNS'!$J$2,'#1 - Sample and Action Tracker'!$Q109='HIDE DROP DOWNS'!$J$3),0,IF('#1 - Sample and Action Tracker'!$R109='HIDE DROP DOWNS'!$M$5,1,0))</f>
        <v>0</v>
      </c>
      <c r="U101" s="18">
        <f>IF(OR('#1 - Sample and Action Tracker'!$S109='HIDE DROP DOWNS'!$K$2,'#1 - Sample and Action Tracker'!$S109='HIDE DROP DOWNS'!$K$3),0,IF('#1 - Sample and Action Tracker'!$T109='HIDE DROP DOWNS'!$M$3,1,0))</f>
        <v>0</v>
      </c>
      <c r="V101" s="18">
        <f>IF(OR('#1 - Sample and Action Tracker'!$S109='HIDE DROP DOWNS'!$K$2,'#1 - Sample and Action Tracker'!$S109='HIDE DROP DOWNS'!$K$3),0,IF('#1 - Sample and Action Tracker'!$T109='HIDE DROP DOWNS'!$M$4,1,0))</f>
        <v>0</v>
      </c>
      <c r="W101" s="18">
        <f>IF(OR('#1 - Sample and Action Tracker'!$S109='HIDE DROP DOWNS'!$K$2,'#1 - Sample and Action Tracker'!$S109='HIDE DROP DOWNS'!$K$3),0,IF('#1 - Sample and Action Tracker'!$T109='HIDE DROP DOWNS'!$M$5,1,0))</f>
        <v>0</v>
      </c>
      <c r="X101" s="18">
        <f>IF(OR('#1 - Sample and Action Tracker'!$U109='HIDE DROP DOWNS'!$L$2,'#1 - Sample and Action Tracker'!$U109='HIDE DROP DOWNS'!$L$3),0,IF('#1 - Sample and Action Tracker'!$V109='HIDE DROP DOWNS'!$M$3,1,0))</f>
        <v>0</v>
      </c>
      <c r="Y101" s="18">
        <f>IF(OR('#1 - Sample and Action Tracker'!$U109='HIDE DROP DOWNS'!$L$2,'#1 - Sample and Action Tracker'!$U109='HIDE DROP DOWNS'!$L$3),0,IF('#1 - Sample and Action Tracker'!$V109='HIDE DROP DOWNS'!$M$4,1,0))</f>
        <v>0</v>
      </c>
      <c r="Z101" s="18">
        <f>IF(OR('#1 - Sample and Action Tracker'!$U109='HIDE DROP DOWNS'!$L$2,'#1 - Sample and Action Tracker'!$U109='HIDE DROP DOWNS'!$L$3),0,IF('#1 - Sample and Action Tracker'!$V109='HIDE DROP DOWNS'!$M$5,1,0))</f>
        <v>0</v>
      </c>
    </row>
    <row r="102" spans="6:26" x14ac:dyDescent="0.25">
      <c r="F102" s="5" t="str">
        <f>IF('#1 - Sample and Action Tracker'!F110="","",'#1 - Sample and Action Tracker'!F110)</f>
        <v/>
      </c>
      <c r="G102">
        <f>IF(AND('#1 - Sample and Action Tracker'!N110&lt;&gt;""),1,0)</f>
        <v>0</v>
      </c>
      <c r="H102" t="b">
        <f>IF(AND(OR('#1 - Sample and Action Tracker'!N110&gt;0,'#1 - Sample and Action Tracker'!N110=$E$3),'#1 - Sample and Action Tracker'!N110&lt;&gt;$E$2,'#1 - Sample and Action Tracker'!N110&lt;&gt;$E$4,'#1 - Sample and Action Tracker'!N110&lt;&gt;""), TRUE, FALSE)</f>
        <v>0</v>
      </c>
      <c r="I102" t="b">
        <f>IF(AND('#1 - Sample and Action Tracker'!N110&lt;&gt;$E$2,'#1 - Sample and Action Tracker'!N110&lt;&gt;$E$3,'#1 - Sample and Action Tracker'!N110&lt;&gt;$E$4,'#1 - Sample and Action Tracker'!N110&lt;&gt;""),IF('#1 - Sample and Action Tracker'!N110&gt;'#2 - State Report - School Info'!$D$24, TRUE, FALSE),FALSE)</f>
        <v>0</v>
      </c>
      <c r="R102" s="18">
        <f>IF(OR('#1 - Sample and Action Tracker'!Q110='HIDE DROP DOWNS'!$J$2,'#1 - Sample and Action Tracker'!Q110='HIDE DROP DOWNS'!$J$3),0,IF('#1 - Sample and Action Tracker'!R110='HIDE DROP DOWNS'!$M$3,1,0))</f>
        <v>0</v>
      </c>
      <c r="S102" s="18">
        <f>IF(OR('#1 - Sample and Action Tracker'!Q110='HIDE DROP DOWNS'!$J$2,'#1 - Sample and Action Tracker'!Q110='HIDE DROP DOWNS'!$J$3),0,IF('#1 - Sample and Action Tracker'!R110='HIDE DROP DOWNS'!$M$4,1,0))</f>
        <v>0</v>
      </c>
      <c r="T102" s="18">
        <f>IF(OR('#1 - Sample and Action Tracker'!$Q110='HIDE DROP DOWNS'!$J$2,'#1 - Sample and Action Tracker'!$Q110='HIDE DROP DOWNS'!$J$3),0,IF('#1 - Sample and Action Tracker'!$R110='HIDE DROP DOWNS'!$M$5,1,0))</f>
        <v>0</v>
      </c>
      <c r="U102" s="18">
        <f>IF(OR('#1 - Sample and Action Tracker'!$S110='HIDE DROP DOWNS'!$K$2,'#1 - Sample and Action Tracker'!$S110='HIDE DROP DOWNS'!$K$3),0,IF('#1 - Sample and Action Tracker'!$T110='HIDE DROP DOWNS'!$M$3,1,0))</f>
        <v>0</v>
      </c>
      <c r="V102" s="18">
        <f>IF(OR('#1 - Sample and Action Tracker'!$S110='HIDE DROP DOWNS'!$K$2,'#1 - Sample and Action Tracker'!$S110='HIDE DROP DOWNS'!$K$3),0,IF('#1 - Sample and Action Tracker'!$T110='HIDE DROP DOWNS'!$M$4,1,0))</f>
        <v>0</v>
      </c>
      <c r="W102" s="18">
        <f>IF(OR('#1 - Sample and Action Tracker'!$S110='HIDE DROP DOWNS'!$K$2,'#1 - Sample and Action Tracker'!$S110='HIDE DROP DOWNS'!$K$3),0,IF('#1 - Sample and Action Tracker'!$T110='HIDE DROP DOWNS'!$M$5,1,0))</f>
        <v>0</v>
      </c>
      <c r="X102" s="18">
        <f>IF(OR('#1 - Sample and Action Tracker'!$U110='HIDE DROP DOWNS'!$L$2,'#1 - Sample and Action Tracker'!$U110='HIDE DROP DOWNS'!$L$3),0,IF('#1 - Sample and Action Tracker'!$V110='HIDE DROP DOWNS'!$M$3,1,0))</f>
        <v>0</v>
      </c>
      <c r="Y102" s="18">
        <f>IF(OR('#1 - Sample and Action Tracker'!$U110='HIDE DROP DOWNS'!$L$2,'#1 - Sample and Action Tracker'!$U110='HIDE DROP DOWNS'!$L$3),0,IF('#1 - Sample and Action Tracker'!$V110='HIDE DROP DOWNS'!$M$4,1,0))</f>
        <v>0</v>
      </c>
      <c r="Z102" s="18">
        <f>IF(OR('#1 - Sample and Action Tracker'!$U110='HIDE DROP DOWNS'!$L$2,'#1 - Sample and Action Tracker'!$U110='HIDE DROP DOWNS'!$L$3),0,IF('#1 - Sample and Action Tracker'!$V110='HIDE DROP DOWNS'!$M$5,1,0))</f>
        <v>0</v>
      </c>
    </row>
    <row r="103" spans="6:26" x14ac:dyDescent="0.25">
      <c r="F103" s="5" t="str">
        <f>IF('#1 - Sample and Action Tracker'!F111="","",'#1 - Sample and Action Tracker'!F111)</f>
        <v/>
      </c>
      <c r="G103">
        <f>IF(AND('#1 - Sample and Action Tracker'!N111&lt;&gt;""),1,0)</f>
        <v>0</v>
      </c>
      <c r="H103" t="b">
        <f>IF(AND(OR('#1 - Sample and Action Tracker'!N111&gt;0,'#1 - Sample and Action Tracker'!N111=$E$3),'#1 - Sample and Action Tracker'!N111&lt;&gt;$E$2,'#1 - Sample and Action Tracker'!N111&lt;&gt;$E$4,'#1 - Sample and Action Tracker'!N111&lt;&gt;""), TRUE, FALSE)</f>
        <v>0</v>
      </c>
      <c r="I103" t="b">
        <f>IF(AND('#1 - Sample and Action Tracker'!N111&lt;&gt;$E$2,'#1 - Sample and Action Tracker'!N111&lt;&gt;$E$3,'#1 - Sample and Action Tracker'!N111&lt;&gt;$E$4,'#1 - Sample and Action Tracker'!N111&lt;&gt;""),IF('#1 - Sample and Action Tracker'!N111&gt;'#2 - State Report - School Info'!$D$24, TRUE, FALSE),FALSE)</f>
        <v>0</v>
      </c>
      <c r="R103" s="18">
        <f>IF(OR('#1 - Sample and Action Tracker'!Q111='HIDE DROP DOWNS'!$J$2,'#1 - Sample and Action Tracker'!Q111='HIDE DROP DOWNS'!$J$3),0,IF('#1 - Sample and Action Tracker'!R111='HIDE DROP DOWNS'!$M$3,1,0))</f>
        <v>0</v>
      </c>
      <c r="S103" s="18">
        <f>IF(OR('#1 - Sample and Action Tracker'!Q111='HIDE DROP DOWNS'!$J$2,'#1 - Sample and Action Tracker'!Q111='HIDE DROP DOWNS'!$J$3),0,IF('#1 - Sample and Action Tracker'!R111='HIDE DROP DOWNS'!$M$4,1,0))</f>
        <v>0</v>
      </c>
      <c r="T103" s="18">
        <f>IF(OR('#1 - Sample and Action Tracker'!$Q111='HIDE DROP DOWNS'!$J$2,'#1 - Sample and Action Tracker'!$Q111='HIDE DROP DOWNS'!$J$3),0,IF('#1 - Sample and Action Tracker'!$R111='HIDE DROP DOWNS'!$M$5,1,0))</f>
        <v>0</v>
      </c>
      <c r="U103" s="18">
        <f>IF(OR('#1 - Sample and Action Tracker'!$S111='HIDE DROP DOWNS'!$K$2,'#1 - Sample and Action Tracker'!$S111='HIDE DROP DOWNS'!$K$3),0,IF('#1 - Sample and Action Tracker'!$T111='HIDE DROP DOWNS'!$M$3,1,0))</f>
        <v>0</v>
      </c>
      <c r="V103" s="18">
        <f>IF(OR('#1 - Sample and Action Tracker'!$S111='HIDE DROP DOWNS'!$K$2,'#1 - Sample and Action Tracker'!$S111='HIDE DROP DOWNS'!$K$3),0,IF('#1 - Sample and Action Tracker'!$T111='HIDE DROP DOWNS'!$M$4,1,0))</f>
        <v>0</v>
      </c>
      <c r="W103" s="18">
        <f>IF(OR('#1 - Sample and Action Tracker'!$S111='HIDE DROP DOWNS'!$K$2,'#1 - Sample and Action Tracker'!$S111='HIDE DROP DOWNS'!$K$3),0,IF('#1 - Sample and Action Tracker'!$T111='HIDE DROP DOWNS'!$M$5,1,0))</f>
        <v>0</v>
      </c>
      <c r="X103" s="18">
        <f>IF(OR('#1 - Sample and Action Tracker'!$U111='HIDE DROP DOWNS'!$L$2,'#1 - Sample and Action Tracker'!$U111='HIDE DROP DOWNS'!$L$3),0,IF('#1 - Sample and Action Tracker'!$V111='HIDE DROP DOWNS'!$M$3,1,0))</f>
        <v>0</v>
      </c>
      <c r="Y103" s="18">
        <f>IF(OR('#1 - Sample and Action Tracker'!$U111='HIDE DROP DOWNS'!$L$2,'#1 - Sample and Action Tracker'!$U111='HIDE DROP DOWNS'!$L$3),0,IF('#1 - Sample and Action Tracker'!$V111='HIDE DROP DOWNS'!$M$4,1,0))</f>
        <v>0</v>
      </c>
      <c r="Z103" s="18">
        <f>IF(OR('#1 - Sample and Action Tracker'!$U111='HIDE DROP DOWNS'!$L$2,'#1 - Sample and Action Tracker'!$U111='HIDE DROP DOWNS'!$L$3),0,IF('#1 - Sample and Action Tracker'!$V111='HIDE DROP DOWNS'!$M$5,1,0))</f>
        <v>0</v>
      </c>
    </row>
    <row r="104" spans="6:26" x14ac:dyDescent="0.25">
      <c r="F104" s="5" t="str">
        <f>IF('#1 - Sample and Action Tracker'!F112="","",'#1 - Sample and Action Tracker'!F112)</f>
        <v/>
      </c>
      <c r="G104">
        <f>IF(AND('#1 - Sample and Action Tracker'!N112&lt;&gt;""),1,0)</f>
        <v>0</v>
      </c>
      <c r="H104" t="b">
        <f>IF(AND(OR('#1 - Sample and Action Tracker'!N112&gt;0,'#1 - Sample and Action Tracker'!N112=$E$3),'#1 - Sample and Action Tracker'!N112&lt;&gt;$E$2,'#1 - Sample and Action Tracker'!N112&lt;&gt;$E$4,'#1 - Sample and Action Tracker'!N112&lt;&gt;""), TRUE, FALSE)</f>
        <v>0</v>
      </c>
      <c r="I104" t="b">
        <f>IF(AND('#1 - Sample and Action Tracker'!N112&lt;&gt;$E$2,'#1 - Sample and Action Tracker'!N112&lt;&gt;$E$3,'#1 - Sample and Action Tracker'!N112&lt;&gt;$E$4,'#1 - Sample and Action Tracker'!N112&lt;&gt;""),IF('#1 - Sample and Action Tracker'!N112&gt;'#2 - State Report - School Info'!$D$24, TRUE, FALSE),FALSE)</f>
        <v>0</v>
      </c>
      <c r="R104" s="18">
        <f>IF(OR('#1 - Sample and Action Tracker'!Q112='HIDE DROP DOWNS'!$J$2,'#1 - Sample and Action Tracker'!Q112='HIDE DROP DOWNS'!$J$3),0,IF('#1 - Sample and Action Tracker'!R112='HIDE DROP DOWNS'!$M$3,1,0))</f>
        <v>0</v>
      </c>
      <c r="S104" s="18">
        <f>IF(OR('#1 - Sample and Action Tracker'!Q112='HIDE DROP DOWNS'!$J$2,'#1 - Sample and Action Tracker'!Q112='HIDE DROP DOWNS'!$J$3),0,IF('#1 - Sample and Action Tracker'!R112='HIDE DROP DOWNS'!$M$4,1,0))</f>
        <v>0</v>
      </c>
      <c r="T104" s="18">
        <f>IF(OR('#1 - Sample and Action Tracker'!$Q112='HIDE DROP DOWNS'!$J$2,'#1 - Sample and Action Tracker'!$Q112='HIDE DROP DOWNS'!$J$3),0,IF('#1 - Sample and Action Tracker'!$R112='HIDE DROP DOWNS'!$M$5,1,0))</f>
        <v>0</v>
      </c>
      <c r="U104" s="18">
        <f>IF(OR('#1 - Sample and Action Tracker'!$S112='HIDE DROP DOWNS'!$K$2,'#1 - Sample and Action Tracker'!$S112='HIDE DROP DOWNS'!$K$3),0,IF('#1 - Sample and Action Tracker'!$T112='HIDE DROP DOWNS'!$M$3,1,0))</f>
        <v>0</v>
      </c>
      <c r="V104" s="18">
        <f>IF(OR('#1 - Sample and Action Tracker'!$S112='HIDE DROP DOWNS'!$K$2,'#1 - Sample and Action Tracker'!$S112='HIDE DROP DOWNS'!$K$3),0,IF('#1 - Sample and Action Tracker'!$T112='HIDE DROP DOWNS'!$M$4,1,0))</f>
        <v>0</v>
      </c>
      <c r="W104" s="18">
        <f>IF(OR('#1 - Sample and Action Tracker'!$S112='HIDE DROP DOWNS'!$K$2,'#1 - Sample and Action Tracker'!$S112='HIDE DROP DOWNS'!$K$3),0,IF('#1 - Sample and Action Tracker'!$T112='HIDE DROP DOWNS'!$M$5,1,0))</f>
        <v>0</v>
      </c>
      <c r="X104" s="18">
        <f>IF(OR('#1 - Sample and Action Tracker'!$U112='HIDE DROP DOWNS'!$L$2,'#1 - Sample and Action Tracker'!$U112='HIDE DROP DOWNS'!$L$3),0,IF('#1 - Sample and Action Tracker'!$V112='HIDE DROP DOWNS'!$M$3,1,0))</f>
        <v>0</v>
      </c>
      <c r="Y104" s="18">
        <f>IF(OR('#1 - Sample and Action Tracker'!$U112='HIDE DROP DOWNS'!$L$2,'#1 - Sample and Action Tracker'!$U112='HIDE DROP DOWNS'!$L$3),0,IF('#1 - Sample and Action Tracker'!$V112='HIDE DROP DOWNS'!$M$4,1,0))</f>
        <v>0</v>
      </c>
      <c r="Z104" s="18">
        <f>IF(OR('#1 - Sample and Action Tracker'!$U112='HIDE DROP DOWNS'!$L$2,'#1 - Sample and Action Tracker'!$U112='HIDE DROP DOWNS'!$L$3),0,IF('#1 - Sample and Action Tracker'!$V112='HIDE DROP DOWNS'!$M$5,1,0))</f>
        <v>0</v>
      </c>
    </row>
    <row r="105" spans="6:26" x14ac:dyDescent="0.25">
      <c r="F105" s="5" t="str">
        <f>IF('#1 - Sample and Action Tracker'!F113="","",'#1 - Sample and Action Tracker'!F113)</f>
        <v/>
      </c>
      <c r="G105">
        <f>IF(AND('#1 - Sample and Action Tracker'!N113&lt;&gt;""),1,0)</f>
        <v>0</v>
      </c>
      <c r="H105" t="b">
        <f>IF(AND(OR('#1 - Sample and Action Tracker'!N113&gt;0,'#1 - Sample and Action Tracker'!N113=$E$3),'#1 - Sample and Action Tracker'!N113&lt;&gt;$E$2,'#1 - Sample and Action Tracker'!N113&lt;&gt;$E$4,'#1 - Sample and Action Tracker'!N113&lt;&gt;""), TRUE, FALSE)</f>
        <v>0</v>
      </c>
      <c r="I105" t="b">
        <f>IF(AND('#1 - Sample and Action Tracker'!N113&lt;&gt;$E$2,'#1 - Sample and Action Tracker'!N113&lt;&gt;$E$3,'#1 - Sample and Action Tracker'!N113&lt;&gt;$E$4,'#1 - Sample and Action Tracker'!N113&lt;&gt;""),IF('#1 - Sample and Action Tracker'!N113&gt;'#2 - State Report - School Info'!$D$24, TRUE, FALSE),FALSE)</f>
        <v>0</v>
      </c>
      <c r="R105" s="18">
        <f>IF(OR('#1 - Sample and Action Tracker'!Q113='HIDE DROP DOWNS'!$J$2,'#1 - Sample and Action Tracker'!Q113='HIDE DROP DOWNS'!$J$3),0,IF('#1 - Sample and Action Tracker'!R113='HIDE DROP DOWNS'!$M$3,1,0))</f>
        <v>0</v>
      </c>
      <c r="S105" s="18">
        <f>IF(OR('#1 - Sample and Action Tracker'!Q113='HIDE DROP DOWNS'!$J$2,'#1 - Sample and Action Tracker'!Q113='HIDE DROP DOWNS'!$J$3),0,IF('#1 - Sample and Action Tracker'!R113='HIDE DROP DOWNS'!$M$4,1,0))</f>
        <v>0</v>
      </c>
      <c r="T105" s="18">
        <f>IF(OR('#1 - Sample and Action Tracker'!$Q113='HIDE DROP DOWNS'!$J$2,'#1 - Sample and Action Tracker'!$Q113='HIDE DROP DOWNS'!$J$3),0,IF('#1 - Sample and Action Tracker'!$R113='HIDE DROP DOWNS'!$M$5,1,0))</f>
        <v>0</v>
      </c>
      <c r="U105" s="18">
        <f>IF(OR('#1 - Sample and Action Tracker'!$S113='HIDE DROP DOWNS'!$K$2,'#1 - Sample and Action Tracker'!$S113='HIDE DROP DOWNS'!$K$3),0,IF('#1 - Sample and Action Tracker'!$T113='HIDE DROP DOWNS'!$M$3,1,0))</f>
        <v>0</v>
      </c>
      <c r="V105" s="18">
        <f>IF(OR('#1 - Sample and Action Tracker'!$S113='HIDE DROP DOWNS'!$K$2,'#1 - Sample and Action Tracker'!$S113='HIDE DROP DOWNS'!$K$3),0,IF('#1 - Sample and Action Tracker'!$T113='HIDE DROP DOWNS'!$M$4,1,0))</f>
        <v>0</v>
      </c>
      <c r="W105" s="18">
        <f>IF(OR('#1 - Sample and Action Tracker'!$S113='HIDE DROP DOWNS'!$K$2,'#1 - Sample and Action Tracker'!$S113='HIDE DROP DOWNS'!$K$3),0,IF('#1 - Sample and Action Tracker'!$T113='HIDE DROP DOWNS'!$M$5,1,0))</f>
        <v>0</v>
      </c>
      <c r="X105" s="18">
        <f>IF(OR('#1 - Sample and Action Tracker'!$U113='HIDE DROP DOWNS'!$L$2,'#1 - Sample and Action Tracker'!$U113='HIDE DROP DOWNS'!$L$3),0,IF('#1 - Sample and Action Tracker'!$V113='HIDE DROP DOWNS'!$M$3,1,0))</f>
        <v>0</v>
      </c>
      <c r="Y105" s="18">
        <f>IF(OR('#1 - Sample and Action Tracker'!$U113='HIDE DROP DOWNS'!$L$2,'#1 - Sample and Action Tracker'!$U113='HIDE DROP DOWNS'!$L$3),0,IF('#1 - Sample and Action Tracker'!$V113='HIDE DROP DOWNS'!$M$4,1,0))</f>
        <v>0</v>
      </c>
      <c r="Z105" s="18">
        <f>IF(OR('#1 - Sample and Action Tracker'!$U113='HIDE DROP DOWNS'!$L$2,'#1 - Sample and Action Tracker'!$U113='HIDE DROP DOWNS'!$L$3),0,IF('#1 - Sample and Action Tracker'!$V113='HIDE DROP DOWNS'!$M$5,1,0))</f>
        <v>0</v>
      </c>
    </row>
    <row r="106" spans="6:26" x14ac:dyDescent="0.25">
      <c r="F106" s="5" t="str">
        <f>IF('#1 - Sample and Action Tracker'!F114="","",'#1 - Sample and Action Tracker'!F114)</f>
        <v/>
      </c>
      <c r="G106">
        <f>IF(AND('#1 - Sample and Action Tracker'!N114&lt;&gt;""),1,0)</f>
        <v>0</v>
      </c>
      <c r="H106" t="b">
        <f>IF(AND(OR('#1 - Sample and Action Tracker'!N114&gt;0,'#1 - Sample and Action Tracker'!N114=$E$3),'#1 - Sample and Action Tracker'!N114&lt;&gt;$E$2,'#1 - Sample and Action Tracker'!N114&lt;&gt;$E$4,'#1 - Sample and Action Tracker'!N114&lt;&gt;""), TRUE, FALSE)</f>
        <v>0</v>
      </c>
      <c r="I106" t="b">
        <f>IF(AND('#1 - Sample and Action Tracker'!N114&lt;&gt;$E$2,'#1 - Sample and Action Tracker'!N114&lt;&gt;$E$3,'#1 - Sample and Action Tracker'!N114&lt;&gt;$E$4,'#1 - Sample and Action Tracker'!N114&lt;&gt;""),IF('#1 - Sample and Action Tracker'!N114&gt;'#2 - State Report - School Info'!$D$24, TRUE, FALSE),FALSE)</f>
        <v>0</v>
      </c>
      <c r="R106" s="18">
        <f>IF(OR('#1 - Sample and Action Tracker'!Q114='HIDE DROP DOWNS'!$J$2,'#1 - Sample and Action Tracker'!Q114='HIDE DROP DOWNS'!$J$3),0,IF('#1 - Sample and Action Tracker'!R114='HIDE DROP DOWNS'!$M$3,1,0))</f>
        <v>0</v>
      </c>
      <c r="S106" s="18">
        <f>IF(OR('#1 - Sample and Action Tracker'!Q114='HIDE DROP DOWNS'!$J$2,'#1 - Sample and Action Tracker'!Q114='HIDE DROP DOWNS'!$J$3),0,IF('#1 - Sample and Action Tracker'!R114='HIDE DROP DOWNS'!$M$4,1,0))</f>
        <v>0</v>
      </c>
      <c r="T106" s="18">
        <f>IF(OR('#1 - Sample and Action Tracker'!$Q114='HIDE DROP DOWNS'!$J$2,'#1 - Sample and Action Tracker'!$Q114='HIDE DROP DOWNS'!$J$3),0,IF('#1 - Sample and Action Tracker'!$R114='HIDE DROP DOWNS'!$M$5,1,0))</f>
        <v>0</v>
      </c>
      <c r="U106" s="18">
        <f>IF(OR('#1 - Sample and Action Tracker'!$S114='HIDE DROP DOWNS'!$K$2,'#1 - Sample and Action Tracker'!$S114='HIDE DROP DOWNS'!$K$3),0,IF('#1 - Sample and Action Tracker'!$T114='HIDE DROP DOWNS'!$M$3,1,0))</f>
        <v>0</v>
      </c>
      <c r="V106" s="18">
        <f>IF(OR('#1 - Sample and Action Tracker'!$S114='HIDE DROP DOWNS'!$K$2,'#1 - Sample and Action Tracker'!$S114='HIDE DROP DOWNS'!$K$3),0,IF('#1 - Sample and Action Tracker'!$T114='HIDE DROP DOWNS'!$M$4,1,0))</f>
        <v>0</v>
      </c>
      <c r="W106" s="18">
        <f>IF(OR('#1 - Sample and Action Tracker'!$S114='HIDE DROP DOWNS'!$K$2,'#1 - Sample and Action Tracker'!$S114='HIDE DROP DOWNS'!$K$3),0,IF('#1 - Sample and Action Tracker'!$T114='HIDE DROP DOWNS'!$M$5,1,0))</f>
        <v>0</v>
      </c>
      <c r="X106" s="18">
        <f>IF(OR('#1 - Sample and Action Tracker'!$U114='HIDE DROP DOWNS'!$L$2,'#1 - Sample and Action Tracker'!$U114='HIDE DROP DOWNS'!$L$3),0,IF('#1 - Sample and Action Tracker'!$V114='HIDE DROP DOWNS'!$M$3,1,0))</f>
        <v>0</v>
      </c>
      <c r="Y106" s="18">
        <f>IF(OR('#1 - Sample and Action Tracker'!$U114='HIDE DROP DOWNS'!$L$2,'#1 - Sample and Action Tracker'!$U114='HIDE DROP DOWNS'!$L$3),0,IF('#1 - Sample and Action Tracker'!$V114='HIDE DROP DOWNS'!$M$4,1,0))</f>
        <v>0</v>
      </c>
      <c r="Z106" s="18">
        <f>IF(OR('#1 - Sample and Action Tracker'!$U114='HIDE DROP DOWNS'!$L$2,'#1 - Sample and Action Tracker'!$U114='HIDE DROP DOWNS'!$L$3),0,IF('#1 - Sample and Action Tracker'!$V114='HIDE DROP DOWNS'!$M$5,1,0))</f>
        <v>0</v>
      </c>
    </row>
    <row r="107" spans="6:26" x14ac:dyDescent="0.25">
      <c r="F107" s="5" t="str">
        <f>IF('#1 - Sample and Action Tracker'!F115="","",'#1 - Sample and Action Tracker'!F115)</f>
        <v/>
      </c>
      <c r="G107">
        <f>IF(AND('#1 - Sample and Action Tracker'!N115&lt;&gt;""),1,0)</f>
        <v>0</v>
      </c>
      <c r="H107" t="b">
        <f>IF(AND(OR('#1 - Sample and Action Tracker'!N115&gt;0,'#1 - Sample and Action Tracker'!N115=$E$3),'#1 - Sample and Action Tracker'!N115&lt;&gt;$E$2,'#1 - Sample and Action Tracker'!N115&lt;&gt;$E$4,'#1 - Sample and Action Tracker'!N115&lt;&gt;""), TRUE, FALSE)</f>
        <v>0</v>
      </c>
      <c r="I107" t="b">
        <f>IF(AND('#1 - Sample and Action Tracker'!N115&lt;&gt;$E$2,'#1 - Sample and Action Tracker'!N115&lt;&gt;$E$3,'#1 - Sample and Action Tracker'!N115&lt;&gt;$E$4,'#1 - Sample and Action Tracker'!N115&lt;&gt;""),IF('#1 - Sample and Action Tracker'!N115&gt;'#2 - State Report - School Info'!$D$24, TRUE, FALSE),FALSE)</f>
        <v>0</v>
      </c>
      <c r="R107" s="18">
        <f>IF(OR('#1 - Sample and Action Tracker'!Q115='HIDE DROP DOWNS'!$J$2,'#1 - Sample and Action Tracker'!Q115='HIDE DROP DOWNS'!$J$3),0,IF('#1 - Sample and Action Tracker'!R115='HIDE DROP DOWNS'!$M$3,1,0))</f>
        <v>0</v>
      </c>
      <c r="S107" s="18">
        <f>IF(OR('#1 - Sample and Action Tracker'!Q115='HIDE DROP DOWNS'!$J$2,'#1 - Sample and Action Tracker'!Q115='HIDE DROP DOWNS'!$J$3),0,IF('#1 - Sample and Action Tracker'!R115='HIDE DROP DOWNS'!$M$4,1,0))</f>
        <v>0</v>
      </c>
      <c r="T107" s="18">
        <f>IF(OR('#1 - Sample and Action Tracker'!$Q115='HIDE DROP DOWNS'!$J$2,'#1 - Sample and Action Tracker'!$Q115='HIDE DROP DOWNS'!$J$3),0,IF('#1 - Sample and Action Tracker'!$R115='HIDE DROP DOWNS'!$M$5,1,0))</f>
        <v>0</v>
      </c>
      <c r="U107" s="18">
        <f>IF(OR('#1 - Sample and Action Tracker'!$S115='HIDE DROP DOWNS'!$K$2,'#1 - Sample and Action Tracker'!$S115='HIDE DROP DOWNS'!$K$3),0,IF('#1 - Sample and Action Tracker'!$T115='HIDE DROP DOWNS'!$M$3,1,0))</f>
        <v>0</v>
      </c>
      <c r="V107" s="18">
        <f>IF(OR('#1 - Sample and Action Tracker'!$S115='HIDE DROP DOWNS'!$K$2,'#1 - Sample and Action Tracker'!$S115='HIDE DROP DOWNS'!$K$3),0,IF('#1 - Sample and Action Tracker'!$T115='HIDE DROP DOWNS'!$M$4,1,0))</f>
        <v>0</v>
      </c>
      <c r="W107" s="18">
        <f>IF(OR('#1 - Sample and Action Tracker'!$S115='HIDE DROP DOWNS'!$K$2,'#1 - Sample and Action Tracker'!$S115='HIDE DROP DOWNS'!$K$3),0,IF('#1 - Sample and Action Tracker'!$T115='HIDE DROP DOWNS'!$M$5,1,0))</f>
        <v>0</v>
      </c>
      <c r="X107" s="18">
        <f>IF(OR('#1 - Sample and Action Tracker'!$U115='HIDE DROP DOWNS'!$L$2,'#1 - Sample and Action Tracker'!$U115='HIDE DROP DOWNS'!$L$3),0,IF('#1 - Sample and Action Tracker'!$V115='HIDE DROP DOWNS'!$M$3,1,0))</f>
        <v>0</v>
      </c>
      <c r="Y107" s="18">
        <f>IF(OR('#1 - Sample and Action Tracker'!$U115='HIDE DROP DOWNS'!$L$2,'#1 - Sample and Action Tracker'!$U115='HIDE DROP DOWNS'!$L$3),0,IF('#1 - Sample and Action Tracker'!$V115='HIDE DROP DOWNS'!$M$4,1,0))</f>
        <v>0</v>
      </c>
      <c r="Z107" s="18">
        <f>IF(OR('#1 - Sample and Action Tracker'!$U115='HIDE DROP DOWNS'!$L$2,'#1 - Sample and Action Tracker'!$U115='HIDE DROP DOWNS'!$L$3),0,IF('#1 - Sample and Action Tracker'!$V115='HIDE DROP DOWNS'!$M$5,1,0))</f>
        <v>0</v>
      </c>
    </row>
    <row r="108" spans="6:26" x14ac:dyDescent="0.25">
      <c r="F108" s="5" t="str">
        <f>IF('#1 - Sample and Action Tracker'!F116="","",'#1 - Sample and Action Tracker'!F116)</f>
        <v/>
      </c>
      <c r="G108">
        <f>IF(AND('#1 - Sample and Action Tracker'!N116&lt;&gt;""),1,0)</f>
        <v>0</v>
      </c>
      <c r="H108" t="b">
        <f>IF(AND(OR('#1 - Sample and Action Tracker'!N116&gt;0,'#1 - Sample and Action Tracker'!N116=$E$3),'#1 - Sample and Action Tracker'!N116&lt;&gt;$E$2,'#1 - Sample and Action Tracker'!N116&lt;&gt;$E$4,'#1 - Sample and Action Tracker'!N116&lt;&gt;""), TRUE, FALSE)</f>
        <v>0</v>
      </c>
      <c r="I108" t="b">
        <f>IF(AND('#1 - Sample and Action Tracker'!N116&lt;&gt;$E$2,'#1 - Sample and Action Tracker'!N116&lt;&gt;$E$3,'#1 - Sample and Action Tracker'!N116&lt;&gt;$E$4,'#1 - Sample and Action Tracker'!N116&lt;&gt;""),IF('#1 - Sample and Action Tracker'!N116&gt;'#2 - State Report - School Info'!$D$24, TRUE, FALSE),FALSE)</f>
        <v>0</v>
      </c>
      <c r="R108" s="18">
        <f>IF(OR('#1 - Sample and Action Tracker'!Q116='HIDE DROP DOWNS'!$J$2,'#1 - Sample and Action Tracker'!Q116='HIDE DROP DOWNS'!$J$3),0,IF('#1 - Sample and Action Tracker'!R116='HIDE DROP DOWNS'!$M$3,1,0))</f>
        <v>0</v>
      </c>
      <c r="S108" s="18">
        <f>IF(OR('#1 - Sample and Action Tracker'!Q116='HIDE DROP DOWNS'!$J$2,'#1 - Sample and Action Tracker'!Q116='HIDE DROP DOWNS'!$J$3),0,IF('#1 - Sample and Action Tracker'!R116='HIDE DROP DOWNS'!$M$4,1,0))</f>
        <v>0</v>
      </c>
      <c r="T108" s="18">
        <f>IF(OR('#1 - Sample and Action Tracker'!$Q116='HIDE DROP DOWNS'!$J$2,'#1 - Sample and Action Tracker'!$Q116='HIDE DROP DOWNS'!$J$3),0,IF('#1 - Sample and Action Tracker'!$R116='HIDE DROP DOWNS'!$M$5,1,0))</f>
        <v>0</v>
      </c>
      <c r="U108" s="18">
        <f>IF(OR('#1 - Sample and Action Tracker'!$S116='HIDE DROP DOWNS'!$K$2,'#1 - Sample and Action Tracker'!$S116='HIDE DROP DOWNS'!$K$3),0,IF('#1 - Sample and Action Tracker'!$T116='HIDE DROP DOWNS'!$M$3,1,0))</f>
        <v>0</v>
      </c>
      <c r="V108" s="18">
        <f>IF(OR('#1 - Sample and Action Tracker'!$S116='HIDE DROP DOWNS'!$K$2,'#1 - Sample and Action Tracker'!$S116='HIDE DROP DOWNS'!$K$3),0,IF('#1 - Sample and Action Tracker'!$T116='HIDE DROP DOWNS'!$M$4,1,0))</f>
        <v>0</v>
      </c>
      <c r="W108" s="18">
        <f>IF(OR('#1 - Sample and Action Tracker'!$S116='HIDE DROP DOWNS'!$K$2,'#1 - Sample and Action Tracker'!$S116='HIDE DROP DOWNS'!$K$3),0,IF('#1 - Sample and Action Tracker'!$T116='HIDE DROP DOWNS'!$M$5,1,0))</f>
        <v>0</v>
      </c>
      <c r="X108" s="18">
        <f>IF(OR('#1 - Sample and Action Tracker'!$U116='HIDE DROP DOWNS'!$L$2,'#1 - Sample and Action Tracker'!$U116='HIDE DROP DOWNS'!$L$3),0,IF('#1 - Sample and Action Tracker'!$V116='HIDE DROP DOWNS'!$M$3,1,0))</f>
        <v>0</v>
      </c>
      <c r="Y108" s="18">
        <f>IF(OR('#1 - Sample and Action Tracker'!$U116='HIDE DROP DOWNS'!$L$2,'#1 - Sample and Action Tracker'!$U116='HIDE DROP DOWNS'!$L$3),0,IF('#1 - Sample and Action Tracker'!$V116='HIDE DROP DOWNS'!$M$4,1,0))</f>
        <v>0</v>
      </c>
      <c r="Z108" s="18">
        <f>IF(OR('#1 - Sample and Action Tracker'!$U116='HIDE DROP DOWNS'!$L$2,'#1 - Sample and Action Tracker'!$U116='HIDE DROP DOWNS'!$L$3),0,IF('#1 - Sample and Action Tracker'!$V116='HIDE DROP DOWNS'!$M$5,1,0))</f>
        <v>0</v>
      </c>
    </row>
    <row r="109" spans="6:26" x14ac:dyDescent="0.25">
      <c r="F109" s="5" t="str">
        <f>IF('#1 - Sample and Action Tracker'!F117="","",'#1 - Sample and Action Tracker'!F117)</f>
        <v/>
      </c>
      <c r="G109">
        <f>IF(AND('#1 - Sample and Action Tracker'!N117&lt;&gt;""),1,0)</f>
        <v>0</v>
      </c>
      <c r="H109" t="b">
        <f>IF(AND(OR('#1 - Sample and Action Tracker'!N117&gt;0,'#1 - Sample and Action Tracker'!N117=$E$3),'#1 - Sample and Action Tracker'!N117&lt;&gt;$E$2,'#1 - Sample and Action Tracker'!N117&lt;&gt;$E$4,'#1 - Sample and Action Tracker'!N117&lt;&gt;""), TRUE, FALSE)</f>
        <v>0</v>
      </c>
      <c r="I109" t="b">
        <f>IF(AND('#1 - Sample and Action Tracker'!N117&lt;&gt;$E$2,'#1 - Sample and Action Tracker'!N117&lt;&gt;$E$3,'#1 - Sample and Action Tracker'!N117&lt;&gt;$E$4,'#1 - Sample and Action Tracker'!N117&lt;&gt;""),IF('#1 - Sample and Action Tracker'!N117&gt;'#2 - State Report - School Info'!$D$24, TRUE, FALSE),FALSE)</f>
        <v>0</v>
      </c>
      <c r="R109" s="18">
        <f>IF(OR('#1 - Sample and Action Tracker'!Q117='HIDE DROP DOWNS'!$J$2,'#1 - Sample and Action Tracker'!Q117='HIDE DROP DOWNS'!$J$3),0,IF('#1 - Sample and Action Tracker'!R117='HIDE DROP DOWNS'!$M$3,1,0))</f>
        <v>0</v>
      </c>
      <c r="S109" s="18">
        <f>IF(OR('#1 - Sample and Action Tracker'!Q117='HIDE DROP DOWNS'!$J$2,'#1 - Sample and Action Tracker'!Q117='HIDE DROP DOWNS'!$J$3),0,IF('#1 - Sample and Action Tracker'!R117='HIDE DROP DOWNS'!$M$4,1,0))</f>
        <v>0</v>
      </c>
      <c r="T109" s="18">
        <f>IF(OR('#1 - Sample and Action Tracker'!$Q117='HIDE DROP DOWNS'!$J$2,'#1 - Sample and Action Tracker'!$Q117='HIDE DROP DOWNS'!$J$3),0,IF('#1 - Sample and Action Tracker'!$R117='HIDE DROP DOWNS'!$M$5,1,0))</f>
        <v>0</v>
      </c>
      <c r="U109" s="18">
        <f>IF(OR('#1 - Sample and Action Tracker'!$S117='HIDE DROP DOWNS'!$K$2,'#1 - Sample and Action Tracker'!$S117='HIDE DROP DOWNS'!$K$3),0,IF('#1 - Sample and Action Tracker'!$T117='HIDE DROP DOWNS'!$M$3,1,0))</f>
        <v>0</v>
      </c>
      <c r="V109" s="18">
        <f>IF(OR('#1 - Sample and Action Tracker'!$S117='HIDE DROP DOWNS'!$K$2,'#1 - Sample and Action Tracker'!$S117='HIDE DROP DOWNS'!$K$3),0,IF('#1 - Sample and Action Tracker'!$T117='HIDE DROP DOWNS'!$M$4,1,0))</f>
        <v>0</v>
      </c>
      <c r="W109" s="18">
        <f>IF(OR('#1 - Sample and Action Tracker'!$S117='HIDE DROP DOWNS'!$K$2,'#1 - Sample and Action Tracker'!$S117='HIDE DROP DOWNS'!$K$3),0,IF('#1 - Sample and Action Tracker'!$T117='HIDE DROP DOWNS'!$M$5,1,0))</f>
        <v>0</v>
      </c>
      <c r="X109" s="18">
        <f>IF(OR('#1 - Sample and Action Tracker'!$U117='HIDE DROP DOWNS'!$L$2,'#1 - Sample and Action Tracker'!$U117='HIDE DROP DOWNS'!$L$3),0,IF('#1 - Sample and Action Tracker'!$V117='HIDE DROP DOWNS'!$M$3,1,0))</f>
        <v>0</v>
      </c>
      <c r="Y109" s="18">
        <f>IF(OR('#1 - Sample and Action Tracker'!$U117='HIDE DROP DOWNS'!$L$2,'#1 - Sample and Action Tracker'!$U117='HIDE DROP DOWNS'!$L$3),0,IF('#1 - Sample and Action Tracker'!$V117='HIDE DROP DOWNS'!$M$4,1,0))</f>
        <v>0</v>
      </c>
      <c r="Z109" s="18">
        <f>IF(OR('#1 - Sample and Action Tracker'!$U117='HIDE DROP DOWNS'!$L$2,'#1 - Sample and Action Tracker'!$U117='HIDE DROP DOWNS'!$L$3),0,IF('#1 - Sample and Action Tracker'!$V117='HIDE DROP DOWNS'!$M$5,1,0))</f>
        <v>0</v>
      </c>
    </row>
    <row r="110" spans="6:26" x14ac:dyDescent="0.25">
      <c r="F110" s="5" t="str">
        <f>IF('#1 - Sample and Action Tracker'!F118="","",'#1 - Sample and Action Tracker'!F118)</f>
        <v/>
      </c>
      <c r="G110">
        <f>IF(AND('#1 - Sample and Action Tracker'!N118&lt;&gt;""),1,0)</f>
        <v>0</v>
      </c>
      <c r="H110" t="b">
        <f>IF(AND(OR('#1 - Sample and Action Tracker'!N118&gt;0,'#1 - Sample and Action Tracker'!N118=$E$3),'#1 - Sample and Action Tracker'!N118&lt;&gt;$E$2,'#1 - Sample and Action Tracker'!N118&lt;&gt;$E$4,'#1 - Sample and Action Tracker'!N118&lt;&gt;""), TRUE, FALSE)</f>
        <v>0</v>
      </c>
      <c r="I110" t="b">
        <f>IF(AND('#1 - Sample and Action Tracker'!N118&lt;&gt;$E$2,'#1 - Sample and Action Tracker'!N118&lt;&gt;$E$3,'#1 - Sample and Action Tracker'!N118&lt;&gt;$E$4,'#1 - Sample and Action Tracker'!N118&lt;&gt;""),IF('#1 - Sample and Action Tracker'!N118&gt;'#2 - State Report - School Info'!$D$24, TRUE, FALSE),FALSE)</f>
        <v>0</v>
      </c>
      <c r="R110" s="18">
        <f>IF(OR('#1 - Sample and Action Tracker'!Q118='HIDE DROP DOWNS'!$J$2,'#1 - Sample and Action Tracker'!Q118='HIDE DROP DOWNS'!$J$3),0,IF('#1 - Sample and Action Tracker'!R118='HIDE DROP DOWNS'!$M$3,1,0))</f>
        <v>0</v>
      </c>
      <c r="S110" s="18">
        <f>IF(OR('#1 - Sample and Action Tracker'!Q118='HIDE DROP DOWNS'!$J$2,'#1 - Sample and Action Tracker'!Q118='HIDE DROP DOWNS'!$J$3),0,IF('#1 - Sample and Action Tracker'!R118='HIDE DROP DOWNS'!$M$4,1,0))</f>
        <v>0</v>
      </c>
      <c r="T110" s="18">
        <f>IF(OR('#1 - Sample and Action Tracker'!$Q118='HIDE DROP DOWNS'!$J$2,'#1 - Sample and Action Tracker'!$Q118='HIDE DROP DOWNS'!$J$3),0,IF('#1 - Sample and Action Tracker'!$R118='HIDE DROP DOWNS'!$M$5,1,0))</f>
        <v>0</v>
      </c>
      <c r="U110" s="18">
        <f>IF(OR('#1 - Sample and Action Tracker'!$S118='HIDE DROP DOWNS'!$K$2,'#1 - Sample and Action Tracker'!$S118='HIDE DROP DOWNS'!$K$3),0,IF('#1 - Sample and Action Tracker'!$T118='HIDE DROP DOWNS'!$M$3,1,0))</f>
        <v>0</v>
      </c>
      <c r="V110" s="18">
        <f>IF(OR('#1 - Sample and Action Tracker'!$S118='HIDE DROP DOWNS'!$K$2,'#1 - Sample and Action Tracker'!$S118='HIDE DROP DOWNS'!$K$3),0,IF('#1 - Sample and Action Tracker'!$T118='HIDE DROP DOWNS'!$M$4,1,0))</f>
        <v>0</v>
      </c>
      <c r="W110" s="18">
        <f>IF(OR('#1 - Sample and Action Tracker'!$S118='HIDE DROP DOWNS'!$K$2,'#1 - Sample and Action Tracker'!$S118='HIDE DROP DOWNS'!$K$3),0,IF('#1 - Sample and Action Tracker'!$T118='HIDE DROP DOWNS'!$M$5,1,0))</f>
        <v>0</v>
      </c>
      <c r="X110" s="18">
        <f>IF(OR('#1 - Sample and Action Tracker'!$U118='HIDE DROP DOWNS'!$L$2,'#1 - Sample and Action Tracker'!$U118='HIDE DROP DOWNS'!$L$3),0,IF('#1 - Sample and Action Tracker'!$V118='HIDE DROP DOWNS'!$M$3,1,0))</f>
        <v>0</v>
      </c>
      <c r="Y110" s="18">
        <f>IF(OR('#1 - Sample and Action Tracker'!$U118='HIDE DROP DOWNS'!$L$2,'#1 - Sample and Action Tracker'!$U118='HIDE DROP DOWNS'!$L$3),0,IF('#1 - Sample and Action Tracker'!$V118='HIDE DROP DOWNS'!$M$4,1,0))</f>
        <v>0</v>
      </c>
      <c r="Z110" s="18">
        <f>IF(OR('#1 - Sample and Action Tracker'!$U118='HIDE DROP DOWNS'!$L$2,'#1 - Sample and Action Tracker'!$U118='HIDE DROP DOWNS'!$L$3),0,IF('#1 - Sample and Action Tracker'!$V118='HIDE DROP DOWNS'!$M$5,1,0))</f>
        <v>0</v>
      </c>
    </row>
    <row r="111" spans="6:26" x14ac:dyDescent="0.25">
      <c r="F111" s="5" t="str">
        <f>IF('#1 - Sample and Action Tracker'!F119="","",'#1 - Sample and Action Tracker'!F119)</f>
        <v/>
      </c>
      <c r="G111">
        <f>IF(AND('#1 - Sample and Action Tracker'!N119&lt;&gt;""),1,0)</f>
        <v>0</v>
      </c>
      <c r="H111" t="b">
        <f>IF(AND(OR('#1 - Sample and Action Tracker'!N119&gt;0,'#1 - Sample and Action Tracker'!N119=$E$3),'#1 - Sample and Action Tracker'!N119&lt;&gt;$E$2,'#1 - Sample and Action Tracker'!N119&lt;&gt;$E$4,'#1 - Sample and Action Tracker'!N119&lt;&gt;""), TRUE, FALSE)</f>
        <v>0</v>
      </c>
      <c r="I111" t="b">
        <f>IF(AND('#1 - Sample and Action Tracker'!N119&lt;&gt;$E$2,'#1 - Sample and Action Tracker'!N119&lt;&gt;$E$3,'#1 - Sample and Action Tracker'!N119&lt;&gt;$E$4,'#1 - Sample and Action Tracker'!N119&lt;&gt;""),IF('#1 - Sample and Action Tracker'!N119&gt;'#2 - State Report - School Info'!$D$24, TRUE, FALSE),FALSE)</f>
        <v>0</v>
      </c>
      <c r="R111" s="18">
        <f>IF(OR('#1 - Sample and Action Tracker'!Q119='HIDE DROP DOWNS'!$J$2,'#1 - Sample and Action Tracker'!Q119='HIDE DROP DOWNS'!$J$3),0,IF('#1 - Sample and Action Tracker'!R119='HIDE DROP DOWNS'!$M$3,1,0))</f>
        <v>0</v>
      </c>
      <c r="S111" s="18">
        <f>IF(OR('#1 - Sample and Action Tracker'!Q119='HIDE DROP DOWNS'!$J$2,'#1 - Sample and Action Tracker'!Q119='HIDE DROP DOWNS'!$J$3),0,IF('#1 - Sample and Action Tracker'!R119='HIDE DROP DOWNS'!$M$4,1,0))</f>
        <v>0</v>
      </c>
      <c r="T111" s="18">
        <f>IF(OR('#1 - Sample and Action Tracker'!$Q119='HIDE DROP DOWNS'!$J$2,'#1 - Sample and Action Tracker'!$Q119='HIDE DROP DOWNS'!$J$3),0,IF('#1 - Sample and Action Tracker'!$R119='HIDE DROP DOWNS'!$M$5,1,0))</f>
        <v>0</v>
      </c>
      <c r="U111" s="18">
        <f>IF(OR('#1 - Sample and Action Tracker'!$S119='HIDE DROP DOWNS'!$K$2,'#1 - Sample and Action Tracker'!$S119='HIDE DROP DOWNS'!$K$3),0,IF('#1 - Sample and Action Tracker'!$T119='HIDE DROP DOWNS'!$M$3,1,0))</f>
        <v>0</v>
      </c>
      <c r="V111" s="18">
        <f>IF(OR('#1 - Sample and Action Tracker'!$S119='HIDE DROP DOWNS'!$K$2,'#1 - Sample and Action Tracker'!$S119='HIDE DROP DOWNS'!$K$3),0,IF('#1 - Sample and Action Tracker'!$T119='HIDE DROP DOWNS'!$M$4,1,0))</f>
        <v>0</v>
      </c>
      <c r="W111" s="18">
        <f>IF(OR('#1 - Sample and Action Tracker'!$S119='HIDE DROP DOWNS'!$K$2,'#1 - Sample and Action Tracker'!$S119='HIDE DROP DOWNS'!$K$3),0,IF('#1 - Sample and Action Tracker'!$T119='HIDE DROP DOWNS'!$M$5,1,0))</f>
        <v>0</v>
      </c>
      <c r="X111" s="18">
        <f>IF(OR('#1 - Sample and Action Tracker'!$U119='HIDE DROP DOWNS'!$L$2,'#1 - Sample and Action Tracker'!$U119='HIDE DROP DOWNS'!$L$3),0,IF('#1 - Sample and Action Tracker'!$V119='HIDE DROP DOWNS'!$M$3,1,0))</f>
        <v>0</v>
      </c>
      <c r="Y111" s="18">
        <f>IF(OR('#1 - Sample and Action Tracker'!$U119='HIDE DROP DOWNS'!$L$2,'#1 - Sample and Action Tracker'!$U119='HIDE DROP DOWNS'!$L$3),0,IF('#1 - Sample and Action Tracker'!$V119='HIDE DROP DOWNS'!$M$4,1,0))</f>
        <v>0</v>
      </c>
      <c r="Z111" s="18">
        <f>IF(OR('#1 - Sample and Action Tracker'!$U119='HIDE DROP DOWNS'!$L$2,'#1 - Sample and Action Tracker'!$U119='HIDE DROP DOWNS'!$L$3),0,IF('#1 - Sample and Action Tracker'!$V119='HIDE DROP DOWNS'!$M$5,1,0))</f>
        <v>0</v>
      </c>
    </row>
    <row r="112" spans="6:26" x14ac:dyDescent="0.25">
      <c r="F112" s="5" t="str">
        <f>IF('#1 - Sample and Action Tracker'!F120="","",'#1 - Sample and Action Tracker'!F120)</f>
        <v/>
      </c>
      <c r="G112">
        <f>IF(AND('#1 - Sample and Action Tracker'!N120&lt;&gt;""),1,0)</f>
        <v>0</v>
      </c>
      <c r="H112" t="b">
        <f>IF(AND(OR('#1 - Sample and Action Tracker'!N120&gt;0,'#1 - Sample and Action Tracker'!N120=$E$3),'#1 - Sample and Action Tracker'!N120&lt;&gt;$E$2,'#1 - Sample and Action Tracker'!N120&lt;&gt;$E$4,'#1 - Sample and Action Tracker'!N120&lt;&gt;""), TRUE, FALSE)</f>
        <v>0</v>
      </c>
      <c r="I112" t="b">
        <f>IF(AND('#1 - Sample and Action Tracker'!N120&lt;&gt;$E$2,'#1 - Sample and Action Tracker'!N120&lt;&gt;$E$3,'#1 - Sample and Action Tracker'!N120&lt;&gt;$E$4,'#1 - Sample and Action Tracker'!N120&lt;&gt;""),IF('#1 - Sample and Action Tracker'!N120&gt;'#2 - State Report - School Info'!$D$24, TRUE, FALSE),FALSE)</f>
        <v>0</v>
      </c>
      <c r="R112" s="18">
        <f>IF(OR('#1 - Sample and Action Tracker'!Q120='HIDE DROP DOWNS'!$J$2,'#1 - Sample and Action Tracker'!Q120='HIDE DROP DOWNS'!$J$3),0,IF('#1 - Sample and Action Tracker'!R120='HIDE DROP DOWNS'!$M$3,1,0))</f>
        <v>0</v>
      </c>
      <c r="S112" s="18">
        <f>IF(OR('#1 - Sample and Action Tracker'!Q120='HIDE DROP DOWNS'!$J$2,'#1 - Sample and Action Tracker'!Q120='HIDE DROP DOWNS'!$J$3),0,IF('#1 - Sample and Action Tracker'!R120='HIDE DROP DOWNS'!$M$4,1,0))</f>
        <v>0</v>
      </c>
      <c r="T112" s="18">
        <f>IF(OR('#1 - Sample and Action Tracker'!$Q120='HIDE DROP DOWNS'!$J$2,'#1 - Sample and Action Tracker'!$Q120='HIDE DROP DOWNS'!$J$3),0,IF('#1 - Sample and Action Tracker'!$R120='HIDE DROP DOWNS'!$M$5,1,0))</f>
        <v>0</v>
      </c>
      <c r="U112" s="18">
        <f>IF(OR('#1 - Sample and Action Tracker'!$S120='HIDE DROP DOWNS'!$K$2,'#1 - Sample and Action Tracker'!$S120='HIDE DROP DOWNS'!$K$3),0,IF('#1 - Sample and Action Tracker'!$T120='HIDE DROP DOWNS'!$M$3,1,0))</f>
        <v>0</v>
      </c>
      <c r="V112" s="18">
        <f>IF(OR('#1 - Sample and Action Tracker'!$S120='HIDE DROP DOWNS'!$K$2,'#1 - Sample and Action Tracker'!$S120='HIDE DROP DOWNS'!$K$3),0,IF('#1 - Sample and Action Tracker'!$T120='HIDE DROP DOWNS'!$M$4,1,0))</f>
        <v>0</v>
      </c>
      <c r="W112" s="18">
        <f>IF(OR('#1 - Sample and Action Tracker'!$S120='HIDE DROP DOWNS'!$K$2,'#1 - Sample and Action Tracker'!$S120='HIDE DROP DOWNS'!$K$3),0,IF('#1 - Sample and Action Tracker'!$T120='HIDE DROP DOWNS'!$M$5,1,0))</f>
        <v>0</v>
      </c>
      <c r="X112" s="18">
        <f>IF(OR('#1 - Sample and Action Tracker'!$U120='HIDE DROP DOWNS'!$L$2,'#1 - Sample and Action Tracker'!$U120='HIDE DROP DOWNS'!$L$3),0,IF('#1 - Sample and Action Tracker'!$V120='HIDE DROP DOWNS'!$M$3,1,0))</f>
        <v>0</v>
      </c>
      <c r="Y112" s="18">
        <f>IF(OR('#1 - Sample and Action Tracker'!$U120='HIDE DROP DOWNS'!$L$2,'#1 - Sample and Action Tracker'!$U120='HIDE DROP DOWNS'!$L$3),0,IF('#1 - Sample and Action Tracker'!$V120='HIDE DROP DOWNS'!$M$4,1,0))</f>
        <v>0</v>
      </c>
      <c r="Z112" s="18">
        <f>IF(OR('#1 - Sample and Action Tracker'!$U120='HIDE DROP DOWNS'!$L$2,'#1 - Sample and Action Tracker'!$U120='HIDE DROP DOWNS'!$L$3),0,IF('#1 - Sample and Action Tracker'!$V120='HIDE DROP DOWNS'!$M$5,1,0))</f>
        <v>0</v>
      </c>
    </row>
    <row r="113" spans="6:26" x14ac:dyDescent="0.25">
      <c r="F113" s="5" t="str">
        <f>IF('#1 - Sample and Action Tracker'!F121="","",'#1 - Sample and Action Tracker'!F121)</f>
        <v/>
      </c>
      <c r="G113">
        <f>IF(AND('#1 - Sample and Action Tracker'!N121&lt;&gt;""),1,0)</f>
        <v>0</v>
      </c>
      <c r="H113" t="b">
        <f>IF(AND(OR('#1 - Sample and Action Tracker'!N121&gt;0,'#1 - Sample and Action Tracker'!N121=$E$3),'#1 - Sample and Action Tracker'!N121&lt;&gt;$E$2,'#1 - Sample and Action Tracker'!N121&lt;&gt;$E$4,'#1 - Sample and Action Tracker'!N121&lt;&gt;""), TRUE, FALSE)</f>
        <v>0</v>
      </c>
      <c r="I113" t="b">
        <f>IF(AND('#1 - Sample and Action Tracker'!N121&lt;&gt;$E$2,'#1 - Sample and Action Tracker'!N121&lt;&gt;$E$3,'#1 - Sample and Action Tracker'!N121&lt;&gt;$E$4,'#1 - Sample and Action Tracker'!N121&lt;&gt;""),IF('#1 - Sample and Action Tracker'!N121&gt;'#2 - State Report - School Info'!$D$24, TRUE, FALSE),FALSE)</f>
        <v>0</v>
      </c>
      <c r="R113" s="18">
        <f>IF(OR('#1 - Sample and Action Tracker'!Q121='HIDE DROP DOWNS'!$J$2,'#1 - Sample and Action Tracker'!Q121='HIDE DROP DOWNS'!$J$3),0,IF('#1 - Sample and Action Tracker'!R121='HIDE DROP DOWNS'!$M$3,1,0))</f>
        <v>0</v>
      </c>
      <c r="S113" s="18">
        <f>IF(OR('#1 - Sample and Action Tracker'!Q121='HIDE DROP DOWNS'!$J$2,'#1 - Sample and Action Tracker'!Q121='HIDE DROP DOWNS'!$J$3),0,IF('#1 - Sample and Action Tracker'!R121='HIDE DROP DOWNS'!$M$4,1,0))</f>
        <v>0</v>
      </c>
      <c r="T113" s="18">
        <f>IF(OR('#1 - Sample and Action Tracker'!$Q121='HIDE DROP DOWNS'!$J$2,'#1 - Sample and Action Tracker'!$Q121='HIDE DROP DOWNS'!$J$3),0,IF('#1 - Sample and Action Tracker'!$R121='HIDE DROP DOWNS'!$M$5,1,0))</f>
        <v>0</v>
      </c>
      <c r="U113" s="18">
        <f>IF(OR('#1 - Sample and Action Tracker'!$S121='HIDE DROP DOWNS'!$K$2,'#1 - Sample and Action Tracker'!$S121='HIDE DROP DOWNS'!$K$3),0,IF('#1 - Sample and Action Tracker'!$T121='HIDE DROP DOWNS'!$M$3,1,0))</f>
        <v>0</v>
      </c>
      <c r="V113" s="18">
        <f>IF(OR('#1 - Sample and Action Tracker'!$S121='HIDE DROP DOWNS'!$K$2,'#1 - Sample and Action Tracker'!$S121='HIDE DROP DOWNS'!$K$3),0,IF('#1 - Sample and Action Tracker'!$T121='HIDE DROP DOWNS'!$M$4,1,0))</f>
        <v>0</v>
      </c>
      <c r="W113" s="18">
        <f>IF(OR('#1 - Sample and Action Tracker'!$S121='HIDE DROP DOWNS'!$K$2,'#1 - Sample and Action Tracker'!$S121='HIDE DROP DOWNS'!$K$3),0,IF('#1 - Sample and Action Tracker'!$T121='HIDE DROP DOWNS'!$M$5,1,0))</f>
        <v>0</v>
      </c>
      <c r="X113" s="18">
        <f>IF(OR('#1 - Sample and Action Tracker'!$U121='HIDE DROP DOWNS'!$L$2,'#1 - Sample and Action Tracker'!$U121='HIDE DROP DOWNS'!$L$3),0,IF('#1 - Sample and Action Tracker'!$V121='HIDE DROP DOWNS'!$M$3,1,0))</f>
        <v>0</v>
      </c>
      <c r="Y113" s="18">
        <f>IF(OR('#1 - Sample and Action Tracker'!$U121='HIDE DROP DOWNS'!$L$2,'#1 - Sample and Action Tracker'!$U121='HIDE DROP DOWNS'!$L$3),0,IF('#1 - Sample and Action Tracker'!$V121='HIDE DROP DOWNS'!$M$4,1,0))</f>
        <v>0</v>
      </c>
      <c r="Z113" s="18">
        <f>IF(OR('#1 - Sample and Action Tracker'!$U121='HIDE DROP DOWNS'!$L$2,'#1 - Sample and Action Tracker'!$U121='HIDE DROP DOWNS'!$L$3),0,IF('#1 - Sample and Action Tracker'!$V121='HIDE DROP DOWNS'!$M$5,1,0))</f>
        <v>0</v>
      </c>
    </row>
    <row r="114" spans="6:26" x14ac:dyDescent="0.25">
      <c r="F114" s="5" t="str">
        <f>IF('#1 - Sample and Action Tracker'!F122="","",'#1 - Sample and Action Tracker'!F122)</f>
        <v/>
      </c>
      <c r="G114">
        <f>IF(AND('#1 - Sample and Action Tracker'!N122&lt;&gt;""),1,0)</f>
        <v>0</v>
      </c>
      <c r="H114" t="b">
        <f>IF(AND(OR('#1 - Sample and Action Tracker'!N122&gt;0,'#1 - Sample and Action Tracker'!N122=$E$3),'#1 - Sample and Action Tracker'!N122&lt;&gt;$E$2,'#1 - Sample and Action Tracker'!N122&lt;&gt;$E$4,'#1 - Sample and Action Tracker'!N122&lt;&gt;""), TRUE, FALSE)</f>
        <v>0</v>
      </c>
      <c r="I114" t="b">
        <f>IF(AND('#1 - Sample and Action Tracker'!N122&lt;&gt;$E$2,'#1 - Sample and Action Tracker'!N122&lt;&gt;$E$3,'#1 - Sample and Action Tracker'!N122&lt;&gt;$E$4,'#1 - Sample and Action Tracker'!N122&lt;&gt;""),IF('#1 - Sample and Action Tracker'!N122&gt;'#2 - State Report - School Info'!$D$24, TRUE, FALSE),FALSE)</f>
        <v>0</v>
      </c>
      <c r="R114" s="18">
        <f>IF(OR('#1 - Sample and Action Tracker'!Q122='HIDE DROP DOWNS'!$J$2,'#1 - Sample and Action Tracker'!Q122='HIDE DROP DOWNS'!$J$3),0,IF('#1 - Sample and Action Tracker'!R122='HIDE DROP DOWNS'!$M$3,1,0))</f>
        <v>0</v>
      </c>
      <c r="S114" s="18">
        <f>IF(OR('#1 - Sample and Action Tracker'!Q122='HIDE DROP DOWNS'!$J$2,'#1 - Sample and Action Tracker'!Q122='HIDE DROP DOWNS'!$J$3),0,IF('#1 - Sample and Action Tracker'!R122='HIDE DROP DOWNS'!$M$4,1,0))</f>
        <v>0</v>
      </c>
      <c r="T114" s="18">
        <f>IF(OR('#1 - Sample and Action Tracker'!$Q122='HIDE DROP DOWNS'!$J$2,'#1 - Sample and Action Tracker'!$Q122='HIDE DROP DOWNS'!$J$3),0,IF('#1 - Sample and Action Tracker'!$R122='HIDE DROP DOWNS'!$M$5,1,0))</f>
        <v>0</v>
      </c>
      <c r="U114" s="18">
        <f>IF(OR('#1 - Sample and Action Tracker'!$S122='HIDE DROP DOWNS'!$K$2,'#1 - Sample and Action Tracker'!$S122='HIDE DROP DOWNS'!$K$3),0,IF('#1 - Sample and Action Tracker'!$T122='HIDE DROP DOWNS'!$M$3,1,0))</f>
        <v>0</v>
      </c>
      <c r="V114" s="18">
        <f>IF(OR('#1 - Sample and Action Tracker'!$S122='HIDE DROP DOWNS'!$K$2,'#1 - Sample and Action Tracker'!$S122='HIDE DROP DOWNS'!$K$3),0,IF('#1 - Sample and Action Tracker'!$T122='HIDE DROP DOWNS'!$M$4,1,0))</f>
        <v>0</v>
      </c>
      <c r="W114" s="18">
        <f>IF(OR('#1 - Sample and Action Tracker'!$S122='HIDE DROP DOWNS'!$K$2,'#1 - Sample and Action Tracker'!$S122='HIDE DROP DOWNS'!$K$3),0,IF('#1 - Sample and Action Tracker'!$T122='HIDE DROP DOWNS'!$M$5,1,0))</f>
        <v>0</v>
      </c>
      <c r="X114" s="18">
        <f>IF(OR('#1 - Sample and Action Tracker'!$U122='HIDE DROP DOWNS'!$L$2,'#1 - Sample and Action Tracker'!$U122='HIDE DROP DOWNS'!$L$3),0,IF('#1 - Sample and Action Tracker'!$V122='HIDE DROP DOWNS'!$M$3,1,0))</f>
        <v>0</v>
      </c>
      <c r="Y114" s="18">
        <f>IF(OR('#1 - Sample and Action Tracker'!$U122='HIDE DROP DOWNS'!$L$2,'#1 - Sample and Action Tracker'!$U122='HIDE DROP DOWNS'!$L$3),0,IF('#1 - Sample and Action Tracker'!$V122='HIDE DROP DOWNS'!$M$4,1,0))</f>
        <v>0</v>
      </c>
      <c r="Z114" s="18">
        <f>IF(OR('#1 - Sample and Action Tracker'!$U122='HIDE DROP DOWNS'!$L$2,'#1 - Sample and Action Tracker'!$U122='HIDE DROP DOWNS'!$L$3),0,IF('#1 - Sample and Action Tracker'!$V122='HIDE DROP DOWNS'!$M$5,1,0))</f>
        <v>0</v>
      </c>
    </row>
    <row r="115" spans="6:26" x14ac:dyDescent="0.25">
      <c r="F115" s="5" t="str">
        <f>IF('#1 - Sample and Action Tracker'!F123="","",'#1 - Sample and Action Tracker'!F123)</f>
        <v/>
      </c>
      <c r="G115">
        <f>IF(AND('#1 - Sample and Action Tracker'!N123&lt;&gt;""),1,0)</f>
        <v>0</v>
      </c>
      <c r="H115" t="b">
        <f>IF(AND(OR('#1 - Sample and Action Tracker'!N123&gt;0,'#1 - Sample and Action Tracker'!N123=$E$3),'#1 - Sample and Action Tracker'!N123&lt;&gt;$E$2,'#1 - Sample and Action Tracker'!N123&lt;&gt;$E$4,'#1 - Sample and Action Tracker'!N123&lt;&gt;""), TRUE, FALSE)</f>
        <v>0</v>
      </c>
      <c r="I115" t="b">
        <f>IF(AND('#1 - Sample and Action Tracker'!N123&lt;&gt;$E$2,'#1 - Sample and Action Tracker'!N123&lt;&gt;$E$3,'#1 - Sample and Action Tracker'!N123&lt;&gt;$E$4,'#1 - Sample and Action Tracker'!N123&lt;&gt;""),IF('#1 - Sample and Action Tracker'!N123&gt;'#2 - State Report - School Info'!$D$24, TRUE, FALSE),FALSE)</f>
        <v>0</v>
      </c>
      <c r="R115" s="18">
        <f>IF(OR('#1 - Sample and Action Tracker'!Q123='HIDE DROP DOWNS'!$J$2,'#1 - Sample and Action Tracker'!Q123='HIDE DROP DOWNS'!$J$3),0,IF('#1 - Sample and Action Tracker'!R123='HIDE DROP DOWNS'!$M$3,1,0))</f>
        <v>0</v>
      </c>
      <c r="S115" s="18">
        <f>IF(OR('#1 - Sample and Action Tracker'!Q123='HIDE DROP DOWNS'!$J$2,'#1 - Sample and Action Tracker'!Q123='HIDE DROP DOWNS'!$J$3),0,IF('#1 - Sample and Action Tracker'!R123='HIDE DROP DOWNS'!$M$4,1,0))</f>
        <v>0</v>
      </c>
      <c r="T115" s="18">
        <f>IF(OR('#1 - Sample and Action Tracker'!$Q123='HIDE DROP DOWNS'!$J$2,'#1 - Sample and Action Tracker'!$Q123='HIDE DROP DOWNS'!$J$3),0,IF('#1 - Sample and Action Tracker'!$R123='HIDE DROP DOWNS'!$M$5,1,0))</f>
        <v>0</v>
      </c>
      <c r="U115" s="18">
        <f>IF(OR('#1 - Sample and Action Tracker'!$S123='HIDE DROP DOWNS'!$K$2,'#1 - Sample and Action Tracker'!$S123='HIDE DROP DOWNS'!$K$3),0,IF('#1 - Sample and Action Tracker'!$T123='HIDE DROP DOWNS'!$M$3,1,0))</f>
        <v>0</v>
      </c>
      <c r="V115" s="18">
        <f>IF(OR('#1 - Sample and Action Tracker'!$S123='HIDE DROP DOWNS'!$K$2,'#1 - Sample and Action Tracker'!$S123='HIDE DROP DOWNS'!$K$3),0,IF('#1 - Sample and Action Tracker'!$T123='HIDE DROP DOWNS'!$M$4,1,0))</f>
        <v>0</v>
      </c>
      <c r="W115" s="18">
        <f>IF(OR('#1 - Sample and Action Tracker'!$S123='HIDE DROP DOWNS'!$K$2,'#1 - Sample and Action Tracker'!$S123='HIDE DROP DOWNS'!$K$3),0,IF('#1 - Sample and Action Tracker'!$T123='HIDE DROP DOWNS'!$M$5,1,0))</f>
        <v>0</v>
      </c>
      <c r="X115" s="18">
        <f>IF(OR('#1 - Sample and Action Tracker'!$U123='HIDE DROP DOWNS'!$L$2,'#1 - Sample and Action Tracker'!$U123='HIDE DROP DOWNS'!$L$3),0,IF('#1 - Sample and Action Tracker'!$V123='HIDE DROP DOWNS'!$M$3,1,0))</f>
        <v>0</v>
      </c>
      <c r="Y115" s="18">
        <f>IF(OR('#1 - Sample and Action Tracker'!$U123='HIDE DROP DOWNS'!$L$2,'#1 - Sample and Action Tracker'!$U123='HIDE DROP DOWNS'!$L$3),0,IF('#1 - Sample and Action Tracker'!$V123='HIDE DROP DOWNS'!$M$4,1,0))</f>
        <v>0</v>
      </c>
      <c r="Z115" s="18">
        <f>IF(OR('#1 - Sample and Action Tracker'!$U123='HIDE DROP DOWNS'!$L$2,'#1 - Sample and Action Tracker'!$U123='HIDE DROP DOWNS'!$L$3),0,IF('#1 - Sample and Action Tracker'!$V123='HIDE DROP DOWNS'!$M$5,1,0))</f>
        <v>0</v>
      </c>
    </row>
    <row r="116" spans="6:26" x14ac:dyDescent="0.25">
      <c r="F116" s="5" t="str">
        <f>IF('#1 - Sample and Action Tracker'!F124="","",'#1 - Sample and Action Tracker'!F124)</f>
        <v/>
      </c>
      <c r="G116">
        <f>IF(AND('#1 - Sample and Action Tracker'!N124&lt;&gt;""),1,0)</f>
        <v>0</v>
      </c>
      <c r="H116" t="b">
        <f>IF(AND(OR('#1 - Sample and Action Tracker'!N124&gt;0,'#1 - Sample and Action Tracker'!N124=$E$3),'#1 - Sample and Action Tracker'!N124&lt;&gt;$E$2,'#1 - Sample and Action Tracker'!N124&lt;&gt;$E$4,'#1 - Sample and Action Tracker'!N124&lt;&gt;""), TRUE, FALSE)</f>
        <v>0</v>
      </c>
      <c r="I116" t="b">
        <f>IF(AND('#1 - Sample and Action Tracker'!N124&lt;&gt;$E$2,'#1 - Sample and Action Tracker'!N124&lt;&gt;$E$3,'#1 - Sample and Action Tracker'!N124&lt;&gt;$E$4,'#1 - Sample and Action Tracker'!N124&lt;&gt;""),IF('#1 - Sample and Action Tracker'!N124&gt;'#2 - State Report - School Info'!$D$24, TRUE, FALSE),FALSE)</f>
        <v>0</v>
      </c>
      <c r="R116" s="18">
        <f>IF(OR('#1 - Sample and Action Tracker'!Q124='HIDE DROP DOWNS'!$J$2,'#1 - Sample and Action Tracker'!Q124='HIDE DROP DOWNS'!$J$3),0,IF('#1 - Sample and Action Tracker'!R124='HIDE DROP DOWNS'!$M$3,1,0))</f>
        <v>0</v>
      </c>
      <c r="S116" s="18">
        <f>IF(OR('#1 - Sample and Action Tracker'!Q124='HIDE DROP DOWNS'!$J$2,'#1 - Sample and Action Tracker'!Q124='HIDE DROP DOWNS'!$J$3),0,IF('#1 - Sample and Action Tracker'!R124='HIDE DROP DOWNS'!$M$4,1,0))</f>
        <v>0</v>
      </c>
      <c r="T116" s="18">
        <f>IF(OR('#1 - Sample and Action Tracker'!$Q124='HIDE DROP DOWNS'!$J$2,'#1 - Sample and Action Tracker'!$Q124='HIDE DROP DOWNS'!$J$3),0,IF('#1 - Sample and Action Tracker'!$R124='HIDE DROP DOWNS'!$M$5,1,0))</f>
        <v>0</v>
      </c>
      <c r="U116" s="18">
        <f>IF(OR('#1 - Sample and Action Tracker'!$S124='HIDE DROP DOWNS'!$K$2,'#1 - Sample and Action Tracker'!$S124='HIDE DROP DOWNS'!$K$3),0,IF('#1 - Sample and Action Tracker'!$T124='HIDE DROP DOWNS'!$M$3,1,0))</f>
        <v>0</v>
      </c>
      <c r="V116" s="18">
        <f>IF(OR('#1 - Sample and Action Tracker'!$S124='HIDE DROP DOWNS'!$K$2,'#1 - Sample and Action Tracker'!$S124='HIDE DROP DOWNS'!$K$3),0,IF('#1 - Sample and Action Tracker'!$T124='HIDE DROP DOWNS'!$M$4,1,0))</f>
        <v>0</v>
      </c>
      <c r="W116" s="18">
        <f>IF(OR('#1 - Sample and Action Tracker'!$S124='HIDE DROP DOWNS'!$K$2,'#1 - Sample and Action Tracker'!$S124='HIDE DROP DOWNS'!$K$3),0,IF('#1 - Sample and Action Tracker'!$T124='HIDE DROP DOWNS'!$M$5,1,0))</f>
        <v>0</v>
      </c>
      <c r="X116" s="18">
        <f>IF(OR('#1 - Sample and Action Tracker'!$U124='HIDE DROP DOWNS'!$L$2,'#1 - Sample and Action Tracker'!$U124='HIDE DROP DOWNS'!$L$3),0,IF('#1 - Sample and Action Tracker'!$V124='HIDE DROP DOWNS'!$M$3,1,0))</f>
        <v>0</v>
      </c>
      <c r="Y116" s="18">
        <f>IF(OR('#1 - Sample and Action Tracker'!$U124='HIDE DROP DOWNS'!$L$2,'#1 - Sample and Action Tracker'!$U124='HIDE DROP DOWNS'!$L$3),0,IF('#1 - Sample and Action Tracker'!$V124='HIDE DROP DOWNS'!$M$4,1,0))</f>
        <v>0</v>
      </c>
      <c r="Z116" s="18">
        <f>IF(OR('#1 - Sample and Action Tracker'!$U124='HIDE DROP DOWNS'!$L$2,'#1 - Sample and Action Tracker'!$U124='HIDE DROP DOWNS'!$L$3),0,IF('#1 - Sample and Action Tracker'!$V124='HIDE DROP DOWNS'!$M$5,1,0))</f>
        <v>0</v>
      </c>
    </row>
    <row r="117" spans="6:26" x14ac:dyDescent="0.25">
      <c r="F117" s="5" t="str">
        <f>IF('#1 - Sample and Action Tracker'!F125="","",'#1 - Sample and Action Tracker'!F125)</f>
        <v/>
      </c>
      <c r="G117">
        <f>IF(AND('#1 - Sample and Action Tracker'!N125&lt;&gt;""),1,0)</f>
        <v>0</v>
      </c>
      <c r="H117" t="b">
        <f>IF(AND(OR('#1 - Sample and Action Tracker'!N125&gt;0,'#1 - Sample and Action Tracker'!N125=$E$3),'#1 - Sample and Action Tracker'!N125&lt;&gt;$E$2,'#1 - Sample and Action Tracker'!N125&lt;&gt;$E$4,'#1 - Sample and Action Tracker'!N125&lt;&gt;""), TRUE, FALSE)</f>
        <v>0</v>
      </c>
      <c r="I117" t="b">
        <f>IF(AND('#1 - Sample and Action Tracker'!N125&lt;&gt;$E$2,'#1 - Sample and Action Tracker'!N125&lt;&gt;$E$3,'#1 - Sample and Action Tracker'!N125&lt;&gt;$E$4,'#1 - Sample and Action Tracker'!N125&lt;&gt;""),IF('#1 - Sample and Action Tracker'!N125&gt;'#2 - State Report - School Info'!$D$24, TRUE, FALSE),FALSE)</f>
        <v>0</v>
      </c>
      <c r="R117" s="18">
        <f>IF(OR('#1 - Sample and Action Tracker'!Q125='HIDE DROP DOWNS'!$J$2,'#1 - Sample and Action Tracker'!Q125='HIDE DROP DOWNS'!$J$3),0,IF('#1 - Sample and Action Tracker'!R125='HIDE DROP DOWNS'!$M$3,1,0))</f>
        <v>0</v>
      </c>
      <c r="S117" s="18">
        <f>IF(OR('#1 - Sample and Action Tracker'!Q125='HIDE DROP DOWNS'!$J$2,'#1 - Sample and Action Tracker'!Q125='HIDE DROP DOWNS'!$J$3),0,IF('#1 - Sample and Action Tracker'!R125='HIDE DROP DOWNS'!$M$4,1,0))</f>
        <v>0</v>
      </c>
      <c r="T117" s="18">
        <f>IF(OR('#1 - Sample and Action Tracker'!$Q125='HIDE DROP DOWNS'!$J$2,'#1 - Sample and Action Tracker'!$Q125='HIDE DROP DOWNS'!$J$3),0,IF('#1 - Sample and Action Tracker'!$R125='HIDE DROP DOWNS'!$M$5,1,0))</f>
        <v>0</v>
      </c>
      <c r="U117" s="18">
        <f>IF(OR('#1 - Sample and Action Tracker'!$S125='HIDE DROP DOWNS'!$K$2,'#1 - Sample and Action Tracker'!$S125='HIDE DROP DOWNS'!$K$3),0,IF('#1 - Sample and Action Tracker'!$T125='HIDE DROP DOWNS'!$M$3,1,0))</f>
        <v>0</v>
      </c>
      <c r="V117" s="18">
        <f>IF(OR('#1 - Sample and Action Tracker'!$S125='HIDE DROP DOWNS'!$K$2,'#1 - Sample and Action Tracker'!$S125='HIDE DROP DOWNS'!$K$3),0,IF('#1 - Sample and Action Tracker'!$T125='HIDE DROP DOWNS'!$M$4,1,0))</f>
        <v>0</v>
      </c>
      <c r="W117" s="18">
        <f>IF(OR('#1 - Sample and Action Tracker'!$S125='HIDE DROP DOWNS'!$K$2,'#1 - Sample and Action Tracker'!$S125='HIDE DROP DOWNS'!$K$3),0,IF('#1 - Sample and Action Tracker'!$T125='HIDE DROP DOWNS'!$M$5,1,0))</f>
        <v>0</v>
      </c>
      <c r="X117" s="18">
        <f>IF(OR('#1 - Sample and Action Tracker'!$U125='HIDE DROP DOWNS'!$L$2,'#1 - Sample and Action Tracker'!$U125='HIDE DROP DOWNS'!$L$3),0,IF('#1 - Sample and Action Tracker'!$V125='HIDE DROP DOWNS'!$M$3,1,0))</f>
        <v>0</v>
      </c>
      <c r="Y117" s="18">
        <f>IF(OR('#1 - Sample and Action Tracker'!$U125='HIDE DROP DOWNS'!$L$2,'#1 - Sample and Action Tracker'!$U125='HIDE DROP DOWNS'!$L$3),0,IF('#1 - Sample and Action Tracker'!$V125='HIDE DROP DOWNS'!$M$4,1,0))</f>
        <v>0</v>
      </c>
      <c r="Z117" s="18">
        <f>IF(OR('#1 - Sample and Action Tracker'!$U125='HIDE DROP DOWNS'!$L$2,'#1 - Sample and Action Tracker'!$U125='HIDE DROP DOWNS'!$L$3),0,IF('#1 - Sample and Action Tracker'!$V125='HIDE DROP DOWNS'!$M$5,1,0))</f>
        <v>0</v>
      </c>
    </row>
    <row r="118" spans="6:26" x14ac:dyDescent="0.25">
      <c r="F118" s="5" t="str">
        <f>IF('#1 - Sample and Action Tracker'!F126="","",'#1 - Sample and Action Tracker'!F126)</f>
        <v/>
      </c>
      <c r="G118">
        <f>IF(AND('#1 - Sample and Action Tracker'!N126&lt;&gt;""),1,0)</f>
        <v>0</v>
      </c>
      <c r="H118" t="b">
        <f>IF(AND(OR('#1 - Sample and Action Tracker'!N126&gt;0,'#1 - Sample and Action Tracker'!N126=$E$3),'#1 - Sample and Action Tracker'!N126&lt;&gt;$E$2,'#1 - Sample and Action Tracker'!N126&lt;&gt;$E$4,'#1 - Sample and Action Tracker'!N126&lt;&gt;""), TRUE, FALSE)</f>
        <v>0</v>
      </c>
      <c r="I118" t="b">
        <f>IF(AND('#1 - Sample and Action Tracker'!N126&lt;&gt;$E$2,'#1 - Sample and Action Tracker'!N126&lt;&gt;$E$3,'#1 - Sample and Action Tracker'!N126&lt;&gt;$E$4,'#1 - Sample and Action Tracker'!N126&lt;&gt;""),IF('#1 - Sample and Action Tracker'!N126&gt;'#2 - State Report - School Info'!$D$24, TRUE, FALSE),FALSE)</f>
        <v>0</v>
      </c>
      <c r="R118" s="18">
        <f>IF(OR('#1 - Sample and Action Tracker'!Q126='HIDE DROP DOWNS'!$J$2,'#1 - Sample and Action Tracker'!Q126='HIDE DROP DOWNS'!$J$3),0,IF('#1 - Sample and Action Tracker'!R126='HIDE DROP DOWNS'!$M$3,1,0))</f>
        <v>0</v>
      </c>
      <c r="S118" s="18">
        <f>IF(OR('#1 - Sample and Action Tracker'!Q126='HIDE DROP DOWNS'!$J$2,'#1 - Sample and Action Tracker'!Q126='HIDE DROP DOWNS'!$J$3),0,IF('#1 - Sample and Action Tracker'!R126='HIDE DROP DOWNS'!$M$4,1,0))</f>
        <v>0</v>
      </c>
      <c r="T118" s="18">
        <f>IF(OR('#1 - Sample and Action Tracker'!$Q126='HIDE DROP DOWNS'!$J$2,'#1 - Sample and Action Tracker'!$Q126='HIDE DROP DOWNS'!$J$3),0,IF('#1 - Sample and Action Tracker'!$R126='HIDE DROP DOWNS'!$M$5,1,0))</f>
        <v>0</v>
      </c>
      <c r="U118" s="18">
        <f>IF(OR('#1 - Sample and Action Tracker'!$S126='HIDE DROP DOWNS'!$K$2,'#1 - Sample and Action Tracker'!$S126='HIDE DROP DOWNS'!$K$3),0,IF('#1 - Sample and Action Tracker'!$T126='HIDE DROP DOWNS'!$M$3,1,0))</f>
        <v>0</v>
      </c>
      <c r="V118" s="18">
        <f>IF(OR('#1 - Sample and Action Tracker'!$S126='HIDE DROP DOWNS'!$K$2,'#1 - Sample and Action Tracker'!$S126='HIDE DROP DOWNS'!$K$3),0,IF('#1 - Sample and Action Tracker'!$T126='HIDE DROP DOWNS'!$M$4,1,0))</f>
        <v>0</v>
      </c>
      <c r="W118" s="18">
        <f>IF(OR('#1 - Sample and Action Tracker'!$S126='HIDE DROP DOWNS'!$K$2,'#1 - Sample and Action Tracker'!$S126='HIDE DROP DOWNS'!$K$3),0,IF('#1 - Sample and Action Tracker'!$T126='HIDE DROP DOWNS'!$M$5,1,0))</f>
        <v>0</v>
      </c>
      <c r="X118" s="18">
        <f>IF(OR('#1 - Sample and Action Tracker'!$U126='HIDE DROP DOWNS'!$L$2,'#1 - Sample and Action Tracker'!$U126='HIDE DROP DOWNS'!$L$3),0,IF('#1 - Sample and Action Tracker'!$V126='HIDE DROP DOWNS'!$M$3,1,0))</f>
        <v>0</v>
      </c>
      <c r="Y118" s="18">
        <f>IF(OR('#1 - Sample and Action Tracker'!$U126='HIDE DROP DOWNS'!$L$2,'#1 - Sample and Action Tracker'!$U126='HIDE DROP DOWNS'!$L$3),0,IF('#1 - Sample and Action Tracker'!$V126='HIDE DROP DOWNS'!$M$4,1,0))</f>
        <v>0</v>
      </c>
      <c r="Z118" s="18">
        <f>IF(OR('#1 - Sample and Action Tracker'!$U126='HIDE DROP DOWNS'!$L$2,'#1 - Sample and Action Tracker'!$U126='HIDE DROP DOWNS'!$L$3),0,IF('#1 - Sample and Action Tracker'!$V126='HIDE DROP DOWNS'!$M$5,1,0))</f>
        <v>0</v>
      </c>
    </row>
    <row r="119" spans="6:26" x14ac:dyDescent="0.25">
      <c r="F119" s="5" t="str">
        <f>IF('#1 - Sample and Action Tracker'!F127="","",'#1 - Sample and Action Tracker'!F127)</f>
        <v/>
      </c>
      <c r="G119">
        <f>IF(AND('#1 - Sample and Action Tracker'!N127&lt;&gt;""),1,0)</f>
        <v>0</v>
      </c>
      <c r="H119" t="b">
        <f>IF(AND(OR('#1 - Sample and Action Tracker'!N127&gt;0,'#1 - Sample and Action Tracker'!N127=$E$3),'#1 - Sample and Action Tracker'!N127&lt;&gt;$E$2,'#1 - Sample and Action Tracker'!N127&lt;&gt;$E$4,'#1 - Sample and Action Tracker'!N127&lt;&gt;""), TRUE, FALSE)</f>
        <v>0</v>
      </c>
      <c r="I119" t="b">
        <f>IF(AND('#1 - Sample and Action Tracker'!N127&lt;&gt;$E$2,'#1 - Sample and Action Tracker'!N127&lt;&gt;$E$3,'#1 - Sample and Action Tracker'!N127&lt;&gt;$E$4,'#1 - Sample and Action Tracker'!N127&lt;&gt;""),IF('#1 - Sample and Action Tracker'!N127&gt;'#2 - State Report - School Info'!$D$24, TRUE, FALSE),FALSE)</f>
        <v>0</v>
      </c>
      <c r="R119" s="18">
        <f>IF(OR('#1 - Sample and Action Tracker'!Q127='HIDE DROP DOWNS'!$J$2,'#1 - Sample and Action Tracker'!Q127='HIDE DROP DOWNS'!$J$3),0,IF('#1 - Sample and Action Tracker'!R127='HIDE DROP DOWNS'!$M$3,1,0))</f>
        <v>0</v>
      </c>
      <c r="S119" s="18">
        <f>IF(OR('#1 - Sample and Action Tracker'!Q127='HIDE DROP DOWNS'!$J$2,'#1 - Sample and Action Tracker'!Q127='HIDE DROP DOWNS'!$J$3),0,IF('#1 - Sample and Action Tracker'!R127='HIDE DROP DOWNS'!$M$4,1,0))</f>
        <v>0</v>
      </c>
      <c r="T119" s="18">
        <f>IF(OR('#1 - Sample and Action Tracker'!$Q127='HIDE DROP DOWNS'!$J$2,'#1 - Sample and Action Tracker'!$Q127='HIDE DROP DOWNS'!$J$3),0,IF('#1 - Sample and Action Tracker'!$R127='HIDE DROP DOWNS'!$M$5,1,0))</f>
        <v>0</v>
      </c>
      <c r="U119" s="18">
        <f>IF(OR('#1 - Sample and Action Tracker'!$S127='HIDE DROP DOWNS'!$K$2,'#1 - Sample and Action Tracker'!$S127='HIDE DROP DOWNS'!$K$3),0,IF('#1 - Sample and Action Tracker'!$T127='HIDE DROP DOWNS'!$M$3,1,0))</f>
        <v>0</v>
      </c>
      <c r="V119" s="18">
        <f>IF(OR('#1 - Sample and Action Tracker'!$S127='HIDE DROP DOWNS'!$K$2,'#1 - Sample and Action Tracker'!$S127='HIDE DROP DOWNS'!$K$3),0,IF('#1 - Sample and Action Tracker'!$T127='HIDE DROP DOWNS'!$M$4,1,0))</f>
        <v>0</v>
      </c>
      <c r="W119" s="18">
        <f>IF(OR('#1 - Sample and Action Tracker'!$S127='HIDE DROP DOWNS'!$K$2,'#1 - Sample and Action Tracker'!$S127='HIDE DROP DOWNS'!$K$3),0,IF('#1 - Sample and Action Tracker'!$T127='HIDE DROP DOWNS'!$M$5,1,0))</f>
        <v>0</v>
      </c>
      <c r="X119" s="18">
        <f>IF(OR('#1 - Sample and Action Tracker'!$U127='HIDE DROP DOWNS'!$L$2,'#1 - Sample and Action Tracker'!$U127='HIDE DROP DOWNS'!$L$3),0,IF('#1 - Sample and Action Tracker'!$V127='HIDE DROP DOWNS'!$M$3,1,0))</f>
        <v>0</v>
      </c>
      <c r="Y119" s="18">
        <f>IF(OR('#1 - Sample and Action Tracker'!$U127='HIDE DROP DOWNS'!$L$2,'#1 - Sample and Action Tracker'!$U127='HIDE DROP DOWNS'!$L$3),0,IF('#1 - Sample and Action Tracker'!$V127='HIDE DROP DOWNS'!$M$4,1,0))</f>
        <v>0</v>
      </c>
      <c r="Z119" s="18">
        <f>IF(OR('#1 - Sample and Action Tracker'!$U127='HIDE DROP DOWNS'!$L$2,'#1 - Sample and Action Tracker'!$U127='HIDE DROP DOWNS'!$L$3),0,IF('#1 - Sample and Action Tracker'!$V127='HIDE DROP DOWNS'!$M$5,1,0))</f>
        <v>0</v>
      </c>
    </row>
    <row r="120" spans="6:26" x14ac:dyDescent="0.25">
      <c r="F120" s="5" t="str">
        <f>IF('#1 - Sample and Action Tracker'!F128="","",'#1 - Sample and Action Tracker'!F128)</f>
        <v/>
      </c>
      <c r="G120">
        <f>IF(AND('#1 - Sample and Action Tracker'!N128&lt;&gt;""),1,0)</f>
        <v>0</v>
      </c>
      <c r="H120" t="b">
        <f>IF(AND(OR('#1 - Sample and Action Tracker'!N128&gt;0,'#1 - Sample and Action Tracker'!N128=$E$3),'#1 - Sample and Action Tracker'!N128&lt;&gt;$E$2,'#1 - Sample and Action Tracker'!N128&lt;&gt;$E$4,'#1 - Sample and Action Tracker'!N128&lt;&gt;""), TRUE, FALSE)</f>
        <v>0</v>
      </c>
      <c r="I120" t="b">
        <f>IF(AND('#1 - Sample and Action Tracker'!N128&lt;&gt;$E$2,'#1 - Sample and Action Tracker'!N128&lt;&gt;$E$3,'#1 - Sample and Action Tracker'!N128&lt;&gt;$E$4,'#1 - Sample and Action Tracker'!N128&lt;&gt;""),IF('#1 - Sample and Action Tracker'!N128&gt;'#2 - State Report - School Info'!$D$24, TRUE, FALSE),FALSE)</f>
        <v>0</v>
      </c>
      <c r="R120" s="18">
        <f>IF(OR('#1 - Sample and Action Tracker'!Q128='HIDE DROP DOWNS'!$J$2,'#1 - Sample and Action Tracker'!Q128='HIDE DROP DOWNS'!$J$3),0,IF('#1 - Sample and Action Tracker'!R128='HIDE DROP DOWNS'!$M$3,1,0))</f>
        <v>0</v>
      </c>
      <c r="S120" s="18">
        <f>IF(OR('#1 - Sample and Action Tracker'!Q128='HIDE DROP DOWNS'!$J$2,'#1 - Sample and Action Tracker'!Q128='HIDE DROP DOWNS'!$J$3),0,IF('#1 - Sample and Action Tracker'!R128='HIDE DROP DOWNS'!$M$4,1,0))</f>
        <v>0</v>
      </c>
      <c r="T120" s="18">
        <f>IF(OR('#1 - Sample and Action Tracker'!$Q128='HIDE DROP DOWNS'!$J$2,'#1 - Sample and Action Tracker'!$Q128='HIDE DROP DOWNS'!$J$3),0,IF('#1 - Sample and Action Tracker'!$R128='HIDE DROP DOWNS'!$M$5,1,0))</f>
        <v>0</v>
      </c>
      <c r="U120" s="18">
        <f>IF(OR('#1 - Sample and Action Tracker'!$S128='HIDE DROP DOWNS'!$K$2,'#1 - Sample and Action Tracker'!$S128='HIDE DROP DOWNS'!$K$3),0,IF('#1 - Sample and Action Tracker'!$T128='HIDE DROP DOWNS'!$M$3,1,0))</f>
        <v>0</v>
      </c>
      <c r="V120" s="18">
        <f>IF(OR('#1 - Sample and Action Tracker'!$S128='HIDE DROP DOWNS'!$K$2,'#1 - Sample and Action Tracker'!$S128='HIDE DROP DOWNS'!$K$3),0,IF('#1 - Sample and Action Tracker'!$T128='HIDE DROP DOWNS'!$M$4,1,0))</f>
        <v>0</v>
      </c>
      <c r="W120" s="18">
        <f>IF(OR('#1 - Sample and Action Tracker'!$S128='HIDE DROP DOWNS'!$K$2,'#1 - Sample and Action Tracker'!$S128='HIDE DROP DOWNS'!$K$3),0,IF('#1 - Sample and Action Tracker'!$T128='HIDE DROP DOWNS'!$M$5,1,0))</f>
        <v>0</v>
      </c>
      <c r="X120" s="18">
        <f>IF(OR('#1 - Sample and Action Tracker'!$U128='HIDE DROP DOWNS'!$L$2,'#1 - Sample and Action Tracker'!$U128='HIDE DROP DOWNS'!$L$3),0,IF('#1 - Sample and Action Tracker'!$V128='HIDE DROP DOWNS'!$M$3,1,0))</f>
        <v>0</v>
      </c>
      <c r="Y120" s="18">
        <f>IF(OR('#1 - Sample and Action Tracker'!$U128='HIDE DROP DOWNS'!$L$2,'#1 - Sample and Action Tracker'!$U128='HIDE DROP DOWNS'!$L$3),0,IF('#1 - Sample and Action Tracker'!$V128='HIDE DROP DOWNS'!$M$4,1,0))</f>
        <v>0</v>
      </c>
      <c r="Z120" s="18">
        <f>IF(OR('#1 - Sample and Action Tracker'!$U128='HIDE DROP DOWNS'!$L$2,'#1 - Sample and Action Tracker'!$U128='HIDE DROP DOWNS'!$L$3),0,IF('#1 - Sample and Action Tracker'!$V128='HIDE DROP DOWNS'!$M$5,1,0))</f>
        <v>0</v>
      </c>
    </row>
    <row r="121" spans="6:26" x14ac:dyDescent="0.25">
      <c r="F121" s="5" t="str">
        <f>IF('#1 - Sample and Action Tracker'!F129="","",'#1 - Sample and Action Tracker'!F129)</f>
        <v/>
      </c>
      <c r="G121">
        <f>IF(AND('#1 - Sample and Action Tracker'!N129&lt;&gt;""),1,0)</f>
        <v>0</v>
      </c>
      <c r="H121" t="b">
        <f>IF(AND(OR('#1 - Sample and Action Tracker'!N129&gt;0,'#1 - Sample and Action Tracker'!N129=$E$3),'#1 - Sample and Action Tracker'!N129&lt;&gt;$E$2,'#1 - Sample and Action Tracker'!N129&lt;&gt;$E$4,'#1 - Sample and Action Tracker'!N129&lt;&gt;""), TRUE, FALSE)</f>
        <v>0</v>
      </c>
      <c r="I121" t="b">
        <f>IF(AND('#1 - Sample and Action Tracker'!N129&lt;&gt;$E$2,'#1 - Sample and Action Tracker'!N129&lt;&gt;$E$3,'#1 - Sample and Action Tracker'!N129&lt;&gt;$E$4,'#1 - Sample and Action Tracker'!N129&lt;&gt;""),IF('#1 - Sample and Action Tracker'!N129&gt;'#2 - State Report - School Info'!$D$24, TRUE, FALSE),FALSE)</f>
        <v>0</v>
      </c>
      <c r="R121" s="18">
        <f>IF(OR('#1 - Sample and Action Tracker'!Q129='HIDE DROP DOWNS'!$J$2,'#1 - Sample and Action Tracker'!Q129='HIDE DROP DOWNS'!$J$3),0,IF('#1 - Sample and Action Tracker'!R129='HIDE DROP DOWNS'!$M$3,1,0))</f>
        <v>0</v>
      </c>
      <c r="S121" s="18">
        <f>IF(OR('#1 - Sample and Action Tracker'!Q129='HIDE DROP DOWNS'!$J$2,'#1 - Sample and Action Tracker'!Q129='HIDE DROP DOWNS'!$J$3),0,IF('#1 - Sample and Action Tracker'!R129='HIDE DROP DOWNS'!$M$4,1,0))</f>
        <v>0</v>
      </c>
      <c r="T121" s="18">
        <f>IF(OR('#1 - Sample and Action Tracker'!$Q129='HIDE DROP DOWNS'!$J$2,'#1 - Sample and Action Tracker'!$Q129='HIDE DROP DOWNS'!$J$3),0,IF('#1 - Sample and Action Tracker'!$R129='HIDE DROP DOWNS'!$M$5,1,0))</f>
        <v>0</v>
      </c>
      <c r="U121" s="18">
        <f>IF(OR('#1 - Sample and Action Tracker'!$S129='HIDE DROP DOWNS'!$K$2,'#1 - Sample and Action Tracker'!$S129='HIDE DROP DOWNS'!$K$3),0,IF('#1 - Sample and Action Tracker'!$T129='HIDE DROP DOWNS'!$M$3,1,0))</f>
        <v>0</v>
      </c>
      <c r="V121" s="18">
        <f>IF(OR('#1 - Sample and Action Tracker'!$S129='HIDE DROP DOWNS'!$K$2,'#1 - Sample and Action Tracker'!$S129='HIDE DROP DOWNS'!$K$3),0,IF('#1 - Sample and Action Tracker'!$T129='HIDE DROP DOWNS'!$M$4,1,0))</f>
        <v>0</v>
      </c>
      <c r="W121" s="18">
        <f>IF(OR('#1 - Sample and Action Tracker'!$S129='HIDE DROP DOWNS'!$K$2,'#1 - Sample and Action Tracker'!$S129='HIDE DROP DOWNS'!$K$3),0,IF('#1 - Sample and Action Tracker'!$T129='HIDE DROP DOWNS'!$M$5,1,0))</f>
        <v>0</v>
      </c>
      <c r="X121" s="18">
        <f>IF(OR('#1 - Sample and Action Tracker'!$U129='HIDE DROP DOWNS'!$L$2,'#1 - Sample and Action Tracker'!$U129='HIDE DROP DOWNS'!$L$3),0,IF('#1 - Sample and Action Tracker'!$V129='HIDE DROP DOWNS'!$M$3,1,0))</f>
        <v>0</v>
      </c>
      <c r="Y121" s="18">
        <f>IF(OR('#1 - Sample and Action Tracker'!$U129='HIDE DROP DOWNS'!$L$2,'#1 - Sample and Action Tracker'!$U129='HIDE DROP DOWNS'!$L$3),0,IF('#1 - Sample and Action Tracker'!$V129='HIDE DROP DOWNS'!$M$4,1,0))</f>
        <v>0</v>
      </c>
      <c r="Z121" s="18">
        <f>IF(OR('#1 - Sample and Action Tracker'!$U129='HIDE DROP DOWNS'!$L$2,'#1 - Sample and Action Tracker'!$U129='HIDE DROP DOWNS'!$L$3),0,IF('#1 - Sample and Action Tracker'!$V129='HIDE DROP DOWNS'!$M$5,1,0))</f>
        <v>0</v>
      </c>
    </row>
    <row r="122" spans="6:26" x14ac:dyDescent="0.25">
      <c r="F122" s="5" t="str">
        <f>IF('#1 - Sample and Action Tracker'!F130="","",'#1 - Sample and Action Tracker'!F130)</f>
        <v/>
      </c>
      <c r="G122">
        <f>IF(AND('#1 - Sample and Action Tracker'!N130&lt;&gt;""),1,0)</f>
        <v>0</v>
      </c>
      <c r="H122" t="b">
        <f>IF(AND(OR('#1 - Sample and Action Tracker'!N130&gt;0,'#1 - Sample and Action Tracker'!N130=$E$3),'#1 - Sample and Action Tracker'!N130&lt;&gt;$E$2,'#1 - Sample and Action Tracker'!N130&lt;&gt;$E$4,'#1 - Sample and Action Tracker'!N130&lt;&gt;""), TRUE, FALSE)</f>
        <v>0</v>
      </c>
      <c r="I122" t="b">
        <f>IF(AND('#1 - Sample and Action Tracker'!N130&lt;&gt;$E$2,'#1 - Sample and Action Tracker'!N130&lt;&gt;$E$3,'#1 - Sample and Action Tracker'!N130&lt;&gt;$E$4,'#1 - Sample and Action Tracker'!N130&lt;&gt;""),IF('#1 - Sample and Action Tracker'!N130&gt;'#2 - State Report - School Info'!$D$24, TRUE, FALSE),FALSE)</f>
        <v>0</v>
      </c>
      <c r="R122" s="18">
        <f>IF(OR('#1 - Sample and Action Tracker'!Q130='HIDE DROP DOWNS'!$J$2,'#1 - Sample and Action Tracker'!Q130='HIDE DROP DOWNS'!$J$3),0,IF('#1 - Sample and Action Tracker'!R130='HIDE DROP DOWNS'!$M$3,1,0))</f>
        <v>0</v>
      </c>
      <c r="S122" s="18">
        <f>IF(OR('#1 - Sample and Action Tracker'!Q130='HIDE DROP DOWNS'!$J$2,'#1 - Sample and Action Tracker'!Q130='HIDE DROP DOWNS'!$J$3),0,IF('#1 - Sample and Action Tracker'!R130='HIDE DROP DOWNS'!$M$4,1,0))</f>
        <v>0</v>
      </c>
      <c r="T122" s="18">
        <f>IF(OR('#1 - Sample and Action Tracker'!$Q130='HIDE DROP DOWNS'!$J$2,'#1 - Sample and Action Tracker'!$Q130='HIDE DROP DOWNS'!$J$3),0,IF('#1 - Sample and Action Tracker'!$R130='HIDE DROP DOWNS'!$M$5,1,0))</f>
        <v>0</v>
      </c>
      <c r="U122" s="18">
        <f>IF(OR('#1 - Sample and Action Tracker'!$S130='HIDE DROP DOWNS'!$K$2,'#1 - Sample and Action Tracker'!$S130='HIDE DROP DOWNS'!$K$3),0,IF('#1 - Sample and Action Tracker'!$T130='HIDE DROP DOWNS'!$M$3,1,0))</f>
        <v>0</v>
      </c>
      <c r="V122" s="18">
        <f>IF(OR('#1 - Sample and Action Tracker'!$S130='HIDE DROP DOWNS'!$K$2,'#1 - Sample and Action Tracker'!$S130='HIDE DROP DOWNS'!$K$3),0,IF('#1 - Sample and Action Tracker'!$T130='HIDE DROP DOWNS'!$M$4,1,0))</f>
        <v>0</v>
      </c>
      <c r="W122" s="18">
        <f>IF(OR('#1 - Sample and Action Tracker'!$S130='HIDE DROP DOWNS'!$K$2,'#1 - Sample and Action Tracker'!$S130='HIDE DROP DOWNS'!$K$3),0,IF('#1 - Sample and Action Tracker'!$T130='HIDE DROP DOWNS'!$M$5,1,0))</f>
        <v>0</v>
      </c>
      <c r="X122" s="18">
        <f>IF(OR('#1 - Sample and Action Tracker'!$U130='HIDE DROP DOWNS'!$L$2,'#1 - Sample and Action Tracker'!$U130='HIDE DROP DOWNS'!$L$3),0,IF('#1 - Sample and Action Tracker'!$V130='HIDE DROP DOWNS'!$M$3,1,0))</f>
        <v>0</v>
      </c>
      <c r="Y122" s="18">
        <f>IF(OR('#1 - Sample and Action Tracker'!$U130='HIDE DROP DOWNS'!$L$2,'#1 - Sample and Action Tracker'!$U130='HIDE DROP DOWNS'!$L$3),0,IF('#1 - Sample and Action Tracker'!$V130='HIDE DROP DOWNS'!$M$4,1,0))</f>
        <v>0</v>
      </c>
      <c r="Z122" s="18">
        <f>IF(OR('#1 - Sample and Action Tracker'!$U130='HIDE DROP DOWNS'!$L$2,'#1 - Sample and Action Tracker'!$U130='HIDE DROP DOWNS'!$L$3),0,IF('#1 - Sample and Action Tracker'!$V130='HIDE DROP DOWNS'!$M$5,1,0))</f>
        <v>0</v>
      </c>
    </row>
    <row r="123" spans="6:26" x14ac:dyDescent="0.25">
      <c r="F123" s="5" t="str">
        <f>IF('#1 - Sample and Action Tracker'!F131="","",'#1 - Sample and Action Tracker'!F131)</f>
        <v/>
      </c>
      <c r="G123">
        <f>IF(AND('#1 - Sample and Action Tracker'!N131&lt;&gt;""),1,0)</f>
        <v>0</v>
      </c>
      <c r="H123" t="b">
        <f>IF(AND(OR('#1 - Sample and Action Tracker'!N131&gt;0,'#1 - Sample and Action Tracker'!N131=$E$3),'#1 - Sample and Action Tracker'!N131&lt;&gt;$E$2,'#1 - Sample and Action Tracker'!N131&lt;&gt;$E$4,'#1 - Sample and Action Tracker'!N131&lt;&gt;""), TRUE, FALSE)</f>
        <v>0</v>
      </c>
      <c r="I123" t="b">
        <f>IF(AND('#1 - Sample and Action Tracker'!N131&lt;&gt;$E$2,'#1 - Sample and Action Tracker'!N131&lt;&gt;$E$3,'#1 - Sample and Action Tracker'!N131&lt;&gt;$E$4,'#1 - Sample and Action Tracker'!N131&lt;&gt;""),IF('#1 - Sample and Action Tracker'!N131&gt;'#2 - State Report - School Info'!$D$24, TRUE, FALSE),FALSE)</f>
        <v>0</v>
      </c>
      <c r="R123" s="18">
        <f>IF(OR('#1 - Sample and Action Tracker'!Q131='HIDE DROP DOWNS'!$J$2,'#1 - Sample and Action Tracker'!Q131='HIDE DROP DOWNS'!$J$3),0,IF('#1 - Sample and Action Tracker'!R131='HIDE DROP DOWNS'!$M$3,1,0))</f>
        <v>0</v>
      </c>
      <c r="S123" s="18">
        <f>IF(OR('#1 - Sample and Action Tracker'!Q131='HIDE DROP DOWNS'!$J$2,'#1 - Sample and Action Tracker'!Q131='HIDE DROP DOWNS'!$J$3),0,IF('#1 - Sample and Action Tracker'!R131='HIDE DROP DOWNS'!$M$4,1,0))</f>
        <v>0</v>
      </c>
      <c r="T123" s="18">
        <f>IF(OR('#1 - Sample and Action Tracker'!$Q131='HIDE DROP DOWNS'!$J$2,'#1 - Sample and Action Tracker'!$Q131='HIDE DROP DOWNS'!$J$3),0,IF('#1 - Sample and Action Tracker'!$R131='HIDE DROP DOWNS'!$M$5,1,0))</f>
        <v>0</v>
      </c>
      <c r="U123" s="18">
        <f>IF(OR('#1 - Sample and Action Tracker'!$S131='HIDE DROP DOWNS'!$K$2,'#1 - Sample and Action Tracker'!$S131='HIDE DROP DOWNS'!$K$3),0,IF('#1 - Sample and Action Tracker'!$T131='HIDE DROP DOWNS'!$M$3,1,0))</f>
        <v>0</v>
      </c>
      <c r="V123" s="18">
        <f>IF(OR('#1 - Sample and Action Tracker'!$S131='HIDE DROP DOWNS'!$K$2,'#1 - Sample and Action Tracker'!$S131='HIDE DROP DOWNS'!$K$3),0,IF('#1 - Sample and Action Tracker'!$T131='HIDE DROP DOWNS'!$M$4,1,0))</f>
        <v>0</v>
      </c>
      <c r="W123" s="18">
        <f>IF(OR('#1 - Sample and Action Tracker'!$S131='HIDE DROP DOWNS'!$K$2,'#1 - Sample and Action Tracker'!$S131='HIDE DROP DOWNS'!$K$3),0,IF('#1 - Sample and Action Tracker'!$T131='HIDE DROP DOWNS'!$M$5,1,0))</f>
        <v>0</v>
      </c>
      <c r="X123" s="18">
        <f>IF(OR('#1 - Sample and Action Tracker'!$U131='HIDE DROP DOWNS'!$L$2,'#1 - Sample and Action Tracker'!$U131='HIDE DROP DOWNS'!$L$3),0,IF('#1 - Sample and Action Tracker'!$V131='HIDE DROP DOWNS'!$M$3,1,0))</f>
        <v>0</v>
      </c>
      <c r="Y123" s="18">
        <f>IF(OR('#1 - Sample and Action Tracker'!$U131='HIDE DROP DOWNS'!$L$2,'#1 - Sample and Action Tracker'!$U131='HIDE DROP DOWNS'!$L$3),0,IF('#1 - Sample and Action Tracker'!$V131='HIDE DROP DOWNS'!$M$4,1,0))</f>
        <v>0</v>
      </c>
      <c r="Z123" s="18">
        <f>IF(OR('#1 - Sample and Action Tracker'!$U131='HIDE DROP DOWNS'!$L$2,'#1 - Sample and Action Tracker'!$U131='HIDE DROP DOWNS'!$L$3),0,IF('#1 - Sample and Action Tracker'!$V131='HIDE DROP DOWNS'!$M$5,1,0))</f>
        <v>0</v>
      </c>
    </row>
    <row r="124" spans="6:26" x14ac:dyDescent="0.25">
      <c r="F124" s="5" t="str">
        <f>IF('#1 - Sample and Action Tracker'!F132="","",'#1 - Sample and Action Tracker'!F132)</f>
        <v/>
      </c>
      <c r="G124">
        <f>IF(AND('#1 - Sample and Action Tracker'!N132&lt;&gt;""),1,0)</f>
        <v>0</v>
      </c>
      <c r="H124" t="b">
        <f>IF(AND(OR('#1 - Sample and Action Tracker'!N132&gt;0,'#1 - Sample and Action Tracker'!N132=$E$3),'#1 - Sample and Action Tracker'!N132&lt;&gt;$E$2,'#1 - Sample and Action Tracker'!N132&lt;&gt;$E$4,'#1 - Sample and Action Tracker'!N132&lt;&gt;""), TRUE, FALSE)</f>
        <v>0</v>
      </c>
      <c r="I124" t="b">
        <f>IF(AND('#1 - Sample and Action Tracker'!N132&lt;&gt;$E$2,'#1 - Sample and Action Tracker'!N132&lt;&gt;$E$3,'#1 - Sample and Action Tracker'!N132&lt;&gt;$E$4,'#1 - Sample and Action Tracker'!N132&lt;&gt;""),IF('#1 - Sample and Action Tracker'!N132&gt;'#2 - State Report - School Info'!$D$24, TRUE, FALSE),FALSE)</f>
        <v>0</v>
      </c>
      <c r="R124" s="18">
        <f>IF(OR('#1 - Sample and Action Tracker'!Q132='HIDE DROP DOWNS'!$J$2,'#1 - Sample and Action Tracker'!Q132='HIDE DROP DOWNS'!$J$3),0,IF('#1 - Sample and Action Tracker'!R132='HIDE DROP DOWNS'!$M$3,1,0))</f>
        <v>0</v>
      </c>
      <c r="S124" s="18">
        <f>IF(OR('#1 - Sample and Action Tracker'!Q132='HIDE DROP DOWNS'!$J$2,'#1 - Sample and Action Tracker'!Q132='HIDE DROP DOWNS'!$J$3),0,IF('#1 - Sample and Action Tracker'!R132='HIDE DROP DOWNS'!$M$4,1,0))</f>
        <v>0</v>
      </c>
      <c r="T124" s="18">
        <f>IF(OR('#1 - Sample and Action Tracker'!$Q132='HIDE DROP DOWNS'!$J$2,'#1 - Sample and Action Tracker'!$Q132='HIDE DROP DOWNS'!$J$3),0,IF('#1 - Sample and Action Tracker'!$R132='HIDE DROP DOWNS'!$M$5,1,0))</f>
        <v>0</v>
      </c>
      <c r="U124" s="18">
        <f>IF(OR('#1 - Sample and Action Tracker'!$S132='HIDE DROP DOWNS'!$K$2,'#1 - Sample and Action Tracker'!$S132='HIDE DROP DOWNS'!$K$3),0,IF('#1 - Sample and Action Tracker'!$T132='HIDE DROP DOWNS'!$M$3,1,0))</f>
        <v>0</v>
      </c>
      <c r="V124" s="18">
        <f>IF(OR('#1 - Sample and Action Tracker'!$S132='HIDE DROP DOWNS'!$K$2,'#1 - Sample and Action Tracker'!$S132='HIDE DROP DOWNS'!$K$3),0,IF('#1 - Sample and Action Tracker'!$T132='HIDE DROP DOWNS'!$M$4,1,0))</f>
        <v>0</v>
      </c>
      <c r="W124" s="18">
        <f>IF(OR('#1 - Sample and Action Tracker'!$S132='HIDE DROP DOWNS'!$K$2,'#1 - Sample and Action Tracker'!$S132='HIDE DROP DOWNS'!$K$3),0,IF('#1 - Sample and Action Tracker'!$T132='HIDE DROP DOWNS'!$M$5,1,0))</f>
        <v>0</v>
      </c>
      <c r="X124" s="18">
        <f>IF(OR('#1 - Sample and Action Tracker'!$U132='HIDE DROP DOWNS'!$L$2,'#1 - Sample and Action Tracker'!$U132='HIDE DROP DOWNS'!$L$3),0,IF('#1 - Sample and Action Tracker'!$V132='HIDE DROP DOWNS'!$M$3,1,0))</f>
        <v>0</v>
      </c>
      <c r="Y124" s="18">
        <f>IF(OR('#1 - Sample and Action Tracker'!$U132='HIDE DROP DOWNS'!$L$2,'#1 - Sample and Action Tracker'!$U132='HIDE DROP DOWNS'!$L$3),0,IF('#1 - Sample and Action Tracker'!$V132='HIDE DROP DOWNS'!$M$4,1,0))</f>
        <v>0</v>
      </c>
      <c r="Z124" s="18">
        <f>IF(OR('#1 - Sample and Action Tracker'!$U132='HIDE DROP DOWNS'!$L$2,'#1 - Sample and Action Tracker'!$U132='HIDE DROP DOWNS'!$L$3),0,IF('#1 - Sample and Action Tracker'!$V132='HIDE DROP DOWNS'!$M$5,1,0))</f>
        <v>0</v>
      </c>
    </row>
    <row r="125" spans="6:26" x14ac:dyDescent="0.25">
      <c r="F125" s="5" t="str">
        <f>IF('#1 - Sample and Action Tracker'!F133="","",'#1 - Sample and Action Tracker'!F133)</f>
        <v/>
      </c>
      <c r="G125">
        <f>IF(AND('#1 - Sample and Action Tracker'!N133&lt;&gt;""),1,0)</f>
        <v>0</v>
      </c>
      <c r="H125" t="b">
        <f>IF(AND(OR('#1 - Sample and Action Tracker'!N133&gt;0,'#1 - Sample and Action Tracker'!N133=$E$3),'#1 - Sample and Action Tracker'!N133&lt;&gt;$E$2,'#1 - Sample and Action Tracker'!N133&lt;&gt;$E$4,'#1 - Sample and Action Tracker'!N133&lt;&gt;""), TRUE, FALSE)</f>
        <v>0</v>
      </c>
      <c r="I125" t="b">
        <f>IF(AND('#1 - Sample and Action Tracker'!N133&lt;&gt;$E$2,'#1 - Sample and Action Tracker'!N133&lt;&gt;$E$3,'#1 - Sample and Action Tracker'!N133&lt;&gt;$E$4,'#1 - Sample and Action Tracker'!N133&lt;&gt;""),IF('#1 - Sample and Action Tracker'!N133&gt;'#2 - State Report - School Info'!$D$24, TRUE, FALSE),FALSE)</f>
        <v>0</v>
      </c>
      <c r="R125" s="18">
        <f>IF(OR('#1 - Sample and Action Tracker'!Q133='HIDE DROP DOWNS'!$J$2,'#1 - Sample and Action Tracker'!Q133='HIDE DROP DOWNS'!$J$3),0,IF('#1 - Sample and Action Tracker'!R133='HIDE DROP DOWNS'!$M$3,1,0))</f>
        <v>0</v>
      </c>
      <c r="S125" s="18">
        <f>IF(OR('#1 - Sample and Action Tracker'!Q133='HIDE DROP DOWNS'!$J$2,'#1 - Sample and Action Tracker'!Q133='HIDE DROP DOWNS'!$J$3),0,IF('#1 - Sample and Action Tracker'!R133='HIDE DROP DOWNS'!$M$4,1,0))</f>
        <v>0</v>
      </c>
      <c r="T125" s="18">
        <f>IF(OR('#1 - Sample and Action Tracker'!$Q133='HIDE DROP DOWNS'!$J$2,'#1 - Sample and Action Tracker'!$Q133='HIDE DROP DOWNS'!$J$3),0,IF('#1 - Sample and Action Tracker'!$R133='HIDE DROP DOWNS'!$M$5,1,0))</f>
        <v>0</v>
      </c>
      <c r="U125" s="18">
        <f>IF(OR('#1 - Sample and Action Tracker'!$S133='HIDE DROP DOWNS'!$K$2,'#1 - Sample and Action Tracker'!$S133='HIDE DROP DOWNS'!$K$3),0,IF('#1 - Sample and Action Tracker'!$T133='HIDE DROP DOWNS'!$M$3,1,0))</f>
        <v>0</v>
      </c>
      <c r="V125" s="18">
        <f>IF(OR('#1 - Sample and Action Tracker'!$S133='HIDE DROP DOWNS'!$K$2,'#1 - Sample and Action Tracker'!$S133='HIDE DROP DOWNS'!$K$3),0,IF('#1 - Sample and Action Tracker'!$T133='HIDE DROP DOWNS'!$M$4,1,0))</f>
        <v>0</v>
      </c>
      <c r="W125" s="18">
        <f>IF(OR('#1 - Sample and Action Tracker'!$S133='HIDE DROP DOWNS'!$K$2,'#1 - Sample and Action Tracker'!$S133='HIDE DROP DOWNS'!$K$3),0,IF('#1 - Sample and Action Tracker'!$T133='HIDE DROP DOWNS'!$M$5,1,0))</f>
        <v>0</v>
      </c>
      <c r="X125" s="18">
        <f>IF(OR('#1 - Sample and Action Tracker'!$U133='HIDE DROP DOWNS'!$L$2,'#1 - Sample and Action Tracker'!$U133='HIDE DROP DOWNS'!$L$3),0,IF('#1 - Sample and Action Tracker'!$V133='HIDE DROP DOWNS'!$M$3,1,0))</f>
        <v>0</v>
      </c>
      <c r="Y125" s="18">
        <f>IF(OR('#1 - Sample and Action Tracker'!$U133='HIDE DROP DOWNS'!$L$2,'#1 - Sample and Action Tracker'!$U133='HIDE DROP DOWNS'!$L$3),0,IF('#1 - Sample and Action Tracker'!$V133='HIDE DROP DOWNS'!$M$4,1,0))</f>
        <v>0</v>
      </c>
      <c r="Z125" s="18">
        <f>IF(OR('#1 - Sample and Action Tracker'!$U133='HIDE DROP DOWNS'!$L$2,'#1 - Sample and Action Tracker'!$U133='HIDE DROP DOWNS'!$L$3),0,IF('#1 - Sample and Action Tracker'!$V133='HIDE DROP DOWNS'!$M$5,1,0))</f>
        <v>0</v>
      </c>
    </row>
    <row r="126" spans="6:26" x14ac:dyDescent="0.25">
      <c r="F126" s="5" t="str">
        <f>IF('#1 - Sample and Action Tracker'!F134="","",'#1 - Sample and Action Tracker'!F134)</f>
        <v/>
      </c>
      <c r="G126">
        <f>IF(AND('#1 - Sample and Action Tracker'!N134&lt;&gt;""),1,0)</f>
        <v>0</v>
      </c>
      <c r="H126" t="b">
        <f>IF(AND(OR('#1 - Sample and Action Tracker'!N134&gt;0,'#1 - Sample and Action Tracker'!N134=$E$3),'#1 - Sample and Action Tracker'!N134&lt;&gt;$E$2,'#1 - Sample and Action Tracker'!N134&lt;&gt;$E$4,'#1 - Sample and Action Tracker'!N134&lt;&gt;""), TRUE, FALSE)</f>
        <v>0</v>
      </c>
      <c r="I126" t="b">
        <f>IF(AND('#1 - Sample and Action Tracker'!N134&lt;&gt;$E$2,'#1 - Sample and Action Tracker'!N134&lt;&gt;$E$3,'#1 - Sample and Action Tracker'!N134&lt;&gt;$E$4,'#1 - Sample and Action Tracker'!N134&lt;&gt;""),IF('#1 - Sample and Action Tracker'!N134&gt;'#2 - State Report - School Info'!$D$24, TRUE, FALSE),FALSE)</f>
        <v>0</v>
      </c>
      <c r="R126" s="18">
        <f>IF(OR('#1 - Sample and Action Tracker'!Q134='HIDE DROP DOWNS'!$J$2,'#1 - Sample and Action Tracker'!Q134='HIDE DROP DOWNS'!$J$3),0,IF('#1 - Sample and Action Tracker'!R134='HIDE DROP DOWNS'!$M$3,1,0))</f>
        <v>0</v>
      </c>
      <c r="S126" s="18">
        <f>IF(OR('#1 - Sample and Action Tracker'!Q134='HIDE DROP DOWNS'!$J$2,'#1 - Sample and Action Tracker'!Q134='HIDE DROP DOWNS'!$J$3),0,IF('#1 - Sample and Action Tracker'!R134='HIDE DROP DOWNS'!$M$4,1,0))</f>
        <v>0</v>
      </c>
      <c r="T126" s="18">
        <f>IF(OR('#1 - Sample and Action Tracker'!$Q134='HIDE DROP DOWNS'!$J$2,'#1 - Sample and Action Tracker'!$Q134='HIDE DROP DOWNS'!$J$3),0,IF('#1 - Sample and Action Tracker'!$R134='HIDE DROP DOWNS'!$M$5,1,0))</f>
        <v>0</v>
      </c>
      <c r="U126" s="18">
        <f>IF(OR('#1 - Sample and Action Tracker'!$S134='HIDE DROP DOWNS'!$K$2,'#1 - Sample and Action Tracker'!$S134='HIDE DROP DOWNS'!$K$3),0,IF('#1 - Sample and Action Tracker'!$T134='HIDE DROP DOWNS'!$M$3,1,0))</f>
        <v>0</v>
      </c>
      <c r="V126" s="18">
        <f>IF(OR('#1 - Sample and Action Tracker'!$S134='HIDE DROP DOWNS'!$K$2,'#1 - Sample and Action Tracker'!$S134='HIDE DROP DOWNS'!$K$3),0,IF('#1 - Sample and Action Tracker'!$T134='HIDE DROP DOWNS'!$M$4,1,0))</f>
        <v>0</v>
      </c>
      <c r="W126" s="18">
        <f>IF(OR('#1 - Sample and Action Tracker'!$S134='HIDE DROP DOWNS'!$K$2,'#1 - Sample and Action Tracker'!$S134='HIDE DROP DOWNS'!$K$3),0,IF('#1 - Sample and Action Tracker'!$T134='HIDE DROP DOWNS'!$M$5,1,0))</f>
        <v>0</v>
      </c>
      <c r="X126" s="18">
        <f>IF(OR('#1 - Sample and Action Tracker'!$U134='HIDE DROP DOWNS'!$L$2,'#1 - Sample and Action Tracker'!$U134='HIDE DROP DOWNS'!$L$3),0,IF('#1 - Sample and Action Tracker'!$V134='HIDE DROP DOWNS'!$M$3,1,0))</f>
        <v>0</v>
      </c>
      <c r="Y126" s="18">
        <f>IF(OR('#1 - Sample and Action Tracker'!$U134='HIDE DROP DOWNS'!$L$2,'#1 - Sample and Action Tracker'!$U134='HIDE DROP DOWNS'!$L$3),0,IF('#1 - Sample and Action Tracker'!$V134='HIDE DROP DOWNS'!$M$4,1,0))</f>
        <v>0</v>
      </c>
      <c r="Z126" s="18">
        <f>IF(OR('#1 - Sample and Action Tracker'!$U134='HIDE DROP DOWNS'!$L$2,'#1 - Sample and Action Tracker'!$U134='HIDE DROP DOWNS'!$L$3),0,IF('#1 - Sample and Action Tracker'!$V134='HIDE DROP DOWNS'!$M$5,1,0))</f>
        <v>0</v>
      </c>
    </row>
    <row r="127" spans="6:26" x14ac:dyDescent="0.25">
      <c r="F127" s="5" t="str">
        <f>IF('#1 - Sample and Action Tracker'!F135="","",'#1 - Sample and Action Tracker'!F135)</f>
        <v/>
      </c>
      <c r="G127">
        <f>IF(AND('#1 - Sample and Action Tracker'!N135&lt;&gt;""),1,0)</f>
        <v>0</v>
      </c>
      <c r="H127" t="b">
        <f>IF(AND(OR('#1 - Sample and Action Tracker'!N135&gt;0,'#1 - Sample and Action Tracker'!N135=$E$3),'#1 - Sample and Action Tracker'!N135&lt;&gt;$E$2,'#1 - Sample and Action Tracker'!N135&lt;&gt;$E$4,'#1 - Sample and Action Tracker'!N135&lt;&gt;""), TRUE, FALSE)</f>
        <v>0</v>
      </c>
      <c r="I127" t="b">
        <f>IF(AND('#1 - Sample and Action Tracker'!N135&lt;&gt;$E$2,'#1 - Sample and Action Tracker'!N135&lt;&gt;$E$3,'#1 - Sample and Action Tracker'!N135&lt;&gt;$E$4,'#1 - Sample and Action Tracker'!N135&lt;&gt;""),IF('#1 - Sample and Action Tracker'!N135&gt;'#2 - State Report - School Info'!$D$24, TRUE, FALSE),FALSE)</f>
        <v>0</v>
      </c>
      <c r="R127" s="18">
        <f>IF(OR('#1 - Sample and Action Tracker'!Q135='HIDE DROP DOWNS'!$J$2,'#1 - Sample and Action Tracker'!Q135='HIDE DROP DOWNS'!$J$3),0,IF('#1 - Sample and Action Tracker'!R135='HIDE DROP DOWNS'!$M$3,1,0))</f>
        <v>0</v>
      </c>
      <c r="S127" s="18">
        <f>IF(OR('#1 - Sample and Action Tracker'!Q135='HIDE DROP DOWNS'!$J$2,'#1 - Sample and Action Tracker'!Q135='HIDE DROP DOWNS'!$J$3),0,IF('#1 - Sample and Action Tracker'!R135='HIDE DROP DOWNS'!$M$4,1,0))</f>
        <v>0</v>
      </c>
      <c r="T127" s="18">
        <f>IF(OR('#1 - Sample and Action Tracker'!$Q135='HIDE DROP DOWNS'!$J$2,'#1 - Sample and Action Tracker'!$Q135='HIDE DROP DOWNS'!$J$3),0,IF('#1 - Sample and Action Tracker'!$R135='HIDE DROP DOWNS'!$M$5,1,0))</f>
        <v>0</v>
      </c>
      <c r="U127" s="18">
        <f>IF(OR('#1 - Sample and Action Tracker'!$S135='HIDE DROP DOWNS'!$K$2,'#1 - Sample and Action Tracker'!$S135='HIDE DROP DOWNS'!$K$3),0,IF('#1 - Sample and Action Tracker'!$T135='HIDE DROP DOWNS'!$M$3,1,0))</f>
        <v>0</v>
      </c>
      <c r="V127" s="18">
        <f>IF(OR('#1 - Sample and Action Tracker'!$S135='HIDE DROP DOWNS'!$K$2,'#1 - Sample and Action Tracker'!$S135='HIDE DROP DOWNS'!$K$3),0,IF('#1 - Sample and Action Tracker'!$T135='HIDE DROP DOWNS'!$M$4,1,0))</f>
        <v>0</v>
      </c>
      <c r="W127" s="18">
        <f>IF(OR('#1 - Sample and Action Tracker'!$S135='HIDE DROP DOWNS'!$K$2,'#1 - Sample and Action Tracker'!$S135='HIDE DROP DOWNS'!$K$3),0,IF('#1 - Sample and Action Tracker'!$T135='HIDE DROP DOWNS'!$M$5,1,0))</f>
        <v>0</v>
      </c>
      <c r="X127" s="18">
        <f>IF(OR('#1 - Sample and Action Tracker'!$U135='HIDE DROP DOWNS'!$L$2,'#1 - Sample and Action Tracker'!$U135='HIDE DROP DOWNS'!$L$3),0,IF('#1 - Sample and Action Tracker'!$V135='HIDE DROP DOWNS'!$M$3,1,0))</f>
        <v>0</v>
      </c>
      <c r="Y127" s="18">
        <f>IF(OR('#1 - Sample and Action Tracker'!$U135='HIDE DROP DOWNS'!$L$2,'#1 - Sample and Action Tracker'!$U135='HIDE DROP DOWNS'!$L$3),0,IF('#1 - Sample and Action Tracker'!$V135='HIDE DROP DOWNS'!$M$4,1,0))</f>
        <v>0</v>
      </c>
      <c r="Z127" s="18">
        <f>IF(OR('#1 - Sample and Action Tracker'!$U135='HIDE DROP DOWNS'!$L$2,'#1 - Sample and Action Tracker'!$U135='HIDE DROP DOWNS'!$L$3),0,IF('#1 - Sample and Action Tracker'!$V135='HIDE DROP DOWNS'!$M$5,1,0))</f>
        <v>0</v>
      </c>
    </row>
    <row r="128" spans="6:26" x14ac:dyDescent="0.25">
      <c r="F128" s="5" t="str">
        <f>IF('#1 - Sample and Action Tracker'!F136="","",'#1 - Sample and Action Tracker'!F136)</f>
        <v/>
      </c>
      <c r="G128">
        <f>IF(AND('#1 - Sample and Action Tracker'!N136&lt;&gt;""),1,0)</f>
        <v>0</v>
      </c>
      <c r="H128" t="b">
        <f>IF(AND(OR('#1 - Sample and Action Tracker'!N136&gt;0,'#1 - Sample and Action Tracker'!N136=$E$3),'#1 - Sample and Action Tracker'!N136&lt;&gt;$E$2,'#1 - Sample and Action Tracker'!N136&lt;&gt;$E$4,'#1 - Sample and Action Tracker'!N136&lt;&gt;""), TRUE, FALSE)</f>
        <v>0</v>
      </c>
      <c r="I128" t="b">
        <f>IF(AND('#1 - Sample and Action Tracker'!N136&lt;&gt;$E$2,'#1 - Sample and Action Tracker'!N136&lt;&gt;$E$3,'#1 - Sample and Action Tracker'!N136&lt;&gt;$E$4,'#1 - Sample and Action Tracker'!N136&lt;&gt;""),IF('#1 - Sample and Action Tracker'!N136&gt;'#2 - State Report - School Info'!$D$24, TRUE, FALSE),FALSE)</f>
        <v>0</v>
      </c>
      <c r="R128" s="18">
        <f>IF(OR('#1 - Sample and Action Tracker'!Q136='HIDE DROP DOWNS'!$J$2,'#1 - Sample and Action Tracker'!Q136='HIDE DROP DOWNS'!$J$3),0,IF('#1 - Sample and Action Tracker'!R136='HIDE DROP DOWNS'!$M$3,1,0))</f>
        <v>0</v>
      </c>
      <c r="S128" s="18">
        <f>IF(OR('#1 - Sample and Action Tracker'!Q136='HIDE DROP DOWNS'!$J$2,'#1 - Sample and Action Tracker'!Q136='HIDE DROP DOWNS'!$J$3),0,IF('#1 - Sample and Action Tracker'!R136='HIDE DROP DOWNS'!$M$4,1,0))</f>
        <v>0</v>
      </c>
      <c r="T128" s="18">
        <f>IF(OR('#1 - Sample and Action Tracker'!$Q136='HIDE DROP DOWNS'!$J$2,'#1 - Sample and Action Tracker'!$Q136='HIDE DROP DOWNS'!$J$3),0,IF('#1 - Sample and Action Tracker'!$R136='HIDE DROP DOWNS'!$M$5,1,0))</f>
        <v>0</v>
      </c>
      <c r="U128" s="18">
        <f>IF(OR('#1 - Sample and Action Tracker'!$S136='HIDE DROP DOWNS'!$K$2,'#1 - Sample and Action Tracker'!$S136='HIDE DROP DOWNS'!$K$3),0,IF('#1 - Sample and Action Tracker'!$T136='HIDE DROP DOWNS'!$M$3,1,0))</f>
        <v>0</v>
      </c>
      <c r="V128" s="18">
        <f>IF(OR('#1 - Sample and Action Tracker'!$S136='HIDE DROP DOWNS'!$K$2,'#1 - Sample and Action Tracker'!$S136='HIDE DROP DOWNS'!$K$3),0,IF('#1 - Sample and Action Tracker'!$T136='HIDE DROP DOWNS'!$M$4,1,0))</f>
        <v>0</v>
      </c>
      <c r="W128" s="18">
        <f>IF(OR('#1 - Sample and Action Tracker'!$S136='HIDE DROP DOWNS'!$K$2,'#1 - Sample and Action Tracker'!$S136='HIDE DROP DOWNS'!$K$3),0,IF('#1 - Sample and Action Tracker'!$T136='HIDE DROP DOWNS'!$M$5,1,0))</f>
        <v>0</v>
      </c>
      <c r="X128" s="18">
        <f>IF(OR('#1 - Sample and Action Tracker'!$U136='HIDE DROP DOWNS'!$L$2,'#1 - Sample and Action Tracker'!$U136='HIDE DROP DOWNS'!$L$3),0,IF('#1 - Sample and Action Tracker'!$V136='HIDE DROP DOWNS'!$M$3,1,0))</f>
        <v>0</v>
      </c>
      <c r="Y128" s="18">
        <f>IF(OR('#1 - Sample and Action Tracker'!$U136='HIDE DROP DOWNS'!$L$2,'#1 - Sample and Action Tracker'!$U136='HIDE DROP DOWNS'!$L$3),0,IF('#1 - Sample and Action Tracker'!$V136='HIDE DROP DOWNS'!$M$4,1,0))</f>
        <v>0</v>
      </c>
      <c r="Z128" s="18">
        <f>IF(OR('#1 - Sample and Action Tracker'!$U136='HIDE DROP DOWNS'!$L$2,'#1 - Sample and Action Tracker'!$U136='HIDE DROP DOWNS'!$L$3),0,IF('#1 - Sample and Action Tracker'!$V136='HIDE DROP DOWNS'!$M$5,1,0))</f>
        <v>0</v>
      </c>
    </row>
    <row r="129" spans="6:26" x14ac:dyDescent="0.25">
      <c r="F129" s="5" t="str">
        <f>IF('#1 - Sample and Action Tracker'!F137="","",'#1 - Sample and Action Tracker'!F137)</f>
        <v/>
      </c>
      <c r="G129">
        <f>IF(AND('#1 - Sample and Action Tracker'!N137&lt;&gt;""),1,0)</f>
        <v>0</v>
      </c>
      <c r="H129" t="b">
        <f>IF(AND(OR('#1 - Sample and Action Tracker'!N137&gt;0,'#1 - Sample and Action Tracker'!N137=$E$3),'#1 - Sample and Action Tracker'!N137&lt;&gt;$E$2,'#1 - Sample and Action Tracker'!N137&lt;&gt;$E$4,'#1 - Sample and Action Tracker'!N137&lt;&gt;""), TRUE, FALSE)</f>
        <v>0</v>
      </c>
      <c r="I129" t="b">
        <f>IF(AND('#1 - Sample and Action Tracker'!N137&lt;&gt;$E$2,'#1 - Sample and Action Tracker'!N137&lt;&gt;$E$3,'#1 - Sample and Action Tracker'!N137&lt;&gt;$E$4,'#1 - Sample and Action Tracker'!N137&lt;&gt;""),IF('#1 - Sample and Action Tracker'!N137&gt;'#2 - State Report - School Info'!$D$24, TRUE, FALSE),FALSE)</f>
        <v>0</v>
      </c>
      <c r="R129" s="18">
        <f>IF(OR('#1 - Sample and Action Tracker'!Q137='HIDE DROP DOWNS'!$J$2,'#1 - Sample and Action Tracker'!Q137='HIDE DROP DOWNS'!$J$3),0,IF('#1 - Sample and Action Tracker'!R137='HIDE DROP DOWNS'!$M$3,1,0))</f>
        <v>0</v>
      </c>
      <c r="S129" s="18">
        <f>IF(OR('#1 - Sample and Action Tracker'!Q137='HIDE DROP DOWNS'!$J$2,'#1 - Sample and Action Tracker'!Q137='HIDE DROP DOWNS'!$J$3),0,IF('#1 - Sample and Action Tracker'!R137='HIDE DROP DOWNS'!$M$4,1,0))</f>
        <v>0</v>
      </c>
      <c r="T129" s="18">
        <f>IF(OR('#1 - Sample and Action Tracker'!$Q137='HIDE DROP DOWNS'!$J$2,'#1 - Sample and Action Tracker'!$Q137='HIDE DROP DOWNS'!$J$3),0,IF('#1 - Sample and Action Tracker'!$R137='HIDE DROP DOWNS'!$M$5,1,0))</f>
        <v>0</v>
      </c>
      <c r="U129" s="18">
        <f>IF(OR('#1 - Sample and Action Tracker'!$S137='HIDE DROP DOWNS'!$K$2,'#1 - Sample and Action Tracker'!$S137='HIDE DROP DOWNS'!$K$3),0,IF('#1 - Sample and Action Tracker'!$T137='HIDE DROP DOWNS'!$M$3,1,0))</f>
        <v>0</v>
      </c>
      <c r="V129" s="18">
        <f>IF(OR('#1 - Sample and Action Tracker'!$S137='HIDE DROP DOWNS'!$K$2,'#1 - Sample and Action Tracker'!$S137='HIDE DROP DOWNS'!$K$3),0,IF('#1 - Sample and Action Tracker'!$T137='HIDE DROP DOWNS'!$M$4,1,0))</f>
        <v>0</v>
      </c>
      <c r="W129" s="18">
        <f>IF(OR('#1 - Sample and Action Tracker'!$S137='HIDE DROP DOWNS'!$K$2,'#1 - Sample and Action Tracker'!$S137='HIDE DROP DOWNS'!$K$3),0,IF('#1 - Sample and Action Tracker'!$T137='HIDE DROP DOWNS'!$M$5,1,0))</f>
        <v>0</v>
      </c>
      <c r="X129" s="18">
        <f>IF(OR('#1 - Sample and Action Tracker'!$U137='HIDE DROP DOWNS'!$L$2,'#1 - Sample and Action Tracker'!$U137='HIDE DROP DOWNS'!$L$3),0,IF('#1 - Sample and Action Tracker'!$V137='HIDE DROP DOWNS'!$M$3,1,0))</f>
        <v>0</v>
      </c>
      <c r="Y129" s="18">
        <f>IF(OR('#1 - Sample and Action Tracker'!$U137='HIDE DROP DOWNS'!$L$2,'#1 - Sample and Action Tracker'!$U137='HIDE DROP DOWNS'!$L$3),0,IF('#1 - Sample and Action Tracker'!$V137='HIDE DROP DOWNS'!$M$4,1,0))</f>
        <v>0</v>
      </c>
      <c r="Z129" s="18">
        <f>IF(OR('#1 - Sample and Action Tracker'!$U137='HIDE DROP DOWNS'!$L$2,'#1 - Sample and Action Tracker'!$U137='HIDE DROP DOWNS'!$L$3),0,IF('#1 - Sample and Action Tracker'!$V137='HIDE DROP DOWNS'!$M$5,1,0))</f>
        <v>0</v>
      </c>
    </row>
    <row r="130" spans="6:26" x14ac:dyDescent="0.25">
      <c r="F130" s="5" t="str">
        <f>IF('#1 - Sample and Action Tracker'!F138="","",'#1 - Sample and Action Tracker'!F138)</f>
        <v/>
      </c>
      <c r="G130">
        <f>IF(AND('#1 - Sample and Action Tracker'!N138&lt;&gt;""),1,0)</f>
        <v>0</v>
      </c>
      <c r="H130" t="b">
        <f>IF(AND(OR('#1 - Sample and Action Tracker'!N138&gt;0,'#1 - Sample and Action Tracker'!N138=$E$3),'#1 - Sample and Action Tracker'!N138&lt;&gt;$E$2,'#1 - Sample and Action Tracker'!N138&lt;&gt;$E$4,'#1 - Sample and Action Tracker'!N138&lt;&gt;""), TRUE, FALSE)</f>
        <v>0</v>
      </c>
      <c r="I130" t="b">
        <f>IF(AND('#1 - Sample and Action Tracker'!N138&lt;&gt;$E$2,'#1 - Sample and Action Tracker'!N138&lt;&gt;$E$3,'#1 - Sample and Action Tracker'!N138&lt;&gt;$E$4,'#1 - Sample and Action Tracker'!N138&lt;&gt;""),IF('#1 - Sample and Action Tracker'!N138&gt;'#2 - State Report - School Info'!$D$24, TRUE, FALSE),FALSE)</f>
        <v>0</v>
      </c>
      <c r="R130" s="18">
        <f>IF(OR('#1 - Sample and Action Tracker'!Q138='HIDE DROP DOWNS'!$J$2,'#1 - Sample and Action Tracker'!Q138='HIDE DROP DOWNS'!$J$3),0,IF('#1 - Sample and Action Tracker'!R138='HIDE DROP DOWNS'!$M$3,1,0))</f>
        <v>0</v>
      </c>
      <c r="S130" s="18">
        <f>IF(OR('#1 - Sample and Action Tracker'!Q138='HIDE DROP DOWNS'!$J$2,'#1 - Sample and Action Tracker'!Q138='HIDE DROP DOWNS'!$J$3),0,IF('#1 - Sample and Action Tracker'!R138='HIDE DROP DOWNS'!$M$4,1,0))</f>
        <v>0</v>
      </c>
      <c r="T130" s="18">
        <f>IF(OR('#1 - Sample and Action Tracker'!$Q138='HIDE DROP DOWNS'!$J$2,'#1 - Sample and Action Tracker'!$Q138='HIDE DROP DOWNS'!$J$3),0,IF('#1 - Sample and Action Tracker'!$R138='HIDE DROP DOWNS'!$M$5,1,0))</f>
        <v>0</v>
      </c>
      <c r="U130" s="18">
        <f>IF(OR('#1 - Sample and Action Tracker'!$S138='HIDE DROP DOWNS'!$K$2,'#1 - Sample and Action Tracker'!$S138='HIDE DROP DOWNS'!$K$3),0,IF('#1 - Sample and Action Tracker'!$T138='HIDE DROP DOWNS'!$M$3,1,0))</f>
        <v>0</v>
      </c>
      <c r="V130" s="18">
        <f>IF(OR('#1 - Sample and Action Tracker'!$S138='HIDE DROP DOWNS'!$K$2,'#1 - Sample and Action Tracker'!$S138='HIDE DROP DOWNS'!$K$3),0,IF('#1 - Sample and Action Tracker'!$T138='HIDE DROP DOWNS'!$M$4,1,0))</f>
        <v>0</v>
      </c>
      <c r="W130" s="18">
        <f>IF(OR('#1 - Sample and Action Tracker'!$S138='HIDE DROP DOWNS'!$K$2,'#1 - Sample and Action Tracker'!$S138='HIDE DROP DOWNS'!$K$3),0,IF('#1 - Sample and Action Tracker'!$T138='HIDE DROP DOWNS'!$M$5,1,0))</f>
        <v>0</v>
      </c>
      <c r="X130" s="18">
        <f>IF(OR('#1 - Sample and Action Tracker'!$U138='HIDE DROP DOWNS'!$L$2,'#1 - Sample and Action Tracker'!$U138='HIDE DROP DOWNS'!$L$3),0,IF('#1 - Sample and Action Tracker'!$V138='HIDE DROP DOWNS'!$M$3,1,0))</f>
        <v>0</v>
      </c>
      <c r="Y130" s="18">
        <f>IF(OR('#1 - Sample and Action Tracker'!$U138='HIDE DROP DOWNS'!$L$2,'#1 - Sample and Action Tracker'!$U138='HIDE DROP DOWNS'!$L$3),0,IF('#1 - Sample and Action Tracker'!$V138='HIDE DROP DOWNS'!$M$4,1,0))</f>
        <v>0</v>
      </c>
      <c r="Z130" s="18">
        <f>IF(OR('#1 - Sample and Action Tracker'!$U138='HIDE DROP DOWNS'!$L$2,'#1 - Sample and Action Tracker'!$U138='HIDE DROP DOWNS'!$L$3),0,IF('#1 - Sample and Action Tracker'!$V138='HIDE DROP DOWNS'!$M$5,1,0))</f>
        <v>0</v>
      </c>
    </row>
    <row r="131" spans="6:26" x14ac:dyDescent="0.25">
      <c r="F131" s="5" t="str">
        <f>IF('#1 - Sample and Action Tracker'!F139="","",'#1 - Sample and Action Tracker'!F139)</f>
        <v/>
      </c>
      <c r="G131">
        <f>IF(AND('#1 - Sample and Action Tracker'!N139&lt;&gt;""),1,0)</f>
        <v>0</v>
      </c>
      <c r="H131" t="b">
        <f>IF(AND(OR('#1 - Sample and Action Tracker'!N139&gt;0,'#1 - Sample and Action Tracker'!N139=$E$3),'#1 - Sample and Action Tracker'!N139&lt;&gt;$E$2,'#1 - Sample and Action Tracker'!N139&lt;&gt;$E$4,'#1 - Sample and Action Tracker'!N139&lt;&gt;""), TRUE, FALSE)</f>
        <v>0</v>
      </c>
      <c r="I131" t="b">
        <f>IF(AND('#1 - Sample and Action Tracker'!N139&lt;&gt;$E$2,'#1 - Sample and Action Tracker'!N139&lt;&gt;$E$3,'#1 - Sample and Action Tracker'!N139&lt;&gt;$E$4,'#1 - Sample and Action Tracker'!N139&lt;&gt;""),IF('#1 - Sample and Action Tracker'!N139&gt;'#2 - State Report - School Info'!$D$24, TRUE, FALSE),FALSE)</f>
        <v>0</v>
      </c>
      <c r="R131" s="18">
        <f>IF(OR('#1 - Sample and Action Tracker'!Q139='HIDE DROP DOWNS'!$J$2,'#1 - Sample and Action Tracker'!Q139='HIDE DROP DOWNS'!$J$3),0,IF('#1 - Sample and Action Tracker'!R139='HIDE DROP DOWNS'!$M$3,1,0))</f>
        <v>0</v>
      </c>
      <c r="S131" s="18">
        <f>IF(OR('#1 - Sample and Action Tracker'!Q139='HIDE DROP DOWNS'!$J$2,'#1 - Sample and Action Tracker'!Q139='HIDE DROP DOWNS'!$J$3),0,IF('#1 - Sample and Action Tracker'!R139='HIDE DROP DOWNS'!$M$4,1,0))</f>
        <v>0</v>
      </c>
      <c r="T131" s="18">
        <f>IF(OR('#1 - Sample and Action Tracker'!$Q139='HIDE DROP DOWNS'!$J$2,'#1 - Sample and Action Tracker'!$Q139='HIDE DROP DOWNS'!$J$3),0,IF('#1 - Sample and Action Tracker'!$R139='HIDE DROP DOWNS'!$M$5,1,0))</f>
        <v>0</v>
      </c>
      <c r="U131" s="18">
        <f>IF(OR('#1 - Sample and Action Tracker'!$S139='HIDE DROP DOWNS'!$K$2,'#1 - Sample and Action Tracker'!$S139='HIDE DROP DOWNS'!$K$3),0,IF('#1 - Sample and Action Tracker'!$T139='HIDE DROP DOWNS'!$M$3,1,0))</f>
        <v>0</v>
      </c>
      <c r="V131" s="18">
        <f>IF(OR('#1 - Sample and Action Tracker'!$S139='HIDE DROP DOWNS'!$K$2,'#1 - Sample and Action Tracker'!$S139='HIDE DROP DOWNS'!$K$3),0,IF('#1 - Sample and Action Tracker'!$T139='HIDE DROP DOWNS'!$M$4,1,0))</f>
        <v>0</v>
      </c>
      <c r="W131" s="18">
        <f>IF(OR('#1 - Sample and Action Tracker'!$S139='HIDE DROP DOWNS'!$K$2,'#1 - Sample and Action Tracker'!$S139='HIDE DROP DOWNS'!$K$3),0,IF('#1 - Sample and Action Tracker'!$T139='HIDE DROP DOWNS'!$M$5,1,0))</f>
        <v>0</v>
      </c>
      <c r="X131" s="18">
        <f>IF(OR('#1 - Sample and Action Tracker'!$U139='HIDE DROP DOWNS'!$L$2,'#1 - Sample and Action Tracker'!$U139='HIDE DROP DOWNS'!$L$3),0,IF('#1 - Sample and Action Tracker'!$V139='HIDE DROP DOWNS'!$M$3,1,0))</f>
        <v>0</v>
      </c>
      <c r="Y131" s="18">
        <f>IF(OR('#1 - Sample and Action Tracker'!$U139='HIDE DROP DOWNS'!$L$2,'#1 - Sample and Action Tracker'!$U139='HIDE DROP DOWNS'!$L$3),0,IF('#1 - Sample and Action Tracker'!$V139='HIDE DROP DOWNS'!$M$4,1,0))</f>
        <v>0</v>
      </c>
      <c r="Z131" s="18">
        <f>IF(OR('#1 - Sample and Action Tracker'!$U139='HIDE DROP DOWNS'!$L$2,'#1 - Sample and Action Tracker'!$U139='HIDE DROP DOWNS'!$L$3),0,IF('#1 - Sample and Action Tracker'!$V139='HIDE DROP DOWNS'!$M$5,1,0))</f>
        <v>0</v>
      </c>
    </row>
    <row r="132" spans="6:26" x14ac:dyDescent="0.25">
      <c r="F132" s="5" t="str">
        <f>IF('#1 - Sample and Action Tracker'!F140="","",'#1 - Sample and Action Tracker'!F140)</f>
        <v/>
      </c>
      <c r="G132">
        <f>IF(AND('#1 - Sample and Action Tracker'!N140&lt;&gt;""),1,0)</f>
        <v>0</v>
      </c>
      <c r="H132" t="b">
        <f>IF(AND(OR('#1 - Sample and Action Tracker'!N140&gt;0,'#1 - Sample and Action Tracker'!N140=$E$3),'#1 - Sample and Action Tracker'!N140&lt;&gt;$E$2,'#1 - Sample and Action Tracker'!N140&lt;&gt;$E$4,'#1 - Sample and Action Tracker'!N140&lt;&gt;""), TRUE, FALSE)</f>
        <v>0</v>
      </c>
      <c r="I132" t="b">
        <f>IF(AND('#1 - Sample and Action Tracker'!N140&lt;&gt;$E$2,'#1 - Sample and Action Tracker'!N140&lt;&gt;$E$3,'#1 - Sample and Action Tracker'!N140&lt;&gt;$E$4,'#1 - Sample and Action Tracker'!N140&lt;&gt;""),IF('#1 - Sample and Action Tracker'!N140&gt;'#2 - State Report - School Info'!$D$24, TRUE, FALSE),FALSE)</f>
        <v>0</v>
      </c>
      <c r="R132" s="18">
        <f>IF(OR('#1 - Sample and Action Tracker'!Q140='HIDE DROP DOWNS'!$J$2,'#1 - Sample and Action Tracker'!Q140='HIDE DROP DOWNS'!$J$3),0,IF('#1 - Sample and Action Tracker'!R140='HIDE DROP DOWNS'!$M$3,1,0))</f>
        <v>0</v>
      </c>
      <c r="S132" s="18">
        <f>IF(OR('#1 - Sample and Action Tracker'!Q140='HIDE DROP DOWNS'!$J$2,'#1 - Sample and Action Tracker'!Q140='HIDE DROP DOWNS'!$J$3),0,IF('#1 - Sample and Action Tracker'!R140='HIDE DROP DOWNS'!$M$4,1,0))</f>
        <v>0</v>
      </c>
      <c r="T132" s="18">
        <f>IF(OR('#1 - Sample and Action Tracker'!$Q140='HIDE DROP DOWNS'!$J$2,'#1 - Sample and Action Tracker'!$Q140='HIDE DROP DOWNS'!$J$3),0,IF('#1 - Sample and Action Tracker'!$R140='HIDE DROP DOWNS'!$M$5,1,0))</f>
        <v>0</v>
      </c>
      <c r="U132" s="18">
        <f>IF(OR('#1 - Sample and Action Tracker'!$S140='HIDE DROP DOWNS'!$K$2,'#1 - Sample and Action Tracker'!$S140='HIDE DROP DOWNS'!$K$3),0,IF('#1 - Sample and Action Tracker'!$T140='HIDE DROP DOWNS'!$M$3,1,0))</f>
        <v>0</v>
      </c>
      <c r="V132" s="18">
        <f>IF(OR('#1 - Sample and Action Tracker'!$S140='HIDE DROP DOWNS'!$K$2,'#1 - Sample and Action Tracker'!$S140='HIDE DROP DOWNS'!$K$3),0,IF('#1 - Sample and Action Tracker'!$T140='HIDE DROP DOWNS'!$M$4,1,0))</f>
        <v>0</v>
      </c>
      <c r="W132" s="18">
        <f>IF(OR('#1 - Sample and Action Tracker'!$S140='HIDE DROP DOWNS'!$K$2,'#1 - Sample and Action Tracker'!$S140='HIDE DROP DOWNS'!$K$3),0,IF('#1 - Sample and Action Tracker'!$T140='HIDE DROP DOWNS'!$M$5,1,0))</f>
        <v>0</v>
      </c>
      <c r="X132" s="18">
        <f>IF(OR('#1 - Sample and Action Tracker'!$U140='HIDE DROP DOWNS'!$L$2,'#1 - Sample and Action Tracker'!$U140='HIDE DROP DOWNS'!$L$3),0,IF('#1 - Sample and Action Tracker'!$V140='HIDE DROP DOWNS'!$M$3,1,0))</f>
        <v>0</v>
      </c>
      <c r="Y132" s="18">
        <f>IF(OR('#1 - Sample and Action Tracker'!$U140='HIDE DROP DOWNS'!$L$2,'#1 - Sample and Action Tracker'!$U140='HIDE DROP DOWNS'!$L$3),0,IF('#1 - Sample and Action Tracker'!$V140='HIDE DROP DOWNS'!$M$4,1,0))</f>
        <v>0</v>
      </c>
      <c r="Z132" s="18">
        <f>IF(OR('#1 - Sample and Action Tracker'!$U140='HIDE DROP DOWNS'!$L$2,'#1 - Sample and Action Tracker'!$U140='HIDE DROP DOWNS'!$L$3),0,IF('#1 - Sample and Action Tracker'!$V140='HIDE DROP DOWNS'!$M$5,1,0))</f>
        <v>0</v>
      </c>
    </row>
    <row r="133" spans="6:26" x14ac:dyDescent="0.25">
      <c r="F133" s="5" t="str">
        <f>IF('#1 - Sample and Action Tracker'!F141="","",'#1 - Sample and Action Tracker'!F141)</f>
        <v/>
      </c>
      <c r="G133">
        <f>IF(AND('#1 - Sample and Action Tracker'!N141&lt;&gt;""),1,0)</f>
        <v>0</v>
      </c>
      <c r="H133" t="b">
        <f>IF(AND(OR('#1 - Sample and Action Tracker'!N141&gt;0,'#1 - Sample and Action Tracker'!N141=$E$3),'#1 - Sample and Action Tracker'!N141&lt;&gt;$E$2,'#1 - Sample and Action Tracker'!N141&lt;&gt;$E$4,'#1 - Sample and Action Tracker'!N141&lt;&gt;""), TRUE, FALSE)</f>
        <v>0</v>
      </c>
      <c r="I133" t="b">
        <f>IF(AND('#1 - Sample and Action Tracker'!N141&lt;&gt;$E$2,'#1 - Sample and Action Tracker'!N141&lt;&gt;$E$3,'#1 - Sample and Action Tracker'!N141&lt;&gt;$E$4,'#1 - Sample and Action Tracker'!N141&lt;&gt;""),IF('#1 - Sample and Action Tracker'!N141&gt;'#2 - State Report - School Info'!$D$24, TRUE, FALSE),FALSE)</f>
        <v>0</v>
      </c>
      <c r="R133" s="18">
        <f>IF(OR('#1 - Sample and Action Tracker'!Q141='HIDE DROP DOWNS'!$J$2,'#1 - Sample and Action Tracker'!Q141='HIDE DROP DOWNS'!$J$3),0,IF('#1 - Sample and Action Tracker'!R141='HIDE DROP DOWNS'!$M$3,1,0))</f>
        <v>0</v>
      </c>
      <c r="S133" s="18">
        <f>IF(OR('#1 - Sample and Action Tracker'!Q141='HIDE DROP DOWNS'!$J$2,'#1 - Sample and Action Tracker'!Q141='HIDE DROP DOWNS'!$J$3),0,IF('#1 - Sample and Action Tracker'!R141='HIDE DROP DOWNS'!$M$4,1,0))</f>
        <v>0</v>
      </c>
      <c r="T133" s="18">
        <f>IF(OR('#1 - Sample and Action Tracker'!$Q141='HIDE DROP DOWNS'!$J$2,'#1 - Sample and Action Tracker'!$Q141='HIDE DROP DOWNS'!$J$3),0,IF('#1 - Sample and Action Tracker'!$R141='HIDE DROP DOWNS'!$M$5,1,0))</f>
        <v>0</v>
      </c>
      <c r="U133" s="18">
        <f>IF(OR('#1 - Sample and Action Tracker'!$S141='HIDE DROP DOWNS'!$K$2,'#1 - Sample and Action Tracker'!$S141='HIDE DROP DOWNS'!$K$3),0,IF('#1 - Sample and Action Tracker'!$T141='HIDE DROP DOWNS'!$M$3,1,0))</f>
        <v>0</v>
      </c>
      <c r="V133" s="18">
        <f>IF(OR('#1 - Sample and Action Tracker'!$S141='HIDE DROP DOWNS'!$K$2,'#1 - Sample and Action Tracker'!$S141='HIDE DROP DOWNS'!$K$3),0,IF('#1 - Sample and Action Tracker'!$T141='HIDE DROP DOWNS'!$M$4,1,0))</f>
        <v>0</v>
      </c>
      <c r="W133" s="18">
        <f>IF(OR('#1 - Sample and Action Tracker'!$S141='HIDE DROP DOWNS'!$K$2,'#1 - Sample and Action Tracker'!$S141='HIDE DROP DOWNS'!$K$3),0,IF('#1 - Sample and Action Tracker'!$T141='HIDE DROP DOWNS'!$M$5,1,0))</f>
        <v>0</v>
      </c>
      <c r="X133" s="18">
        <f>IF(OR('#1 - Sample and Action Tracker'!$U141='HIDE DROP DOWNS'!$L$2,'#1 - Sample and Action Tracker'!$U141='HIDE DROP DOWNS'!$L$3),0,IF('#1 - Sample and Action Tracker'!$V141='HIDE DROP DOWNS'!$M$3,1,0))</f>
        <v>0</v>
      </c>
      <c r="Y133" s="18">
        <f>IF(OR('#1 - Sample and Action Tracker'!$U141='HIDE DROP DOWNS'!$L$2,'#1 - Sample and Action Tracker'!$U141='HIDE DROP DOWNS'!$L$3),0,IF('#1 - Sample and Action Tracker'!$V141='HIDE DROP DOWNS'!$M$4,1,0))</f>
        <v>0</v>
      </c>
      <c r="Z133" s="18">
        <f>IF(OR('#1 - Sample and Action Tracker'!$U141='HIDE DROP DOWNS'!$L$2,'#1 - Sample and Action Tracker'!$U141='HIDE DROP DOWNS'!$L$3),0,IF('#1 - Sample and Action Tracker'!$V141='HIDE DROP DOWNS'!$M$5,1,0))</f>
        <v>0</v>
      </c>
    </row>
    <row r="134" spans="6:26" x14ac:dyDescent="0.25">
      <c r="F134" s="5" t="str">
        <f>IF('#1 - Sample and Action Tracker'!F142="","",'#1 - Sample and Action Tracker'!F142)</f>
        <v/>
      </c>
      <c r="G134">
        <f>IF(AND('#1 - Sample and Action Tracker'!N142&lt;&gt;""),1,0)</f>
        <v>0</v>
      </c>
      <c r="H134" t="b">
        <f>IF(AND(OR('#1 - Sample and Action Tracker'!N142&gt;0,'#1 - Sample and Action Tracker'!N142=$E$3),'#1 - Sample and Action Tracker'!N142&lt;&gt;$E$2,'#1 - Sample and Action Tracker'!N142&lt;&gt;$E$4,'#1 - Sample and Action Tracker'!N142&lt;&gt;""), TRUE, FALSE)</f>
        <v>0</v>
      </c>
      <c r="I134" t="b">
        <f>IF(AND('#1 - Sample and Action Tracker'!N142&lt;&gt;$E$2,'#1 - Sample and Action Tracker'!N142&lt;&gt;$E$3,'#1 - Sample and Action Tracker'!N142&lt;&gt;$E$4,'#1 - Sample and Action Tracker'!N142&lt;&gt;""),IF('#1 - Sample and Action Tracker'!N142&gt;'#2 - State Report - School Info'!$D$24, TRUE, FALSE),FALSE)</f>
        <v>0</v>
      </c>
      <c r="R134" s="18">
        <f>IF(OR('#1 - Sample and Action Tracker'!Q142='HIDE DROP DOWNS'!$J$2,'#1 - Sample and Action Tracker'!Q142='HIDE DROP DOWNS'!$J$3),0,IF('#1 - Sample and Action Tracker'!R142='HIDE DROP DOWNS'!$M$3,1,0))</f>
        <v>0</v>
      </c>
      <c r="S134" s="18">
        <f>IF(OR('#1 - Sample and Action Tracker'!Q142='HIDE DROP DOWNS'!$J$2,'#1 - Sample and Action Tracker'!Q142='HIDE DROP DOWNS'!$J$3),0,IF('#1 - Sample and Action Tracker'!R142='HIDE DROP DOWNS'!$M$4,1,0))</f>
        <v>0</v>
      </c>
      <c r="T134" s="18">
        <f>IF(OR('#1 - Sample and Action Tracker'!$Q142='HIDE DROP DOWNS'!$J$2,'#1 - Sample and Action Tracker'!$Q142='HIDE DROP DOWNS'!$J$3),0,IF('#1 - Sample and Action Tracker'!$R142='HIDE DROP DOWNS'!$M$5,1,0))</f>
        <v>0</v>
      </c>
      <c r="U134" s="18">
        <f>IF(OR('#1 - Sample and Action Tracker'!$S142='HIDE DROP DOWNS'!$K$2,'#1 - Sample and Action Tracker'!$S142='HIDE DROP DOWNS'!$K$3),0,IF('#1 - Sample and Action Tracker'!$T142='HIDE DROP DOWNS'!$M$3,1,0))</f>
        <v>0</v>
      </c>
      <c r="V134" s="18">
        <f>IF(OR('#1 - Sample and Action Tracker'!$S142='HIDE DROP DOWNS'!$K$2,'#1 - Sample and Action Tracker'!$S142='HIDE DROP DOWNS'!$K$3),0,IF('#1 - Sample and Action Tracker'!$T142='HIDE DROP DOWNS'!$M$4,1,0))</f>
        <v>0</v>
      </c>
      <c r="W134" s="18">
        <f>IF(OR('#1 - Sample and Action Tracker'!$S142='HIDE DROP DOWNS'!$K$2,'#1 - Sample and Action Tracker'!$S142='HIDE DROP DOWNS'!$K$3),0,IF('#1 - Sample and Action Tracker'!$T142='HIDE DROP DOWNS'!$M$5,1,0))</f>
        <v>0</v>
      </c>
      <c r="X134" s="18">
        <f>IF(OR('#1 - Sample and Action Tracker'!$U142='HIDE DROP DOWNS'!$L$2,'#1 - Sample and Action Tracker'!$U142='HIDE DROP DOWNS'!$L$3),0,IF('#1 - Sample and Action Tracker'!$V142='HIDE DROP DOWNS'!$M$3,1,0))</f>
        <v>0</v>
      </c>
      <c r="Y134" s="18">
        <f>IF(OR('#1 - Sample and Action Tracker'!$U142='HIDE DROP DOWNS'!$L$2,'#1 - Sample and Action Tracker'!$U142='HIDE DROP DOWNS'!$L$3),0,IF('#1 - Sample and Action Tracker'!$V142='HIDE DROP DOWNS'!$M$4,1,0))</f>
        <v>0</v>
      </c>
      <c r="Z134" s="18">
        <f>IF(OR('#1 - Sample and Action Tracker'!$U142='HIDE DROP DOWNS'!$L$2,'#1 - Sample and Action Tracker'!$U142='HIDE DROP DOWNS'!$L$3),0,IF('#1 - Sample and Action Tracker'!$V142='HIDE DROP DOWNS'!$M$5,1,0))</f>
        <v>0</v>
      </c>
    </row>
    <row r="135" spans="6:26" x14ac:dyDescent="0.25">
      <c r="F135" s="5" t="str">
        <f>IF('#1 - Sample and Action Tracker'!F143="","",'#1 - Sample and Action Tracker'!F143)</f>
        <v/>
      </c>
      <c r="G135">
        <f>IF(AND('#1 - Sample and Action Tracker'!N143&lt;&gt;""),1,0)</f>
        <v>0</v>
      </c>
      <c r="H135" t="b">
        <f>IF(AND(OR('#1 - Sample and Action Tracker'!N143&gt;0,'#1 - Sample and Action Tracker'!N143=$E$3),'#1 - Sample and Action Tracker'!N143&lt;&gt;$E$2,'#1 - Sample and Action Tracker'!N143&lt;&gt;$E$4,'#1 - Sample and Action Tracker'!N143&lt;&gt;""), TRUE, FALSE)</f>
        <v>0</v>
      </c>
      <c r="I135" t="b">
        <f>IF(AND('#1 - Sample and Action Tracker'!N143&lt;&gt;$E$2,'#1 - Sample and Action Tracker'!N143&lt;&gt;$E$3,'#1 - Sample and Action Tracker'!N143&lt;&gt;$E$4,'#1 - Sample and Action Tracker'!N143&lt;&gt;""),IF('#1 - Sample and Action Tracker'!N143&gt;'#2 - State Report - School Info'!$D$24, TRUE, FALSE),FALSE)</f>
        <v>0</v>
      </c>
      <c r="R135" s="18">
        <f>IF(OR('#1 - Sample and Action Tracker'!Q143='HIDE DROP DOWNS'!$J$2,'#1 - Sample and Action Tracker'!Q143='HIDE DROP DOWNS'!$J$3),0,IF('#1 - Sample and Action Tracker'!R143='HIDE DROP DOWNS'!$M$3,1,0))</f>
        <v>0</v>
      </c>
      <c r="S135" s="18">
        <f>IF(OR('#1 - Sample and Action Tracker'!Q143='HIDE DROP DOWNS'!$J$2,'#1 - Sample and Action Tracker'!Q143='HIDE DROP DOWNS'!$J$3),0,IF('#1 - Sample and Action Tracker'!R143='HIDE DROP DOWNS'!$M$4,1,0))</f>
        <v>0</v>
      </c>
      <c r="T135" s="18">
        <f>IF(OR('#1 - Sample and Action Tracker'!$Q143='HIDE DROP DOWNS'!$J$2,'#1 - Sample and Action Tracker'!$Q143='HIDE DROP DOWNS'!$J$3),0,IF('#1 - Sample and Action Tracker'!$R143='HIDE DROP DOWNS'!$M$5,1,0))</f>
        <v>0</v>
      </c>
      <c r="U135" s="18">
        <f>IF(OR('#1 - Sample and Action Tracker'!$S143='HIDE DROP DOWNS'!$K$2,'#1 - Sample and Action Tracker'!$S143='HIDE DROP DOWNS'!$K$3),0,IF('#1 - Sample and Action Tracker'!$T143='HIDE DROP DOWNS'!$M$3,1,0))</f>
        <v>0</v>
      </c>
      <c r="V135" s="18">
        <f>IF(OR('#1 - Sample and Action Tracker'!$S143='HIDE DROP DOWNS'!$K$2,'#1 - Sample and Action Tracker'!$S143='HIDE DROP DOWNS'!$K$3),0,IF('#1 - Sample and Action Tracker'!$T143='HIDE DROP DOWNS'!$M$4,1,0))</f>
        <v>0</v>
      </c>
      <c r="W135" s="18">
        <f>IF(OR('#1 - Sample and Action Tracker'!$S143='HIDE DROP DOWNS'!$K$2,'#1 - Sample and Action Tracker'!$S143='HIDE DROP DOWNS'!$K$3),0,IF('#1 - Sample and Action Tracker'!$T143='HIDE DROP DOWNS'!$M$5,1,0))</f>
        <v>0</v>
      </c>
      <c r="X135" s="18">
        <f>IF(OR('#1 - Sample and Action Tracker'!$U143='HIDE DROP DOWNS'!$L$2,'#1 - Sample and Action Tracker'!$U143='HIDE DROP DOWNS'!$L$3),0,IF('#1 - Sample and Action Tracker'!$V143='HIDE DROP DOWNS'!$M$3,1,0))</f>
        <v>0</v>
      </c>
      <c r="Y135" s="18">
        <f>IF(OR('#1 - Sample and Action Tracker'!$U143='HIDE DROP DOWNS'!$L$2,'#1 - Sample and Action Tracker'!$U143='HIDE DROP DOWNS'!$L$3),0,IF('#1 - Sample and Action Tracker'!$V143='HIDE DROP DOWNS'!$M$4,1,0))</f>
        <v>0</v>
      </c>
      <c r="Z135" s="18">
        <f>IF(OR('#1 - Sample and Action Tracker'!$U143='HIDE DROP DOWNS'!$L$2,'#1 - Sample and Action Tracker'!$U143='HIDE DROP DOWNS'!$L$3),0,IF('#1 - Sample and Action Tracker'!$V143='HIDE DROP DOWNS'!$M$5,1,0))</f>
        <v>0</v>
      </c>
    </row>
    <row r="136" spans="6:26" x14ac:dyDescent="0.25">
      <c r="F136" s="5" t="str">
        <f>IF('#1 - Sample and Action Tracker'!F144="","",'#1 - Sample and Action Tracker'!F144)</f>
        <v/>
      </c>
      <c r="G136">
        <f>IF(AND('#1 - Sample and Action Tracker'!N144&lt;&gt;""),1,0)</f>
        <v>0</v>
      </c>
      <c r="H136" t="b">
        <f>IF(AND(OR('#1 - Sample and Action Tracker'!N144&gt;0,'#1 - Sample and Action Tracker'!N144=$E$3),'#1 - Sample and Action Tracker'!N144&lt;&gt;$E$2,'#1 - Sample and Action Tracker'!N144&lt;&gt;$E$4,'#1 - Sample and Action Tracker'!N144&lt;&gt;""), TRUE, FALSE)</f>
        <v>0</v>
      </c>
      <c r="I136" t="b">
        <f>IF(AND('#1 - Sample and Action Tracker'!N144&lt;&gt;$E$2,'#1 - Sample and Action Tracker'!N144&lt;&gt;$E$3,'#1 - Sample and Action Tracker'!N144&lt;&gt;$E$4,'#1 - Sample and Action Tracker'!N144&lt;&gt;""),IF('#1 - Sample and Action Tracker'!N144&gt;'#2 - State Report - School Info'!$D$24, TRUE, FALSE),FALSE)</f>
        <v>0</v>
      </c>
      <c r="R136" s="18">
        <f>IF(OR('#1 - Sample and Action Tracker'!Q144='HIDE DROP DOWNS'!$J$2,'#1 - Sample and Action Tracker'!Q144='HIDE DROP DOWNS'!$J$3),0,IF('#1 - Sample and Action Tracker'!R144='HIDE DROP DOWNS'!$M$3,1,0))</f>
        <v>0</v>
      </c>
      <c r="S136" s="18">
        <f>IF(OR('#1 - Sample and Action Tracker'!Q144='HIDE DROP DOWNS'!$J$2,'#1 - Sample and Action Tracker'!Q144='HIDE DROP DOWNS'!$J$3),0,IF('#1 - Sample and Action Tracker'!R144='HIDE DROP DOWNS'!$M$4,1,0))</f>
        <v>0</v>
      </c>
      <c r="T136" s="18">
        <f>IF(OR('#1 - Sample and Action Tracker'!$Q144='HIDE DROP DOWNS'!$J$2,'#1 - Sample and Action Tracker'!$Q144='HIDE DROP DOWNS'!$J$3),0,IF('#1 - Sample and Action Tracker'!$R144='HIDE DROP DOWNS'!$M$5,1,0))</f>
        <v>0</v>
      </c>
      <c r="U136" s="18">
        <f>IF(OR('#1 - Sample and Action Tracker'!$S144='HIDE DROP DOWNS'!$K$2,'#1 - Sample and Action Tracker'!$S144='HIDE DROP DOWNS'!$K$3),0,IF('#1 - Sample and Action Tracker'!$T144='HIDE DROP DOWNS'!$M$3,1,0))</f>
        <v>0</v>
      </c>
      <c r="V136" s="18">
        <f>IF(OR('#1 - Sample and Action Tracker'!$S144='HIDE DROP DOWNS'!$K$2,'#1 - Sample and Action Tracker'!$S144='HIDE DROP DOWNS'!$K$3),0,IF('#1 - Sample and Action Tracker'!$T144='HIDE DROP DOWNS'!$M$4,1,0))</f>
        <v>0</v>
      </c>
      <c r="W136" s="18">
        <f>IF(OR('#1 - Sample and Action Tracker'!$S144='HIDE DROP DOWNS'!$K$2,'#1 - Sample and Action Tracker'!$S144='HIDE DROP DOWNS'!$K$3),0,IF('#1 - Sample and Action Tracker'!$T144='HIDE DROP DOWNS'!$M$5,1,0))</f>
        <v>0</v>
      </c>
      <c r="X136" s="18">
        <f>IF(OR('#1 - Sample and Action Tracker'!$U144='HIDE DROP DOWNS'!$L$2,'#1 - Sample and Action Tracker'!$U144='HIDE DROP DOWNS'!$L$3),0,IF('#1 - Sample and Action Tracker'!$V144='HIDE DROP DOWNS'!$M$3,1,0))</f>
        <v>0</v>
      </c>
      <c r="Y136" s="18">
        <f>IF(OR('#1 - Sample and Action Tracker'!$U144='HIDE DROP DOWNS'!$L$2,'#1 - Sample and Action Tracker'!$U144='HIDE DROP DOWNS'!$L$3),0,IF('#1 - Sample and Action Tracker'!$V144='HIDE DROP DOWNS'!$M$4,1,0))</f>
        <v>0</v>
      </c>
      <c r="Z136" s="18">
        <f>IF(OR('#1 - Sample and Action Tracker'!$U144='HIDE DROP DOWNS'!$L$2,'#1 - Sample and Action Tracker'!$U144='HIDE DROP DOWNS'!$L$3),0,IF('#1 - Sample and Action Tracker'!$V144='HIDE DROP DOWNS'!$M$5,1,0))</f>
        <v>0</v>
      </c>
    </row>
    <row r="137" spans="6:26" x14ac:dyDescent="0.25">
      <c r="F137" s="5" t="str">
        <f>IF('#1 - Sample and Action Tracker'!F145="","",'#1 - Sample and Action Tracker'!F145)</f>
        <v/>
      </c>
      <c r="G137">
        <f>IF(AND('#1 - Sample and Action Tracker'!N145&lt;&gt;""),1,0)</f>
        <v>0</v>
      </c>
      <c r="H137" t="b">
        <f>IF(AND(OR('#1 - Sample and Action Tracker'!N145&gt;0,'#1 - Sample and Action Tracker'!N145=$E$3),'#1 - Sample and Action Tracker'!N145&lt;&gt;$E$2,'#1 - Sample and Action Tracker'!N145&lt;&gt;$E$4,'#1 - Sample and Action Tracker'!N145&lt;&gt;""), TRUE, FALSE)</f>
        <v>0</v>
      </c>
      <c r="I137" t="b">
        <f>IF(AND('#1 - Sample and Action Tracker'!N145&lt;&gt;$E$2,'#1 - Sample and Action Tracker'!N145&lt;&gt;$E$3,'#1 - Sample and Action Tracker'!N145&lt;&gt;$E$4,'#1 - Sample and Action Tracker'!N145&lt;&gt;""),IF('#1 - Sample and Action Tracker'!N145&gt;'#2 - State Report - School Info'!$D$24, TRUE, FALSE),FALSE)</f>
        <v>0</v>
      </c>
      <c r="R137" s="18">
        <f>IF(OR('#1 - Sample and Action Tracker'!Q145='HIDE DROP DOWNS'!$J$2,'#1 - Sample and Action Tracker'!Q145='HIDE DROP DOWNS'!$J$3),0,IF('#1 - Sample and Action Tracker'!R145='HIDE DROP DOWNS'!$M$3,1,0))</f>
        <v>0</v>
      </c>
      <c r="S137" s="18">
        <f>IF(OR('#1 - Sample and Action Tracker'!Q145='HIDE DROP DOWNS'!$J$2,'#1 - Sample and Action Tracker'!Q145='HIDE DROP DOWNS'!$J$3),0,IF('#1 - Sample and Action Tracker'!R145='HIDE DROP DOWNS'!$M$4,1,0))</f>
        <v>0</v>
      </c>
      <c r="T137" s="18">
        <f>IF(OR('#1 - Sample and Action Tracker'!$Q145='HIDE DROP DOWNS'!$J$2,'#1 - Sample and Action Tracker'!$Q145='HIDE DROP DOWNS'!$J$3),0,IF('#1 - Sample and Action Tracker'!$R145='HIDE DROP DOWNS'!$M$5,1,0))</f>
        <v>0</v>
      </c>
      <c r="U137" s="18">
        <f>IF(OR('#1 - Sample and Action Tracker'!$S145='HIDE DROP DOWNS'!$K$2,'#1 - Sample and Action Tracker'!$S145='HIDE DROP DOWNS'!$K$3),0,IF('#1 - Sample and Action Tracker'!$T145='HIDE DROP DOWNS'!$M$3,1,0))</f>
        <v>0</v>
      </c>
      <c r="V137" s="18">
        <f>IF(OR('#1 - Sample and Action Tracker'!$S145='HIDE DROP DOWNS'!$K$2,'#1 - Sample and Action Tracker'!$S145='HIDE DROP DOWNS'!$K$3),0,IF('#1 - Sample and Action Tracker'!$T145='HIDE DROP DOWNS'!$M$4,1,0))</f>
        <v>0</v>
      </c>
      <c r="W137" s="18">
        <f>IF(OR('#1 - Sample and Action Tracker'!$S145='HIDE DROP DOWNS'!$K$2,'#1 - Sample and Action Tracker'!$S145='HIDE DROP DOWNS'!$K$3),0,IF('#1 - Sample and Action Tracker'!$T145='HIDE DROP DOWNS'!$M$5,1,0))</f>
        <v>0</v>
      </c>
      <c r="X137" s="18">
        <f>IF(OR('#1 - Sample and Action Tracker'!$U145='HIDE DROP DOWNS'!$L$2,'#1 - Sample and Action Tracker'!$U145='HIDE DROP DOWNS'!$L$3),0,IF('#1 - Sample and Action Tracker'!$V145='HIDE DROP DOWNS'!$M$3,1,0))</f>
        <v>0</v>
      </c>
      <c r="Y137" s="18">
        <f>IF(OR('#1 - Sample and Action Tracker'!$U145='HIDE DROP DOWNS'!$L$2,'#1 - Sample and Action Tracker'!$U145='HIDE DROP DOWNS'!$L$3),0,IF('#1 - Sample and Action Tracker'!$V145='HIDE DROP DOWNS'!$M$4,1,0))</f>
        <v>0</v>
      </c>
      <c r="Z137" s="18">
        <f>IF(OR('#1 - Sample and Action Tracker'!$U145='HIDE DROP DOWNS'!$L$2,'#1 - Sample and Action Tracker'!$U145='HIDE DROP DOWNS'!$L$3),0,IF('#1 - Sample and Action Tracker'!$V145='HIDE DROP DOWNS'!$M$5,1,0))</f>
        <v>0</v>
      </c>
    </row>
    <row r="138" spans="6:26" x14ac:dyDescent="0.25">
      <c r="F138" s="5" t="str">
        <f>IF('#1 - Sample and Action Tracker'!F146="","",'#1 - Sample and Action Tracker'!F146)</f>
        <v/>
      </c>
      <c r="G138">
        <f>IF(AND('#1 - Sample and Action Tracker'!N146&lt;&gt;""),1,0)</f>
        <v>0</v>
      </c>
      <c r="H138" t="b">
        <f>IF(AND(OR('#1 - Sample and Action Tracker'!N146&gt;0,'#1 - Sample and Action Tracker'!N146=$E$3),'#1 - Sample and Action Tracker'!N146&lt;&gt;$E$2,'#1 - Sample and Action Tracker'!N146&lt;&gt;$E$4,'#1 - Sample and Action Tracker'!N146&lt;&gt;""), TRUE, FALSE)</f>
        <v>0</v>
      </c>
      <c r="I138" t="b">
        <f>IF(AND('#1 - Sample and Action Tracker'!N146&lt;&gt;$E$2,'#1 - Sample and Action Tracker'!N146&lt;&gt;$E$3,'#1 - Sample and Action Tracker'!N146&lt;&gt;$E$4,'#1 - Sample and Action Tracker'!N146&lt;&gt;""),IF('#1 - Sample and Action Tracker'!N146&gt;'#2 - State Report - School Info'!$D$24, TRUE, FALSE),FALSE)</f>
        <v>0</v>
      </c>
      <c r="R138" s="18">
        <f>IF(OR('#1 - Sample and Action Tracker'!Q146='HIDE DROP DOWNS'!$J$2,'#1 - Sample and Action Tracker'!Q146='HIDE DROP DOWNS'!$J$3),0,IF('#1 - Sample and Action Tracker'!R146='HIDE DROP DOWNS'!$M$3,1,0))</f>
        <v>0</v>
      </c>
      <c r="S138" s="18">
        <f>IF(OR('#1 - Sample and Action Tracker'!Q146='HIDE DROP DOWNS'!$J$2,'#1 - Sample and Action Tracker'!Q146='HIDE DROP DOWNS'!$J$3),0,IF('#1 - Sample and Action Tracker'!R146='HIDE DROP DOWNS'!$M$4,1,0))</f>
        <v>0</v>
      </c>
      <c r="T138" s="18">
        <f>IF(OR('#1 - Sample and Action Tracker'!$Q146='HIDE DROP DOWNS'!$J$2,'#1 - Sample and Action Tracker'!$Q146='HIDE DROP DOWNS'!$J$3),0,IF('#1 - Sample and Action Tracker'!$R146='HIDE DROP DOWNS'!$M$5,1,0))</f>
        <v>0</v>
      </c>
      <c r="U138" s="18">
        <f>IF(OR('#1 - Sample and Action Tracker'!$S146='HIDE DROP DOWNS'!$K$2,'#1 - Sample and Action Tracker'!$S146='HIDE DROP DOWNS'!$K$3),0,IF('#1 - Sample and Action Tracker'!$T146='HIDE DROP DOWNS'!$M$3,1,0))</f>
        <v>0</v>
      </c>
      <c r="V138" s="18">
        <f>IF(OR('#1 - Sample and Action Tracker'!$S146='HIDE DROP DOWNS'!$K$2,'#1 - Sample and Action Tracker'!$S146='HIDE DROP DOWNS'!$K$3),0,IF('#1 - Sample and Action Tracker'!$T146='HIDE DROP DOWNS'!$M$4,1,0))</f>
        <v>0</v>
      </c>
      <c r="W138" s="18">
        <f>IF(OR('#1 - Sample and Action Tracker'!$S146='HIDE DROP DOWNS'!$K$2,'#1 - Sample and Action Tracker'!$S146='HIDE DROP DOWNS'!$K$3),0,IF('#1 - Sample and Action Tracker'!$T146='HIDE DROP DOWNS'!$M$5,1,0))</f>
        <v>0</v>
      </c>
      <c r="X138" s="18">
        <f>IF(OR('#1 - Sample and Action Tracker'!$U146='HIDE DROP DOWNS'!$L$2,'#1 - Sample and Action Tracker'!$U146='HIDE DROP DOWNS'!$L$3),0,IF('#1 - Sample and Action Tracker'!$V146='HIDE DROP DOWNS'!$M$3,1,0))</f>
        <v>0</v>
      </c>
      <c r="Y138" s="18">
        <f>IF(OR('#1 - Sample and Action Tracker'!$U146='HIDE DROP DOWNS'!$L$2,'#1 - Sample and Action Tracker'!$U146='HIDE DROP DOWNS'!$L$3),0,IF('#1 - Sample and Action Tracker'!$V146='HIDE DROP DOWNS'!$M$4,1,0))</f>
        <v>0</v>
      </c>
      <c r="Z138" s="18">
        <f>IF(OR('#1 - Sample and Action Tracker'!$U146='HIDE DROP DOWNS'!$L$2,'#1 - Sample and Action Tracker'!$U146='HIDE DROP DOWNS'!$L$3),0,IF('#1 - Sample and Action Tracker'!$V146='HIDE DROP DOWNS'!$M$5,1,0))</f>
        <v>0</v>
      </c>
    </row>
    <row r="139" spans="6:26" x14ac:dyDescent="0.25">
      <c r="F139" s="5" t="str">
        <f>IF('#1 - Sample and Action Tracker'!F147="","",'#1 - Sample and Action Tracker'!F147)</f>
        <v/>
      </c>
      <c r="G139">
        <f>IF(AND('#1 - Sample and Action Tracker'!N147&lt;&gt;""),1,0)</f>
        <v>0</v>
      </c>
      <c r="H139" t="b">
        <f>IF(AND(OR('#1 - Sample and Action Tracker'!N147&gt;0,'#1 - Sample and Action Tracker'!N147=$E$3),'#1 - Sample and Action Tracker'!N147&lt;&gt;$E$2,'#1 - Sample and Action Tracker'!N147&lt;&gt;$E$4,'#1 - Sample and Action Tracker'!N147&lt;&gt;""), TRUE, FALSE)</f>
        <v>0</v>
      </c>
      <c r="I139" t="b">
        <f>IF(AND('#1 - Sample and Action Tracker'!N147&lt;&gt;$E$2,'#1 - Sample and Action Tracker'!N147&lt;&gt;$E$3,'#1 - Sample and Action Tracker'!N147&lt;&gt;$E$4,'#1 - Sample and Action Tracker'!N147&lt;&gt;""),IF('#1 - Sample and Action Tracker'!N147&gt;'#2 - State Report - School Info'!$D$24, TRUE, FALSE),FALSE)</f>
        <v>0</v>
      </c>
      <c r="R139" s="18">
        <f>IF(OR('#1 - Sample and Action Tracker'!Q147='HIDE DROP DOWNS'!$J$2,'#1 - Sample and Action Tracker'!Q147='HIDE DROP DOWNS'!$J$3),0,IF('#1 - Sample and Action Tracker'!R147='HIDE DROP DOWNS'!$M$3,1,0))</f>
        <v>0</v>
      </c>
      <c r="S139" s="18">
        <f>IF(OR('#1 - Sample and Action Tracker'!Q147='HIDE DROP DOWNS'!$J$2,'#1 - Sample and Action Tracker'!Q147='HIDE DROP DOWNS'!$J$3),0,IF('#1 - Sample and Action Tracker'!R147='HIDE DROP DOWNS'!$M$4,1,0))</f>
        <v>0</v>
      </c>
      <c r="T139" s="18">
        <f>IF(OR('#1 - Sample and Action Tracker'!$Q147='HIDE DROP DOWNS'!$J$2,'#1 - Sample and Action Tracker'!$Q147='HIDE DROP DOWNS'!$J$3),0,IF('#1 - Sample and Action Tracker'!$R147='HIDE DROP DOWNS'!$M$5,1,0))</f>
        <v>0</v>
      </c>
      <c r="U139" s="18">
        <f>IF(OR('#1 - Sample and Action Tracker'!$S147='HIDE DROP DOWNS'!$K$2,'#1 - Sample and Action Tracker'!$S147='HIDE DROP DOWNS'!$K$3),0,IF('#1 - Sample and Action Tracker'!$T147='HIDE DROP DOWNS'!$M$3,1,0))</f>
        <v>0</v>
      </c>
      <c r="V139" s="18">
        <f>IF(OR('#1 - Sample and Action Tracker'!$S147='HIDE DROP DOWNS'!$K$2,'#1 - Sample and Action Tracker'!$S147='HIDE DROP DOWNS'!$K$3),0,IF('#1 - Sample and Action Tracker'!$T147='HIDE DROP DOWNS'!$M$4,1,0))</f>
        <v>0</v>
      </c>
      <c r="W139" s="18">
        <f>IF(OR('#1 - Sample and Action Tracker'!$S147='HIDE DROP DOWNS'!$K$2,'#1 - Sample and Action Tracker'!$S147='HIDE DROP DOWNS'!$K$3),0,IF('#1 - Sample and Action Tracker'!$T147='HIDE DROP DOWNS'!$M$5,1,0))</f>
        <v>0</v>
      </c>
      <c r="X139" s="18">
        <f>IF(OR('#1 - Sample and Action Tracker'!$U147='HIDE DROP DOWNS'!$L$2,'#1 - Sample and Action Tracker'!$U147='HIDE DROP DOWNS'!$L$3),0,IF('#1 - Sample and Action Tracker'!$V147='HIDE DROP DOWNS'!$M$3,1,0))</f>
        <v>0</v>
      </c>
      <c r="Y139" s="18">
        <f>IF(OR('#1 - Sample and Action Tracker'!$U147='HIDE DROP DOWNS'!$L$2,'#1 - Sample and Action Tracker'!$U147='HIDE DROP DOWNS'!$L$3),0,IF('#1 - Sample and Action Tracker'!$V147='HIDE DROP DOWNS'!$M$4,1,0))</f>
        <v>0</v>
      </c>
      <c r="Z139" s="18">
        <f>IF(OR('#1 - Sample and Action Tracker'!$U147='HIDE DROP DOWNS'!$L$2,'#1 - Sample and Action Tracker'!$U147='HIDE DROP DOWNS'!$L$3),0,IF('#1 - Sample and Action Tracker'!$V147='HIDE DROP DOWNS'!$M$5,1,0))</f>
        <v>0</v>
      </c>
    </row>
    <row r="140" spans="6:26" x14ac:dyDescent="0.25">
      <c r="F140" s="5" t="str">
        <f>IF('#1 - Sample and Action Tracker'!F148="","",'#1 - Sample and Action Tracker'!F148)</f>
        <v/>
      </c>
      <c r="G140">
        <f>IF(AND('#1 - Sample and Action Tracker'!N148&lt;&gt;""),1,0)</f>
        <v>0</v>
      </c>
      <c r="H140" t="b">
        <f>IF(AND(OR('#1 - Sample and Action Tracker'!N148&gt;0,'#1 - Sample and Action Tracker'!N148=$E$3),'#1 - Sample and Action Tracker'!N148&lt;&gt;$E$2,'#1 - Sample and Action Tracker'!N148&lt;&gt;$E$4,'#1 - Sample and Action Tracker'!N148&lt;&gt;""), TRUE, FALSE)</f>
        <v>0</v>
      </c>
      <c r="I140" t="b">
        <f>IF(AND('#1 - Sample and Action Tracker'!N148&lt;&gt;$E$2,'#1 - Sample and Action Tracker'!N148&lt;&gt;$E$3,'#1 - Sample and Action Tracker'!N148&lt;&gt;$E$4,'#1 - Sample and Action Tracker'!N148&lt;&gt;""),IF('#1 - Sample and Action Tracker'!N148&gt;'#2 - State Report - School Info'!$D$24, TRUE, FALSE),FALSE)</f>
        <v>0</v>
      </c>
      <c r="R140" s="18">
        <f>IF(OR('#1 - Sample and Action Tracker'!Q148='HIDE DROP DOWNS'!$J$2,'#1 - Sample and Action Tracker'!Q148='HIDE DROP DOWNS'!$J$3),0,IF('#1 - Sample and Action Tracker'!R148='HIDE DROP DOWNS'!$M$3,1,0))</f>
        <v>0</v>
      </c>
      <c r="S140" s="18">
        <f>IF(OR('#1 - Sample and Action Tracker'!Q148='HIDE DROP DOWNS'!$J$2,'#1 - Sample and Action Tracker'!Q148='HIDE DROP DOWNS'!$J$3),0,IF('#1 - Sample and Action Tracker'!R148='HIDE DROP DOWNS'!$M$4,1,0))</f>
        <v>0</v>
      </c>
      <c r="T140" s="18">
        <f>IF(OR('#1 - Sample and Action Tracker'!$Q148='HIDE DROP DOWNS'!$J$2,'#1 - Sample and Action Tracker'!$Q148='HIDE DROP DOWNS'!$J$3),0,IF('#1 - Sample and Action Tracker'!$R148='HIDE DROP DOWNS'!$M$5,1,0))</f>
        <v>0</v>
      </c>
      <c r="U140" s="18">
        <f>IF(OR('#1 - Sample and Action Tracker'!$S148='HIDE DROP DOWNS'!$K$2,'#1 - Sample and Action Tracker'!$S148='HIDE DROP DOWNS'!$K$3),0,IF('#1 - Sample and Action Tracker'!$T148='HIDE DROP DOWNS'!$M$3,1,0))</f>
        <v>0</v>
      </c>
      <c r="V140" s="18">
        <f>IF(OR('#1 - Sample and Action Tracker'!$S148='HIDE DROP DOWNS'!$K$2,'#1 - Sample and Action Tracker'!$S148='HIDE DROP DOWNS'!$K$3),0,IF('#1 - Sample and Action Tracker'!$T148='HIDE DROP DOWNS'!$M$4,1,0))</f>
        <v>0</v>
      </c>
      <c r="W140" s="18">
        <f>IF(OR('#1 - Sample and Action Tracker'!$S148='HIDE DROP DOWNS'!$K$2,'#1 - Sample and Action Tracker'!$S148='HIDE DROP DOWNS'!$K$3),0,IF('#1 - Sample and Action Tracker'!$T148='HIDE DROP DOWNS'!$M$5,1,0))</f>
        <v>0</v>
      </c>
      <c r="X140" s="18">
        <f>IF(OR('#1 - Sample and Action Tracker'!$U148='HIDE DROP DOWNS'!$L$2,'#1 - Sample and Action Tracker'!$U148='HIDE DROP DOWNS'!$L$3),0,IF('#1 - Sample and Action Tracker'!$V148='HIDE DROP DOWNS'!$M$3,1,0))</f>
        <v>0</v>
      </c>
      <c r="Y140" s="18">
        <f>IF(OR('#1 - Sample and Action Tracker'!$U148='HIDE DROP DOWNS'!$L$2,'#1 - Sample and Action Tracker'!$U148='HIDE DROP DOWNS'!$L$3),0,IF('#1 - Sample and Action Tracker'!$V148='HIDE DROP DOWNS'!$M$4,1,0))</f>
        <v>0</v>
      </c>
      <c r="Z140" s="18">
        <f>IF(OR('#1 - Sample and Action Tracker'!$U148='HIDE DROP DOWNS'!$L$2,'#1 - Sample and Action Tracker'!$U148='HIDE DROP DOWNS'!$L$3),0,IF('#1 - Sample and Action Tracker'!$V148='HIDE DROP DOWNS'!$M$5,1,0))</f>
        <v>0</v>
      </c>
    </row>
    <row r="141" spans="6:26" x14ac:dyDescent="0.25">
      <c r="F141" s="5" t="str">
        <f>IF('#1 - Sample and Action Tracker'!F149="","",'#1 - Sample and Action Tracker'!F149)</f>
        <v/>
      </c>
      <c r="G141">
        <f>IF(AND('#1 - Sample and Action Tracker'!N149&lt;&gt;""),1,0)</f>
        <v>0</v>
      </c>
      <c r="H141" t="b">
        <f>IF(AND(OR('#1 - Sample and Action Tracker'!N149&gt;0,'#1 - Sample and Action Tracker'!N149=$E$3),'#1 - Sample and Action Tracker'!N149&lt;&gt;$E$2,'#1 - Sample and Action Tracker'!N149&lt;&gt;$E$4,'#1 - Sample and Action Tracker'!N149&lt;&gt;""), TRUE, FALSE)</f>
        <v>0</v>
      </c>
      <c r="I141" t="b">
        <f>IF(AND('#1 - Sample and Action Tracker'!N149&lt;&gt;$E$2,'#1 - Sample and Action Tracker'!N149&lt;&gt;$E$3,'#1 - Sample and Action Tracker'!N149&lt;&gt;$E$4,'#1 - Sample and Action Tracker'!N149&lt;&gt;""),IF('#1 - Sample and Action Tracker'!N149&gt;'#2 - State Report - School Info'!$D$24, TRUE, FALSE),FALSE)</f>
        <v>0</v>
      </c>
      <c r="R141" s="18">
        <f>IF(OR('#1 - Sample and Action Tracker'!Q149='HIDE DROP DOWNS'!$J$2,'#1 - Sample and Action Tracker'!Q149='HIDE DROP DOWNS'!$J$3),0,IF('#1 - Sample and Action Tracker'!R149='HIDE DROP DOWNS'!$M$3,1,0))</f>
        <v>0</v>
      </c>
      <c r="S141" s="18">
        <f>IF(OR('#1 - Sample and Action Tracker'!Q149='HIDE DROP DOWNS'!$J$2,'#1 - Sample and Action Tracker'!Q149='HIDE DROP DOWNS'!$J$3),0,IF('#1 - Sample and Action Tracker'!R149='HIDE DROP DOWNS'!$M$4,1,0))</f>
        <v>0</v>
      </c>
      <c r="T141" s="18">
        <f>IF(OR('#1 - Sample and Action Tracker'!$Q149='HIDE DROP DOWNS'!$J$2,'#1 - Sample and Action Tracker'!$Q149='HIDE DROP DOWNS'!$J$3),0,IF('#1 - Sample and Action Tracker'!$R149='HIDE DROP DOWNS'!$M$5,1,0))</f>
        <v>0</v>
      </c>
      <c r="U141" s="18">
        <f>IF(OR('#1 - Sample and Action Tracker'!$S149='HIDE DROP DOWNS'!$K$2,'#1 - Sample and Action Tracker'!$S149='HIDE DROP DOWNS'!$K$3),0,IF('#1 - Sample and Action Tracker'!$T149='HIDE DROP DOWNS'!$M$3,1,0))</f>
        <v>0</v>
      </c>
      <c r="V141" s="18">
        <f>IF(OR('#1 - Sample and Action Tracker'!$S149='HIDE DROP DOWNS'!$K$2,'#1 - Sample and Action Tracker'!$S149='HIDE DROP DOWNS'!$K$3),0,IF('#1 - Sample and Action Tracker'!$T149='HIDE DROP DOWNS'!$M$4,1,0))</f>
        <v>0</v>
      </c>
      <c r="W141" s="18">
        <f>IF(OR('#1 - Sample and Action Tracker'!$S149='HIDE DROP DOWNS'!$K$2,'#1 - Sample and Action Tracker'!$S149='HIDE DROP DOWNS'!$K$3),0,IF('#1 - Sample and Action Tracker'!$T149='HIDE DROP DOWNS'!$M$5,1,0))</f>
        <v>0</v>
      </c>
      <c r="X141" s="18">
        <f>IF(OR('#1 - Sample and Action Tracker'!$U149='HIDE DROP DOWNS'!$L$2,'#1 - Sample and Action Tracker'!$U149='HIDE DROP DOWNS'!$L$3),0,IF('#1 - Sample and Action Tracker'!$V149='HIDE DROP DOWNS'!$M$3,1,0))</f>
        <v>0</v>
      </c>
      <c r="Y141" s="18">
        <f>IF(OR('#1 - Sample and Action Tracker'!$U149='HIDE DROP DOWNS'!$L$2,'#1 - Sample and Action Tracker'!$U149='HIDE DROP DOWNS'!$L$3),0,IF('#1 - Sample and Action Tracker'!$V149='HIDE DROP DOWNS'!$M$4,1,0))</f>
        <v>0</v>
      </c>
      <c r="Z141" s="18">
        <f>IF(OR('#1 - Sample and Action Tracker'!$U149='HIDE DROP DOWNS'!$L$2,'#1 - Sample and Action Tracker'!$U149='HIDE DROP DOWNS'!$L$3),0,IF('#1 - Sample and Action Tracker'!$V149='HIDE DROP DOWNS'!$M$5,1,0))</f>
        <v>0</v>
      </c>
    </row>
    <row r="142" spans="6:26" x14ac:dyDescent="0.25">
      <c r="F142" s="5" t="str">
        <f>IF('#1 - Sample and Action Tracker'!F150="","",'#1 - Sample and Action Tracker'!F150)</f>
        <v/>
      </c>
      <c r="G142">
        <f>IF(AND('#1 - Sample and Action Tracker'!N150&lt;&gt;""),1,0)</f>
        <v>0</v>
      </c>
      <c r="H142" t="b">
        <f>IF(AND(OR('#1 - Sample and Action Tracker'!N150&gt;0,'#1 - Sample and Action Tracker'!N150=$E$3),'#1 - Sample and Action Tracker'!N150&lt;&gt;$E$2,'#1 - Sample and Action Tracker'!N150&lt;&gt;$E$4,'#1 - Sample and Action Tracker'!N150&lt;&gt;""), TRUE, FALSE)</f>
        <v>0</v>
      </c>
      <c r="I142" t="b">
        <f>IF(AND('#1 - Sample and Action Tracker'!N150&lt;&gt;$E$2,'#1 - Sample and Action Tracker'!N150&lt;&gt;$E$3,'#1 - Sample and Action Tracker'!N150&lt;&gt;$E$4,'#1 - Sample and Action Tracker'!N150&lt;&gt;""),IF('#1 - Sample and Action Tracker'!N150&gt;'#2 - State Report - School Info'!$D$24, TRUE, FALSE),FALSE)</f>
        <v>0</v>
      </c>
      <c r="R142" s="18">
        <f>IF(OR('#1 - Sample and Action Tracker'!Q150='HIDE DROP DOWNS'!$J$2,'#1 - Sample and Action Tracker'!Q150='HIDE DROP DOWNS'!$J$3),0,IF('#1 - Sample and Action Tracker'!R150='HIDE DROP DOWNS'!$M$3,1,0))</f>
        <v>0</v>
      </c>
      <c r="S142" s="18">
        <f>IF(OR('#1 - Sample and Action Tracker'!Q150='HIDE DROP DOWNS'!$J$2,'#1 - Sample and Action Tracker'!Q150='HIDE DROP DOWNS'!$J$3),0,IF('#1 - Sample and Action Tracker'!R150='HIDE DROP DOWNS'!$M$4,1,0))</f>
        <v>0</v>
      </c>
      <c r="T142" s="18">
        <f>IF(OR('#1 - Sample and Action Tracker'!$Q150='HIDE DROP DOWNS'!$J$2,'#1 - Sample and Action Tracker'!$Q150='HIDE DROP DOWNS'!$J$3),0,IF('#1 - Sample and Action Tracker'!$R150='HIDE DROP DOWNS'!$M$5,1,0))</f>
        <v>0</v>
      </c>
      <c r="U142" s="18">
        <f>IF(OR('#1 - Sample and Action Tracker'!$S150='HIDE DROP DOWNS'!$K$2,'#1 - Sample and Action Tracker'!$S150='HIDE DROP DOWNS'!$K$3),0,IF('#1 - Sample and Action Tracker'!$T150='HIDE DROP DOWNS'!$M$3,1,0))</f>
        <v>0</v>
      </c>
      <c r="V142" s="18">
        <f>IF(OR('#1 - Sample and Action Tracker'!$S150='HIDE DROP DOWNS'!$K$2,'#1 - Sample and Action Tracker'!$S150='HIDE DROP DOWNS'!$K$3),0,IF('#1 - Sample and Action Tracker'!$T150='HIDE DROP DOWNS'!$M$4,1,0))</f>
        <v>0</v>
      </c>
      <c r="W142" s="18">
        <f>IF(OR('#1 - Sample and Action Tracker'!$S150='HIDE DROP DOWNS'!$K$2,'#1 - Sample and Action Tracker'!$S150='HIDE DROP DOWNS'!$K$3),0,IF('#1 - Sample and Action Tracker'!$T150='HIDE DROP DOWNS'!$M$5,1,0))</f>
        <v>0</v>
      </c>
      <c r="X142" s="18">
        <f>IF(OR('#1 - Sample and Action Tracker'!$U150='HIDE DROP DOWNS'!$L$2,'#1 - Sample and Action Tracker'!$U150='HIDE DROP DOWNS'!$L$3),0,IF('#1 - Sample and Action Tracker'!$V150='HIDE DROP DOWNS'!$M$3,1,0))</f>
        <v>0</v>
      </c>
      <c r="Y142" s="18">
        <f>IF(OR('#1 - Sample and Action Tracker'!$U150='HIDE DROP DOWNS'!$L$2,'#1 - Sample and Action Tracker'!$U150='HIDE DROP DOWNS'!$L$3),0,IF('#1 - Sample and Action Tracker'!$V150='HIDE DROP DOWNS'!$M$4,1,0))</f>
        <v>0</v>
      </c>
      <c r="Z142" s="18">
        <f>IF(OR('#1 - Sample and Action Tracker'!$U150='HIDE DROP DOWNS'!$L$2,'#1 - Sample and Action Tracker'!$U150='HIDE DROP DOWNS'!$L$3),0,IF('#1 - Sample and Action Tracker'!$V150='HIDE DROP DOWNS'!$M$5,1,0))</f>
        <v>0</v>
      </c>
    </row>
    <row r="143" spans="6:26" x14ac:dyDescent="0.25">
      <c r="F143" s="5" t="str">
        <f>IF('#1 - Sample and Action Tracker'!F151="","",'#1 - Sample and Action Tracker'!F151)</f>
        <v/>
      </c>
      <c r="G143">
        <f>IF(AND('#1 - Sample and Action Tracker'!N151&lt;&gt;""),1,0)</f>
        <v>0</v>
      </c>
      <c r="H143" t="b">
        <f>IF(AND(OR('#1 - Sample and Action Tracker'!N151&gt;0,'#1 - Sample and Action Tracker'!N151=$E$3),'#1 - Sample and Action Tracker'!N151&lt;&gt;$E$2,'#1 - Sample and Action Tracker'!N151&lt;&gt;$E$4,'#1 - Sample and Action Tracker'!N151&lt;&gt;""), TRUE, FALSE)</f>
        <v>0</v>
      </c>
      <c r="I143" t="b">
        <f>IF(AND('#1 - Sample and Action Tracker'!N151&lt;&gt;$E$2,'#1 - Sample and Action Tracker'!N151&lt;&gt;$E$3,'#1 - Sample and Action Tracker'!N151&lt;&gt;$E$4,'#1 - Sample and Action Tracker'!N151&lt;&gt;""),IF('#1 - Sample and Action Tracker'!N151&gt;'#2 - State Report - School Info'!$D$24, TRUE, FALSE),FALSE)</f>
        <v>0</v>
      </c>
      <c r="R143" s="18">
        <f>IF(OR('#1 - Sample and Action Tracker'!Q151='HIDE DROP DOWNS'!$J$2,'#1 - Sample and Action Tracker'!Q151='HIDE DROP DOWNS'!$J$3),0,IF('#1 - Sample and Action Tracker'!R151='HIDE DROP DOWNS'!$M$3,1,0))</f>
        <v>0</v>
      </c>
      <c r="S143" s="18">
        <f>IF(OR('#1 - Sample and Action Tracker'!Q151='HIDE DROP DOWNS'!$J$2,'#1 - Sample and Action Tracker'!Q151='HIDE DROP DOWNS'!$J$3),0,IF('#1 - Sample and Action Tracker'!R151='HIDE DROP DOWNS'!$M$4,1,0))</f>
        <v>0</v>
      </c>
      <c r="T143" s="18">
        <f>IF(OR('#1 - Sample and Action Tracker'!$Q151='HIDE DROP DOWNS'!$J$2,'#1 - Sample and Action Tracker'!$Q151='HIDE DROP DOWNS'!$J$3),0,IF('#1 - Sample and Action Tracker'!$R151='HIDE DROP DOWNS'!$M$5,1,0))</f>
        <v>0</v>
      </c>
      <c r="U143" s="18">
        <f>IF(OR('#1 - Sample and Action Tracker'!$S151='HIDE DROP DOWNS'!$K$2,'#1 - Sample and Action Tracker'!$S151='HIDE DROP DOWNS'!$K$3),0,IF('#1 - Sample and Action Tracker'!$T151='HIDE DROP DOWNS'!$M$3,1,0))</f>
        <v>0</v>
      </c>
      <c r="V143" s="18">
        <f>IF(OR('#1 - Sample and Action Tracker'!$S151='HIDE DROP DOWNS'!$K$2,'#1 - Sample and Action Tracker'!$S151='HIDE DROP DOWNS'!$K$3),0,IF('#1 - Sample and Action Tracker'!$T151='HIDE DROP DOWNS'!$M$4,1,0))</f>
        <v>0</v>
      </c>
      <c r="W143" s="18">
        <f>IF(OR('#1 - Sample and Action Tracker'!$S151='HIDE DROP DOWNS'!$K$2,'#1 - Sample and Action Tracker'!$S151='HIDE DROP DOWNS'!$K$3),0,IF('#1 - Sample and Action Tracker'!$T151='HIDE DROP DOWNS'!$M$5,1,0))</f>
        <v>0</v>
      </c>
      <c r="X143" s="18">
        <f>IF(OR('#1 - Sample and Action Tracker'!$U151='HIDE DROP DOWNS'!$L$2,'#1 - Sample and Action Tracker'!$U151='HIDE DROP DOWNS'!$L$3),0,IF('#1 - Sample and Action Tracker'!$V151='HIDE DROP DOWNS'!$M$3,1,0))</f>
        <v>0</v>
      </c>
      <c r="Y143" s="18">
        <f>IF(OR('#1 - Sample and Action Tracker'!$U151='HIDE DROP DOWNS'!$L$2,'#1 - Sample and Action Tracker'!$U151='HIDE DROP DOWNS'!$L$3),0,IF('#1 - Sample and Action Tracker'!$V151='HIDE DROP DOWNS'!$M$4,1,0))</f>
        <v>0</v>
      </c>
      <c r="Z143" s="18">
        <f>IF(OR('#1 - Sample and Action Tracker'!$U151='HIDE DROP DOWNS'!$L$2,'#1 - Sample and Action Tracker'!$U151='HIDE DROP DOWNS'!$L$3),0,IF('#1 - Sample and Action Tracker'!$V151='HIDE DROP DOWNS'!$M$5,1,0))</f>
        <v>0</v>
      </c>
    </row>
    <row r="144" spans="6:26" x14ac:dyDescent="0.25">
      <c r="F144" s="5" t="str">
        <f>IF('#1 - Sample and Action Tracker'!F152="","",'#1 - Sample and Action Tracker'!F152)</f>
        <v/>
      </c>
      <c r="G144">
        <f>IF(AND('#1 - Sample and Action Tracker'!N152&lt;&gt;""),1,0)</f>
        <v>0</v>
      </c>
      <c r="H144" t="b">
        <f>IF(AND(OR('#1 - Sample and Action Tracker'!N152&gt;0,'#1 - Sample and Action Tracker'!N152=$E$3),'#1 - Sample and Action Tracker'!N152&lt;&gt;$E$2,'#1 - Sample and Action Tracker'!N152&lt;&gt;$E$4,'#1 - Sample and Action Tracker'!N152&lt;&gt;""), TRUE, FALSE)</f>
        <v>0</v>
      </c>
      <c r="I144" t="b">
        <f>IF(AND('#1 - Sample and Action Tracker'!N152&lt;&gt;$E$2,'#1 - Sample and Action Tracker'!N152&lt;&gt;$E$3,'#1 - Sample and Action Tracker'!N152&lt;&gt;$E$4,'#1 - Sample and Action Tracker'!N152&lt;&gt;""),IF('#1 - Sample and Action Tracker'!N152&gt;'#2 - State Report - School Info'!$D$24, TRUE, FALSE),FALSE)</f>
        <v>0</v>
      </c>
      <c r="R144" s="18">
        <f>IF(OR('#1 - Sample and Action Tracker'!Q152='HIDE DROP DOWNS'!$J$2,'#1 - Sample and Action Tracker'!Q152='HIDE DROP DOWNS'!$J$3),0,IF('#1 - Sample and Action Tracker'!R152='HIDE DROP DOWNS'!$M$3,1,0))</f>
        <v>0</v>
      </c>
      <c r="S144" s="18">
        <f>IF(OR('#1 - Sample and Action Tracker'!Q152='HIDE DROP DOWNS'!$J$2,'#1 - Sample and Action Tracker'!Q152='HIDE DROP DOWNS'!$J$3),0,IF('#1 - Sample and Action Tracker'!R152='HIDE DROP DOWNS'!$M$4,1,0))</f>
        <v>0</v>
      </c>
      <c r="T144" s="18">
        <f>IF(OR('#1 - Sample and Action Tracker'!$Q152='HIDE DROP DOWNS'!$J$2,'#1 - Sample and Action Tracker'!$Q152='HIDE DROP DOWNS'!$J$3),0,IF('#1 - Sample and Action Tracker'!$R152='HIDE DROP DOWNS'!$M$5,1,0))</f>
        <v>0</v>
      </c>
      <c r="U144" s="18">
        <f>IF(OR('#1 - Sample and Action Tracker'!$S152='HIDE DROP DOWNS'!$K$2,'#1 - Sample and Action Tracker'!$S152='HIDE DROP DOWNS'!$K$3),0,IF('#1 - Sample and Action Tracker'!$T152='HIDE DROP DOWNS'!$M$3,1,0))</f>
        <v>0</v>
      </c>
      <c r="V144" s="18">
        <f>IF(OR('#1 - Sample and Action Tracker'!$S152='HIDE DROP DOWNS'!$K$2,'#1 - Sample and Action Tracker'!$S152='HIDE DROP DOWNS'!$K$3),0,IF('#1 - Sample and Action Tracker'!$T152='HIDE DROP DOWNS'!$M$4,1,0))</f>
        <v>0</v>
      </c>
      <c r="W144" s="18">
        <f>IF(OR('#1 - Sample and Action Tracker'!$S152='HIDE DROP DOWNS'!$K$2,'#1 - Sample and Action Tracker'!$S152='HIDE DROP DOWNS'!$K$3),0,IF('#1 - Sample and Action Tracker'!$T152='HIDE DROP DOWNS'!$M$5,1,0))</f>
        <v>0</v>
      </c>
      <c r="X144" s="18">
        <f>IF(OR('#1 - Sample and Action Tracker'!$U152='HIDE DROP DOWNS'!$L$2,'#1 - Sample and Action Tracker'!$U152='HIDE DROP DOWNS'!$L$3),0,IF('#1 - Sample and Action Tracker'!$V152='HIDE DROP DOWNS'!$M$3,1,0))</f>
        <v>0</v>
      </c>
      <c r="Y144" s="18">
        <f>IF(OR('#1 - Sample and Action Tracker'!$U152='HIDE DROP DOWNS'!$L$2,'#1 - Sample and Action Tracker'!$U152='HIDE DROP DOWNS'!$L$3),0,IF('#1 - Sample and Action Tracker'!$V152='HIDE DROP DOWNS'!$M$4,1,0))</f>
        <v>0</v>
      </c>
      <c r="Z144" s="18">
        <f>IF(OR('#1 - Sample and Action Tracker'!$U152='HIDE DROP DOWNS'!$L$2,'#1 - Sample and Action Tracker'!$U152='HIDE DROP DOWNS'!$L$3),0,IF('#1 - Sample and Action Tracker'!$V152='HIDE DROP DOWNS'!$M$5,1,0))</f>
        <v>0</v>
      </c>
    </row>
    <row r="145" spans="6:26" x14ac:dyDescent="0.25">
      <c r="F145" s="5" t="str">
        <f>IF('#1 - Sample and Action Tracker'!F153="","",'#1 - Sample and Action Tracker'!F153)</f>
        <v/>
      </c>
      <c r="G145">
        <f>IF(AND('#1 - Sample and Action Tracker'!N153&lt;&gt;""),1,0)</f>
        <v>0</v>
      </c>
      <c r="H145" t="b">
        <f>IF(AND(OR('#1 - Sample and Action Tracker'!N153&gt;0,'#1 - Sample and Action Tracker'!N153=$E$3),'#1 - Sample and Action Tracker'!N153&lt;&gt;$E$2,'#1 - Sample and Action Tracker'!N153&lt;&gt;$E$4,'#1 - Sample and Action Tracker'!N153&lt;&gt;""), TRUE, FALSE)</f>
        <v>0</v>
      </c>
      <c r="I145" t="b">
        <f>IF(AND('#1 - Sample and Action Tracker'!N153&lt;&gt;$E$2,'#1 - Sample and Action Tracker'!N153&lt;&gt;$E$3,'#1 - Sample and Action Tracker'!N153&lt;&gt;$E$4,'#1 - Sample and Action Tracker'!N153&lt;&gt;""),IF('#1 - Sample and Action Tracker'!N153&gt;'#2 - State Report - School Info'!$D$24, TRUE, FALSE),FALSE)</f>
        <v>0</v>
      </c>
      <c r="R145" s="18">
        <f>IF(OR('#1 - Sample and Action Tracker'!Q153='HIDE DROP DOWNS'!$J$2,'#1 - Sample and Action Tracker'!Q153='HIDE DROP DOWNS'!$J$3),0,IF('#1 - Sample and Action Tracker'!R153='HIDE DROP DOWNS'!$M$3,1,0))</f>
        <v>0</v>
      </c>
      <c r="S145" s="18">
        <f>IF(OR('#1 - Sample and Action Tracker'!Q153='HIDE DROP DOWNS'!$J$2,'#1 - Sample and Action Tracker'!Q153='HIDE DROP DOWNS'!$J$3),0,IF('#1 - Sample and Action Tracker'!R153='HIDE DROP DOWNS'!$M$4,1,0))</f>
        <v>0</v>
      </c>
      <c r="T145" s="18">
        <f>IF(OR('#1 - Sample and Action Tracker'!$Q153='HIDE DROP DOWNS'!$J$2,'#1 - Sample and Action Tracker'!$Q153='HIDE DROP DOWNS'!$J$3),0,IF('#1 - Sample and Action Tracker'!$R153='HIDE DROP DOWNS'!$M$5,1,0))</f>
        <v>0</v>
      </c>
      <c r="U145" s="18">
        <f>IF(OR('#1 - Sample and Action Tracker'!$S153='HIDE DROP DOWNS'!$K$2,'#1 - Sample and Action Tracker'!$S153='HIDE DROP DOWNS'!$K$3),0,IF('#1 - Sample and Action Tracker'!$T153='HIDE DROP DOWNS'!$M$3,1,0))</f>
        <v>0</v>
      </c>
      <c r="V145" s="18">
        <f>IF(OR('#1 - Sample and Action Tracker'!$S153='HIDE DROP DOWNS'!$K$2,'#1 - Sample and Action Tracker'!$S153='HIDE DROP DOWNS'!$K$3),0,IF('#1 - Sample and Action Tracker'!$T153='HIDE DROP DOWNS'!$M$4,1,0))</f>
        <v>0</v>
      </c>
      <c r="W145" s="18">
        <f>IF(OR('#1 - Sample and Action Tracker'!$S153='HIDE DROP DOWNS'!$K$2,'#1 - Sample and Action Tracker'!$S153='HIDE DROP DOWNS'!$K$3),0,IF('#1 - Sample and Action Tracker'!$T153='HIDE DROP DOWNS'!$M$5,1,0))</f>
        <v>0</v>
      </c>
      <c r="X145" s="18">
        <f>IF(OR('#1 - Sample and Action Tracker'!$U153='HIDE DROP DOWNS'!$L$2,'#1 - Sample and Action Tracker'!$U153='HIDE DROP DOWNS'!$L$3),0,IF('#1 - Sample and Action Tracker'!$V153='HIDE DROP DOWNS'!$M$3,1,0))</f>
        <v>0</v>
      </c>
      <c r="Y145" s="18">
        <f>IF(OR('#1 - Sample and Action Tracker'!$U153='HIDE DROP DOWNS'!$L$2,'#1 - Sample and Action Tracker'!$U153='HIDE DROP DOWNS'!$L$3),0,IF('#1 - Sample and Action Tracker'!$V153='HIDE DROP DOWNS'!$M$4,1,0))</f>
        <v>0</v>
      </c>
      <c r="Z145" s="18">
        <f>IF(OR('#1 - Sample and Action Tracker'!$U153='HIDE DROP DOWNS'!$L$2,'#1 - Sample and Action Tracker'!$U153='HIDE DROP DOWNS'!$L$3),0,IF('#1 - Sample and Action Tracker'!$V153='HIDE DROP DOWNS'!$M$5,1,0))</f>
        <v>0</v>
      </c>
    </row>
    <row r="146" spans="6:26" x14ac:dyDescent="0.25">
      <c r="F146" s="5" t="str">
        <f>IF('#1 - Sample and Action Tracker'!F154="","",'#1 - Sample and Action Tracker'!F154)</f>
        <v/>
      </c>
      <c r="G146">
        <f>IF(AND('#1 - Sample and Action Tracker'!N154&lt;&gt;""),1,0)</f>
        <v>0</v>
      </c>
      <c r="H146" t="b">
        <f>IF(AND(OR('#1 - Sample and Action Tracker'!N154&gt;0,'#1 - Sample and Action Tracker'!N154=$E$3),'#1 - Sample and Action Tracker'!N154&lt;&gt;$E$2,'#1 - Sample and Action Tracker'!N154&lt;&gt;$E$4,'#1 - Sample and Action Tracker'!N154&lt;&gt;""), TRUE, FALSE)</f>
        <v>0</v>
      </c>
      <c r="I146" t="b">
        <f>IF(AND('#1 - Sample and Action Tracker'!N154&lt;&gt;$E$2,'#1 - Sample and Action Tracker'!N154&lt;&gt;$E$3,'#1 - Sample and Action Tracker'!N154&lt;&gt;$E$4,'#1 - Sample and Action Tracker'!N154&lt;&gt;""),IF('#1 - Sample and Action Tracker'!N154&gt;'#2 - State Report - School Info'!$D$24, TRUE, FALSE),FALSE)</f>
        <v>0</v>
      </c>
      <c r="R146" s="18">
        <f>IF(OR('#1 - Sample and Action Tracker'!Q154='HIDE DROP DOWNS'!$J$2,'#1 - Sample and Action Tracker'!Q154='HIDE DROP DOWNS'!$J$3),0,IF('#1 - Sample and Action Tracker'!R154='HIDE DROP DOWNS'!$M$3,1,0))</f>
        <v>0</v>
      </c>
      <c r="S146" s="18">
        <f>IF(OR('#1 - Sample and Action Tracker'!Q154='HIDE DROP DOWNS'!$J$2,'#1 - Sample and Action Tracker'!Q154='HIDE DROP DOWNS'!$J$3),0,IF('#1 - Sample and Action Tracker'!R154='HIDE DROP DOWNS'!$M$4,1,0))</f>
        <v>0</v>
      </c>
      <c r="T146" s="18">
        <f>IF(OR('#1 - Sample and Action Tracker'!$Q154='HIDE DROP DOWNS'!$J$2,'#1 - Sample and Action Tracker'!$Q154='HIDE DROP DOWNS'!$J$3),0,IF('#1 - Sample and Action Tracker'!$R154='HIDE DROP DOWNS'!$M$5,1,0))</f>
        <v>0</v>
      </c>
      <c r="U146" s="18">
        <f>IF(OR('#1 - Sample and Action Tracker'!$S154='HIDE DROP DOWNS'!$K$2,'#1 - Sample and Action Tracker'!$S154='HIDE DROP DOWNS'!$K$3),0,IF('#1 - Sample and Action Tracker'!$T154='HIDE DROP DOWNS'!$M$3,1,0))</f>
        <v>0</v>
      </c>
      <c r="V146" s="18">
        <f>IF(OR('#1 - Sample and Action Tracker'!$S154='HIDE DROP DOWNS'!$K$2,'#1 - Sample and Action Tracker'!$S154='HIDE DROP DOWNS'!$K$3),0,IF('#1 - Sample and Action Tracker'!$T154='HIDE DROP DOWNS'!$M$4,1,0))</f>
        <v>0</v>
      </c>
      <c r="W146" s="18">
        <f>IF(OR('#1 - Sample and Action Tracker'!$S154='HIDE DROP DOWNS'!$K$2,'#1 - Sample and Action Tracker'!$S154='HIDE DROP DOWNS'!$K$3),0,IF('#1 - Sample and Action Tracker'!$T154='HIDE DROP DOWNS'!$M$5,1,0))</f>
        <v>0</v>
      </c>
      <c r="X146" s="18">
        <f>IF(OR('#1 - Sample and Action Tracker'!$U154='HIDE DROP DOWNS'!$L$2,'#1 - Sample and Action Tracker'!$U154='HIDE DROP DOWNS'!$L$3),0,IF('#1 - Sample and Action Tracker'!$V154='HIDE DROP DOWNS'!$M$3,1,0))</f>
        <v>0</v>
      </c>
      <c r="Y146" s="18">
        <f>IF(OR('#1 - Sample and Action Tracker'!$U154='HIDE DROP DOWNS'!$L$2,'#1 - Sample and Action Tracker'!$U154='HIDE DROP DOWNS'!$L$3),0,IF('#1 - Sample and Action Tracker'!$V154='HIDE DROP DOWNS'!$M$4,1,0))</f>
        <v>0</v>
      </c>
      <c r="Z146" s="18">
        <f>IF(OR('#1 - Sample and Action Tracker'!$U154='HIDE DROP DOWNS'!$L$2,'#1 - Sample and Action Tracker'!$U154='HIDE DROP DOWNS'!$L$3),0,IF('#1 - Sample and Action Tracker'!$V154='HIDE DROP DOWNS'!$M$5,1,0))</f>
        <v>0</v>
      </c>
    </row>
    <row r="147" spans="6:26" x14ac:dyDescent="0.25">
      <c r="F147" s="5" t="str">
        <f>IF('#1 - Sample and Action Tracker'!F155="","",'#1 - Sample and Action Tracker'!F155)</f>
        <v/>
      </c>
      <c r="G147">
        <f>IF(AND('#1 - Sample and Action Tracker'!N155&lt;&gt;""),1,0)</f>
        <v>0</v>
      </c>
      <c r="H147" t="b">
        <f>IF(AND(OR('#1 - Sample and Action Tracker'!N155&gt;0,'#1 - Sample and Action Tracker'!N155=$E$3),'#1 - Sample and Action Tracker'!N155&lt;&gt;$E$2,'#1 - Sample and Action Tracker'!N155&lt;&gt;$E$4,'#1 - Sample and Action Tracker'!N155&lt;&gt;""), TRUE, FALSE)</f>
        <v>0</v>
      </c>
      <c r="I147" t="b">
        <f>IF(AND('#1 - Sample and Action Tracker'!N155&lt;&gt;$E$2,'#1 - Sample and Action Tracker'!N155&lt;&gt;$E$3,'#1 - Sample and Action Tracker'!N155&lt;&gt;$E$4,'#1 - Sample and Action Tracker'!N155&lt;&gt;""),IF('#1 - Sample and Action Tracker'!N155&gt;'#2 - State Report - School Info'!$D$24, TRUE, FALSE),FALSE)</f>
        <v>0</v>
      </c>
      <c r="R147" s="18">
        <f>IF(OR('#1 - Sample and Action Tracker'!Q155='HIDE DROP DOWNS'!$J$2,'#1 - Sample and Action Tracker'!Q155='HIDE DROP DOWNS'!$J$3),0,IF('#1 - Sample and Action Tracker'!R155='HIDE DROP DOWNS'!$M$3,1,0))</f>
        <v>0</v>
      </c>
      <c r="S147" s="18">
        <f>IF(OR('#1 - Sample and Action Tracker'!Q155='HIDE DROP DOWNS'!$J$2,'#1 - Sample and Action Tracker'!Q155='HIDE DROP DOWNS'!$J$3),0,IF('#1 - Sample and Action Tracker'!R155='HIDE DROP DOWNS'!$M$4,1,0))</f>
        <v>0</v>
      </c>
      <c r="T147" s="18">
        <f>IF(OR('#1 - Sample and Action Tracker'!$Q155='HIDE DROP DOWNS'!$J$2,'#1 - Sample and Action Tracker'!$Q155='HIDE DROP DOWNS'!$J$3),0,IF('#1 - Sample and Action Tracker'!$R155='HIDE DROP DOWNS'!$M$5,1,0))</f>
        <v>0</v>
      </c>
      <c r="U147" s="18">
        <f>IF(OR('#1 - Sample and Action Tracker'!$S155='HIDE DROP DOWNS'!$K$2,'#1 - Sample and Action Tracker'!$S155='HIDE DROP DOWNS'!$K$3),0,IF('#1 - Sample and Action Tracker'!$T155='HIDE DROP DOWNS'!$M$3,1,0))</f>
        <v>0</v>
      </c>
      <c r="V147" s="18">
        <f>IF(OR('#1 - Sample and Action Tracker'!$S155='HIDE DROP DOWNS'!$K$2,'#1 - Sample and Action Tracker'!$S155='HIDE DROP DOWNS'!$K$3),0,IF('#1 - Sample and Action Tracker'!$T155='HIDE DROP DOWNS'!$M$4,1,0))</f>
        <v>0</v>
      </c>
      <c r="W147" s="18">
        <f>IF(OR('#1 - Sample and Action Tracker'!$S155='HIDE DROP DOWNS'!$K$2,'#1 - Sample and Action Tracker'!$S155='HIDE DROP DOWNS'!$K$3),0,IF('#1 - Sample and Action Tracker'!$T155='HIDE DROP DOWNS'!$M$5,1,0))</f>
        <v>0</v>
      </c>
      <c r="X147" s="18">
        <f>IF(OR('#1 - Sample and Action Tracker'!$U155='HIDE DROP DOWNS'!$L$2,'#1 - Sample and Action Tracker'!$U155='HIDE DROP DOWNS'!$L$3),0,IF('#1 - Sample and Action Tracker'!$V155='HIDE DROP DOWNS'!$M$3,1,0))</f>
        <v>0</v>
      </c>
      <c r="Y147" s="18">
        <f>IF(OR('#1 - Sample and Action Tracker'!$U155='HIDE DROP DOWNS'!$L$2,'#1 - Sample and Action Tracker'!$U155='HIDE DROP DOWNS'!$L$3),0,IF('#1 - Sample and Action Tracker'!$V155='HIDE DROP DOWNS'!$M$4,1,0))</f>
        <v>0</v>
      </c>
      <c r="Z147" s="18">
        <f>IF(OR('#1 - Sample and Action Tracker'!$U155='HIDE DROP DOWNS'!$L$2,'#1 - Sample and Action Tracker'!$U155='HIDE DROP DOWNS'!$L$3),0,IF('#1 - Sample and Action Tracker'!$V155='HIDE DROP DOWNS'!$M$5,1,0))</f>
        <v>0</v>
      </c>
    </row>
    <row r="148" spans="6:26" x14ac:dyDescent="0.25">
      <c r="F148" s="5" t="str">
        <f>IF('#1 - Sample and Action Tracker'!F156="","",'#1 - Sample and Action Tracker'!F156)</f>
        <v/>
      </c>
      <c r="G148">
        <f>IF(AND('#1 - Sample and Action Tracker'!N156&lt;&gt;""),1,0)</f>
        <v>0</v>
      </c>
      <c r="H148" t="b">
        <f>IF(AND(OR('#1 - Sample and Action Tracker'!N156&gt;0,'#1 - Sample and Action Tracker'!N156=$E$3),'#1 - Sample and Action Tracker'!N156&lt;&gt;$E$2,'#1 - Sample and Action Tracker'!N156&lt;&gt;$E$4,'#1 - Sample and Action Tracker'!N156&lt;&gt;""), TRUE, FALSE)</f>
        <v>0</v>
      </c>
      <c r="I148" t="b">
        <f>IF(AND('#1 - Sample and Action Tracker'!N156&lt;&gt;$E$2,'#1 - Sample and Action Tracker'!N156&lt;&gt;$E$3,'#1 - Sample and Action Tracker'!N156&lt;&gt;$E$4,'#1 - Sample and Action Tracker'!N156&lt;&gt;""),IF('#1 - Sample and Action Tracker'!N156&gt;'#2 - State Report - School Info'!$D$24, TRUE, FALSE),FALSE)</f>
        <v>0</v>
      </c>
      <c r="R148" s="18">
        <f>IF(OR('#1 - Sample and Action Tracker'!Q156='HIDE DROP DOWNS'!$J$2,'#1 - Sample and Action Tracker'!Q156='HIDE DROP DOWNS'!$J$3),0,IF('#1 - Sample and Action Tracker'!R156='HIDE DROP DOWNS'!$M$3,1,0))</f>
        <v>0</v>
      </c>
      <c r="S148" s="18">
        <f>IF(OR('#1 - Sample and Action Tracker'!Q156='HIDE DROP DOWNS'!$J$2,'#1 - Sample and Action Tracker'!Q156='HIDE DROP DOWNS'!$J$3),0,IF('#1 - Sample and Action Tracker'!R156='HIDE DROP DOWNS'!$M$4,1,0))</f>
        <v>0</v>
      </c>
      <c r="T148" s="18">
        <f>IF(OR('#1 - Sample and Action Tracker'!$Q156='HIDE DROP DOWNS'!$J$2,'#1 - Sample and Action Tracker'!$Q156='HIDE DROP DOWNS'!$J$3),0,IF('#1 - Sample and Action Tracker'!$R156='HIDE DROP DOWNS'!$M$5,1,0))</f>
        <v>0</v>
      </c>
      <c r="U148" s="18">
        <f>IF(OR('#1 - Sample and Action Tracker'!$S156='HIDE DROP DOWNS'!$K$2,'#1 - Sample and Action Tracker'!$S156='HIDE DROP DOWNS'!$K$3),0,IF('#1 - Sample and Action Tracker'!$T156='HIDE DROP DOWNS'!$M$3,1,0))</f>
        <v>0</v>
      </c>
      <c r="V148" s="18">
        <f>IF(OR('#1 - Sample and Action Tracker'!$S156='HIDE DROP DOWNS'!$K$2,'#1 - Sample and Action Tracker'!$S156='HIDE DROP DOWNS'!$K$3),0,IF('#1 - Sample and Action Tracker'!$T156='HIDE DROP DOWNS'!$M$4,1,0))</f>
        <v>0</v>
      </c>
      <c r="W148" s="18">
        <f>IF(OR('#1 - Sample and Action Tracker'!$S156='HIDE DROP DOWNS'!$K$2,'#1 - Sample and Action Tracker'!$S156='HIDE DROP DOWNS'!$K$3),0,IF('#1 - Sample and Action Tracker'!$T156='HIDE DROP DOWNS'!$M$5,1,0))</f>
        <v>0</v>
      </c>
      <c r="X148" s="18">
        <f>IF(OR('#1 - Sample and Action Tracker'!$U156='HIDE DROP DOWNS'!$L$2,'#1 - Sample and Action Tracker'!$U156='HIDE DROP DOWNS'!$L$3),0,IF('#1 - Sample and Action Tracker'!$V156='HIDE DROP DOWNS'!$M$3,1,0))</f>
        <v>0</v>
      </c>
      <c r="Y148" s="18">
        <f>IF(OR('#1 - Sample and Action Tracker'!$U156='HIDE DROP DOWNS'!$L$2,'#1 - Sample and Action Tracker'!$U156='HIDE DROP DOWNS'!$L$3),0,IF('#1 - Sample and Action Tracker'!$V156='HIDE DROP DOWNS'!$M$4,1,0))</f>
        <v>0</v>
      </c>
      <c r="Z148" s="18">
        <f>IF(OR('#1 - Sample and Action Tracker'!$U156='HIDE DROP DOWNS'!$L$2,'#1 - Sample and Action Tracker'!$U156='HIDE DROP DOWNS'!$L$3),0,IF('#1 - Sample and Action Tracker'!$V156='HIDE DROP DOWNS'!$M$5,1,0))</f>
        <v>0</v>
      </c>
    </row>
    <row r="149" spans="6:26" x14ac:dyDescent="0.25">
      <c r="F149" s="5" t="str">
        <f>IF('#1 - Sample and Action Tracker'!F157="","",'#1 - Sample and Action Tracker'!F157)</f>
        <v/>
      </c>
      <c r="G149">
        <f>IF(AND('#1 - Sample and Action Tracker'!N157&lt;&gt;""),1,0)</f>
        <v>0</v>
      </c>
      <c r="H149" t="b">
        <f>IF(AND(OR('#1 - Sample and Action Tracker'!N157&gt;0,'#1 - Sample and Action Tracker'!N157=$E$3),'#1 - Sample and Action Tracker'!N157&lt;&gt;$E$2,'#1 - Sample and Action Tracker'!N157&lt;&gt;$E$4,'#1 - Sample and Action Tracker'!N157&lt;&gt;""), TRUE, FALSE)</f>
        <v>0</v>
      </c>
      <c r="I149" t="b">
        <f>IF(AND('#1 - Sample and Action Tracker'!N157&lt;&gt;$E$2,'#1 - Sample and Action Tracker'!N157&lt;&gt;$E$3,'#1 - Sample and Action Tracker'!N157&lt;&gt;$E$4,'#1 - Sample and Action Tracker'!N157&lt;&gt;""),IF('#1 - Sample and Action Tracker'!N157&gt;'#2 - State Report - School Info'!$D$24, TRUE, FALSE),FALSE)</f>
        <v>0</v>
      </c>
      <c r="R149" s="18">
        <f>IF(OR('#1 - Sample and Action Tracker'!Q157='HIDE DROP DOWNS'!$J$2,'#1 - Sample and Action Tracker'!Q157='HIDE DROP DOWNS'!$J$3),0,IF('#1 - Sample and Action Tracker'!R157='HIDE DROP DOWNS'!$M$3,1,0))</f>
        <v>0</v>
      </c>
      <c r="S149" s="18">
        <f>IF(OR('#1 - Sample and Action Tracker'!Q157='HIDE DROP DOWNS'!$J$2,'#1 - Sample and Action Tracker'!Q157='HIDE DROP DOWNS'!$J$3),0,IF('#1 - Sample and Action Tracker'!R157='HIDE DROP DOWNS'!$M$4,1,0))</f>
        <v>0</v>
      </c>
      <c r="T149" s="18">
        <f>IF(OR('#1 - Sample and Action Tracker'!$Q157='HIDE DROP DOWNS'!$J$2,'#1 - Sample and Action Tracker'!$Q157='HIDE DROP DOWNS'!$J$3),0,IF('#1 - Sample and Action Tracker'!$R157='HIDE DROP DOWNS'!$M$5,1,0))</f>
        <v>0</v>
      </c>
      <c r="U149" s="18">
        <f>IF(OR('#1 - Sample and Action Tracker'!$S157='HIDE DROP DOWNS'!$K$2,'#1 - Sample and Action Tracker'!$S157='HIDE DROP DOWNS'!$K$3),0,IF('#1 - Sample and Action Tracker'!$T157='HIDE DROP DOWNS'!$M$3,1,0))</f>
        <v>0</v>
      </c>
      <c r="V149" s="18">
        <f>IF(OR('#1 - Sample and Action Tracker'!$S157='HIDE DROP DOWNS'!$K$2,'#1 - Sample and Action Tracker'!$S157='HIDE DROP DOWNS'!$K$3),0,IF('#1 - Sample and Action Tracker'!$T157='HIDE DROP DOWNS'!$M$4,1,0))</f>
        <v>0</v>
      </c>
      <c r="W149" s="18">
        <f>IF(OR('#1 - Sample and Action Tracker'!$S157='HIDE DROP DOWNS'!$K$2,'#1 - Sample and Action Tracker'!$S157='HIDE DROP DOWNS'!$K$3),0,IF('#1 - Sample and Action Tracker'!$T157='HIDE DROP DOWNS'!$M$5,1,0))</f>
        <v>0</v>
      </c>
      <c r="X149" s="18">
        <f>IF(OR('#1 - Sample and Action Tracker'!$U157='HIDE DROP DOWNS'!$L$2,'#1 - Sample and Action Tracker'!$U157='HIDE DROP DOWNS'!$L$3),0,IF('#1 - Sample and Action Tracker'!$V157='HIDE DROP DOWNS'!$M$3,1,0))</f>
        <v>0</v>
      </c>
      <c r="Y149" s="18">
        <f>IF(OR('#1 - Sample and Action Tracker'!$U157='HIDE DROP DOWNS'!$L$2,'#1 - Sample and Action Tracker'!$U157='HIDE DROP DOWNS'!$L$3),0,IF('#1 - Sample and Action Tracker'!$V157='HIDE DROP DOWNS'!$M$4,1,0))</f>
        <v>0</v>
      </c>
      <c r="Z149" s="18">
        <f>IF(OR('#1 - Sample and Action Tracker'!$U157='HIDE DROP DOWNS'!$L$2,'#1 - Sample and Action Tracker'!$U157='HIDE DROP DOWNS'!$L$3),0,IF('#1 - Sample and Action Tracker'!$V157='HIDE DROP DOWNS'!$M$5,1,0))</f>
        <v>0</v>
      </c>
    </row>
    <row r="150" spans="6:26" x14ac:dyDescent="0.25">
      <c r="F150" s="5" t="str">
        <f>IF('#1 - Sample and Action Tracker'!F158="","",'#1 - Sample and Action Tracker'!F158)</f>
        <v/>
      </c>
      <c r="G150">
        <f>IF(AND('#1 - Sample and Action Tracker'!N158&lt;&gt;""),1,0)</f>
        <v>0</v>
      </c>
      <c r="H150" t="b">
        <f>IF(AND(OR('#1 - Sample and Action Tracker'!N158&gt;0,'#1 - Sample and Action Tracker'!N158=$E$3),'#1 - Sample and Action Tracker'!N158&lt;&gt;$E$2,'#1 - Sample and Action Tracker'!N158&lt;&gt;$E$4,'#1 - Sample and Action Tracker'!N158&lt;&gt;""), TRUE, FALSE)</f>
        <v>0</v>
      </c>
      <c r="I150" t="b">
        <f>IF(AND('#1 - Sample and Action Tracker'!N158&lt;&gt;$E$2,'#1 - Sample and Action Tracker'!N158&lt;&gt;$E$3,'#1 - Sample and Action Tracker'!N158&lt;&gt;$E$4,'#1 - Sample and Action Tracker'!N158&lt;&gt;""),IF('#1 - Sample and Action Tracker'!N158&gt;'#2 - State Report - School Info'!$D$24, TRUE, FALSE),FALSE)</f>
        <v>0</v>
      </c>
      <c r="R150" s="18">
        <f>IF(OR('#1 - Sample and Action Tracker'!Q158='HIDE DROP DOWNS'!$J$2,'#1 - Sample and Action Tracker'!Q158='HIDE DROP DOWNS'!$J$3),0,IF('#1 - Sample and Action Tracker'!R158='HIDE DROP DOWNS'!$M$3,1,0))</f>
        <v>0</v>
      </c>
      <c r="S150" s="18">
        <f>IF(OR('#1 - Sample and Action Tracker'!Q158='HIDE DROP DOWNS'!$J$2,'#1 - Sample and Action Tracker'!Q158='HIDE DROP DOWNS'!$J$3),0,IF('#1 - Sample and Action Tracker'!R158='HIDE DROP DOWNS'!$M$4,1,0))</f>
        <v>0</v>
      </c>
      <c r="T150" s="18">
        <f>IF(OR('#1 - Sample and Action Tracker'!$Q158='HIDE DROP DOWNS'!$J$2,'#1 - Sample and Action Tracker'!$Q158='HIDE DROP DOWNS'!$J$3),0,IF('#1 - Sample and Action Tracker'!$R158='HIDE DROP DOWNS'!$M$5,1,0))</f>
        <v>0</v>
      </c>
      <c r="U150" s="18">
        <f>IF(OR('#1 - Sample and Action Tracker'!$S158='HIDE DROP DOWNS'!$K$2,'#1 - Sample and Action Tracker'!$S158='HIDE DROP DOWNS'!$K$3),0,IF('#1 - Sample and Action Tracker'!$T158='HIDE DROP DOWNS'!$M$3,1,0))</f>
        <v>0</v>
      </c>
      <c r="V150" s="18">
        <f>IF(OR('#1 - Sample and Action Tracker'!$S158='HIDE DROP DOWNS'!$K$2,'#1 - Sample and Action Tracker'!$S158='HIDE DROP DOWNS'!$K$3),0,IF('#1 - Sample and Action Tracker'!$T158='HIDE DROP DOWNS'!$M$4,1,0))</f>
        <v>0</v>
      </c>
      <c r="W150" s="18">
        <f>IF(OR('#1 - Sample and Action Tracker'!$S158='HIDE DROP DOWNS'!$K$2,'#1 - Sample and Action Tracker'!$S158='HIDE DROP DOWNS'!$K$3),0,IF('#1 - Sample and Action Tracker'!$T158='HIDE DROP DOWNS'!$M$5,1,0))</f>
        <v>0</v>
      </c>
      <c r="X150" s="18">
        <f>IF(OR('#1 - Sample and Action Tracker'!$U158='HIDE DROP DOWNS'!$L$2,'#1 - Sample and Action Tracker'!$U158='HIDE DROP DOWNS'!$L$3),0,IF('#1 - Sample and Action Tracker'!$V158='HIDE DROP DOWNS'!$M$3,1,0))</f>
        <v>0</v>
      </c>
      <c r="Y150" s="18">
        <f>IF(OR('#1 - Sample and Action Tracker'!$U158='HIDE DROP DOWNS'!$L$2,'#1 - Sample and Action Tracker'!$U158='HIDE DROP DOWNS'!$L$3),0,IF('#1 - Sample and Action Tracker'!$V158='HIDE DROP DOWNS'!$M$4,1,0))</f>
        <v>0</v>
      </c>
      <c r="Z150" s="18">
        <f>IF(OR('#1 - Sample and Action Tracker'!$U158='HIDE DROP DOWNS'!$L$2,'#1 - Sample and Action Tracker'!$U158='HIDE DROP DOWNS'!$L$3),0,IF('#1 - Sample and Action Tracker'!$V158='HIDE DROP DOWNS'!$M$5,1,0))</f>
        <v>0</v>
      </c>
    </row>
    <row r="151" spans="6:26" x14ac:dyDescent="0.25">
      <c r="F151" s="5" t="str">
        <f>IF('#1 - Sample and Action Tracker'!F159="","",'#1 - Sample and Action Tracker'!F159)</f>
        <v/>
      </c>
      <c r="G151">
        <f>IF(AND('#1 - Sample and Action Tracker'!N159&lt;&gt;""),1,0)</f>
        <v>0</v>
      </c>
      <c r="H151" t="b">
        <f>IF(AND(OR('#1 - Sample and Action Tracker'!N159&gt;0,'#1 - Sample and Action Tracker'!N159=$E$3),'#1 - Sample and Action Tracker'!N159&lt;&gt;$E$2,'#1 - Sample and Action Tracker'!N159&lt;&gt;$E$4,'#1 - Sample and Action Tracker'!N159&lt;&gt;""), TRUE, FALSE)</f>
        <v>0</v>
      </c>
      <c r="I151" t="b">
        <f>IF(AND('#1 - Sample and Action Tracker'!N159&lt;&gt;$E$2,'#1 - Sample and Action Tracker'!N159&lt;&gt;$E$3,'#1 - Sample and Action Tracker'!N159&lt;&gt;$E$4,'#1 - Sample and Action Tracker'!N159&lt;&gt;""),IF('#1 - Sample and Action Tracker'!N159&gt;'#2 - State Report - School Info'!$D$24, TRUE, FALSE),FALSE)</f>
        <v>0</v>
      </c>
      <c r="R151" s="18">
        <f>IF(OR('#1 - Sample and Action Tracker'!Q159='HIDE DROP DOWNS'!$J$2,'#1 - Sample and Action Tracker'!Q159='HIDE DROP DOWNS'!$J$3),0,IF('#1 - Sample and Action Tracker'!R159='HIDE DROP DOWNS'!$M$3,1,0))</f>
        <v>0</v>
      </c>
      <c r="S151" s="18">
        <f>IF(OR('#1 - Sample and Action Tracker'!Q159='HIDE DROP DOWNS'!$J$2,'#1 - Sample and Action Tracker'!Q159='HIDE DROP DOWNS'!$J$3),0,IF('#1 - Sample and Action Tracker'!R159='HIDE DROP DOWNS'!$M$4,1,0))</f>
        <v>0</v>
      </c>
      <c r="T151" s="18">
        <f>IF(OR('#1 - Sample and Action Tracker'!$Q159='HIDE DROP DOWNS'!$J$2,'#1 - Sample and Action Tracker'!$Q159='HIDE DROP DOWNS'!$J$3),0,IF('#1 - Sample and Action Tracker'!$R159='HIDE DROP DOWNS'!$M$5,1,0))</f>
        <v>0</v>
      </c>
      <c r="U151" s="18">
        <f>IF(OR('#1 - Sample and Action Tracker'!$S159='HIDE DROP DOWNS'!$K$2,'#1 - Sample and Action Tracker'!$S159='HIDE DROP DOWNS'!$K$3),0,IF('#1 - Sample and Action Tracker'!$T159='HIDE DROP DOWNS'!$M$3,1,0))</f>
        <v>0</v>
      </c>
      <c r="V151" s="18">
        <f>IF(OR('#1 - Sample and Action Tracker'!$S159='HIDE DROP DOWNS'!$K$2,'#1 - Sample and Action Tracker'!$S159='HIDE DROP DOWNS'!$K$3),0,IF('#1 - Sample and Action Tracker'!$T159='HIDE DROP DOWNS'!$M$4,1,0))</f>
        <v>0</v>
      </c>
      <c r="W151" s="18">
        <f>IF(OR('#1 - Sample and Action Tracker'!$S159='HIDE DROP DOWNS'!$K$2,'#1 - Sample and Action Tracker'!$S159='HIDE DROP DOWNS'!$K$3),0,IF('#1 - Sample and Action Tracker'!$T159='HIDE DROP DOWNS'!$M$5,1,0))</f>
        <v>0</v>
      </c>
      <c r="X151" s="18">
        <f>IF(OR('#1 - Sample and Action Tracker'!$U159='HIDE DROP DOWNS'!$L$2,'#1 - Sample and Action Tracker'!$U159='HIDE DROP DOWNS'!$L$3),0,IF('#1 - Sample and Action Tracker'!$V159='HIDE DROP DOWNS'!$M$3,1,0))</f>
        <v>0</v>
      </c>
      <c r="Y151" s="18">
        <f>IF(OR('#1 - Sample and Action Tracker'!$U159='HIDE DROP DOWNS'!$L$2,'#1 - Sample and Action Tracker'!$U159='HIDE DROP DOWNS'!$L$3),0,IF('#1 - Sample and Action Tracker'!$V159='HIDE DROP DOWNS'!$M$4,1,0))</f>
        <v>0</v>
      </c>
      <c r="Z151" s="18">
        <f>IF(OR('#1 - Sample and Action Tracker'!$U159='HIDE DROP DOWNS'!$L$2,'#1 - Sample and Action Tracker'!$U159='HIDE DROP DOWNS'!$L$3),0,IF('#1 - Sample and Action Tracker'!$V159='HIDE DROP DOWNS'!$M$5,1,0))</f>
        <v>0</v>
      </c>
    </row>
    <row r="152" spans="6:26" x14ac:dyDescent="0.25">
      <c r="F152" s="5" t="str">
        <f>IF('#1 - Sample and Action Tracker'!F160="","",'#1 - Sample and Action Tracker'!F160)</f>
        <v/>
      </c>
      <c r="G152">
        <f>IF(AND('#1 - Sample and Action Tracker'!N160&lt;&gt;""),1,0)</f>
        <v>0</v>
      </c>
      <c r="H152" t="b">
        <f>IF(AND(OR('#1 - Sample and Action Tracker'!N160&gt;0,'#1 - Sample and Action Tracker'!N160=$E$3),'#1 - Sample and Action Tracker'!N160&lt;&gt;$E$2,'#1 - Sample and Action Tracker'!N160&lt;&gt;$E$4,'#1 - Sample and Action Tracker'!N160&lt;&gt;""), TRUE, FALSE)</f>
        <v>0</v>
      </c>
      <c r="I152" t="b">
        <f>IF(AND('#1 - Sample and Action Tracker'!N160&lt;&gt;$E$2,'#1 - Sample and Action Tracker'!N160&lt;&gt;$E$3,'#1 - Sample and Action Tracker'!N160&lt;&gt;$E$4,'#1 - Sample and Action Tracker'!N160&lt;&gt;""),IF('#1 - Sample and Action Tracker'!N160&gt;'#2 - State Report - School Info'!$D$24, TRUE, FALSE),FALSE)</f>
        <v>0</v>
      </c>
      <c r="R152" s="18">
        <f>IF(OR('#1 - Sample and Action Tracker'!Q160='HIDE DROP DOWNS'!$J$2,'#1 - Sample and Action Tracker'!Q160='HIDE DROP DOWNS'!$J$3),0,IF('#1 - Sample and Action Tracker'!R160='HIDE DROP DOWNS'!$M$3,1,0))</f>
        <v>0</v>
      </c>
      <c r="S152" s="18">
        <f>IF(OR('#1 - Sample and Action Tracker'!Q160='HIDE DROP DOWNS'!$J$2,'#1 - Sample and Action Tracker'!Q160='HIDE DROP DOWNS'!$J$3),0,IF('#1 - Sample and Action Tracker'!R160='HIDE DROP DOWNS'!$M$4,1,0))</f>
        <v>0</v>
      </c>
      <c r="T152" s="18">
        <f>IF(OR('#1 - Sample and Action Tracker'!$Q160='HIDE DROP DOWNS'!$J$2,'#1 - Sample and Action Tracker'!$Q160='HIDE DROP DOWNS'!$J$3),0,IF('#1 - Sample and Action Tracker'!$R160='HIDE DROP DOWNS'!$M$5,1,0))</f>
        <v>0</v>
      </c>
      <c r="U152" s="18">
        <f>IF(OR('#1 - Sample and Action Tracker'!$S160='HIDE DROP DOWNS'!$K$2,'#1 - Sample and Action Tracker'!$S160='HIDE DROP DOWNS'!$K$3),0,IF('#1 - Sample and Action Tracker'!$T160='HIDE DROP DOWNS'!$M$3,1,0))</f>
        <v>0</v>
      </c>
      <c r="V152" s="18">
        <f>IF(OR('#1 - Sample and Action Tracker'!$S160='HIDE DROP DOWNS'!$K$2,'#1 - Sample and Action Tracker'!$S160='HIDE DROP DOWNS'!$K$3),0,IF('#1 - Sample and Action Tracker'!$T160='HIDE DROP DOWNS'!$M$4,1,0))</f>
        <v>0</v>
      </c>
      <c r="W152" s="18">
        <f>IF(OR('#1 - Sample and Action Tracker'!$S160='HIDE DROP DOWNS'!$K$2,'#1 - Sample and Action Tracker'!$S160='HIDE DROP DOWNS'!$K$3),0,IF('#1 - Sample and Action Tracker'!$T160='HIDE DROP DOWNS'!$M$5,1,0))</f>
        <v>0</v>
      </c>
      <c r="X152" s="18">
        <f>IF(OR('#1 - Sample and Action Tracker'!$U160='HIDE DROP DOWNS'!$L$2,'#1 - Sample and Action Tracker'!$U160='HIDE DROP DOWNS'!$L$3),0,IF('#1 - Sample and Action Tracker'!$V160='HIDE DROP DOWNS'!$M$3,1,0))</f>
        <v>0</v>
      </c>
      <c r="Y152" s="18">
        <f>IF(OR('#1 - Sample and Action Tracker'!$U160='HIDE DROP DOWNS'!$L$2,'#1 - Sample and Action Tracker'!$U160='HIDE DROP DOWNS'!$L$3),0,IF('#1 - Sample and Action Tracker'!$V160='HIDE DROP DOWNS'!$M$4,1,0))</f>
        <v>0</v>
      </c>
      <c r="Z152" s="18">
        <f>IF(OR('#1 - Sample and Action Tracker'!$U160='HIDE DROP DOWNS'!$L$2,'#1 - Sample and Action Tracker'!$U160='HIDE DROP DOWNS'!$L$3),0,IF('#1 - Sample and Action Tracker'!$V160='HIDE DROP DOWNS'!$M$5,1,0))</f>
        <v>0</v>
      </c>
    </row>
    <row r="153" spans="6:26" x14ac:dyDescent="0.25">
      <c r="F153" s="5" t="str">
        <f>IF('#1 - Sample and Action Tracker'!F161="","",'#1 - Sample and Action Tracker'!F161)</f>
        <v/>
      </c>
      <c r="G153">
        <f>IF(AND('#1 - Sample and Action Tracker'!N161&lt;&gt;""),1,0)</f>
        <v>0</v>
      </c>
      <c r="H153" t="b">
        <f>IF(AND(OR('#1 - Sample and Action Tracker'!N161&gt;0,'#1 - Sample and Action Tracker'!N161=$E$3),'#1 - Sample and Action Tracker'!N161&lt;&gt;$E$2,'#1 - Sample and Action Tracker'!N161&lt;&gt;$E$4,'#1 - Sample and Action Tracker'!N161&lt;&gt;""), TRUE, FALSE)</f>
        <v>0</v>
      </c>
      <c r="I153" t="b">
        <f>IF(AND('#1 - Sample and Action Tracker'!N161&lt;&gt;$E$2,'#1 - Sample and Action Tracker'!N161&lt;&gt;$E$3,'#1 - Sample and Action Tracker'!N161&lt;&gt;$E$4,'#1 - Sample and Action Tracker'!N161&lt;&gt;""),IF('#1 - Sample and Action Tracker'!N161&gt;'#2 - State Report - School Info'!$D$24, TRUE, FALSE),FALSE)</f>
        <v>0</v>
      </c>
      <c r="R153" s="18">
        <f>IF(OR('#1 - Sample and Action Tracker'!Q161='HIDE DROP DOWNS'!$J$2,'#1 - Sample and Action Tracker'!Q161='HIDE DROP DOWNS'!$J$3),0,IF('#1 - Sample and Action Tracker'!R161='HIDE DROP DOWNS'!$M$3,1,0))</f>
        <v>0</v>
      </c>
      <c r="S153" s="18">
        <f>IF(OR('#1 - Sample and Action Tracker'!Q161='HIDE DROP DOWNS'!$J$2,'#1 - Sample and Action Tracker'!Q161='HIDE DROP DOWNS'!$J$3),0,IF('#1 - Sample and Action Tracker'!R161='HIDE DROP DOWNS'!$M$4,1,0))</f>
        <v>0</v>
      </c>
      <c r="T153" s="18">
        <f>IF(OR('#1 - Sample and Action Tracker'!$Q161='HIDE DROP DOWNS'!$J$2,'#1 - Sample and Action Tracker'!$Q161='HIDE DROP DOWNS'!$J$3),0,IF('#1 - Sample and Action Tracker'!$R161='HIDE DROP DOWNS'!$M$5,1,0))</f>
        <v>0</v>
      </c>
      <c r="U153" s="18">
        <f>IF(OR('#1 - Sample and Action Tracker'!$S161='HIDE DROP DOWNS'!$K$2,'#1 - Sample and Action Tracker'!$S161='HIDE DROP DOWNS'!$K$3),0,IF('#1 - Sample and Action Tracker'!$T161='HIDE DROP DOWNS'!$M$3,1,0))</f>
        <v>0</v>
      </c>
      <c r="V153" s="18">
        <f>IF(OR('#1 - Sample and Action Tracker'!$S161='HIDE DROP DOWNS'!$K$2,'#1 - Sample and Action Tracker'!$S161='HIDE DROP DOWNS'!$K$3),0,IF('#1 - Sample and Action Tracker'!$T161='HIDE DROP DOWNS'!$M$4,1,0))</f>
        <v>0</v>
      </c>
      <c r="W153" s="18">
        <f>IF(OR('#1 - Sample and Action Tracker'!$S161='HIDE DROP DOWNS'!$K$2,'#1 - Sample and Action Tracker'!$S161='HIDE DROP DOWNS'!$K$3),0,IF('#1 - Sample and Action Tracker'!$T161='HIDE DROP DOWNS'!$M$5,1,0))</f>
        <v>0</v>
      </c>
      <c r="X153" s="18">
        <f>IF(OR('#1 - Sample and Action Tracker'!$U161='HIDE DROP DOWNS'!$L$2,'#1 - Sample and Action Tracker'!$U161='HIDE DROP DOWNS'!$L$3),0,IF('#1 - Sample and Action Tracker'!$V161='HIDE DROP DOWNS'!$M$3,1,0))</f>
        <v>0</v>
      </c>
      <c r="Y153" s="18">
        <f>IF(OR('#1 - Sample and Action Tracker'!$U161='HIDE DROP DOWNS'!$L$2,'#1 - Sample and Action Tracker'!$U161='HIDE DROP DOWNS'!$L$3),0,IF('#1 - Sample and Action Tracker'!$V161='HIDE DROP DOWNS'!$M$4,1,0))</f>
        <v>0</v>
      </c>
      <c r="Z153" s="18">
        <f>IF(OR('#1 - Sample and Action Tracker'!$U161='HIDE DROP DOWNS'!$L$2,'#1 - Sample and Action Tracker'!$U161='HIDE DROP DOWNS'!$L$3),0,IF('#1 - Sample and Action Tracker'!$V161='HIDE DROP DOWNS'!$M$5,1,0))</f>
        <v>0</v>
      </c>
    </row>
    <row r="154" spans="6:26" x14ac:dyDescent="0.25">
      <c r="F154" s="5" t="str">
        <f>IF('#1 - Sample and Action Tracker'!F162="","",'#1 - Sample and Action Tracker'!F162)</f>
        <v/>
      </c>
      <c r="G154">
        <f>IF(AND('#1 - Sample and Action Tracker'!N162&lt;&gt;""),1,0)</f>
        <v>0</v>
      </c>
      <c r="H154" t="b">
        <f>IF(AND(OR('#1 - Sample and Action Tracker'!N162&gt;0,'#1 - Sample and Action Tracker'!N162=$E$3),'#1 - Sample and Action Tracker'!N162&lt;&gt;$E$2,'#1 - Sample and Action Tracker'!N162&lt;&gt;$E$4,'#1 - Sample and Action Tracker'!N162&lt;&gt;""), TRUE, FALSE)</f>
        <v>0</v>
      </c>
      <c r="I154" t="b">
        <f>IF(AND('#1 - Sample and Action Tracker'!N162&lt;&gt;$E$2,'#1 - Sample and Action Tracker'!N162&lt;&gt;$E$3,'#1 - Sample and Action Tracker'!N162&lt;&gt;$E$4,'#1 - Sample and Action Tracker'!N162&lt;&gt;""),IF('#1 - Sample and Action Tracker'!N162&gt;'#2 - State Report - School Info'!$D$24, TRUE, FALSE),FALSE)</f>
        <v>0</v>
      </c>
      <c r="R154" s="18">
        <f>IF(OR('#1 - Sample and Action Tracker'!Q162='HIDE DROP DOWNS'!$J$2,'#1 - Sample and Action Tracker'!Q162='HIDE DROP DOWNS'!$J$3),0,IF('#1 - Sample and Action Tracker'!R162='HIDE DROP DOWNS'!$M$3,1,0))</f>
        <v>0</v>
      </c>
      <c r="S154" s="18">
        <f>IF(OR('#1 - Sample and Action Tracker'!Q162='HIDE DROP DOWNS'!$J$2,'#1 - Sample and Action Tracker'!Q162='HIDE DROP DOWNS'!$J$3),0,IF('#1 - Sample and Action Tracker'!R162='HIDE DROP DOWNS'!$M$4,1,0))</f>
        <v>0</v>
      </c>
      <c r="T154" s="18">
        <f>IF(OR('#1 - Sample and Action Tracker'!$Q162='HIDE DROP DOWNS'!$J$2,'#1 - Sample and Action Tracker'!$Q162='HIDE DROP DOWNS'!$J$3),0,IF('#1 - Sample and Action Tracker'!$R162='HIDE DROP DOWNS'!$M$5,1,0))</f>
        <v>0</v>
      </c>
      <c r="U154" s="18">
        <f>IF(OR('#1 - Sample and Action Tracker'!$S162='HIDE DROP DOWNS'!$K$2,'#1 - Sample and Action Tracker'!$S162='HIDE DROP DOWNS'!$K$3),0,IF('#1 - Sample and Action Tracker'!$T162='HIDE DROP DOWNS'!$M$3,1,0))</f>
        <v>0</v>
      </c>
      <c r="V154" s="18">
        <f>IF(OR('#1 - Sample and Action Tracker'!$S162='HIDE DROP DOWNS'!$K$2,'#1 - Sample and Action Tracker'!$S162='HIDE DROP DOWNS'!$K$3),0,IF('#1 - Sample and Action Tracker'!$T162='HIDE DROP DOWNS'!$M$4,1,0))</f>
        <v>0</v>
      </c>
      <c r="W154" s="18">
        <f>IF(OR('#1 - Sample and Action Tracker'!$S162='HIDE DROP DOWNS'!$K$2,'#1 - Sample and Action Tracker'!$S162='HIDE DROP DOWNS'!$K$3),0,IF('#1 - Sample and Action Tracker'!$T162='HIDE DROP DOWNS'!$M$5,1,0))</f>
        <v>0</v>
      </c>
      <c r="X154" s="18">
        <f>IF(OR('#1 - Sample and Action Tracker'!$U162='HIDE DROP DOWNS'!$L$2,'#1 - Sample and Action Tracker'!$U162='HIDE DROP DOWNS'!$L$3),0,IF('#1 - Sample and Action Tracker'!$V162='HIDE DROP DOWNS'!$M$3,1,0))</f>
        <v>0</v>
      </c>
      <c r="Y154" s="18">
        <f>IF(OR('#1 - Sample and Action Tracker'!$U162='HIDE DROP DOWNS'!$L$2,'#1 - Sample and Action Tracker'!$U162='HIDE DROP DOWNS'!$L$3),0,IF('#1 - Sample and Action Tracker'!$V162='HIDE DROP DOWNS'!$M$4,1,0))</f>
        <v>0</v>
      </c>
      <c r="Z154" s="18">
        <f>IF(OR('#1 - Sample and Action Tracker'!$U162='HIDE DROP DOWNS'!$L$2,'#1 - Sample and Action Tracker'!$U162='HIDE DROP DOWNS'!$L$3),0,IF('#1 - Sample and Action Tracker'!$V162='HIDE DROP DOWNS'!$M$5,1,0))</f>
        <v>0</v>
      </c>
    </row>
    <row r="155" spans="6:26" x14ac:dyDescent="0.25">
      <c r="F155" s="5" t="str">
        <f>IF('#1 - Sample and Action Tracker'!F163="","",'#1 - Sample and Action Tracker'!F163)</f>
        <v/>
      </c>
      <c r="G155">
        <f>IF(AND('#1 - Sample and Action Tracker'!N163&lt;&gt;""),1,0)</f>
        <v>0</v>
      </c>
      <c r="H155" t="b">
        <f>IF(AND(OR('#1 - Sample and Action Tracker'!N163&gt;0,'#1 - Sample and Action Tracker'!N163=$E$3),'#1 - Sample and Action Tracker'!N163&lt;&gt;$E$2,'#1 - Sample and Action Tracker'!N163&lt;&gt;$E$4,'#1 - Sample and Action Tracker'!N163&lt;&gt;""), TRUE, FALSE)</f>
        <v>0</v>
      </c>
      <c r="I155" t="b">
        <f>IF(AND('#1 - Sample and Action Tracker'!N163&lt;&gt;$E$2,'#1 - Sample and Action Tracker'!N163&lt;&gt;$E$3,'#1 - Sample and Action Tracker'!N163&lt;&gt;$E$4,'#1 - Sample and Action Tracker'!N163&lt;&gt;""),IF('#1 - Sample and Action Tracker'!N163&gt;'#2 - State Report - School Info'!$D$24, TRUE, FALSE),FALSE)</f>
        <v>0</v>
      </c>
      <c r="R155" s="18">
        <f>IF(OR('#1 - Sample and Action Tracker'!Q163='HIDE DROP DOWNS'!$J$2,'#1 - Sample and Action Tracker'!Q163='HIDE DROP DOWNS'!$J$3),0,IF('#1 - Sample and Action Tracker'!R163='HIDE DROP DOWNS'!$M$3,1,0))</f>
        <v>0</v>
      </c>
      <c r="S155" s="18">
        <f>IF(OR('#1 - Sample and Action Tracker'!Q163='HIDE DROP DOWNS'!$J$2,'#1 - Sample and Action Tracker'!Q163='HIDE DROP DOWNS'!$J$3),0,IF('#1 - Sample and Action Tracker'!R163='HIDE DROP DOWNS'!$M$4,1,0))</f>
        <v>0</v>
      </c>
      <c r="T155" s="18">
        <f>IF(OR('#1 - Sample and Action Tracker'!$Q163='HIDE DROP DOWNS'!$J$2,'#1 - Sample and Action Tracker'!$Q163='HIDE DROP DOWNS'!$J$3),0,IF('#1 - Sample and Action Tracker'!$R163='HIDE DROP DOWNS'!$M$5,1,0))</f>
        <v>0</v>
      </c>
      <c r="U155" s="18">
        <f>IF(OR('#1 - Sample and Action Tracker'!$S163='HIDE DROP DOWNS'!$K$2,'#1 - Sample and Action Tracker'!$S163='HIDE DROP DOWNS'!$K$3),0,IF('#1 - Sample and Action Tracker'!$T163='HIDE DROP DOWNS'!$M$3,1,0))</f>
        <v>0</v>
      </c>
      <c r="V155" s="18">
        <f>IF(OR('#1 - Sample and Action Tracker'!$S163='HIDE DROP DOWNS'!$K$2,'#1 - Sample and Action Tracker'!$S163='HIDE DROP DOWNS'!$K$3),0,IF('#1 - Sample and Action Tracker'!$T163='HIDE DROP DOWNS'!$M$4,1,0))</f>
        <v>0</v>
      </c>
      <c r="W155" s="18">
        <f>IF(OR('#1 - Sample and Action Tracker'!$S163='HIDE DROP DOWNS'!$K$2,'#1 - Sample and Action Tracker'!$S163='HIDE DROP DOWNS'!$K$3),0,IF('#1 - Sample and Action Tracker'!$T163='HIDE DROP DOWNS'!$M$5,1,0))</f>
        <v>0</v>
      </c>
      <c r="X155" s="18">
        <f>IF(OR('#1 - Sample and Action Tracker'!$U163='HIDE DROP DOWNS'!$L$2,'#1 - Sample and Action Tracker'!$U163='HIDE DROP DOWNS'!$L$3),0,IF('#1 - Sample and Action Tracker'!$V163='HIDE DROP DOWNS'!$M$3,1,0))</f>
        <v>0</v>
      </c>
      <c r="Y155" s="18">
        <f>IF(OR('#1 - Sample and Action Tracker'!$U163='HIDE DROP DOWNS'!$L$2,'#1 - Sample and Action Tracker'!$U163='HIDE DROP DOWNS'!$L$3),0,IF('#1 - Sample and Action Tracker'!$V163='HIDE DROP DOWNS'!$M$4,1,0))</f>
        <v>0</v>
      </c>
      <c r="Z155" s="18">
        <f>IF(OR('#1 - Sample and Action Tracker'!$U163='HIDE DROP DOWNS'!$L$2,'#1 - Sample and Action Tracker'!$U163='HIDE DROP DOWNS'!$L$3),0,IF('#1 - Sample and Action Tracker'!$V163='HIDE DROP DOWNS'!$M$5,1,0))</f>
        <v>0</v>
      </c>
    </row>
    <row r="156" spans="6:26" x14ac:dyDescent="0.25">
      <c r="F156" s="5" t="str">
        <f>IF('#1 - Sample and Action Tracker'!F164="","",'#1 - Sample and Action Tracker'!F164)</f>
        <v/>
      </c>
      <c r="G156">
        <f>IF(AND('#1 - Sample and Action Tracker'!N164&lt;&gt;""),1,0)</f>
        <v>0</v>
      </c>
      <c r="H156" t="b">
        <f>IF(AND(OR('#1 - Sample and Action Tracker'!N164&gt;0,'#1 - Sample and Action Tracker'!N164=$E$3),'#1 - Sample and Action Tracker'!N164&lt;&gt;$E$2,'#1 - Sample and Action Tracker'!N164&lt;&gt;$E$4,'#1 - Sample and Action Tracker'!N164&lt;&gt;""), TRUE, FALSE)</f>
        <v>0</v>
      </c>
      <c r="I156" t="b">
        <f>IF(AND('#1 - Sample and Action Tracker'!N164&lt;&gt;$E$2,'#1 - Sample and Action Tracker'!N164&lt;&gt;$E$3,'#1 - Sample and Action Tracker'!N164&lt;&gt;$E$4,'#1 - Sample and Action Tracker'!N164&lt;&gt;""),IF('#1 - Sample and Action Tracker'!N164&gt;'#2 - State Report - School Info'!$D$24, TRUE, FALSE),FALSE)</f>
        <v>0</v>
      </c>
      <c r="R156" s="18">
        <f>IF(OR('#1 - Sample and Action Tracker'!Q164='HIDE DROP DOWNS'!$J$2,'#1 - Sample and Action Tracker'!Q164='HIDE DROP DOWNS'!$J$3),0,IF('#1 - Sample and Action Tracker'!R164='HIDE DROP DOWNS'!$M$3,1,0))</f>
        <v>0</v>
      </c>
      <c r="S156" s="18">
        <f>IF(OR('#1 - Sample and Action Tracker'!Q164='HIDE DROP DOWNS'!$J$2,'#1 - Sample and Action Tracker'!Q164='HIDE DROP DOWNS'!$J$3),0,IF('#1 - Sample and Action Tracker'!R164='HIDE DROP DOWNS'!$M$4,1,0))</f>
        <v>0</v>
      </c>
      <c r="T156" s="18">
        <f>IF(OR('#1 - Sample and Action Tracker'!$Q164='HIDE DROP DOWNS'!$J$2,'#1 - Sample and Action Tracker'!$Q164='HIDE DROP DOWNS'!$J$3),0,IF('#1 - Sample and Action Tracker'!$R164='HIDE DROP DOWNS'!$M$5,1,0))</f>
        <v>0</v>
      </c>
      <c r="U156" s="18">
        <f>IF(OR('#1 - Sample and Action Tracker'!$S164='HIDE DROP DOWNS'!$K$2,'#1 - Sample and Action Tracker'!$S164='HIDE DROP DOWNS'!$K$3),0,IF('#1 - Sample and Action Tracker'!$T164='HIDE DROP DOWNS'!$M$3,1,0))</f>
        <v>0</v>
      </c>
      <c r="V156" s="18">
        <f>IF(OR('#1 - Sample and Action Tracker'!$S164='HIDE DROP DOWNS'!$K$2,'#1 - Sample and Action Tracker'!$S164='HIDE DROP DOWNS'!$K$3),0,IF('#1 - Sample and Action Tracker'!$T164='HIDE DROP DOWNS'!$M$4,1,0))</f>
        <v>0</v>
      </c>
      <c r="W156" s="18">
        <f>IF(OR('#1 - Sample and Action Tracker'!$S164='HIDE DROP DOWNS'!$K$2,'#1 - Sample and Action Tracker'!$S164='HIDE DROP DOWNS'!$K$3),0,IF('#1 - Sample and Action Tracker'!$T164='HIDE DROP DOWNS'!$M$5,1,0))</f>
        <v>0</v>
      </c>
      <c r="X156" s="18">
        <f>IF(OR('#1 - Sample and Action Tracker'!$U164='HIDE DROP DOWNS'!$L$2,'#1 - Sample and Action Tracker'!$U164='HIDE DROP DOWNS'!$L$3),0,IF('#1 - Sample and Action Tracker'!$V164='HIDE DROP DOWNS'!$M$3,1,0))</f>
        <v>0</v>
      </c>
      <c r="Y156" s="18">
        <f>IF(OR('#1 - Sample and Action Tracker'!$U164='HIDE DROP DOWNS'!$L$2,'#1 - Sample and Action Tracker'!$U164='HIDE DROP DOWNS'!$L$3),0,IF('#1 - Sample and Action Tracker'!$V164='HIDE DROP DOWNS'!$M$4,1,0))</f>
        <v>0</v>
      </c>
      <c r="Z156" s="18">
        <f>IF(OR('#1 - Sample and Action Tracker'!$U164='HIDE DROP DOWNS'!$L$2,'#1 - Sample and Action Tracker'!$U164='HIDE DROP DOWNS'!$L$3),0,IF('#1 - Sample and Action Tracker'!$V164='HIDE DROP DOWNS'!$M$5,1,0))</f>
        <v>0</v>
      </c>
    </row>
    <row r="157" spans="6:26" x14ac:dyDescent="0.25">
      <c r="F157" s="5" t="str">
        <f>IF('#1 - Sample and Action Tracker'!F165="","",'#1 - Sample and Action Tracker'!F165)</f>
        <v/>
      </c>
      <c r="G157">
        <f>IF(AND('#1 - Sample and Action Tracker'!N165&lt;&gt;""),1,0)</f>
        <v>0</v>
      </c>
      <c r="H157" t="b">
        <f>IF(AND(OR('#1 - Sample and Action Tracker'!N165&gt;0,'#1 - Sample and Action Tracker'!N165=$E$3),'#1 - Sample and Action Tracker'!N165&lt;&gt;$E$2,'#1 - Sample and Action Tracker'!N165&lt;&gt;$E$4,'#1 - Sample and Action Tracker'!N165&lt;&gt;""), TRUE, FALSE)</f>
        <v>0</v>
      </c>
      <c r="I157" t="b">
        <f>IF(AND('#1 - Sample and Action Tracker'!N165&lt;&gt;$E$2,'#1 - Sample and Action Tracker'!N165&lt;&gt;$E$3,'#1 - Sample and Action Tracker'!N165&lt;&gt;$E$4,'#1 - Sample and Action Tracker'!N165&lt;&gt;""),IF('#1 - Sample and Action Tracker'!N165&gt;'#2 - State Report - School Info'!$D$24, TRUE, FALSE),FALSE)</f>
        <v>0</v>
      </c>
      <c r="R157" s="18">
        <f>IF(OR('#1 - Sample and Action Tracker'!Q165='HIDE DROP DOWNS'!$J$2,'#1 - Sample and Action Tracker'!Q165='HIDE DROP DOWNS'!$J$3),0,IF('#1 - Sample and Action Tracker'!R165='HIDE DROP DOWNS'!$M$3,1,0))</f>
        <v>0</v>
      </c>
      <c r="S157" s="18">
        <f>IF(OR('#1 - Sample and Action Tracker'!Q165='HIDE DROP DOWNS'!$J$2,'#1 - Sample and Action Tracker'!Q165='HIDE DROP DOWNS'!$J$3),0,IF('#1 - Sample and Action Tracker'!R165='HIDE DROP DOWNS'!$M$4,1,0))</f>
        <v>0</v>
      </c>
      <c r="T157" s="18">
        <f>IF(OR('#1 - Sample and Action Tracker'!$Q165='HIDE DROP DOWNS'!$J$2,'#1 - Sample and Action Tracker'!$Q165='HIDE DROP DOWNS'!$J$3),0,IF('#1 - Sample and Action Tracker'!$R165='HIDE DROP DOWNS'!$M$5,1,0))</f>
        <v>0</v>
      </c>
      <c r="U157" s="18">
        <f>IF(OR('#1 - Sample and Action Tracker'!$S165='HIDE DROP DOWNS'!$K$2,'#1 - Sample and Action Tracker'!$S165='HIDE DROP DOWNS'!$K$3),0,IF('#1 - Sample and Action Tracker'!$T165='HIDE DROP DOWNS'!$M$3,1,0))</f>
        <v>0</v>
      </c>
      <c r="V157" s="18">
        <f>IF(OR('#1 - Sample and Action Tracker'!$S165='HIDE DROP DOWNS'!$K$2,'#1 - Sample and Action Tracker'!$S165='HIDE DROP DOWNS'!$K$3),0,IF('#1 - Sample and Action Tracker'!$T165='HIDE DROP DOWNS'!$M$4,1,0))</f>
        <v>0</v>
      </c>
      <c r="W157" s="18">
        <f>IF(OR('#1 - Sample and Action Tracker'!$S165='HIDE DROP DOWNS'!$K$2,'#1 - Sample and Action Tracker'!$S165='HIDE DROP DOWNS'!$K$3),0,IF('#1 - Sample and Action Tracker'!$T165='HIDE DROP DOWNS'!$M$5,1,0))</f>
        <v>0</v>
      </c>
      <c r="X157" s="18">
        <f>IF(OR('#1 - Sample and Action Tracker'!$U165='HIDE DROP DOWNS'!$L$2,'#1 - Sample and Action Tracker'!$U165='HIDE DROP DOWNS'!$L$3),0,IF('#1 - Sample and Action Tracker'!$V165='HIDE DROP DOWNS'!$M$3,1,0))</f>
        <v>0</v>
      </c>
      <c r="Y157" s="18">
        <f>IF(OR('#1 - Sample and Action Tracker'!$U165='HIDE DROP DOWNS'!$L$2,'#1 - Sample and Action Tracker'!$U165='HIDE DROP DOWNS'!$L$3),0,IF('#1 - Sample and Action Tracker'!$V165='HIDE DROP DOWNS'!$M$4,1,0))</f>
        <v>0</v>
      </c>
      <c r="Z157" s="18">
        <f>IF(OR('#1 - Sample and Action Tracker'!$U165='HIDE DROP DOWNS'!$L$2,'#1 - Sample and Action Tracker'!$U165='HIDE DROP DOWNS'!$L$3),0,IF('#1 - Sample and Action Tracker'!$V165='HIDE DROP DOWNS'!$M$5,1,0))</f>
        <v>0</v>
      </c>
    </row>
    <row r="158" spans="6:26" x14ac:dyDescent="0.25">
      <c r="F158" s="5" t="str">
        <f>IF('#1 - Sample and Action Tracker'!F166="","",'#1 - Sample and Action Tracker'!F166)</f>
        <v/>
      </c>
      <c r="G158">
        <f>IF(AND('#1 - Sample and Action Tracker'!N166&lt;&gt;""),1,0)</f>
        <v>0</v>
      </c>
      <c r="H158" t="b">
        <f>IF(AND(OR('#1 - Sample and Action Tracker'!N166&gt;0,'#1 - Sample and Action Tracker'!N166=$E$3),'#1 - Sample and Action Tracker'!N166&lt;&gt;$E$2,'#1 - Sample and Action Tracker'!N166&lt;&gt;$E$4,'#1 - Sample and Action Tracker'!N166&lt;&gt;""), TRUE, FALSE)</f>
        <v>0</v>
      </c>
      <c r="I158" t="b">
        <f>IF(AND('#1 - Sample and Action Tracker'!N166&lt;&gt;$E$2,'#1 - Sample and Action Tracker'!N166&lt;&gt;$E$3,'#1 - Sample and Action Tracker'!N166&lt;&gt;$E$4,'#1 - Sample and Action Tracker'!N166&lt;&gt;""),IF('#1 - Sample and Action Tracker'!N166&gt;'#2 - State Report - School Info'!$D$24, TRUE, FALSE),FALSE)</f>
        <v>0</v>
      </c>
      <c r="R158" s="18">
        <f>IF(OR('#1 - Sample and Action Tracker'!Q166='HIDE DROP DOWNS'!$J$2,'#1 - Sample and Action Tracker'!Q166='HIDE DROP DOWNS'!$J$3),0,IF('#1 - Sample and Action Tracker'!R166='HIDE DROP DOWNS'!$M$3,1,0))</f>
        <v>0</v>
      </c>
      <c r="S158" s="18">
        <f>IF(OR('#1 - Sample and Action Tracker'!Q166='HIDE DROP DOWNS'!$J$2,'#1 - Sample and Action Tracker'!Q166='HIDE DROP DOWNS'!$J$3),0,IF('#1 - Sample and Action Tracker'!R166='HIDE DROP DOWNS'!$M$4,1,0))</f>
        <v>0</v>
      </c>
      <c r="T158" s="18">
        <f>IF(OR('#1 - Sample and Action Tracker'!$Q166='HIDE DROP DOWNS'!$J$2,'#1 - Sample and Action Tracker'!$Q166='HIDE DROP DOWNS'!$J$3),0,IF('#1 - Sample and Action Tracker'!$R166='HIDE DROP DOWNS'!$M$5,1,0))</f>
        <v>0</v>
      </c>
      <c r="U158" s="18">
        <f>IF(OR('#1 - Sample and Action Tracker'!$S166='HIDE DROP DOWNS'!$K$2,'#1 - Sample and Action Tracker'!$S166='HIDE DROP DOWNS'!$K$3),0,IF('#1 - Sample and Action Tracker'!$T166='HIDE DROP DOWNS'!$M$3,1,0))</f>
        <v>0</v>
      </c>
      <c r="V158" s="18">
        <f>IF(OR('#1 - Sample and Action Tracker'!$S166='HIDE DROP DOWNS'!$K$2,'#1 - Sample and Action Tracker'!$S166='HIDE DROP DOWNS'!$K$3),0,IF('#1 - Sample and Action Tracker'!$T166='HIDE DROP DOWNS'!$M$4,1,0))</f>
        <v>0</v>
      </c>
      <c r="W158" s="18">
        <f>IF(OR('#1 - Sample and Action Tracker'!$S166='HIDE DROP DOWNS'!$K$2,'#1 - Sample and Action Tracker'!$S166='HIDE DROP DOWNS'!$K$3),0,IF('#1 - Sample and Action Tracker'!$T166='HIDE DROP DOWNS'!$M$5,1,0))</f>
        <v>0</v>
      </c>
      <c r="X158" s="18">
        <f>IF(OR('#1 - Sample and Action Tracker'!$U166='HIDE DROP DOWNS'!$L$2,'#1 - Sample and Action Tracker'!$U166='HIDE DROP DOWNS'!$L$3),0,IF('#1 - Sample and Action Tracker'!$V166='HIDE DROP DOWNS'!$M$3,1,0))</f>
        <v>0</v>
      </c>
      <c r="Y158" s="18">
        <f>IF(OR('#1 - Sample and Action Tracker'!$U166='HIDE DROP DOWNS'!$L$2,'#1 - Sample and Action Tracker'!$U166='HIDE DROP DOWNS'!$L$3),0,IF('#1 - Sample and Action Tracker'!$V166='HIDE DROP DOWNS'!$M$4,1,0))</f>
        <v>0</v>
      </c>
      <c r="Z158" s="18">
        <f>IF(OR('#1 - Sample and Action Tracker'!$U166='HIDE DROP DOWNS'!$L$2,'#1 - Sample and Action Tracker'!$U166='HIDE DROP DOWNS'!$L$3),0,IF('#1 - Sample and Action Tracker'!$V166='HIDE DROP DOWNS'!$M$5,1,0))</f>
        <v>0</v>
      </c>
    </row>
    <row r="159" spans="6:26" x14ac:dyDescent="0.25">
      <c r="F159" s="5" t="str">
        <f>IF('#1 - Sample and Action Tracker'!F167="","",'#1 - Sample and Action Tracker'!F167)</f>
        <v/>
      </c>
      <c r="G159">
        <f>IF(AND('#1 - Sample and Action Tracker'!N167&lt;&gt;""),1,0)</f>
        <v>0</v>
      </c>
      <c r="H159" t="b">
        <f>IF(AND(OR('#1 - Sample and Action Tracker'!N167&gt;0,'#1 - Sample and Action Tracker'!N167=$E$3),'#1 - Sample and Action Tracker'!N167&lt;&gt;$E$2,'#1 - Sample and Action Tracker'!N167&lt;&gt;$E$4,'#1 - Sample and Action Tracker'!N167&lt;&gt;""), TRUE, FALSE)</f>
        <v>0</v>
      </c>
      <c r="I159" t="b">
        <f>IF(AND('#1 - Sample and Action Tracker'!N167&lt;&gt;$E$2,'#1 - Sample and Action Tracker'!N167&lt;&gt;$E$3,'#1 - Sample and Action Tracker'!N167&lt;&gt;$E$4,'#1 - Sample and Action Tracker'!N167&lt;&gt;""),IF('#1 - Sample and Action Tracker'!N167&gt;'#2 - State Report - School Info'!$D$24, TRUE, FALSE),FALSE)</f>
        <v>0</v>
      </c>
      <c r="R159" s="18">
        <f>IF(OR('#1 - Sample and Action Tracker'!Q167='HIDE DROP DOWNS'!$J$2,'#1 - Sample and Action Tracker'!Q167='HIDE DROP DOWNS'!$J$3),0,IF('#1 - Sample and Action Tracker'!R167='HIDE DROP DOWNS'!$M$3,1,0))</f>
        <v>0</v>
      </c>
      <c r="S159" s="18">
        <f>IF(OR('#1 - Sample and Action Tracker'!Q167='HIDE DROP DOWNS'!$J$2,'#1 - Sample and Action Tracker'!Q167='HIDE DROP DOWNS'!$J$3),0,IF('#1 - Sample and Action Tracker'!R167='HIDE DROP DOWNS'!$M$4,1,0))</f>
        <v>0</v>
      </c>
      <c r="T159" s="18">
        <f>IF(OR('#1 - Sample and Action Tracker'!$Q167='HIDE DROP DOWNS'!$J$2,'#1 - Sample and Action Tracker'!$Q167='HIDE DROP DOWNS'!$J$3),0,IF('#1 - Sample and Action Tracker'!$R167='HIDE DROP DOWNS'!$M$5,1,0))</f>
        <v>0</v>
      </c>
      <c r="U159" s="18">
        <f>IF(OR('#1 - Sample and Action Tracker'!$S167='HIDE DROP DOWNS'!$K$2,'#1 - Sample and Action Tracker'!$S167='HIDE DROP DOWNS'!$K$3),0,IF('#1 - Sample and Action Tracker'!$T167='HIDE DROP DOWNS'!$M$3,1,0))</f>
        <v>0</v>
      </c>
      <c r="V159" s="18">
        <f>IF(OR('#1 - Sample and Action Tracker'!$S167='HIDE DROP DOWNS'!$K$2,'#1 - Sample and Action Tracker'!$S167='HIDE DROP DOWNS'!$K$3),0,IF('#1 - Sample and Action Tracker'!$T167='HIDE DROP DOWNS'!$M$4,1,0))</f>
        <v>0</v>
      </c>
      <c r="W159" s="18">
        <f>IF(OR('#1 - Sample and Action Tracker'!$S167='HIDE DROP DOWNS'!$K$2,'#1 - Sample and Action Tracker'!$S167='HIDE DROP DOWNS'!$K$3),0,IF('#1 - Sample and Action Tracker'!$T167='HIDE DROP DOWNS'!$M$5,1,0))</f>
        <v>0</v>
      </c>
      <c r="X159" s="18">
        <f>IF(OR('#1 - Sample and Action Tracker'!$U167='HIDE DROP DOWNS'!$L$2,'#1 - Sample and Action Tracker'!$U167='HIDE DROP DOWNS'!$L$3),0,IF('#1 - Sample and Action Tracker'!$V167='HIDE DROP DOWNS'!$M$3,1,0))</f>
        <v>0</v>
      </c>
      <c r="Y159" s="18">
        <f>IF(OR('#1 - Sample and Action Tracker'!$U167='HIDE DROP DOWNS'!$L$2,'#1 - Sample and Action Tracker'!$U167='HIDE DROP DOWNS'!$L$3),0,IF('#1 - Sample and Action Tracker'!$V167='HIDE DROP DOWNS'!$M$4,1,0))</f>
        <v>0</v>
      </c>
      <c r="Z159" s="18">
        <f>IF(OR('#1 - Sample and Action Tracker'!$U167='HIDE DROP DOWNS'!$L$2,'#1 - Sample and Action Tracker'!$U167='HIDE DROP DOWNS'!$L$3),0,IF('#1 - Sample and Action Tracker'!$V167='HIDE DROP DOWNS'!$M$5,1,0))</f>
        <v>0</v>
      </c>
    </row>
    <row r="160" spans="6:26" x14ac:dyDescent="0.25">
      <c r="F160" s="5" t="str">
        <f>IF('#1 - Sample and Action Tracker'!F168="","",'#1 - Sample and Action Tracker'!F168)</f>
        <v/>
      </c>
      <c r="G160">
        <f>IF(AND('#1 - Sample and Action Tracker'!N168&lt;&gt;""),1,0)</f>
        <v>0</v>
      </c>
      <c r="H160" t="b">
        <f>IF(AND(OR('#1 - Sample and Action Tracker'!N168&gt;0,'#1 - Sample and Action Tracker'!N168=$E$3),'#1 - Sample and Action Tracker'!N168&lt;&gt;$E$2,'#1 - Sample and Action Tracker'!N168&lt;&gt;$E$4,'#1 - Sample and Action Tracker'!N168&lt;&gt;""), TRUE, FALSE)</f>
        <v>0</v>
      </c>
      <c r="I160" t="b">
        <f>IF(AND('#1 - Sample and Action Tracker'!N168&lt;&gt;$E$2,'#1 - Sample and Action Tracker'!N168&lt;&gt;$E$3,'#1 - Sample and Action Tracker'!N168&lt;&gt;$E$4,'#1 - Sample and Action Tracker'!N168&lt;&gt;""),IF('#1 - Sample and Action Tracker'!N168&gt;'#2 - State Report - School Info'!$D$24, TRUE, FALSE),FALSE)</f>
        <v>0</v>
      </c>
      <c r="R160" s="18">
        <f>IF(OR('#1 - Sample and Action Tracker'!Q168='HIDE DROP DOWNS'!$J$2,'#1 - Sample and Action Tracker'!Q168='HIDE DROP DOWNS'!$J$3),0,IF('#1 - Sample and Action Tracker'!R168='HIDE DROP DOWNS'!$M$3,1,0))</f>
        <v>0</v>
      </c>
      <c r="S160" s="18">
        <f>IF(OR('#1 - Sample and Action Tracker'!Q168='HIDE DROP DOWNS'!$J$2,'#1 - Sample and Action Tracker'!Q168='HIDE DROP DOWNS'!$J$3),0,IF('#1 - Sample and Action Tracker'!R168='HIDE DROP DOWNS'!$M$4,1,0))</f>
        <v>0</v>
      </c>
      <c r="T160" s="18">
        <f>IF(OR('#1 - Sample and Action Tracker'!$Q168='HIDE DROP DOWNS'!$J$2,'#1 - Sample and Action Tracker'!$Q168='HIDE DROP DOWNS'!$J$3),0,IF('#1 - Sample and Action Tracker'!$R168='HIDE DROP DOWNS'!$M$5,1,0))</f>
        <v>0</v>
      </c>
      <c r="U160" s="18">
        <f>IF(OR('#1 - Sample and Action Tracker'!$S168='HIDE DROP DOWNS'!$K$2,'#1 - Sample and Action Tracker'!$S168='HIDE DROP DOWNS'!$K$3),0,IF('#1 - Sample and Action Tracker'!$T168='HIDE DROP DOWNS'!$M$3,1,0))</f>
        <v>0</v>
      </c>
      <c r="V160" s="18">
        <f>IF(OR('#1 - Sample and Action Tracker'!$S168='HIDE DROP DOWNS'!$K$2,'#1 - Sample and Action Tracker'!$S168='HIDE DROP DOWNS'!$K$3),0,IF('#1 - Sample and Action Tracker'!$T168='HIDE DROP DOWNS'!$M$4,1,0))</f>
        <v>0</v>
      </c>
      <c r="W160" s="18">
        <f>IF(OR('#1 - Sample and Action Tracker'!$S168='HIDE DROP DOWNS'!$K$2,'#1 - Sample and Action Tracker'!$S168='HIDE DROP DOWNS'!$K$3),0,IF('#1 - Sample and Action Tracker'!$T168='HIDE DROP DOWNS'!$M$5,1,0))</f>
        <v>0</v>
      </c>
      <c r="X160" s="18">
        <f>IF(OR('#1 - Sample and Action Tracker'!$U168='HIDE DROP DOWNS'!$L$2,'#1 - Sample and Action Tracker'!$U168='HIDE DROP DOWNS'!$L$3),0,IF('#1 - Sample and Action Tracker'!$V168='HIDE DROP DOWNS'!$M$3,1,0))</f>
        <v>0</v>
      </c>
      <c r="Y160" s="18">
        <f>IF(OR('#1 - Sample and Action Tracker'!$U168='HIDE DROP DOWNS'!$L$2,'#1 - Sample and Action Tracker'!$U168='HIDE DROP DOWNS'!$L$3),0,IF('#1 - Sample and Action Tracker'!$V168='HIDE DROP DOWNS'!$M$4,1,0))</f>
        <v>0</v>
      </c>
      <c r="Z160" s="18">
        <f>IF(OR('#1 - Sample and Action Tracker'!$U168='HIDE DROP DOWNS'!$L$2,'#1 - Sample and Action Tracker'!$U168='HIDE DROP DOWNS'!$L$3),0,IF('#1 - Sample and Action Tracker'!$V168='HIDE DROP DOWNS'!$M$5,1,0))</f>
        <v>0</v>
      </c>
    </row>
    <row r="161" spans="6:26" x14ac:dyDescent="0.25">
      <c r="F161" s="5" t="str">
        <f>IF('#1 - Sample and Action Tracker'!F169="","",'#1 - Sample and Action Tracker'!F169)</f>
        <v/>
      </c>
      <c r="G161">
        <f>IF(AND('#1 - Sample and Action Tracker'!N169&lt;&gt;""),1,0)</f>
        <v>0</v>
      </c>
      <c r="H161" t="b">
        <f>IF(AND(OR('#1 - Sample and Action Tracker'!N169&gt;0,'#1 - Sample and Action Tracker'!N169=$E$3),'#1 - Sample and Action Tracker'!N169&lt;&gt;$E$2,'#1 - Sample and Action Tracker'!N169&lt;&gt;$E$4,'#1 - Sample and Action Tracker'!N169&lt;&gt;""), TRUE, FALSE)</f>
        <v>0</v>
      </c>
      <c r="I161" t="b">
        <f>IF(AND('#1 - Sample and Action Tracker'!N169&lt;&gt;$E$2,'#1 - Sample and Action Tracker'!N169&lt;&gt;$E$3,'#1 - Sample and Action Tracker'!N169&lt;&gt;$E$4,'#1 - Sample and Action Tracker'!N169&lt;&gt;""),IF('#1 - Sample and Action Tracker'!N169&gt;'#2 - State Report - School Info'!$D$24, TRUE, FALSE),FALSE)</f>
        <v>0</v>
      </c>
      <c r="R161" s="18">
        <f>IF(OR('#1 - Sample and Action Tracker'!Q169='HIDE DROP DOWNS'!$J$2,'#1 - Sample and Action Tracker'!Q169='HIDE DROP DOWNS'!$J$3),0,IF('#1 - Sample and Action Tracker'!R169='HIDE DROP DOWNS'!$M$3,1,0))</f>
        <v>0</v>
      </c>
      <c r="S161" s="18">
        <f>IF(OR('#1 - Sample and Action Tracker'!Q169='HIDE DROP DOWNS'!$J$2,'#1 - Sample and Action Tracker'!Q169='HIDE DROP DOWNS'!$J$3),0,IF('#1 - Sample and Action Tracker'!R169='HIDE DROP DOWNS'!$M$4,1,0))</f>
        <v>0</v>
      </c>
      <c r="T161" s="18">
        <f>IF(OR('#1 - Sample and Action Tracker'!$Q169='HIDE DROP DOWNS'!$J$2,'#1 - Sample and Action Tracker'!$Q169='HIDE DROP DOWNS'!$J$3),0,IF('#1 - Sample and Action Tracker'!$R169='HIDE DROP DOWNS'!$M$5,1,0))</f>
        <v>0</v>
      </c>
      <c r="U161" s="18">
        <f>IF(OR('#1 - Sample and Action Tracker'!$S169='HIDE DROP DOWNS'!$K$2,'#1 - Sample and Action Tracker'!$S169='HIDE DROP DOWNS'!$K$3),0,IF('#1 - Sample and Action Tracker'!$T169='HIDE DROP DOWNS'!$M$3,1,0))</f>
        <v>0</v>
      </c>
      <c r="V161" s="18">
        <f>IF(OR('#1 - Sample and Action Tracker'!$S169='HIDE DROP DOWNS'!$K$2,'#1 - Sample and Action Tracker'!$S169='HIDE DROP DOWNS'!$K$3),0,IF('#1 - Sample and Action Tracker'!$T169='HIDE DROP DOWNS'!$M$4,1,0))</f>
        <v>0</v>
      </c>
      <c r="W161" s="18">
        <f>IF(OR('#1 - Sample and Action Tracker'!$S169='HIDE DROP DOWNS'!$K$2,'#1 - Sample and Action Tracker'!$S169='HIDE DROP DOWNS'!$K$3),0,IF('#1 - Sample and Action Tracker'!$T169='HIDE DROP DOWNS'!$M$5,1,0))</f>
        <v>0</v>
      </c>
      <c r="X161" s="18">
        <f>IF(OR('#1 - Sample and Action Tracker'!$U169='HIDE DROP DOWNS'!$L$2,'#1 - Sample and Action Tracker'!$U169='HIDE DROP DOWNS'!$L$3),0,IF('#1 - Sample and Action Tracker'!$V169='HIDE DROP DOWNS'!$M$3,1,0))</f>
        <v>0</v>
      </c>
      <c r="Y161" s="18">
        <f>IF(OR('#1 - Sample and Action Tracker'!$U169='HIDE DROP DOWNS'!$L$2,'#1 - Sample and Action Tracker'!$U169='HIDE DROP DOWNS'!$L$3),0,IF('#1 - Sample and Action Tracker'!$V169='HIDE DROP DOWNS'!$M$4,1,0))</f>
        <v>0</v>
      </c>
      <c r="Z161" s="18">
        <f>IF(OR('#1 - Sample and Action Tracker'!$U169='HIDE DROP DOWNS'!$L$2,'#1 - Sample and Action Tracker'!$U169='HIDE DROP DOWNS'!$L$3),0,IF('#1 - Sample and Action Tracker'!$V169='HIDE DROP DOWNS'!$M$5,1,0))</f>
        <v>0</v>
      </c>
    </row>
    <row r="162" spans="6:26" x14ac:dyDescent="0.25">
      <c r="F162" s="5" t="str">
        <f>IF('#1 - Sample and Action Tracker'!F170="","",'#1 - Sample and Action Tracker'!F170)</f>
        <v/>
      </c>
      <c r="G162">
        <f>IF(AND('#1 - Sample and Action Tracker'!N170&lt;&gt;""),1,0)</f>
        <v>0</v>
      </c>
      <c r="H162" t="b">
        <f>IF(AND(OR('#1 - Sample and Action Tracker'!N170&gt;0,'#1 - Sample and Action Tracker'!N170=$E$3),'#1 - Sample and Action Tracker'!N170&lt;&gt;$E$2,'#1 - Sample and Action Tracker'!N170&lt;&gt;$E$4,'#1 - Sample and Action Tracker'!N170&lt;&gt;""), TRUE, FALSE)</f>
        <v>0</v>
      </c>
      <c r="I162" t="b">
        <f>IF(AND('#1 - Sample and Action Tracker'!N170&lt;&gt;$E$2,'#1 - Sample and Action Tracker'!N170&lt;&gt;$E$3,'#1 - Sample and Action Tracker'!N170&lt;&gt;$E$4,'#1 - Sample and Action Tracker'!N170&lt;&gt;""),IF('#1 - Sample and Action Tracker'!N170&gt;'#2 - State Report - School Info'!$D$24, TRUE, FALSE),FALSE)</f>
        <v>0</v>
      </c>
      <c r="R162" s="18">
        <f>IF(OR('#1 - Sample and Action Tracker'!Q170='HIDE DROP DOWNS'!$J$2,'#1 - Sample and Action Tracker'!Q170='HIDE DROP DOWNS'!$J$3),0,IF('#1 - Sample and Action Tracker'!R170='HIDE DROP DOWNS'!$M$3,1,0))</f>
        <v>0</v>
      </c>
      <c r="S162" s="18">
        <f>IF(OR('#1 - Sample and Action Tracker'!Q170='HIDE DROP DOWNS'!$J$2,'#1 - Sample and Action Tracker'!Q170='HIDE DROP DOWNS'!$J$3),0,IF('#1 - Sample and Action Tracker'!R170='HIDE DROP DOWNS'!$M$4,1,0))</f>
        <v>0</v>
      </c>
      <c r="T162" s="18">
        <f>IF(OR('#1 - Sample and Action Tracker'!$Q170='HIDE DROP DOWNS'!$J$2,'#1 - Sample and Action Tracker'!$Q170='HIDE DROP DOWNS'!$J$3),0,IF('#1 - Sample and Action Tracker'!$R170='HIDE DROP DOWNS'!$M$5,1,0))</f>
        <v>0</v>
      </c>
      <c r="U162" s="18">
        <f>IF(OR('#1 - Sample and Action Tracker'!$S170='HIDE DROP DOWNS'!$K$2,'#1 - Sample and Action Tracker'!$S170='HIDE DROP DOWNS'!$K$3),0,IF('#1 - Sample and Action Tracker'!$T170='HIDE DROP DOWNS'!$M$3,1,0))</f>
        <v>0</v>
      </c>
      <c r="V162" s="18">
        <f>IF(OR('#1 - Sample and Action Tracker'!$S170='HIDE DROP DOWNS'!$K$2,'#1 - Sample and Action Tracker'!$S170='HIDE DROP DOWNS'!$K$3),0,IF('#1 - Sample and Action Tracker'!$T170='HIDE DROP DOWNS'!$M$4,1,0))</f>
        <v>0</v>
      </c>
      <c r="W162" s="18">
        <f>IF(OR('#1 - Sample and Action Tracker'!$S170='HIDE DROP DOWNS'!$K$2,'#1 - Sample and Action Tracker'!$S170='HIDE DROP DOWNS'!$K$3),0,IF('#1 - Sample and Action Tracker'!$T170='HIDE DROP DOWNS'!$M$5,1,0))</f>
        <v>0</v>
      </c>
      <c r="X162" s="18">
        <f>IF(OR('#1 - Sample and Action Tracker'!$U170='HIDE DROP DOWNS'!$L$2,'#1 - Sample and Action Tracker'!$U170='HIDE DROP DOWNS'!$L$3),0,IF('#1 - Sample and Action Tracker'!$V170='HIDE DROP DOWNS'!$M$3,1,0))</f>
        <v>0</v>
      </c>
      <c r="Y162" s="18">
        <f>IF(OR('#1 - Sample and Action Tracker'!$U170='HIDE DROP DOWNS'!$L$2,'#1 - Sample and Action Tracker'!$U170='HIDE DROP DOWNS'!$L$3),0,IF('#1 - Sample and Action Tracker'!$V170='HIDE DROP DOWNS'!$M$4,1,0))</f>
        <v>0</v>
      </c>
      <c r="Z162" s="18">
        <f>IF(OR('#1 - Sample and Action Tracker'!$U170='HIDE DROP DOWNS'!$L$2,'#1 - Sample and Action Tracker'!$U170='HIDE DROP DOWNS'!$L$3),0,IF('#1 - Sample and Action Tracker'!$V170='HIDE DROP DOWNS'!$M$5,1,0))</f>
        <v>0</v>
      </c>
    </row>
    <row r="163" spans="6:26" x14ac:dyDescent="0.25">
      <c r="F163" s="5" t="str">
        <f>IF('#1 - Sample and Action Tracker'!F171="","",'#1 - Sample and Action Tracker'!F171)</f>
        <v/>
      </c>
      <c r="G163">
        <f>IF(AND('#1 - Sample and Action Tracker'!N171&lt;&gt;""),1,0)</f>
        <v>0</v>
      </c>
      <c r="H163" t="b">
        <f>IF(AND(OR('#1 - Sample and Action Tracker'!N171&gt;0,'#1 - Sample and Action Tracker'!N171=$E$3),'#1 - Sample and Action Tracker'!N171&lt;&gt;$E$2,'#1 - Sample and Action Tracker'!N171&lt;&gt;$E$4,'#1 - Sample and Action Tracker'!N171&lt;&gt;""), TRUE, FALSE)</f>
        <v>0</v>
      </c>
      <c r="I163" t="b">
        <f>IF(AND('#1 - Sample and Action Tracker'!N171&lt;&gt;$E$2,'#1 - Sample and Action Tracker'!N171&lt;&gt;$E$3,'#1 - Sample and Action Tracker'!N171&lt;&gt;$E$4,'#1 - Sample and Action Tracker'!N171&lt;&gt;""),IF('#1 - Sample and Action Tracker'!N171&gt;'#2 - State Report - School Info'!$D$24, TRUE, FALSE),FALSE)</f>
        <v>0</v>
      </c>
      <c r="R163" s="18">
        <f>IF(OR('#1 - Sample and Action Tracker'!Q171='HIDE DROP DOWNS'!$J$2,'#1 - Sample and Action Tracker'!Q171='HIDE DROP DOWNS'!$J$3),0,IF('#1 - Sample and Action Tracker'!R171='HIDE DROP DOWNS'!$M$3,1,0))</f>
        <v>0</v>
      </c>
      <c r="S163" s="18">
        <f>IF(OR('#1 - Sample and Action Tracker'!Q171='HIDE DROP DOWNS'!$J$2,'#1 - Sample and Action Tracker'!Q171='HIDE DROP DOWNS'!$J$3),0,IF('#1 - Sample and Action Tracker'!R171='HIDE DROP DOWNS'!$M$4,1,0))</f>
        <v>0</v>
      </c>
      <c r="T163" s="18">
        <f>IF(OR('#1 - Sample and Action Tracker'!$Q171='HIDE DROP DOWNS'!$J$2,'#1 - Sample and Action Tracker'!$Q171='HIDE DROP DOWNS'!$J$3),0,IF('#1 - Sample and Action Tracker'!$R171='HIDE DROP DOWNS'!$M$5,1,0))</f>
        <v>0</v>
      </c>
      <c r="U163" s="18">
        <f>IF(OR('#1 - Sample and Action Tracker'!$S171='HIDE DROP DOWNS'!$K$2,'#1 - Sample and Action Tracker'!$S171='HIDE DROP DOWNS'!$K$3),0,IF('#1 - Sample and Action Tracker'!$T171='HIDE DROP DOWNS'!$M$3,1,0))</f>
        <v>0</v>
      </c>
      <c r="V163" s="18">
        <f>IF(OR('#1 - Sample and Action Tracker'!$S171='HIDE DROP DOWNS'!$K$2,'#1 - Sample and Action Tracker'!$S171='HIDE DROP DOWNS'!$K$3),0,IF('#1 - Sample and Action Tracker'!$T171='HIDE DROP DOWNS'!$M$4,1,0))</f>
        <v>0</v>
      </c>
      <c r="W163" s="18">
        <f>IF(OR('#1 - Sample and Action Tracker'!$S171='HIDE DROP DOWNS'!$K$2,'#1 - Sample and Action Tracker'!$S171='HIDE DROP DOWNS'!$K$3),0,IF('#1 - Sample and Action Tracker'!$T171='HIDE DROP DOWNS'!$M$5,1,0))</f>
        <v>0</v>
      </c>
      <c r="X163" s="18">
        <f>IF(OR('#1 - Sample and Action Tracker'!$U171='HIDE DROP DOWNS'!$L$2,'#1 - Sample and Action Tracker'!$U171='HIDE DROP DOWNS'!$L$3),0,IF('#1 - Sample and Action Tracker'!$V171='HIDE DROP DOWNS'!$M$3,1,0))</f>
        <v>0</v>
      </c>
      <c r="Y163" s="18">
        <f>IF(OR('#1 - Sample and Action Tracker'!$U171='HIDE DROP DOWNS'!$L$2,'#1 - Sample and Action Tracker'!$U171='HIDE DROP DOWNS'!$L$3),0,IF('#1 - Sample and Action Tracker'!$V171='HIDE DROP DOWNS'!$M$4,1,0))</f>
        <v>0</v>
      </c>
      <c r="Z163" s="18">
        <f>IF(OR('#1 - Sample and Action Tracker'!$U171='HIDE DROP DOWNS'!$L$2,'#1 - Sample and Action Tracker'!$U171='HIDE DROP DOWNS'!$L$3),0,IF('#1 - Sample and Action Tracker'!$V171='HIDE DROP DOWNS'!$M$5,1,0))</f>
        <v>0</v>
      </c>
    </row>
    <row r="164" spans="6:26" x14ac:dyDescent="0.25">
      <c r="F164" s="5" t="str">
        <f>IF('#1 - Sample and Action Tracker'!F172="","",'#1 - Sample and Action Tracker'!F172)</f>
        <v/>
      </c>
      <c r="G164">
        <f>IF(AND('#1 - Sample and Action Tracker'!N172&lt;&gt;""),1,0)</f>
        <v>0</v>
      </c>
      <c r="H164" t="b">
        <f>IF(AND(OR('#1 - Sample and Action Tracker'!N172&gt;0,'#1 - Sample and Action Tracker'!N172=$E$3),'#1 - Sample and Action Tracker'!N172&lt;&gt;$E$2,'#1 - Sample and Action Tracker'!N172&lt;&gt;$E$4,'#1 - Sample and Action Tracker'!N172&lt;&gt;""), TRUE, FALSE)</f>
        <v>0</v>
      </c>
      <c r="I164" t="b">
        <f>IF(AND('#1 - Sample and Action Tracker'!N172&lt;&gt;$E$2,'#1 - Sample and Action Tracker'!N172&lt;&gt;$E$3,'#1 - Sample and Action Tracker'!N172&lt;&gt;$E$4,'#1 - Sample and Action Tracker'!N172&lt;&gt;""),IF('#1 - Sample and Action Tracker'!N172&gt;'#2 - State Report - School Info'!$D$24, TRUE, FALSE),FALSE)</f>
        <v>0</v>
      </c>
      <c r="R164" s="18">
        <f>IF(OR('#1 - Sample and Action Tracker'!Q172='HIDE DROP DOWNS'!$J$2,'#1 - Sample and Action Tracker'!Q172='HIDE DROP DOWNS'!$J$3),0,IF('#1 - Sample and Action Tracker'!R172='HIDE DROP DOWNS'!$M$3,1,0))</f>
        <v>0</v>
      </c>
      <c r="S164" s="18">
        <f>IF(OR('#1 - Sample and Action Tracker'!Q172='HIDE DROP DOWNS'!$J$2,'#1 - Sample and Action Tracker'!Q172='HIDE DROP DOWNS'!$J$3),0,IF('#1 - Sample and Action Tracker'!R172='HIDE DROP DOWNS'!$M$4,1,0))</f>
        <v>0</v>
      </c>
      <c r="T164" s="18">
        <f>IF(OR('#1 - Sample and Action Tracker'!$Q172='HIDE DROP DOWNS'!$J$2,'#1 - Sample and Action Tracker'!$Q172='HIDE DROP DOWNS'!$J$3),0,IF('#1 - Sample and Action Tracker'!$R172='HIDE DROP DOWNS'!$M$5,1,0))</f>
        <v>0</v>
      </c>
      <c r="U164" s="18">
        <f>IF(OR('#1 - Sample and Action Tracker'!$S172='HIDE DROP DOWNS'!$K$2,'#1 - Sample and Action Tracker'!$S172='HIDE DROP DOWNS'!$K$3),0,IF('#1 - Sample and Action Tracker'!$T172='HIDE DROP DOWNS'!$M$3,1,0))</f>
        <v>0</v>
      </c>
      <c r="V164" s="18">
        <f>IF(OR('#1 - Sample and Action Tracker'!$S172='HIDE DROP DOWNS'!$K$2,'#1 - Sample and Action Tracker'!$S172='HIDE DROP DOWNS'!$K$3),0,IF('#1 - Sample and Action Tracker'!$T172='HIDE DROP DOWNS'!$M$4,1,0))</f>
        <v>0</v>
      </c>
      <c r="W164" s="18">
        <f>IF(OR('#1 - Sample and Action Tracker'!$S172='HIDE DROP DOWNS'!$K$2,'#1 - Sample and Action Tracker'!$S172='HIDE DROP DOWNS'!$K$3),0,IF('#1 - Sample and Action Tracker'!$T172='HIDE DROP DOWNS'!$M$5,1,0))</f>
        <v>0</v>
      </c>
      <c r="X164" s="18">
        <f>IF(OR('#1 - Sample and Action Tracker'!$U172='HIDE DROP DOWNS'!$L$2,'#1 - Sample and Action Tracker'!$U172='HIDE DROP DOWNS'!$L$3),0,IF('#1 - Sample and Action Tracker'!$V172='HIDE DROP DOWNS'!$M$3,1,0))</f>
        <v>0</v>
      </c>
      <c r="Y164" s="18">
        <f>IF(OR('#1 - Sample and Action Tracker'!$U172='HIDE DROP DOWNS'!$L$2,'#1 - Sample and Action Tracker'!$U172='HIDE DROP DOWNS'!$L$3),0,IF('#1 - Sample and Action Tracker'!$V172='HIDE DROP DOWNS'!$M$4,1,0))</f>
        <v>0</v>
      </c>
      <c r="Z164" s="18">
        <f>IF(OR('#1 - Sample and Action Tracker'!$U172='HIDE DROP DOWNS'!$L$2,'#1 - Sample and Action Tracker'!$U172='HIDE DROP DOWNS'!$L$3),0,IF('#1 - Sample and Action Tracker'!$V172='HIDE DROP DOWNS'!$M$5,1,0))</f>
        <v>0</v>
      </c>
    </row>
    <row r="165" spans="6:26" x14ac:dyDescent="0.25">
      <c r="F165" s="5" t="str">
        <f>IF('#1 - Sample and Action Tracker'!F173="","",'#1 - Sample and Action Tracker'!F173)</f>
        <v/>
      </c>
      <c r="G165">
        <f>IF(AND('#1 - Sample and Action Tracker'!N173&lt;&gt;""),1,0)</f>
        <v>0</v>
      </c>
      <c r="H165" t="b">
        <f>IF(AND(OR('#1 - Sample and Action Tracker'!N173&gt;0,'#1 - Sample and Action Tracker'!N173=$E$3),'#1 - Sample and Action Tracker'!N173&lt;&gt;$E$2,'#1 - Sample and Action Tracker'!N173&lt;&gt;$E$4,'#1 - Sample and Action Tracker'!N173&lt;&gt;""), TRUE, FALSE)</f>
        <v>0</v>
      </c>
      <c r="I165" t="b">
        <f>IF(AND('#1 - Sample and Action Tracker'!N173&lt;&gt;$E$2,'#1 - Sample and Action Tracker'!N173&lt;&gt;$E$3,'#1 - Sample and Action Tracker'!N173&lt;&gt;$E$4,'#1 - Sample and Action Tracker'!N173&lt;&gt;""),IF('#1 - Sample and Action Tracker'!N173&gt;'#2 - State Report - School Info'!$D$24, TRUE, FALSE),FALSE)</f>
        <v>0</v>
      </c>
      <c r="R165" s="18">
        <f>IF(OR('#1 - Sample and Action Tracker'!Q173='HIDE DROP DOWNS'!$J$2,'#1 - Sample and Action Tracker'!Q173='HIDE DROP DOWNS'!$J$3),0,IF('#1 - Sample and Action Tracker'!R173='HIDE DROP DOWNS'!$M$3,1,0))</f>
        <v>0</v>
      </c>
      <c r="S165" s="18">
        <f>IF(OR('#1 - Sample and Action Tracker'!Q173='HIDE DROP DOWNS'!$J$2,'#1 - Sample and Action Tracker'!Q173='HIDE DROP DOWNS'!$J$3),0,IF('#1 - Sample and Action Tracker'!R173='HIDE DROP DOWNS'!$M$4,1,0))</f>
        <v>0</v>
      </c>
      <c r="T165" s="18">
        <f>IF(OR('#1 - Sample and Action Tracker'!$Q173='HIDE DROP DOWNS'!$J$2,'#1 - Sample and Action Tracker'!$Q173='HIDE DROP DOWNS'!$J$3),0,IF('#1 - Sample and Action Tracker'!$R173='HIDE DROP DOWNS'!$M$5,1,0))</f>
        <v>0</v>
      </c>
      <c r="U165" s="18">
        <f>IF(OR('#1 - Sample and Action Tracker'!$S173='HIDE DROP DOWNS'!$K$2,'#1 - Sample and Action Tracker'!$S173='HIDE DROP DOWNS'!$K$3),0,IF('#1 - Sample and Action Tracker'!$T173='HIDE DROP DOWNS'!$M$3,1,0))</f>
        <v>0</v>
      </c>
      <c r="V165" s="18">
        <f>IF(OR('#1 - Sample and Action Tracker'!$S173='HIDE DROP DOWNS'!$K$2,'#1 - Sample and Action Tracker'!$S173='HIDE DROP DOWNS'!$K$3),0,IF('#1 - Sample and Action Tracker'!$T173='HIDE DROP DOWNS'!$M$4,1,0))</f>
        <v>0</v>
      </c>
      <c r="W165" s="18">
        <f>IF(OR('#1 - Sample and Action Tracker'!$S173='HIDE DROP DOWNS'!$K$2,'#1 - Sample and Action Tracker'!$S173='HIDE DROP DOWNS'!$K$3),0,IF('#1 - Sample and Action Tracker'!$T173='HIDE DROP DOWNS'!$M$5,1,0))</f>
        <v>0</v>
      </c>
      <c r="X165" s="18">
        <f>IF(OR('#1 - Sample and Action Tracker'!$U173='HIDE DROP DOWNS'!$L$2,'#1 - Sample and Action Tracker'!$U173='HIDE DROP DOWNS'!$L$3),0,IF('#1 - Sample and Action Tracker'!$V173='HIDE DROP DOWNS'!$M$3,1,0))</f>
        <v>0</v>
      </c>
      <c r="Y165" s="18">
        <f>IF(OR('#1 - Sample and Action Tracker'!$U173='HIDE DROP DOWNS'!$L$2,'#1 - Sample and Action Tracker'!$U173='HIDE DROP DOWNS'!$L$3),0,IF('#1 - Sample and Action Tracker'!$V173='HIDE DROP DOWNS'!$M$4,1,0))</f>
        <v>0</v>
      </c>
      <c r="Z165" s="18">
        <f>IF(OR('#1 - Sample and Action Tracker'!$U173='HIDE DROP DOWNS'!$L$2,'#1 - Sample and Action Tracker'!$U173='HIDE DROP DOWNS'!$L$3),0,IF('#1 - Sample and Action Tracker'!$V173='HIDE DROP DOWNS'!$M$5,1,0))</f>
        <v>0</v>
      </c>
    </row>
    <row r="166" spans="6:26" x14ac:dyDescent="0.25">
      <c r="F166" s="5" t="str">
        <f>IF('#1 - Sample and Action Tracker'!F174="","",'#1 - Sample and Action Tracker'!F174)</f>
        <v/>
      </c>
      <c r="G166">
        <f>IF(AND('#1 - Sample and Action Tracker'!N174&lt;&gt;""),1,0)</f>
        <v>0</v>
      </c>
      <c r="H166" t="b">
        <f>IF(AND(OR('#1 - Sample and Action Tracker'!N174&gt;0,'#1 - Sample and Action Tracker'!N174=$E$3),'#1 - Sample and Action Tracker'!N174&lt;&gt;$E$2,'#1 - Sample and Action Tracker'!N174&lt;&gt;$E$4,'#1 - Sample and Action Tracker'!N174&lt;&gt;""), TRUE, FALSE)</f>
        <v>0</v>
      </c>
      <c r="I166" t="b">
        <f>IF(AND('#1 - Sample and Action Tracker'!N174&lt;&gt;$E$2,'#1 - Sample and Action Tracker'!N174&lt;&gt;$E$3,'#1 - Sample and Action Tracker'!N174&lt;&gt;$E$4,'#1 - Sample and Action Tracker'!N174&lt;&gt;""),IF('#1 - Sample and Action Tracker'!N174&gt;'#2 - State Report - School Info'!$D$24, TRUE, FALSE),FALSE)</f>
        <v>0</v>
      </c>
      <c r="R166" s="18">
        <f>IF(OR('#1 - Sample and Action Tracker'!Q174='HIDE DROP DOWNS'!$J$2,'#1 - Sample and Action Tracker'!Q174='HIDE DROP DOWNS'!$J$3),0,IF('#1 - Sample and Action Tracker'!R174='HIDE DROP DOWNS'!$M$3,1,0))</f>
        <v>0</v>
      </c>
      <c r="S166" s="18">
        <f>IF(OR('#1 - Sample and Action Tracker'!Q174='HIDE DROP DOWNS'!$J$2,'#1 - Sample and Action Tracker'!Q174='HIDE DROP DOWNS'!$J$3),0,IF('#1 - Sample and Action Tracker'!R174='HIDE DROP DOWNS'!$M$4,1,0))</f>
        <v>0</v>
      </c>
      <c r="T166" s="18">
        <f>IF(OR('#1 - Sample and Action Tracker'!$Q174='HIDE DROP DOWNS'!$J$2,'#1 - Sample and Action Tracker'!$Q174='HIDE DROP DOWNS'!$J$3),0,IF('#1 - Sample and Action Tracker'!$R174='HIDE DROP DOWNS'!$M$5,1,0))</f>
        <v>0</v>
      </c>
      <c r="U166" s="18">
        <f>IF(OR('#1 - Sample and Action Tracker'!$S174='HIDE DROP DOWNS'!$K$2,'#1 - Sample and Action Tracker'!$S174='HIDE DROP DOWNS'!$K$3),0,IF('#1 - Sample and Action Tracker'!$T174='HIDE DROP DOWNS'!$M$3,1,0))</f>
        <v>0</v>
      </c>
      <c r="V166" s="18">
        <f>IF(OR('#1 - Sample and Action Tracker'!$S174='HIDE DROP DOWNS'!$K$2,'#1 - Sample and Action Tracker'!$S174='HIDE DROP DOWNS'!$K$3),0,IF('#1 - Sample and Action Tracker'!$T174='HIDE DROP DOWNS'!$M$4,1,0))</f>
        <v>0</v>
      </c>
      <c r="W166" s="18">
        <f>IF(OR('#1 - Sample and Action Tracker'!$S174='HIDE DROP DOWNS'!$K$2,'#1 - Sample and Action Tracker'!$S174='HIDE DROP DOWNS'!$K$3),0,IF('#1 - Sample and Action Tracker'!$T174='HIDE DROP DOWNS'!$M$5,1,0))</f>
        <v>0</v>
      </c>
      <c r="X166" s="18">
        <f>IF(OR('#1 - Sample and Action Tracker'!$U174='HIDE DROP DOWNS'!$L$2,'#1 - Sample and Action Tracker'!$U174='HIDE DROP DOWNS'!$L$3),0,IF('#1 - Sample and Action Tracker'!$V174='HIDE DROP DOWNS'!$M$3,1,0))</f>
        <v>0</v>
      </c>
      <c r="Y166" s="18">
        <f>IF(OR('#1 - Sample and Action Tracker'!$U174='HIDE DROP DOWNS'!$L$2,'#1 - Sample and Action Tracker'!$U174='HIDE DROP DOWNS'!$L$3),0,IF('#1 - Sample and Action Tracker'!$V174='HIDE DROP DOWNS'!$M$4,1,0))</f>
        <v>0</v>
      </c>
      <c r="Z166" s="18">
        <f>IF(OR('#1 - Sample and Action Tracker'!$U174='HIDE DROP DOWNS'!$L$2,'#1 - Sample and Action Tracker'!$U174='HIDE DROP DOWNS'!$L$3),0,IF('#1 - Sample and Action Tracker'!$V174='HIDE DROP DOWNS'!$M$5,1,0))</f>
        <v>0</v>
      </c>
    </row>
    <row r="167" spans="6:26" x14ac:dyDescent="0.25">
      <c r="F167" s="5" t="str">
        <f>IF('#1 - Sample and Action Tracker'!F175="","",'#1 - Sample and Action Tracker'!F175)</f>
        <v/>
      </c>
      <c r="G167">
        <f>IF(AND('#1 - Sample and Action Tracker'!N175&lt;&gt;""),1,0)</f>
        <v>0</v>
      </c>
      <c r="H167" t="b">
        <f>IF(AND(OR('#1 - Sample and Action Tracker'!N175&gt;0,'#1 - Sample and Action Tracker'!N175=$E$3),'#1 - Sample and Action Tracker'!N175&lt;&gt;$E$2,'#1 - Sample and Action Tracker'!N175&lt;&gt;$E$4,'#1 - Sample and Action Tracker'!N175&lt;&gt;""), TRUE, FALSE)</f>
        <v>0</v>
      </c>
      <c r="I167" t="b">
        <f>IF(AND('#1 - Sample and Action Tracker'!N175&lt;&gt;$E$2,'#1 - Sample and Action Tracker'!N175&lt;&gt;$E$3,'#1 - Sample and Action Tracker'!N175&lt;&gt;$E$4,'#1 - Sample and Action Tracker'!N175&lt;&gt;""),IF('#1 - Sample and Action Tracker'!N175&gt;'#2 - State Report - School Info'!$D$24, TRUE, FALSE),FALSE)</f>
        <v>0</v>
      </c>
      <c r="R167" s="18">
        <f>IF(OR('#1 - Sample and Action Tracker'!Q175='HIDE DROP DOWNS'!$J$2,'#1 - Sample and Action Tracker'!Q175='HIDE DROP DOWNS'!$J$3),0,IF('#1 - Sample and Action Tracker'!R175='HIDE DROP DOWNS'!$M$3,1,0))</f>
        <v>0</v>
      </c>
      <c r="S167" s="18">
        <f>IF(OR('#1 - Sample and Action Tracker'!Q175='HIDE DROP DOWNS'!$J$2,'#1 - Sample and Action Tracker'!Q175='HIDE DROP DOWNS'!$J$3),0,IF('#1 - Sample and Action Tracker'!R175='HIDE DROP DOWNS'!$M$4,1,0))</f>
        <v>0</v>
      </c>
      <c r="T167" s="18">
        <f>IF(OR('#1 - Sample and Action Tracker'!$Q175='HIDE DROP DOWNS'!$J$2,'#1 - Sample and Action Tracker'!$Q175='HIDE DROP DOWNS'!$J$3),0,IF('#1 - Sample and Action Tracker'!$R175='HIDE DROP DOWNS'!$M$5,1,0))</f>
        <v>0</v>
      </c>
      <c r="U167" s="18">
        <f>IF(OR('#1 - Sample and Action Tracker'!$S175='HIDE DROP DOWNS'!$K$2,'#1 - Sample and Action Tracker'!$S175='HIDE DROP DOWNS'!$K$3),0,IF('#1 - Sample and Action Tracker'!$T175='HIDE DROP DOWNS'!$M$3,1,0))</f>
        <v>0</v>
      </c>
      <c r="V167" s="18">
        <f>IF(OR('#1 - Sample and Action Tracker'!$S175='HIDE DROP DOWNS'!$K$2,'#1 - Sample and Action Tracker'!$S175='HIDE DROP DOWNS'!$K$3),0,IF('#1 - Sample and Action Tracker'!$T175='HIDE DROP DOWNS'!$M$4,1,0))</f>
        <v>0</v>
      </c>
      <c r="W167" s="18">
        <f>IF(OR('#1 - Sample and Action Tracker'!$S175='HIDE DROP DOWNS'!$K$2,'#1 - Sample and Action Tracker'!$S175='HIDE DROP DOWNS'!$K$3),0,IF('#1 - Sample and Action Tracker'!$T175='HIDE DROP DOWNS'!$M$5,1,0))</f>
        <v>0</v>
      </c>
      <c r="X167" s="18">
        <f>IF(OR('#1 - Sample and Action Tracker'!$U175='HIDE DROP DOWNS'!$L$2,'#1 - Sample and Action Tracker'!$U175='HIDE DROP DOWNS'!$L$3),0,IF('#1 - Sample and Action Tracker'!$V175='HIDE DROP DOWNS'!$M$3,1,0))</f>
        <v>0</v>
      </c>
      <c r="Y167" s="18">
        <f>IF(OR('#1 - Sample and Action Tracker'!$U175='HIDE DROP DOWNS'!$L$2,'#1 - Sample and Action Tracker'!$U175='HIDE DROP DOWNS'!$L$3),0,IF('#1 - Sample and Action Tracker'!$V175='HIDE DROP DOWNS'!$M$4,1,0))</f>
        <v>0</v>
      </c>
      <c r="Z167" s="18">
        <f>IF(OR('#1 - Sample and Action Tracker'!$U175='HIDE DROP DOWNS'!$L$2,'#1 - Sample and Action Tracker'!$U175='HIDE DROP DOWNS'!$L$3),0,IF('#1 - Sample and Action Tracker'!$V175='HIDE DROP DOWNS'!$M$5,1,0))</f>
        <v>0</v>
      </c>
    </row>
    <row r="168" spans="6:26" x14ac:dyDescent="0.25">
      <c r="F168" s="5" t="str">
        <f>IF('#1 - Sample and Action Tracker'!F176="","",'#1 - Sample and Action Tracker'!F176)</f>
        <v/>
      </c>
      <c r="G168">
        <f>IF(AND('#1 - Sample and Action Tracker'!N176&lt;&gt;""),1,0)</f>
        <v>0</v>
      </c>
      <c r="H168" t="b">
        <f>IF(AND(OR('#1 - Sample and Action Tracker'!N176&gt;0,'#1 - Sample and Action Tracker'!N176=$E$3),'#1 - Sample and Action Tracker'!N176&lt;&gt;$E$2,'#1 - Sample and Action Tracker'!N176&lt;&gt;$E$4,'#1 - Sample and Action Tracker'!N176&lt;&gt;""), TRUE, FALSE)</f>
        <v>0</v>
      </c>
      <c r="I168" t="b">
        <f>IF(AND('#1 - Sample and Action Tracker'!N176&lt;&gt;$E$2,'#1 - Sample and Action Tracker'!N176&lt;&gt;$E$3,'#1 - Sample and Action Tracker'!N176&lt;&gt;$E$4,'#1 - Sample and Action Tracker'!N176&lt;&gt;""),IF('#1 - Sample and Action Tracker'!N176&gt;'#2 - State Report - School Info'!$D$24, TRUE, FALSE),FALSE)</f>
        <v>0</v>
      </c>
      <c r="R168" s="18">
        <f>IF(OR('#1 - Sample and Action Tracker'!Q176='HIDE DROP DOWNS'!$J$2,'#1 - Sample and Action Tracker'!Q176='HIDE DROP DOWNS'!$J$3),0,IF('#1 - Sample and Action Tracker'!R176='HIDE DROP DOWNS'!$M$3,1,0))</f>
        <v>0</v>
      </c>
      <c r="S168" s="18">
        <f>IF(OR('#1 - Sample and Action Tracker'!Q176='HIDE DROP DOWNS'!$J$2,'#1 - Sample and Action Tracker'!Q176='HIDE DROP DOWNS'!$J$3),0,IF('#1 - Sample and Action Tracker'!R176='HIDE DROP DOWNS'!$M$4,1,0))</f>
        <v>0</v>
      </c>
      <c r="T168" s="18">
        <f>IF(OR('#1 - Sample and Action Tracker'!$Q176='HIDE DROP DOWNS'!$J$2,'#1 - Sample and Action Tracker'!$Q176='HIDE DROP DOWNS'!$J$3),0,IF('#1 - Sample and Action Tracker'!$R176='HIDE DROP DOWNS'!$M$5,1,0))</f>
        <v>0</v>
      </c>
      <c r="U168" s="18">
        <f>IF(OR('#1 - Sample and Action Tracker'!$S176='HIDE DROP DOWNS'!$K$2,'#1 - Sample and Action Tracker'!$S176='HIDE DROP DOWNS'!$K$3),0,IF('#1 - Sample and Action Tracker'!$T176='HIDE DROP DOWNS'!$M$3,1,0))</f>
        <v>0</v>
      </c>
      <c r="V168" s="18">
        <f>IF(OR('#1 - Sample and Action Tracker'!$S176='HIDE DROP DOWNS'!$K$2,'#1 - Sample and Action Tracker'!$S176='HIDE DROP DOWNS'!$K$3),0,IF('#1 - Sample and Action Tracker'!$T176='HIDE DROP DOWNS'!$M$4,1,0))</f>
        <v>0</v>
      </c>
      <c r="W168" s="18">
        <f>IF(OR('#1 - Sample and Action Tracker'!$S176='HIDE DROP DOWNS'!$K$2,'#1 - Sample and Action Tracker'!$S176='HIDE DROP DOWNS'!$K$3),0,IF('#1 - Sample and Action Tracker'!$T176='HIDE DROP DOWNS'!$M$5,1,0))</f>
        <v>0</v>
      </c>
      <c r="X168" s="18">
        <f>IF(OR('#1 - Sample and Action Tracker'!$U176='HIDE DROP DOWNS'!$L$2,'#1 - Sample and Action Tracker'!$U176='HIDE DROP DOWNS'!$L$3),0,IF('#1 - Sample and Action Tracker'!$V176='HIDE DROP DOWNS'!$M$3,1,0))</f>
        <v>0</v>
      </c>
      <c r="Y168" s="18">
        <f>IF(OR('#1 - Sample and Action Tracker'!$U176='HIDE DROP DOWNS'!$L$2,'#1 - Sample and Action Tracker'!$U176='HIDE DROP DOWNS'!$L$3),0,IF('#1 - Sample and Action Tracker'!$V176='HIDE DROP DOWNS'!$M$4,1,0))</f>
        <v>0</v>
      </c>
      <c r="Z168" s="18">
        <f>IF(OR('#1 - Sample and Action Tracker'!$U176='HIDE DROP DOWNS'!$L$2,'#1 - Sample and Action Tracker'!$U176='HIDE DROP DOWNS'!$L$3),0,IF('#1 - Sample and Action Tracker'!$V176='HIDE DROP DOWNS'!$M$5,1,0))</f>
        <v>0</v>
      </c>
    </row>
    <row r="169" spans="6:26" x14ac:dyDescent="0.25">
      <c r="F169" s="5" t="str">
        <f>IF('#1 - Sample and Action Tracker'!F177="","",'#1 - Sample and Action Tracker'!F177)</f>
        <v/>
      </c>
      <c r="G169">
        <f>IF(AND('#1 - Sample and Action Tracker'!N177&lt;&gt;""),1,0)</f>
        <v>0</v>
      </c>
      <c r="H169" t="b">
        <f>IF(AND(OR('#1 - Sample and Action Tracker'!N177&gt;0,'#1 - Sample and Action Tracker'!N177=$E$3),'#1 - Sample and Action Tracker'!N177&lt;&gt;$E$2,'#1 - Sample and Action Tracker'!N177&lt;&gt;$E$4,'#1 - Sample and Action Tracker'!N177&lt;&gt;""), TRUE, FALSE)</f>
        <v>0</v>
      </c>
      <c r="I169" t="b">
        <f>IF(AND('#1 - Sample and Action Tracker'!N177&lt;&gt;$E$2,'#1 - Sample and Action Tracker'!N177&lt;&gt;$E$3,'#1 - Sample and Action Tracker'!N177&lt;&gt;$E$4,'#1 - Sample and Action Tracker'!N177&lt;&gt;""),IF('#1 - Sample and Action Tracker'!N177&gt;'#2 - State Report - School Info'!$D$24, TRUE, FALSE),FALSE)</f>
        <v>0</v>
      </c>
      <c r="R169" s="18">
        <f>IF(OR('#1 - Sample and Action Tracker'!Q177='HIDE DROP DOWNS'!$J$2,'#1 - Sample and Action Tracker'!Q177='HIDE DROP DOWNS'!$J$3),0,IF('#1 - Sample and Action Tracker'!R177='HIDE DROP DOWNS'!$M$3,1,0))</f>
        <v>0</v>
      </c>
      <c r="S169" s="18">
        <f>IF(OR('#1 - Sample and Action Tracker'!Q177='HIDE DROP DOWNS'!$J$2,'#1 - Sample and Action Tracker'!Q177='HIDE DROP DOWNS'!$J$3),0,IF('#1 - Sample and Action Tracker'!R177='HIDE DROP DOWNS'!$M$4,1,0))</f>
        <v>0</v>
      </c>
      <c r="T169" s="18">
        <f>IF(OR('#1 - Sample and Action Tracker'!$Q177='HIDE DROP DOWNS'!$J$2,'#1 - Sample and Action Tracker'!$Q177='HIDE DROP DOWNS'!$J$3),0,IF('#1 - Sample and Action Tracker'!$R177='HIDE DROP DOWNS'!$M$5,1,0))</f>
        <v>0</v>
      </c>
      <c r="U169" s="18">
        <f>IF(OR('#1 - Sample and Action Tracker'!$S177='HIDE DROP DOWNS'!$K$2,'#1 - Sample and Action Tracker'!$S177='HIDE DROP DOWNS'!$K$3),0,IF('#1 - Sample and Action Tracker'!$T177='HIDE DROP DOWNS'!$M$3,1,0))</f>
        <v>0</v>
      </c>
      <c r="V169" s="18">
        <f>IF(OR('#1 - Sample and Action Tracker'!$S177='HIDE DROP DOWNS'!$K$2,'#1 - Sample and Action Tracker'!$S177='HIDE DROP DOWNS'!$K$3),0,IF('#1 - Sample and Action Tracker'!$T177='HIDE DROP DOWNS'!$M$4,1,0))</f>
        <v>0</v>
      </c>
      <c r="W169" s="18">
        <f>IF(OR('#1 - Sample and Action Tracker'!$S177='HIDE DROP DOWNS'!$K$2,'#1 - Sample and Action Tracker'!$S177='HIDE DROP DOWNS'!$K$3),0,IF('#1 - Sample and Action Tracker'!$T177='HIDE DROP DOWNS'!$M$5,1,0))</f>
        <v>0</v>
      </c>
      <c r="X169" s="18">
        <f>IF(OR('#1 - Sample and Action Tracker'!$U177='HIDE DROP DOWNS'!$L$2,'#1 - Sample and Action Tracker'!$U177='HIDE DROP DOWNS'!$L$3),0,IF('#1 - Sample and Action Tracker'!$V177='HIDE DROP DOWNS'!$M$3,1,0))</f>
        <v>0</v>
      </c>
      <c r="Y169" s="18">
        <f>IF(OR('#1 - Sample and Action Tracker'!$U177='HIDE DROP DOWNS'!$L$2,'#1 - Sample and Action Tracker'!$U177='HIDE DROP DOWNS'!$L$3),0,IF('#1 - Sample and Action Tracker'!$V177='HIDE DROP DOWNS'!$M$4,1,0))</f>
        <v>0</v>
      </c>
      <c r="Z169" s="18">
        <f>IF(OR('#1 - Sample and Action Tracker'!$U177='HIDE DROP DOWNS'!$L$2,'#1 - Sample and Action Tracker'!$U177='HIDE DROP DOWNS'!$L$3),0,IF('#1 - Sample and Action Tracker'!$V177='HIDE DROP DOWNS'!$M$5,1,0))</f>
        <v>0</v>
      </c>
    </row>
    <row r="170" spans="6:26" x14ac:dyDescent="0.25">
      <c r="F170" s="5" t="str">
        <f>IF('#1 - Sample and Action Tracker'!F178="","",'#1 - Sample and Action Tracker'!F178)</f>
        <v/>
      </c>
      <c r="G170">
        <f>IF(AND('#1 - Sample and Action Tracker'!N178&lt;&gt;""),1,0)</f>
        <v>0</v>
      </c>
      <c r="H170" t="b">
        <f>IF(AND(OR('#1 - Sample and Action Tracker'!N178&gt;0,'#1 - Sample and Action Tracker'!N178=$E$3),'#1 - Sample and Action Tracker'!N178&lt;&gt;$E$2,'#1 - Sample and Action Tracker'!N178&lt;&gt;$E$4,'#1 - Sample and Action Tracker'!N178&lt;&gt;""), TRUE, FALSE)</f>
        <v>0</v>
      </c>
      <c r="I170" t="b">
        <f>IF(AND('#1 - Sample and Action Tracker'!N178&lt;&gt;$E$2,'#1 - Sample and Action Tracker'!N178&lt;&gt;$E$3,'#1 - Sample and Action Tracker'!N178&lt;&gt;$E$4,'#1 - Sample and Action Tracker'!N178&lt;&gt;""),IF('#1 - Sample and Action Tracker'!N178&gt;'#2 - State Report - School Info'!$D$24, TRUE, FALSE),FALSE)</f>
        <v>0</v>
      </c>
      <c r="R170" s="18">
        <f>IF(OR('#1 - Sample and Action Tracker'!Q178='HIDE DROP DOWNS'!$J$2,'#1 - Sample and Action Tracker'!Q178='HIDE DROP DOWNS'!$J$3),0,IF('#1 - Sample and Action Tracker'!R178='HIDE DROP DOWNS'!$M$3,1,0))</f>
        <v>0</v>
      </c>
      <c r="S170" s="18">
        <f>IF(OR('#1 - Sample and Action Tracker'!Q178='HIDE DROP DOWNS'!$J$2,'#1 - Sample and Action Tracker'!Q178='HIDE DROP DOWNS'!$J$3),0,IF('#1 - Sample and Action Tracker'!R178='HIDE DROP DOWNS'!$M$4,1,0))</f>
        <v>0</v>
      </c>
      <c r="T170" s="18">
        <f>IF(OR('#1 - Sample and Action Tracker'!$Q178='HIDE DROP DOWNS'!$J$2,'#1 - Sample and Action Tracker'!$Q178='HIDE DROP DOWNS'!$J$3),0,IF('#1 - Sample and Action Tracker'!$R178='HIDE DROP DOWNS'!$M$5,1,0))</f>
        <v>0</v>
      </c>
      <c r="U170" s="18">
        <f>IF(OR('#1 - Sample and Action Tracker'!$S178='HIDE DROP DOWNS'!$K$2,'#1 - Sample and Action Tracker'!$S178='HIDE DROP DOWNS'!$K$3),0,IF('#1 - Sample and Action Tracker'!$T178='HIDE DROP DOWNS'!$M$3,1,0))</f>
        <v>0</v>
      </c>
      <c r="V170" s="18">
        <f>IF(OR('#1 - Sample and Action Tracker'!$S178='HIDE DROP DOWNS'!$K$2,'#1 - Sample and Action Tracker'!$S178='HIDE DROP DOWNS'!$K$3),0,IF('#1 - Sample and Action Tracker'!$T178='HIDE DROP DOWNS'!$M$4,1,0))</f>
        <v>0</v>
      </c>
      <c r="W170" s="18">
        <f>IF(OR('#1 - Sample and Action Tracker'!$S178='HIDE DROP DOWNS'!$K$2,'#1 - Sample and Action Tracker'!$S178='HIDE DROP DOWNS'!$K$3),0,IF('#1 - Sample and Action Tracker'!$T178='HIDE DROP DOWNS'!$M$5,1,0))</f>
        <v>0</v>
      </c>
      <c r="X170" s="18">
        <f>IF(OR('#1 - Sample and Action Tracker'!$U178='HIDE DROP DOWNS'!$L$2,'#1 - Sample and Action Tracker'!$U178='HIDE DROP DOWNS'!$L$3),0,IF('#1 - Sample and Action Tracker'!$V178='HIDE DROP DOWNS'!$M$3,1,0))</f>
        <v>0</v>
      </c>
      <c r="Y170" s="18">
        <f>IF(OR('#1 - Sample and Action Tracker'!$U178='HIDE DROP DOWNS'!$L$2,'#1 - Sample and Action Tracker'!$U178='HIDE DROP DOWNS'!$L$3),0,IF('#1 - Sample and Action Tracker'!$V178='HIDE DROP DOWNS'!$M$4,1,0))</f>
        <v>0</v>
      </c>
      <c r="Z170" s="18">
        <f>IF(OR('#1 - Sample and Action Tracker'!$U178='HIDE DROP DOWNS'!$L$2,'#1 - Sample and Action Tracker'!$U178='HIDE DROP DOWNS'!$L$3),0,IF('#1 - Sample and Action Tracker'!$V178='HIDE DROP DOWNS'!$M$5,1,0))</f>
        <v>0</v>
      </c>
    </row>
    <row r="171" spans="6:26" x14ac:dyDescent="0.25">
      <c r="F171" s="5" t="str">
        <f>IF('#1 - Sample and Action Tracker'!F179="","",'#1 - Sample and Action Tracker'!F179)</f>
        <v/>
      </c>
      <c r="G171">
        <f>IF(AND('#1 - Sample and Action Tracker'!N179&lt;&gt;""),1,0)</f>
        <v>0</v>
      </c>
      <c r="H171" t="b">
        <f>IF(AND(OR('#1 - Sample and Action Tracker'!N179&gt;0,'#1 - Sample and Action Tracker'!N179=$E$3),'#1 - Sample and Action Tracker'!N179&lt;&gt;$E$2,'#1 - Sample and Action Tracker'!N179&lt;&gt;$E$4,'#1 - Sample and Action Tracker'!N179&lt;&gt;""), TRUE, FALSE)</f>
        <v>0</v>
      </c>
      <c r="I171" t="b">
        <f>IF(AND('#1 - Sample and Action Tracker'!N179&lt;&gt;$E$2,'#1 - Sample and Action Tracker'!N179&lt;&gt;$E$3,'#1 - Sample and Action Tracker'!N179&lt;&gt;$E$4,'#1 - Sample and Action Tracker'!N179&lt;&gt;""),IF('#1 - Sample and Action Tracker'!N179&gt;'#2 - State Report - School Info'!$D$24, TRUE, FALSE),FALSE)</f>
        <v>0</v>
      </c>
      <c r="R171" s="18">
        <f>IF(OR('#1 - Sample and Action Tracker'!Q179='HIDE DROP DOWNS'!$J$2,'#1 - Sample and Action Tracker'!Q179='HIDE DROP DOWNS'!$J$3),0,IF('#1 - Sample and Action Tracker'!R179='HIDE DROP DOWNS'!$M$3,1,0))</f>
        <v>0</v>
      </c>
      <c r="S171" s="18">
        <f>IF(OR('#1 - Sample and Action Tracker'!Q179='HIDE DROP DOWNS'!$J$2,'#1 - Sample and Action Tracker'!Q179='HIDE DROP DOWNS'!$J$3),0,IF('#1 - Sample and Action Tracker'!R179='HIDE DROP DOWNS'!$M$4,1,0))</f>
        <v>0</v>
      </c>
      <c r="T171" s="18">
        <f>IF(OR('#1 - Sample and Action Tracker'!$Q179='HIDE DROP DOWNS'!$J$2,'#1 - Sample and Action Tracker'!$Q179='HIDE DROP DOWNS'!$J$3),0,IF('#1 - Sample and Action Tracker'!$R179='HIDE DROP DOWNS'!$M$5,1,0))</f>
        <v>0</v>
      </c>
      <c r="U171" s="18">
        <f>IF(OR('#1 - Sample and Action Tracker'!$S179='HIDE DROP DOWNS'!$K$2,'#1 - Sample and Action Tracker'!$S179='HIDE DROP DOWNS'!$K$3),0,IF('#1 - Sample and Action Tracker'!$T179='HIDE DROP DOWNS'!$M$3,1,0))</f>
        <v>0</v>
      </c>
      <c r="V171" s="18">
        <f>IF(OR('#1 - Sample and Action Tracker'!$S179='HIDE DROP DOWNS'!$K$2,'#1 - Sample and Action Tracker'!$S179='HIDE DROP DOWNS'!$K$3),0,IF('#1 - Sample and Action Tracker'!$T179='HIDE DROP DOWNS'!$M$4,1,0))</f>
        <v>0</v>
      </c>
      <c r="W171" s="18">
        <f>IF(OR('#1 - Sample and Action Tracker'!$S179='HIDE DROP DOWNS'!$K$2,'#1 - Sample and Action Tracker'!$S179='HIDE DROP DOWNS'!$K$3),0,IF('#1 - Sample and Action Tracker'!$T179='HIDE DROP DOWNS'!$M$5,1,0))</f>
        <v>0</v>
      </c>
      <c r="X171" s="18">
        <f>IF(OR('#1 - Sample and Action Tracker'!$U179='HIDE DROP DOWNS'!$L$2,'#1 - Sample and Action Tracker'!$U179='HIDE DROP DOWNS'!$L$3),0,IF('#1 - Sample and Action Tracker'!$V179='HIDE DROP DOWNS'!$M$3,1,0))</f>
        <v>0</v>
      </c>
      <c r="Y171" s="18">
        <f>IF(OR('#1 - Sample and Action Tracker'!$U179='HIDE DROP DOWNS'!$L$2,'#1 - Sample and Action Tracker'!$U179='HIDE DROP DOWNS'!$L$3),0,IF('#1 - Sample and Action Tracker'!$V179='HIDE DROP DOWNS'!$M$4,1,0))</f>
        <v>0</v>
      </c>
      <c r="Z171" s="18">
        <f>IF(OR('#1 - Sample and Action Tracker'!$U179='HIDE DROP DOWNS'!$L$2,'#1 - Sample and Action Tracker'!$U179='HIDE DROP DOWNS'!$L$3),0,IF('#1 - Sample and Action Tracker'!$V179='HIDE DROP DOWNS'!$M$5,1,0))</f>
        <v>0</v>
      </c>
    </row>
    <row r="172" spans="6:26" x14ac:dyDescent="0.25">
      <c r="F172" s="5" t="str">
        <f>IF('#1 - Sample and Action Tracker'!F180="","",'#1 - Sample and Action Tracker'!F180)</f>
        <v/>
      </c>
      <c r="G172">
        <f>IF(AND('#1 - Sample and Action Tracker'!N180&lt;&gt;""),1,0)</f>
        <v>0</v>
      </c>
      <c r="H172" t="b">
        <f>IF(AND(OR('#1 - Sample and Action Tracker'!N180&gt;0,'#1 - Sample and Action Tracker'!N180=$E$3),'#1 - Sample and Action Tracker'!N180&lt;&gt;$E$2,'#1 - Sample and Action Tracker'!N180&lt;&gt;$E$4,'#1 - Sample and Action Tracker'!N180&lt;&gt;""), TRUE, FALSE)</f>
        <v>0</v>
      </c>
      <c r="I172" t="b">
        <f>IF(AND('#1 - Sample and Action Tracker'!N180&lt;&gt;$E$2,'#1 - Sample and Action Tracker'!N180&lt;&gt;$E$3,'#1 - Sample and Action Tracker'!N180&lt;&gt;$E$4,'#1 - Sample and Action Tracker'!N180&lt;&gt;""),IF('#1 - Sample and Action Tracker'!N180&gt;'#2 - State Report - School Info'!$D$24, TRUE, FALSE),FALSE)</f>
        <v>0</v>
      </c>
      <c r="R172" s="18">
        <f>IF(OR('#1 - Sample and Action Tracker'!Q180='HIDE DROP DOWNS'!$J$2,'#1 - Sample and Action Tracker'!Q180='HIDE DROP DOWNS'!$J$3),0,IF('#1 - Sample and Action Tracker'!R180='HIDE DROP DOWNS'!$M$3,1,0))</f>
        <v>0</v>
      </c>
      <c r="S172" s="18">
        <f>IF(OR('#1 - Sample and Action Tracker'!Q180='HIDE DROP DOWNS'!$J$2,'#1 - Sample and Action Tracker'!Q180='HIDE DROP DOWNS'!$J$3),0,IF('#1 - Sample and Action Tracker'!R180='HIDE DROP DOWNS'!$M$4,1,0))</f>
        <v>0</v>
      </c>
      <c r="T172" s="18">
        <f>IF(OR('#1 - Sample and Action Tracker'!$Q180='HIDE DROP DOWNS'!$J$2,'#1 - Sample and Action Tracker'!$Q180='HIDE DROP DOWNS'!$J$3),0,IF('#1 - Sample and Action Tracker'!$R180='HIDE DROP DOWNS'!$M$5,1,0))</f>
        <v>0</v>
      </c>
      <c r="U172" s="18">
        <f>IF(OR('#1 - Sample and Action Tracker'!$S180='HIDE DROP DOWNS'!$K$2,'#1 - Sample and Action Tracker'!$S180='HIDE DROP DOWNS'!$K$3),0,IF('#1 - Sample and Action Tracker'!$T180='HIDE DROP DOWNS'!$M$3,1,0))</f>
        <v>0</v>
      </c>
      <c r="V172" s="18">
        <f>IF(OR('#1 - Sample and Action Tracker'!$S180='HIDE DROP DOWNS'!$K$2,'#1 - Sample and Action Tracker'!$S180='HIDE DROP DOWNS'!$K$3),0,IF('#1 - Sample and Action Tracker'!$T180='HIDE DROP DOWNS'!$M$4,1,0))</f>
        <v>0</v>
      </c>
      <c r="W172" s="18">
        <f>IF(OR('#1 - Sample and Action Tracker'!$S180='HIDE DROP DOWNS'!$K$2,'#1 - Sample and Action Tracker'!$S180='HIDE DROP DOWNS'!$K$3),0,IF('#1 - Sample and Action Tracker'!$T180='HIDE DROP DOWNS'!$M$5,1,0))</f>
        <v>0</v>
      </c>
      <c r="X172" s="18">
        <f>IF(OR('#1 - Sample and Action Tracker'!$U180='HIDE DROP DOWNS'!$L$2,'#1 - Sample and Action Tracker'!$U180='HIDE DROP DOWNS'!$L$3),0,IF('#1 - Sample and Action Tracker'!$V180='HIDE DROP DOWNS'!$M$3,1,0))</f>
        <v>0</v>
      </c>
      <c r="Y172" s="18">
        <f>IF(OR('#1 - Sample and Action Tracker'!$U180='HIDE DROP DOWNS'!$L$2,'#1 - Sample and Action Tracker'!$U180='HIDE DROP DOWNS'!$L$3),0,IF('#1 - Sample and Action Tracker'!$V180='HIDE DROP DOWNS'!$M$4,1,0))</f>
        <v>0</v>
      </c>
      <c r="Z172" s="18">
        <f>IF(OR('#1 - Sample and Action Tracker'!$U180='HIDE DROP DOWNS'!$L$2,'#1 - Sample and Action Tracker'!$U180='HIDE DROP DOWNS'!$L$3),0,IF('#1 - Sample and Action Tracker'!$V180='HIDE DROP DOWNS'!$M$5,1,0))</f>
        <v>0</v>
      </c>
    </row>
    <row r="173" spans="6:26" x14ac:dyDescent="0.25">
      <c r="F173" s="5" t="str">
        <f>IF('#1 - Sample and Action Tracker'!F181="","",'#1 - Sample and Action Tracker'!F181)</f>
        <v/>
      </c>
      <c r="G173">
        <f>IF(AND('#1 - Sample and Action Tracker'!N181&lt;&gt;""),1,0)</f>
        <v>0</v>
      </c>
      <c r="H173" t="b">
        <f>IF(AND(OR('#1 - Sample and Action Tracker'!N181&gt;0,'#1 - Sample and Action Tracker'!N181=$E$3),'#1 - Sample and Action Tracker'!N181&lt;&gt;$E$2,'#1 - Sample and Action Tracker'!N181&lt;&gt;$E$4,'#1 - Sample and Action Tracker'!N181&lt;&gt;""), TRUE, FALSE)</f>
        <v>0</v>
      </c>
      <c r="I173" t="b">
        <f>IF(AND('#1 - Sample and Action Tracker'!N181&lt;&gt;$E$2,'#1 - Sample and Action Tracker'!N181&lt;&gt;$E$3,'#1 - Sample and Action Tracker'!N181&lt;&gt;$E$4,'#1 - Sample and Action Tracker'!N181&lt;&gt;""),IF('#1 - Sample and Action Tracker'!N181&gt;'#2 - State Report - School Info'!$D$24, TRUE, FALSE),FALSE)</f>
        <v>0</v>
      </c>
      <c r="R173" s="18">
        <f>IF(OR('#1 - Sample and Action Tracker'!Q181='HIDE DROP DOWNS'!$J$2,'#1 - Sample and Action Tracker'!Q181='HIDE DROP DOWNS'!$J$3),0,IF('#1 - Sample and Action Tracker'!R181='HIDE DROP DOWNS'!$M$3,1,0))</f>
        <v>0</v>
      </c>
      <c r="S173" s="18">
        <f>IF(OR('#1 - Sample and Action Tracker'!Q181='HIDE DROP DOWNS'!$J$2,'#1 - Sample and Action Tracker'!Q181='HIDE DROP DOWNS'!$J$3),0,IF('#1 - Sample and Action Tracker'!R181='HIDE DROP DOWNS'!$M$4,1,0))</f>
        <v>0</v>
      </c>
      <c r="T173" s="18">
        <f>IF(OR('#1 - Sample and Action Tracker'!$Q181='HIDE DROP DOWNS'!$J$2,'#1 - Sample and Action Tracker'!$Q181='HIDE DROP DOWNS'!$J$3),0,IF('#1 - Sample and Action Tracker'!$R181='HIDE DROP DOWNS'!$M$5,1,0))</f>
        <v>0</v>
      </c>
      <c r="U173" s="18">
        <f>IF(OR('#1 - Sample and Action Tracker'!$S181='HIDE DROP DOWNS'!$K$2,'#1 - Sample and Action Tracker'!$S181='HIDE DROP DOWNS'!$K$3),0,IF('#1 - Sample and Action Tracker'!$T181='HIDE DROP DOWNS'!$M$3,1,0))</f>
        <v>0</v>
      </c>
      <c r="V173" s="18">
        <f>IF(OR('#1 - Sample and Action Tracker'!$S181='HIDE DROP DOWNS'!$K$2,'#1 - Sample and Action Tracker'!$S181='HIDE DROP DOWNS'!$K$3),0,IF('#1 - Sample and Action Tracker'!$T181='HIDE DROP DOWNS'!$M$4,1,0))</f>
        <v>0</v>
      </c>
      <c r="W173" s="18">
        <f>IF(OR('#1 - Sample and Action Tracker'!$S181='HIDE DROP DOWNS'!$K$2,'#1 - Sample and Action Tracker'!$S181='HIDE DROP DOWNS'!$K$3),0,IF('#1 - Sample and Action Tracker'!$T181='HIDE DROP DOWNS'!$M$5,1,0))</f>
        <v>0</v>
      </c>
      <c r="X173" s="18">
        <f>IF(OR('#1 - Sample and Action Tracker'!$U181='HIDE DROP DOWNS'!$L$2,'#1 - Sample and Action Tracker'!$U181='HIDE DROP DOWNS'!$L$3),0,IF('#1 - Sample and Action Tracker'!$V181='HIDE DROP DOWNS'!$M$3,1,0))</f>
        <v>0</v>
      </c>
      <c r="Y173" s="18">
        <f>IF(OR('#1 - Sample and Action Tracker'!$U181='HIDE DROP DOWNS'!$L$2,'#1 - Sample and Action Tracker'!$U181='HIDE DROP DOWNS'!$L$3),0,IF('#1 - Sample and Action Tracker'!$V181='HIDE DROP DOWNS'!$M$4,1,0))</f>
        <v>0</v>
      </c>
      <c r="Z173" s="18">
        <f>IF(OR('#1 - Sample and Action Tracker'!$U181='HIDE DROP DOWNS'!$L$2,'#1 - Sample and Action Tracker'!$U181='HIDE DROP DOWNS'!$L$3),0,IF('#1 - Sample and Action Tracker'!$V181='HIDE DROP DOWNS'!$M$5,1,0))</f>
        <v>0</v>
      </c>
    </row>
    <row r="174" spans="6:26" x14ac:dyDescent="0.25">
      <c r="F174" s="5" t="str">
        <f>IF('#1 - Sample and Action Tracker'!F182="","",'#1 - Sample and Action Tracker'!F182)</f>
        <v/>
      </c>
      <c r="G174">
        <f>IF(AND('#1 - Sample and Action Tracker'!N182&lt;&gt;""),1,0)</f>
        <v>0</v>
      </c>
      <c r="H174" t="b">
        <f>IF(AND(OR('#1 - Sample and Action Tracker'!N182&gt;0,'#1 - Sample and Action Tracker'!N182=$E$3),'#1 - Sample and Action Tracker'!N182&lt;&gt;$E$2,'#1 - Sample and Action Tracker'!N182&lt;&gt;$E$4,'#1 - Sample and Action Tracker'!N182&lt;&gt;""), TRUE, FALSE)</f>
        <v>0</v>
      </c>
      <c r="I174" t="b">
        <f>IF(AND('#1 - Sample and Action Tracker'!N182&lt;&gt;$E$2,'#1 - Sample and Action Tracker'!N182&lt;&gt;$E$3,'#1 - Sample and Action Tracker'!N182&lt;&gt;$E$4,'#1 - Sample and Action Tracker'!N182&lt;&gt;""),IF('#1 - Sample and Action Tracker'!N182&gt;'#2 - State Report - School Info'!$D$24, TRUE, FALSE),FALSE)</f>
        <v>0</v>
      </c>
      <c r="R174" s="18">
        <f>IF(OR('#1 - Sample and Action Tracker'!Q182='HIDE DROP DOWNS'!$J$2,'#1 - Sample and Action Tracker'!Q182='HIDE DROP DOWNS'!$J$3),0,IF('#1 - Sample and Action Tracker'!R182='HIDE DROP DOWNS'!$M$3,1,0))</f>
        <v>0</v>
      </c>
      <c r="S174" s="18">
        <f>IF(OR('#1 - Sample and Action Tracker'!Q182='HIDE DROP DOWNS'!$J$2,'#1 - Sample and Action Tracker'!Q182='HIDE DROP DOWNS'!$J$3),0,IF('#1 - Sample and Action Tracker'!R182='HIDE DROP DOWNS'!$M$4,1,0))</f>
        <v>0</v>
      </c>
      <c r="T174" s="18">
        <f>IF(OR('#1 - Sample and Action Tracker'!$Q182='HIDE DROP DOWNS'!$J$2,'#1 - Sample and Action Tracker'!$Q182='HIDE DROP DOWNS'!$J$3),0,IF('#1 - Sample and Action Tracker'!$R182='HIDE DROP DOWNS'!$M$5,1,0))</f>
        <v>0</v>
      </c>
      <c r="U174" s="18">
        <f>IF(OR('#1 - Sample and Action Tracker'!$S182='HIDE DROP DOWNS'!$K$2,'#1 - Sample and Action Tracker'!$S182='HIDE DROP DOWNS'!$K$3),0,IF('#1 - Sample and Action Tracker'!$T182='HIDE DROP DOWNS'!$M$3,1,0))</f>
        <v>0</v>
      </c>
      <c r="V174" s="18">
        <f>IF(OR('#1 - Sample and Action Tracker'!$S182='HIDE DROP DOWNS'!$K$2,'#1 - Sample and Action Tracker'!$S182='HIDE DROP DOWNS'!$K$3),0,IF('#1 - Sample and Action Tracker'!$T182='HIDE DROP DOWNS'!$M$4,1,0))</f>
        <v>0</v>
      </c>
      <c r="W174" s="18">
        <f>IF(OR('#1 - Sample and Action Tracker'!$S182='HIDE DROP DOWNS'!$K$2,'#1 - Sample and Action Tracker'!$S182='HIDE DROP DOWNS'!$K$3),0,IF('#1 - Sample and Action Tracker'!$T182='HIDE DROP DOWNS'!$M$5,1,0))</f>
        <v>0</v>
      </c>
      <c r="X174" s="18">
        <f>IF(OR('#1 - Sample and Action Tracker'!$U182='HIDE DROP DOWNS'!$L$2,'#1 - Sample and Action Tracker'!$U182='HIDE DROP DOWNS'!$L$3),0,IF('#1 - Sample and Action Tracker'!$V182='HIDE DROP DOWNS'!$M$3,1,0))</f>
        <v>0</v>
      </c>
      <c r="Y174" s="18">
        <f>IF(OR('#1 - Sample and Action Tracker'!$U182='HIDE DROP DOWNS'!$L$2,'#1 - Sample and Action Tracker'!$U182='HIDE DROP DOWNS'!$L$3),0,IF('#1 - Sample and Action Tracker'!$V182='HIDE DROP DOWNS'!$M$4,1,0))</f>
        <v>0</v>
      </c>
      <c r="Z174" s="18">
        <f>IF(OR('#1 - Sample and Action Tracker'!$U182='HIDE DROP DOWNS'!$L$2,'#1 - Sample and Action Tracker'!$U182='HIDE DROP DOWNS'!$L$3),0,IF('#1 - Sample and Action Tracker'!$V182='HIDE DROP DOWNS'!$M$5,1,0))</f>
        <v>0</v>
      </c>
    </row>
    <row r="175" spans="6:26" x14ac:dyDescent="0.25">
      <c r="F175" s="5" t="str">
        <f>IF('#1 - Sample and Action Tracker'!F183="","",'#1 - Sample and Action Tracker'!F183)</f>
        <v/>
      </c>
      <c r="G175">
        <f>IF(AND('#1 - Sample and Action Tracker'!N183&lt;&gt;""),1,0)</f>
        <v>0</v>
      </c>
      <c r="H175" t="b">
        <f>IF(AND(OR('#1 - Sample and Action Tracker'!N183&gt;0,'#1 - Sample and Action Tracker'!N183=$E$3),'#1 - Sample and Action Tracker'!N183&lt;&gt;$E$2,'#1 - Sample and Action Tracker'!N183&lt;&gt;$E$4,'#1 - Sample and Action Tracker'!N183&lt;&gt;""), TRUE, FALSE)</f>
        <v>0</v>
      </c>
      <c r="I175" t="b">
        <f>IF(AND('#1 - Sample and Action Tracker'!N183&lt;&gt;$E$2,'#1 - Sample and Action Tracker'!N183&lt;&gt;$E$3,'#1 - Sample and Action Tracker'!N183&lt;&gt;$E$4,'#1 - Sample and Action Tracker'!N183&lt;&gt;""),IF('#1 - Sample and Action Tracker'!N183&gt;'#2 - State Report - School Info'!$D$24, TRUE, FALSE),FALSE)</f>
        <v>0</v>
      </c>
      <c r="R175" s="18">
        <f>IF(OR('#1 - Sample and Action Tracker'!Q183='HIDE DROP DOWNS'!$J$2,'#1 - Sample and Action Tracker'!Q183='HIDE DROP DOWNS'!$J$3),0,IF('#1 - Sample and Action Tracker'!R183='HIDE DROP DOWNS'!$M$3,1,0))</f>
        <v>0</v>
      </c>
      <c r="S175" s="18">
        <f>IF(OR('#1 - Sample and Action Tracker'!Q183='HIDE DROP DOWNS'!$J$2,'#1 - Sample and Action Tracker'!Q183='HIDE DROP DOWNS'!$J$3),0,IF('#1 - Sample and Action Tracker'!R183='HIDE DROP DOWNS'!$M$4,1,0))</f>
        <v>0</v>
      </c>
      <c r="T175" s="18">
        <f>IF(OR('#1 - Sample and Action Tracker'!$Q183='HIDE DROP DOWNS'!$J$2,'#1 - Sample and Action Tracker'!$Q183='HIDE DROP DOWNS'!$J$3),0,IF('#1 - Sample and Action Tracker'!$R183='HIDE DROP DOWNS'!$M$5,1,0))</f>
        <v>0</v>
      </c>
      <c r="U175" s="18">
        <f>IF(OR('#1 - Sample and Action Tracker'!$S183='HIDE DROP DOWNS'!$K$2,'#1 - Sample and Action Tracker'!$S183='HIDE DROP DOWNS'!$K$3),0,IF('#1 - Sample and Action Tracker'!$T183='HIDE DROP DOWNS'!$M$3,1,0))</f>
        <v>0</v>
      </c>
      <c r="V175" s="18">
        <f>IF(OR('#1 - Sample and Action Tracker'!$S183='HIDE DROP DOWNS'!$K$2,'#1 - Sample and Action Tracker'!$S183='HIDE DROP DOWNS'!$K$3),0,IF('#1 - Sample and Action Tracker'!$T183='HIDE DROP DOWNS'!$M$4,1,0))</f>
        <v>0</v>
      </c>
      <c r="W175" s="18">
        <f>IF(OR('#1 - Sample and Action Tracker'!$S183='HIDE DROP DOWNS'!$K$2,'#1 - Sample and Action Tracker'!$S183='HIDE DROP DOWNS'!$K$3),0,IF('#1 - Sample and Action Tracker'!$T183='HIDE DROP DOWNS'!$M$5,1,0))</f>
        <v>0</v>
      </c>
      <c r="X175" s="18">
        <f>IF(OR('#1 - Sample and Action Tracker'!$U183='HIDE DROP DOWNS'!$L$2,'#1 - Sample and Action Tracker'!$U183='HIDE DROP DOWNS'!$L$3),0,IF('#1 - Sample and Action Tracker'!$V183='HIDE DROP DOWNS'!$M$3,1,0))</f>
        <v>0</v>
      </c>
      <c r="Y175" s="18">
        <f>IF(OR('#1 - Sample and Action Tracker'!$U183='HIDE DROP DOWNS'!$L$2,'#1 - Sample and Action Tracker'!$U183='HIDE DROP DOWNS'!$L$3),0,IF('#1 - Sample and Action Tracker'!$V183='HIDE DROP DOWNS'!$M$4,1,0))</f>
        <v>0</v>
      </c>
      <c r="Z175" s="18">
        <f>IF(OR('#1 - Sample and Action Tracker'!$U183='HIDE DROP DOWNS'!$L$2,'#1 - Sample and Action Tracker'!$U183='HIDE DROP DOWNS'!$L$3),0,IF('#1 - Sample and Action Tracker'!$V183='HIDE DROP DOWNS'!$M$5,1,0))</f>
        <v>0</v>
      </c>
    </row>
    <row r="176" spans="6:26" x14ac:dyDescent="0.25">
      <c r="F176" s="5" t="str">
        <f>IF('#1 - Sample and Action Tracker'!F184="","",'#1 - Sample and Action Tracker'!F184)</f>
        <v/>
      </c>
      <c r="G176">
        <f>IF(AND('#1 - Sample and Action Tracker'!N184&lt;&gt;""),1,0)</f>
        <v>0</v>
      </c>
      <c r="H176" t="b">
        <f>IF(AND(OR('#1 - Sample and Action Tracker'!N184&gt;0,'#1 - Sample and Action Tracker'!N184=$E$3),'#1 - Sample and Action Tracker'!N184&lt;&gt;$E$2,'#1 - Sample and Action Tracker'!N184&lt;&gt;$E$4,'#1 - Sample and Action Tracker'!N184&lt;&gt;""), TRUE, FALSE)</f>
        <v>0</v>
      </c>
      <c r="I176" t="b">
        <f>IF(AND('#1 - Sample and Action Tracker'!N184&lt;&gt;$E$2,'#1 - Sample and Action Tracker'!N184&lt;&gt;$E$3,'#1 - Sample and Action Tracker'!N184&lt;&gt;$E$4,'#1 - Sample and Action Tracker'!N184&lt;&gt;""),IF('#1 - Sample and Action Tracker'!N184&gt;'#2 - State Report - School Info'!$D$24, TRUE, FALSE),FALSE)</f>
        <v>0</v>
      </c>
      <c r="R176" s="18">
        <f>IF(OR('#1 - Sample and Action Tracker'!Q184='HIDE DROP DOWNS'!$J$2,'#1 - Sample and Action Tracker'!Q184='HIDE DROP DOWNS'!$J$3),0,IF('#1 - Sample and Action Tracker'!R184='HIDE DROP DOWNS'!$M$3,1,0))</f>
        <v>0</v>
      </c>
      <c r="S176" s="18">
        <f>IF(OR('#1 - Sample and Action Tracker'!Q184='HIDE DROP DOWNS'!$J$2,'#1 - Sample and Action Tracker'!Q184='HIDE DROP DOWNS'!$J$3),0,IF('#1 - Sample and Action Tracker'!R184='HIDE DROP DOWNS'!$M$4,1,0))</f>
        <v>0</v>
      </c>
      <c r="T176" s="18">
        <f>IF(OR('#1 - Sample and Action Tracker'!$Q184='HIDE DROP DOWNS'!$J$2,'#1 - Sample and Action Tracker'!$Q184='HIDE DROP DOWNS'!$J$3),0,IF('#1 - Sample and Action Tracker'!$R184='HIDE DROP DOWNS'!$M$5,1,0))</f>
        <v>0</v>
      </c>
      <c r="U176" s="18">
        <f>IF(OR('#1 - Sample and Action Tracker'!$S184='HIDE DROP DOWNS'!$K$2,'#1 - Sample and Action Tracker'!$S184='HIDE DROP DOWNS'!$K$3),0,IF('#1 - Sample and Action Tracker'!$T184='HIDE DROP DOWNS'!$M$3,1,0))</f>
        <v>0</v>
      </c>
      <c r="V176" s="18">
        <f>IF(OR('#1 - Sample and Action Tracker'!$S184='HIDE DROP DOWNS'!$K$2,'#1 - Sample and Action Tracker'!$S184='HIDE DROP DOWNS'!$K$3),0,IF('#1 - Sample and Action Tracker'!$T184='HIDE DROP DOWNS'!$M$4,1,0))</f>
        <v>0</v>
      </c>
      <c r="W176" s="18">
        <f>IF(OR('#1 - Sample and Action Tracker'!$S184='HIDE DROP DOWNS'!$K$2,'#1 - Sample and Action Tracker'!$S184='HIDE DROP DOWNS'!$K$3),0,IF('#1 - Sample and Action Tracker'!$T184='HIDE DROP DOWNS'!$M$5,1,0))</f>
        <v>0</v>
      </c>
      <c r="X176" s="18">
        <f>IF(OR('#1 - Sample and Action Tracker'!$U184='HIDE DROP DOWNS'!$L$2,'#1 - Sample and Action Tracker'!$U184='HIDE DROP DOWNS'!$L$3),0,IF('#1 - Sample and Action Tracker'!$V184='HIDE DROP DOWNS'!$M$3,1,0))</f>
        <v>0</v>
      </c>
      <c r="Y176" s="18">
        <f>IF(OR('#1 - Sample and Action Tracker'!$U184='HIDE DROP DOWNS'!$L$2,'#1 - Sample and Action Tracker'!$U184='HIDE DROP DOWNS'!$L$3),0,IF('#1 - Sample and Action Tracker'!$V184='HIDE DROP DOWNS'!$M$4,1,0))</f>
        <v>0</v>
      </c>
      <c r="Z176" s="18">
        <f>IF(OR('#1 - Sample and Action Tracker'!$U184='HIDE DROP DOWNS'!$L$2,'#1 - Sample and Action Tracker'!$U184='HIDE DROP DOWNS'!$L$3),0,IF('#1 - Sample and Action Tracker'!$V184='HIDE DROP DOWNS'!$M$5,1,0))</f>
        <v>0</v>
      </c>
    </row>
    <row r="177" spans="6:26" x14ac:dyDescent="0.25">
      <c r="F177" s="5" t="str">
        <f>IF('#1 - Sample and Action Tracker'!F185="","",'#1 - Sample and Action Tracker'!F185)</f>
        <v/>
      </c>
      <c r="G177">
        <f>IF(AND('#1 - Sample and Action Tracker'!N185&lt;&gt;""),1,0)</f>
        <v>0</v>
      </c>
      <c r="H177" t="b">
        <f>IF(AND(OR('#1 - Sample and Action Tracker'!N185&gt;0,'#1 - Sample and Action Tracker'!N185=$E$3),'#1 - Sample and Action Tracker'!N185&lt;&gt;$E$2,'#1 - Sample and Action Tracker'!N185&lt;&gt;$E$4,'#1 - Sample and Action Tracker'!N185&lt;&gt;""), TRUE, FALSE)</f>
        <v>0</v>
      </c>
      <c r="I177" t="b">
        <f>IF(AND('#1 - Sample and Action Tracker'!N185&lt;&gt;$E$2,'#1 - Sample and Action Tracker'!N185&lt;&gt;$E$3,'#1 - Sample and Action Tracker'!N185&lt;&gt;$E$4,'#1 - Sample and Action Tracker'!N185&lt;&gt;""),IF('#1 - Sample and Action Tracker'!N185&gt;'#2 - State Report - School Info'!$D$24, TRUE, FALSE),FALSE)</f>
        <v>0</v>
      </c>
      <c r="R177" s="18">
        <f>IF(OR('#1 - Sample and Action Tracker'!Q185='HIDE DROP DOWNS'!$J$2,'#1 - Sample and Action Tracker'!Q185='HIDE DROP DOWNS'!$J$3),0,IF('#1 - Sample and Action Tracker'!R185='HIDE DROP DOWNS'!$M$3,1,0))</f>
        <v>0</v>
      </c>
      <c r="S177" s="18">
        <f>IF(OR('#1 - Sample and Action Tracker'!Q185='HIDE DROP DOWNS'!$J$2,'#1 - Sample and Action Tracker'!Q185='HIDE DROP DOWNS'!$J$3),0,IF('#1 - Sample and Action Tracker'!R185='HIDE DROP DOWNS'!$M$4,1,0))</f>
        <v>0</v>
      </c>
      <c r="T177" s="18">
        <f>IF(OR('#1 - Sample and Action Tracker'!$Q185='HIDE DROP DOWNS'!$J$2,'#1 - Sample and Action Tracker'!$Q185='HIDE DROP DOWNS'!$J$3),0,IF('#1 - Sample and Action Tracker'!$R185='HIDE DROP DOWNS'!$M$5,1,0))</f>
        <v>0</v>
      </c>
      <c r="U177" s="18">
        <f>IF(OR('#1 - Sample and Action Tracker'!$S185='HIDE DROP DOWNS'!$K$2,'#1 - Sample and Action Tracker'!$S185='HIDE DROP DOWNS'!$K$3),0,IF('#1 - Sample and Action Tracker'!$T185='HIDE DROP DOWNS'!$M$3,1,0))</f>
        <v>0</v>
      </c>
      <c r="V177" s="18">
        <f>IF(OR('#1 - Sample and Action Tracker'!$S185='HIDE DROP DOWNS'!$K$2,'#1 - Sample and Action Tracker'!$S185='HIDE DROP DOWNS'!$K$3),0,IF('#1 - Sample and Action Tracker'!$T185='HIDE DROP DOWNS'!$M$4,1,0))</f>
        <v>0</v>
      </c>
      <c r="W177" s="18">
        <f>IF(OR('#1 - Sample and Action Tracker'!$S185='HIDE DROP DOWNS'!$K$2,'#1 - Sample and Action Tracker'!$S185='HIDE DROP DOWNS'!$K$3),0,IF('#1 - Sample and Action Tracker'!$T185='HIDE DROP DOWNS'!$M$5,1,0))</f>
        <v>0</v>
      </c>
      <c r="X177" s="18">
        <f>IF(OR('#1 - Sample and Action Tracker'!$U185='HIDE DROP DOWNS'!$L$2,'#1 - Sample and Action Tracker'!$U185='HIDE DROP DOWNS'!$L$3),0,IF('#1 - Sample and Action Tracker'!$V185='HIDE DROP DOWNS'!$M$3,1,0))</f>
        <v>0</v>
      </c>
      <c r="Y177" s="18">
        <f>IF(OR('#1 - Sample and Action Tracker'!$U185='HIDE DROP DOWNS'!$L$2,'#1 - Sample and Action Tracker'!$U185='HIDE DROP DOWNS'!$L$3),0,IF('#1 - Sample and Action Tracker'!$V185='HIDE DROP DOWNS'!$M$4,1,0))</f>
        <v>0</v>
      </c>
      <c r="Z177" s="18">
        <f>IF(OR('#1 - Sample and Action Tracker'!$U185='HIDE DROP DOWNS'!$L$2,'#1 - Sample and Action Tracker'!$U185='HIDE DROP DOWNS'!$L$3),0,IF('#1 - Sample and Action Tracker'!$V185='HIDE DROP DOWNS'!$M$5,1,0))</f>
        <v>0</v>
      </c>
    </row>
    <row r="178" spans="6:26" x14ac:dyDescent="0.25">
      <c r="F178" s="5" t="str">
        <f>IF('#1 - Sample and Action Tracker'!F186="","",'#1 - Sample and Action Tracker'!F186)</f>
        <v/>
      </c>
      <c r="G178">
        <f>IF(AND('#1 - Sample and Action Tracker'!N186&lt;&gt;""),1,0)</f>
        <v>0</v>
      </c>
      <c r="H178" t="b">
        <f>IF(AND(OR('#1 - Sample and Action Tracker'!N186&gt;0,'#1 - Sample and Action Tracker'!N186=$E$3),'#1 - Sample and Action Tracker'!N186&lt;&gt;$E$2,'#1 - Sample and Action Tracker'!N186&lt;&gt;$E$4,'#1 - Sample and Action Tracker'!N186&lt;&gt;""), TRUE, FALSE)</f>
        <v>0</v>
      </c>
      <c r="I178" t="b">
        <f>IF(AND('#1 - Sample and Action Tracker'!N186&lt;&gt;$E$2,'#1 - Sample and Action Tracker'!N186&lt;&gt;$E$3,'#1 - Sample and Action Tracker'!N186&lt;&gt;$E$4,'#1 - Sample and Action Tracker'!N186&lt;&gt;""),IF('#1 - Sample and Action Tracker'!N186&gt;'#2 - State Report - School Info'!$D$24, TRUE, FALSE),FALSE)</f>
        <v>0</v>
      </c>
      <c r="R178" s="18">
        <f>IF(OR('#1 - Sample and Action Tracker'!Q186='HIDE DROP DOWNS'!$J$2,'#1 - Sample and Action Tracker'!Q186='HIDE DROP DOWNS'!$J$3),0,IF('#1 - Sample and Action Tracker'!R186='HIDE DROP DOWNS'!$M$3,1,0))</f>
        <v>0</v>
      </c>
      <c r="S178" s="18">
        <f>IF(OR('#1 - Sample and Action Tracker'!Q186='HIDE DROP DOWNS'!$J$2,'#1 - Sample and Action Tracker'!Q186='HIDE DROP DOWNS'!$J$3),0,IF('#1 - Sample and Action Tracker'!R186='HIDE DROP DOWNS'!$M$4,1,0))</f>
        <v>0</v>
      </c>
      <c r="T178" s="18">
        <f>IF(OR('#1 - Sample and Action Tracker'!$Q186='HIDE DROP DOWNS'!$J$2,'#1 - Sample and Action Tracker'!$Q186='HIDE DROP DOWNS'!$J$3),0,IF('#1 - Sample and Action Tracker'!$R186='HIDE DROP DOWNS'!$M$5,1,0))</f>
        <v>0</v>
      </c>
      <c r="U178" s="18">
        <f>IF(OR('#1 - Sample and Action Tracker'!$S186='HIDE DROP DOWNS'!$K$2,'#1 - Sample and Action Tracker'!$S186='HIDE DROP DOWNS'!$K$3),0,IF('#1 - Sample and Action Tracker'!$T186='HIDE DROP DOWNS'!$M$3,1,0))</f>
        <v>0</v>
      </c>
      <c r="V178" s="18">
        <f>IF(OR('#1 - Sample and Action Tracker'!$S186='HIDE DROP DOWNS'!$K$2,'#1 - Sample and Action Tracker'!$S186='HIDE DROP DOWNS'!$K$3),0,IF('#1 - Sample and Action Tracker'!$T186='HIDE DROP DOWNS'!$M$4,1,0))</f>
        <v>0</v>
      </c>
      <c r="W178" s="18">
        <f>IF(OR('#1 - Sample and Action Tracker'!$S186='HIDE DROP DOWNS'!$K$2,'#1 - Sample and Action Tracker'!$S186='HIDE DROP DOWNS'!$K$3),0,IF('#1 - Sample and Action Tracker'!$T186='HIDE DROP DOWNS'!$M$5,1,0))</f>
        <v>0</v>
      </c>
      <c r="X178" s="18">
        <f>IF(OR('#1 - Sample and Action Tracker'!$U186='HIDE DROP DOWNS'!$L$2,'#1 - Sample and Action Tracker'!$U186='HIDE DROP DOWNS'!$L$3),0,IF('#1 - Sample and Action Tracker'!$V186='HIDE DROP DOWNS'!$M$3,1,0))</f>
        <v>0</v>
      </c>
      <c r="Y178" s="18">
        <f>IF(OR('#1 - Sample and Action Tracker'!$U186='HIDE DROP DOWNS'!$L$2,'#1 - Sample and Action Tracker'!$U186='HIDE DROP DOWNS'!$L$3),0,IF('#1 - Sample and Action Tracker'!$V186='HIDE DROP DOWNS'!$M$4,1,0))</f>
        <v>0</v>
      </c>
      <c r="Z178" s="18">
        <f>IF(OR('#1 - Sample and Action Tracker'!$U186='HIDE DROP DOWNS'!$L$2,'#1 - Sample and Action Tracker'!$U186='HIDE DROP DOWNS'!$L$3),0,IF('#1 - Sample and Action Tracker'!$V186='HIDE DROP DOWNS'!$M$5,1,0))</f>
        <v>0</v>
      </c>
    </row>
    <row r="179" spans="6:26" x14ac:dyDescent="0.25">
      <c r="F179" s="5" t="str">
        <f>IF('#1 - Sample and Action Tracker'!F187="","",'#1 - Sample and Action Tracker'!F187)</f>
        <v/>
      </c>
      <c r="G179">
        <f>IF(AND('#1 - Sample and Action Tracker'!N187&lt;&gt;""),1,0)</f>
        <v>0</v>
      </c>
      <c r="H179" t="b">
        <f>IF(AND(OR('#1 - Sample and Action Tracker'!N187&gt;0,'#1 - Sample and Action Tracker'!N187=$E$3),'#1 - Sample and Action Tracker'!N187&lt;&gt;$E$2,'#1 - Sample and Action Tracker'!N187&lt;&gt;$E$4,'#1 - Sample and Action Tracker'!N187&lt;&gt;""), TRUE, FALSE)</f>
        <v>0</v>
      </c>
      <c r="I179" t="b">
        <f>IF(AND('#1 - Sample and Action Tracker'!N187&lt;&gt;$E$2,'#1 - Sample and Action Tracker'!N187&lt;&gt;$E$3,'#1 - Sample and Action Tracker'!N187&lt;&gt;$E$4,'#1 - Sample and Action Tracker'!N187&lt;&gt;""),IF('#1 - Sample and Action Tracker'!N187&gt;'#2 - State Report - School Info'!$D$24, TRUE, FALSE),FALSE)</f>
        <v>0</v>
      </c>
      <c r="R179" s="18">
        <f>IF(OR('#1 - Sample and Action Tracker'!Q187='HIDE DROP DOWNS'!$J$2,'#1 - Sample and Action Tracker'!Q187='HIDE DROP DOWNS'!$J$3),0,IF('#1 - Sample and Action Tracker'!R187='HIDE DROP DOWNS'!$M$3,1,0))</f>
        <v>0</v>
      </c>
      <c r="S179" s="18">
        <f>IF(OR('#1 - Sample and Action Tracker'!Q187='HIDE DROP DOWNS'!$J$2,'#1 - Sample and Action Tracker'!Q187='HIDE DROP DOWNS'!$J$3),0,IF('#1 - Sample and Action Tracker'!R187='HIDE DROP DOWNS'!$M$4,1,0))</f>
        <v>0</v>
      </c>
      <c r="T179" s="18">
        <f>IF(OR('#1 - Sample and Action Tracker'!$Q187='HIDE DROP DOWNS'!$J$2,'#1 - Sample and Action Tracker'!$Q187='HIDE DROP DOWNS'!$J$3),0,IF('#1 - Sample and Action Tracker'!$R187='HIDE DROP DOWNS'!$M$5,1,0))</f>
        <v>0</v>
      </c>
      <c r="U179" s="18">
        <f>IF(OR('#1 - Sample and Action Tracker'!$S187='HIDE DROP DOWNS'!$K$2,'#1 - Sample and Action Tracker'!$S187='HIDE DROP DOWNS'!$K$3),0,IF('#1 - Sample and Action Tracker'!$T187='HIDE DROP DOWNS'!$M$3,1,0))</f>
        <v>0</v>
      </c>
      <c r="V179" s="18">
        <f>IF(OR('#1 - Sample and Action Tracker'!$S187='HIDE DROP DOWNS'!$K$2,'#1 - Sample and Action Tracker'!$S187='HIDE DROP DOWNS'!$K$3),0,IF('#1 - Sample and Action Tracker'!$T187='HIDE DROP DOWNS'!$M$4,1,0))</f>
        <v>0</v>
      </c>
      <c r="W179" s="18">
        <f>IF(OR('#1 - Sample and Action Tracker'!$S187='HIDE DROP DOWNS'!$K$2,'#1 - Sample and Action Tracker'!$S187='HIDE DROP DOWNS'!$K$3),0,IF('#1 - Sample and Action Tracker'!$T187='HIDE DROP DOWNS'!$M$5,1,0))</f>
        <v>0</v>
      </c>
      <c r="X179" s="18">
        <f>IF(OR('#1 - Sample and Action Tracker'!$U187='HIDE DROP DOWNS'!$L$2,'#1 - Sample and Action Tracker'!$U187='HIDE DROP DOWNS'!$L$3),0,IF('#1 - Sample and Action Tracker'!$V187='HIDE DROP DOWNS'!$M$3,1,0))</f>
        <v>0</v>
      </c>
      <c r="Y179" s="18">
        <f>IF(OR('#1 - Sample and Action Tracker'!$U187='HIDE DROP DOWNS'!$L$2,'#1 - Sample and Action Tracker'!$U187='HIDE DROP DOWNS'!$L$3),0,IF('#1 - Sample and Action Tracker'!$V187='HIDE DROP DOWNS'!$M$4,1,0))</f>
        <v>0</v>
      </c>
      <c r="Z179" s="18">
        <f>IF(OR('#1 - Sample and Action Tracker'!$U187='HIDE DROP DOWNS'!$L$2,'#1 - Sample and Action Tracker'!$U187='HIDE DROP DOWNS'!$L$3),0,IF('#1 - Sample and Action Tracker'!$V187='HIDE DROP DOWNS'!$M$5,1,0))</f>
        <v>0</v>
      </c>
    </row>
    <row r="180" spans="6:26" x14ac:dyDescent="0.25">
      <c r="F180" s="5" t="str">
        <f>IF('#1 - Sample and Action Tracker'!F188="","",'#1 - Sample and Action Tracker'!F188)</f>
        <v/>
      </c>
      <c r="G180">
        <f>IF(AND('#1 - Sample and Action Tracker'!N188&lt;&gt;""),1,0)</f>
        <v>0</v>
      </c>
      <c r="H180" t="b">
        <f>IF(AND(OR('#1 - Sample and Action Tracker'!N188&gt;0,'#1 - Sample and Action Tracker'!N188=$E$3),'#1 - Sample and Action Tracker'!N188&lt;&gt;$E$2,'#1 - Sample and Action Tracker'!N188&lt;&gt;$E$4,'#1 - Sample and Action Tracker'!N188&lt;&gt;""), TRUE, FALSE)</f>
        <v>0</v>
      </c>
      <c r="I180" t="b">
        <f>IF(AND('#1 - Sample and Action Tracker'!N188&lt;&gt;$E$2,'#1 - Sample and Action Tracker'!N188&lt;&gt;$E$3,'#1 - Sample and Action Tracker'!N188&lt;&gt;$E$4,'#1 - Sample and Action Tracker'!N188&lt;&gt;""),IF('#1 - Sample and Action Tracker'!N188&gt;'#2 - State Report - School Info'!$D$24, TRUE, FALSE),FALSE)</f>
        <v>0</v>
      </c>
      <c r="R180" s="18">
        <f>IF(OR('#1 - Sample and Action Tracker'!Q188='HIDE DROP DOWNS'!$J$2,'#1 - Sample and Action Tracker'!Q188='HIDE DROP DOWNS'!$J$3),0,IF('#1 - Sample and Action Tracker'!R188='HIDE DROP DOWNS'!$M$3,1,0))</f>
        <v>0</v>
      </c>
      <c r="S180" s="18">
        <f>IF(OR('#1 - Sample and Action Tracker'!Q188='HIDE DROP DOWNS'!$J$2,'#1 - Sample and Action Tracker'!Q188='HIDE DROP DOWNS'!$J$3),0,IF('#1 - Sample and Action Tracker'!R188='HIDE DROP DOWNS'!$M$4,1,0))</f>
        <v>0</v>
      </c>
      <c r="T180" s="18">
        <f>IF(OR('#1 - Sample and Action Tracker'!$Q188='HIDE DROP DOWNS'!$J$2,'#1 - Sample and Action Tracker'!$Q188='HIDE DROP DOWNS'!$J$3),0,IF('#1 - Sample and Action Tracker'!$R188='HIDE DROP DOWNS'!$M$5,1,0))</f>
        <v>0</v>
      </c>
      <c r="U180" s="18">
        <f>IF(OR('#1 - Sample and Action Tracker'!$S188='HIDE DROP DOWNS'!$K$2,'#1 - Sample and Action Tracker'!$S188='HIDE DROP DOWNS'!$K$3),0,IF('#1 - Sample and Action Tracker'!$T188='HIDE DROP DOWNS'!$M$3,1,0))</f>
        <v>0</v>
      </c>
      <c r="V180" s="18">
        <f>IF(OR('#1 - Sample and Action Tracker'!$S188='HIDE DROP DOWNS'!$K$2,'#1 - Sample and Action Tracker'!$S188='HIDE DROP DOWNS'!$K$3),0,IF('#1 - Sample and Action Tracker'!$T188='HIDE DROP DOWNS'!$M$4,1,0))</f>
        <v>0</v>
      </c>
      <c r="W180" s="18">
        <f>IF(OR('#1 - Sample and Action Tracker'!$S188='HIDE DROP DOWNS'!$K$2,'#1 - Sample and Action Tracker'!$S188='HIDE DROP DOWNS'!$K$3),0,IF('#1 - Sample and Action Tracker'!$T188='HIDE DROP DOWNS'!$M$5,1,0))</f>
        <v>0</v>
      </c>
      <c r="X180" s="18">
        <f>IF(OR('#1 - Sample and Action Tracker'!$U188='HIDE DROP DOWNS'!$L$2,'#1 - Sample and Action Tracker'!$U188='HIDE DROP DOWNS'!$L$3),0,IF('#1 - Sample and Action Tracker'!$V188='HIDE DROP DOWNS'!$M$3,1,0))</f>
        <v>0</v>
      </c>
      <c r="Y180" s="18">
        <f>IF(OR('#1 - Sample and Action Tracker'!$U188='HIDE DROP DOWNS'!$L$2,'#1 - Sample and Action Tracker'!$U188='HIDE DROP DOWNS'!$L$3),0,IF('#1 - Sample and Action Tracker'!$V188='HIDE DROP DOWNS'!$M$4,1,0))</f>
        <v>0</v>
      </c>
      <c r="Z180" s="18">
        <f>IF(OR('#1 - Sample and Action Tracker'!$U188='HIDE DROP DOWNS'!$L$2,'#1 - Sample and Action Tracker'!$U188='HIDE DROP DOWNS'!$L$3),0,IF('#1 - Sample and Action Tracker'!$V188='HIDE DROP DOWNS'!$M$5,1,0))</f>
        <v>0</v>
      </c>
    </row>
    <row r="181" spans="6:26" x14ac:dyDescent="0.25">
      <c r="F181" s="5" t="str">
        <f>IF('#1 - Sample and Action Tracker'!F189="","",'#1 - Sample and Action Tracker'!F189)</f>
        <v/>
      </c>
      <c r="G181">
        <f>IF(AND('#1 - Sample and Action Tracker'!N189&lt;&gt;""),1,0)</f>
        <v>0</v>
      </c>
      <c r="H181" t="b">
        <f>IF(AND(OR('#1 - Sample and Action Tracker'!N189&gt;0,'#1 - Sample and Action Tracker'!N189=$E$3),'#1 - Sample and Action Tracker'!N189&lt;&gt;$E$2,'#1 - Sample and Action Tracker'!N189&lt;&gt;$E$4,'#1 - Sample and Action Tracker'!N189&lt;&gt;""), TRUE, FALSE)</f>
        <v>0</v>
      </c>
      <c r="I181" t="b">
        <f>IF(AND('#1 - Sample and Action Tracker'!N189&lt;&gt;$E$2,'#1 - Sample and Action Tracker'!N189&lt;&gt;$E$3,'#1 - Sample and Action Tracker'!N189&lt;&gt;$E$4,'#1 - Sample and Action Tracker'!N189&lt;&gt;""),IF('#1 - Sample and Action Tracker'!N189&gt;'#2 - State Report - School Info'!$D$24, TRUE, FALSE),FALSE)</f>
        <v>0</v>
      </c>
      <c r="R181" s="18">
        <f>IF(OR('#1 - Sample and Action Tracker'!Q189='HIDE DROP DOWNS'!$J$2,'#1 - Sample and Action Tracker'!Q189='HIDE DROP DOWNS'!$J$3),0,IF('#1 - Sample and Action Tracker'!R189='HIDE DROP DOWNS'!$M$3,1,0))</f>
        <v>0</v>
      </c>
      <c r="S181" s="18">
        <f>IF(OR('#1 - Sample and Action Tracker'!Q189='HIDE DROP DOWNS'!$J$2,'#1 - Sample and Action Tracker'!Q189='HIDE DROP DOWNS'!$J$3),0,IF('#1 - Sample and Action Tracker'!R189='HIDE DROP DOWNS'!$M$4,1,0))</f>
        <v>0</v>
      </c>
      <c r="T181" s="18">
        <f>IF(OR('#1 - Sample and Action Tracker'!$Q189='HIDE DROP DOWNS'!$J$2,'#1 - Sample and Action Tracker'!$Q189='HIDE DROP DOWNS'!$J$3),0,IF('#1 - Sample and Action Tracker'!$R189='HIDE DROP DOWNS'!$M$5,1,0))</f>
        <v>0</v>
      </c>
      <c r="U181" s="18">
        <f>IF(OR('#1 - Sample and Action Tracker'!$S189='HIDE DROP DOWNS'!$K$2,'#1 - Sample and Action Tracker'!$S189='HIDE DROP DOWNS'!$K$3),0,IF('#1 - Sample and Action Tracker'!$T189='HIDE DROP DOWNS'!$M$3,1,0))</f>
        <v>0</v>
      </c>
      <c r="V181" s="18">
        <f>IF(OR('#1 - Sample and Action Tracker'!$S189='HIDE DROP DOWNS'!$K$2,'#1 - Sample and Action Tracker'!$S189='HIDE DROP DOWNS'!$K$3),0,IF('#1 - Sample and Action Tracker'!$T189='HIDE DROP DOWNS'!$M$4,1,0))</f>
        <v>0</v>
      </c>
      <c r="W181" s="18">
        <f>IF(OR('#1 - Sample and Action Tracker'!$S189='HIDE DROP DOWNS'!$K$2,'#1 - Sample and Action Tracker'!$S189='HIDE DROP DOWNS'!$K$3),0,IF('#1 - Sample and Action Tracker'!$T189='HIDE DROP DOWNS'!$M$5,1,0))</f>
        <v>0</v>
      </c>
      <c r="X181" s="18">
        <f>IF(OR('#1 - Sample and Action Tracker'!$U189='HIDE DROP DOWNS'!$L$2,'#1 - Sample and Action Tracker'!$U189='HIDE DROP DOWNS'!$L$3),0,IF('#1 - Sample and Action Tracker'!$V189='HIDE DROP DOWNS'!$M$3,1,0))</f>
        <v>0</v>
      </c>
      <c r="Y181" s="18">
        <f>IF(OR('#1 - Sample and Action Tracker'!$U189='HIDE DROP DOWNS'!$L$2,'#1 - Sample and Action Tracker'!$U189='HIDE DROP DOWNS'!$L$3),0,IF('#1 - Sample and Action Tracker'!$V189='HIDE DROP DOWNS'!$M$4,1,0))</f>
        <v>0</v>
      </c>
      <c r="Z181" s="18">
        <f>IF(OR('#1 - Sample and Action Tracker'!$U189='HIDE DROP DOWNS'!$L$2,'#1 - Sample and Action Tracker'!$U189='HIDE DROP DOWNS'!$L$3),0,IF('#1 - Sample and Action Tracker'!$V189='HIDE DROP DOWNS'!$M$5,1,0))</f>
        <v>0</v>
      </c>
    </row>
    <row r="182" spans="6:26" x14ac:dyDescent="0.25">
      <c r="F182" s="5" t="str">
        <f>IF('#1 - Sample and Action Tracker'!F190="","",'#1 - Sample and Action Tracker'!F190)</f>
        <v/>
      </c>
      <c r="G182">
        <f>IF(AND('#1 - Sample and Action Tracker'!N190&lt;&gt;""),1,0)</f>
        <v>0</v>
      </c>
      <c r="H182" t="b">
        <f>IF(AND(OR('#1 - Sample and Action Tracker'!N190&gt;0,'#1 - Sample and Action Tracker'!N190=$E$3),'#1 - Sample and Action Tracker'!N190&lt;&gt;$E$2,'#1 - Sample and Action Tracker'!N190&lt;&gt;$E$4,'#1 - Sample and Action Tracker'!N190&lt;&gt;""), TRUE, FALSE)</f>
        <v>0</v>
      </c>
      <c r="I182" t="b">
        <f>IF(AND('#1 - Sample and Action Tracker'!N190&lt;&gt;$E$2,'#1 - Sample and Action Tracker'!N190&lt;&gt;$E$3,'#1 - Sample and Action Tracker'!N190&lt;&gt;$E$4,'#1 - Sample and Action Tracker'!N190&lt;&gt;""),IF('#1 - Sample and Action Tracker'!N190&gt;'#2 - State Report - School Info'!$D$24, TRUE, FALSE),FALSE)</f>
        <v>0</v>
      </c>
      <c r="R182" s="18">
        <f>IF(OR('#1 - Sample and Action Tracker'!Q190='HIDE DROP DOWNS'!$J$2,'#1 - Sample and Action Tracker'!Q190='HIDE DROP DOWNS'!$J$3),0,IF('#1 - Sample and Action Tracker'!R190='HIDE DROP DOWNS'!$M$3,1,0))</f>
        <v>0</v>
      </c>
      <c r="S182" s="18">
        <f>IF(OR('#1 - Sample and Action Tracker'!Q190='HIDE DROP DOWNS'!$J$2,'#1 - Sample and Action Tracker'!Q190='HIDE DROP DOWNS'!$J$3),0,IF('#1 - Sample and Action Tracker'!R190='HIDE DROP DOWNS'!$M$4,1,0))</f>
        <v>0</v>
      </c>
      <c r="T182" s="18">
        <f>IF(OR('#1 - Sample and Action Tracker'!$Q190='HIDE DROP DOWNS'!$J$2,'#1 - Sample and Action Tracker'!$Q190='HIDE DROP DOWNS'!$J$3),0,IF('#1 - Sample and Action Tracker'!$R190='HIDE DROP DOWNS'!$M$5,1,0))</f>
        <v>0</v>
      </c>
      <c r="U182" s="18">
        <f>IF(OR('#1 - Sample and Action Tracker'!$S190='HIDE DROP DOWNS'!$K$2,'#1 - Sample and Action Tracker'!$S190='HIDE DROP DOWNS'!$K$3),0,IF('#1 - Sample and Action Tracker'!$T190='HIDE DROP DOWNS'!$M$3,1,0))</f>
        <v>0</v>
      </c>
      <c r="V182" s="18">
        <f>IF(OR('#1 - Sample and Action Tracker'!$S190='HIDE DROP DOWNS'!$K$2,'#1 - Sample and Action Tracker'!$S190='HIDE DROP DOWNS'!$K$3),0,IF('#1 - Sample and Action Tracker'!$T190='HIDE DROP DOWNS'!$M$4,1,0))</f>
        <v>0</v>
      </c>
      <c r="W182" s="18">
        <f>IF(OR('#1 - Sample and Action Tracker'!$S190='HIDE DROP DOWNS'!$K$2,'#1 - Sample and Action Tracker'!$S190='HIDE DROP DOWNS'!$K$3),0,IF('#1 - Sample and Action Tracker'!$T190='HIDE DROP DOWNS'!$M$5,1,0))</f>
        <v>0</v>
      </c>
      <c r="X182" s="18">
        <f>IF(OR('#1 - Sample and Action Tracker'!$U190='HIDE DROP DOWNS'!$L$2,'#1 - Sample and Action Tracker'!$U190='HIDE DROP DOWNS'!$L$3),0,IF('#1 - Sample and Action Tracker'!$V190='HIDE DROP DOWNS'!$M$3,1,0))</f>
        <v>0</v>
      </c>
      <c r="Y182" s="18">
        <f>IF(OR('#1 - Sample and Action Tracker'!$U190='HIDE DROP DOWNS'!$L$2,'#1 - Sample and Action Tracker'!$U190='HIDE DROP DOWNS'!$L$3),0,IF('#1 - Sample and Action Tracker'!$V190='HIDE DROP DOWNS'!$M$4,1,0))</f>
        <v>0</v>
      </c>
      <c r="Z182" s="18">
        <f>IF(OR('#1 - Sample and Action Tracker'!$U190='HIDE DROP DOWNS'!$L$2,'#1 - Sample and Action Tracker'!$U190='HIDE DROP DOWNS'!$L$3),0,IF('#1 - Sample and Action Tracker'!$V190='HIDE DROP DOWNS'!$M$5,1,0))</f>
        <v>0</v>
      </c>
    </row>
    <row r="183" spans="6:26" x14ac:dyDescent="0.25">
      <c r="F183" s="5" t="str">
        <f>IF('#1 - Sample and Action Tracker'!F191="","",'#1 - Sample and Action Tracker'!F191)</f>
        <v/>
      </c>
      <c r="G183">
        <f>IF(AND('#1 - Sample and Action Tracker'!N191&lt;&gt;""),1,0)</f>
        <v>0</v>
      </c>
      <c r="H183" t="b">
        <f>IF(AND(OR('#1 - Sample and Action Tracker'!N191&gt;0,'#1 - Sample and Action Tracker'!N191=$E$3),'#1 - Sample and Action Tracker'!N191&lt;&gt;$E$2,'#1 - Sample and Action Tracker'!N191&lt;&gt;$E$4,'#1 - Sample and Action Tracker'!N191&lt;&gt;""), TRUE, FALSE)</f>
        <v>0</v>
      </c>
      <c r="I183" t="b">
        <f>IF(AND('#1 - Sample and Action Tracker'!N191&lt;&gt;$E$2,'#1 - Sample and Action Tracker'!N191&lt;&gt;$E$3,'#1 - Sample and Action Tracker'!N191&lt;&gt;$E$4,'#1 - Sample and Action Tracker'!N191&lt;&gt;""),IF('#1 - Sample and Action Tracker'!N191&gt;'#2 - State Report - School Info'!$D$24, TRUE, FALSE),FALSE)</f>
        <v>0</v>
      </c>
      <c r="R183" s="18">
        <f>IF(OR('#1 - Sample and Action Tracker'!Q191='HIDE DROP DOWNS'!$J$2,'#1 - Sample and Action Tracker'!Q191='HIDE DROP DOWNS'!$J$3),0,IF('#1 - Sample and Action Tracker'!R191='HIDE DROP DOWNS'!$M$3,1,0))</f>
        <v>0</v>
      </c>
      <c r="S183" s="18">
        <f>IF(OR('#1 - Sample and Action Tracker'!Q191='HIDE DROP DOWNS'!$J$2,'#1 - Sample and Action Tracker'!Q191='HIDE DROP DOWNS'!$J$3),0,IF('#1 - Sample and Action Tracker'!R191='HIDE DROP DOWNS'!$M$4,1,0))</f>
        <v>0</v>
      </c>
      <c r="T183" s="18">
        <f>IF(OR('#1 - Sample and Action Tracker'!$Q191='HIDE DROP DOWNS'!$J$2,'#1 - Sample and Action Tracker'!$Q191='HIDE DROP DOWNS'!$J$3),0,IF('#1 - Sample and Action Tracker'!$R191='HIDE DROP DOWNS'!$M$5,1,0))</f>
        <v>0</v>
      </c>
      <c r="U183" s="18">
        <f>IF(OR('#1 - Sample and Action Tracker'!$S191='HIDE DROP DOWNS'!$K$2,'#1 - Sample and Action Tracker'!$S191='HIDE DROP DOWNS'!$K$3),0,IF('#1 - Sample and Action Tracker'!$T191='HIDE DROP DOWNS'!$M$3,1,0))</f>
        <v>0</v>
      </c>
      <c r="V183" s="18">
        <f>IF(OR('#1 - Sample and Action Tracker'!$S191='HIDE DROP DOWNS'!$K$2,'#1 - Sample and Action Tracker'!$S191='HIDE DROP DOWNS'!$K$3),0,IF('#1 - Sample and Action Tracker'!$T191='HIDE DROP DOWNS'!$M$4,1,0))</f>
        <v>0</v>
      </c>
      <c r="W183" s="18">
        <f>IF(OR('#1 - Sample and Action Tracker'!$S191='HIDE DROP DOWNS'!$K$2,'#1 - Sample and Action Tracker'!$S191='HIDE DROP DOWNS'!$K$3),0,IF('#1 - Sample and Action Tracker'!$T191='HIDE DROP DOWNS'!$M$5,1,0))</f>
        <v>0</v>
      </c>
      <c r="X183" s="18">
        <f>IF(OR('#1 - Sample and Action Tracker'!$U191='HIDE DROP DOWNS'!$L$2,'#1 - Sample and Action Tracker'!$U191='HIDE DROP DOWNS'!$L$3),0,IF('#1 - Sample and Action Tracker'!$V191='HIDE DROP DOWNS'!$M$3,1,0))</f>
        <v>0</v>
      </c>
      <c r="Y183" s="18">
        <f>IF(OR('#1 - Sample and Action Tracker'!$U191='HIDE DROP DOWNS'!$L$2,'#1 - Sample and Action Tracker'!$U191='HIDE DROP DOWNS'!$L$3),0,IF('#1 - Sample and Action Tracker'!$V191='HIDE DROP DOWNS'!$M$4,1,0))</f>
        <v>0</v>
      </c>
      <c r="Z183" s="18">
        <f>IF(OR('#1 - Sample and Action Tracker'!$U191='HIDE DROP DOWNS'!$L$2,'#1 - Sample and Action Tracker'!$U191='HIDE DROP DOWNS'!$L$3),0,IF('#1 - Sample and Action Tracker'!$V191='HIDE DROP DOWNS'!$M$5,1,0))</f>
        <v>0</v>
      </c>
    </row>
    <row r="184" spans="6:26" x14ac:dyDescent="0.25">
      <c r="F184" s="5" t="str">
        <f>IF('#1 - Sample and Action Tracker'!F192="","",'#1 - Sample and Action Tracker'!F192)</f>
        <v/>
      </c>
      <c r="G184">
        <f>IF(AND('#1 - Sample and Action Tracker'!N192&lt;&gt;""),1,0)</f>
        <v>0</v>
      </c>
      <c r="H184" t="b">
        <f>IF(AND(OR('#1 - Sample and Action Tracker'!N192&gt;0,'#1 - Sample and Action Tracker'!N192=$E$3),'#1 - Sample and Action Tracker'!N192&lt;&gt;$E$2,'#1 - Sample and Action Tracker'!N192&lt;&gt;$E$4,'#1 - Sample and Action Tracker'!N192&lt;&gt;""), TRUE, FALSE)</f>
        <v>0</v>
      </c>
      <c r="I184" t="b">
        <f>IF(AND('#1 - Sample and Action Tracker'!N192&lt;&gt;$E$2,'#1 - Sample and Action Tracker'!N192&lt;&gt;$E$3,'#1 - Sample and Action Tracker'!N192&lt;&gt;$E$4,'#1 - Sample and Action Tracker'!N192&lt;&gt;""),IF('#1 - Sample and Action Tracker'!N192&gt;'#2 - State Report - School Info'!$D$24, TRUE, FALSE),FALSE)</f>
        <v>0</v>
      </c>
      <c r="R184" s="18">
        <f>IF(OR('#1 - Sample and Action Tracker'!Q192='HIDE DROP DOWNS'!$J$2,'#1 - Sample and Action Tracker'!Q192='HIDE DROP DOWNS'!$J$3),0,IF('#1 - Sample and Action Tracker'!R192='HIDE DROP DOWNS'!$M$3,1,0))</f>
        <v>0</v>
      </c>
      <c r="S184" s="18">
        <f>IF(OR('#1 - Sample and Action Tracker'!Q192='HIDE DROP DOWNS'!$J$2,'#1 - Sample and Action Tracker'!Q192='HIDE DROP DOWNS'!$J$3),0,IF('#1 - Sample and Action Tracker'!R192='HIDE DROP DOWNS'!$M$4,1,0))</f>
        <v>0</v>
      </c>
      <c r="T184" s="18">
        <f>IF(OR('#1 - Sample and Action Tracker'!$Q192='HIDE DROP DOWNS'!$J$2,'#1 - Sample and Action Tracker'!$Q192='HIDE DROP DOWNS'!$J$3),0,IF('#1 - Sample and Action Tracker'!$R192='HIDE DROP DOWNS'!$M$5,1,0))</f>
        <v>0</v>
      </c>
      <c r="U184" s="18">
        <f>IF(OR('#1 - Sample and Action Tracker'!$S192='HIDE DROP DOWNS'!$K$2,'#1 - Sample and Action Tracker'!$S192='HIDE DROP DOWNS'!$K$3),0,IF('#1 - Sample and Action Tracker'!$T192='HIDE DROP DOWNS'!$M$3,1,0))</f>
        <v>0</v>
      </c>
      <c r="V184" s="18">
        <f>IF(OR('#1 - Sample and Action Tracker'!$S192='HIDE DROP DOWNS'!$K$2,'#1 - Sample and Action Tracker'!$S192='HIDE DROP DOWNS'!$K$3),0,IF('#1 - Sample and Action Tracker'!$T192='HIDE DROP DOWNS'!$M$4,1,0))</f>
        <v>0</v>
      </c>
      <c r="W184" s="18">
        <f>IF(OR('#1 - Sample and Action Tracker'!$S192='HIDE DROP DOWNS'!$K$2,'#1 - Sample and Action Tracker'!$S192='HIDE DROP DOWNS'!$K$3),0,IF('#1 - Sample and Action Tracker'!$T192='HIDE DROP DOWNS'!$M$5,1,0))</f>
        <v>0</v>
      </c>
      <c r="X184" s="18">
        <f>IF(OR('#1 - Sample and Action Tracker'!$U192='HIDE DROP DOWNS'!$L$2,'#1 - Sample and Action Tracker'!$U192='HIDE DROP DOWNS'!$L$3),0,IF('#1 - Sample and Action Tracker'!$V192='HIDE DROP DOWNS'!$M$3,1,0))</f>
        <v>0</v>
      </c>
      <c r="Y184" s="18">
        <f>IF(OR('#1 - Sample and Action Tracker'!$U192='HIDE DROP DOWNS'!$L$2,'#1 - Sample and Action Tracker'!$U192='HIDE DROP DOWNS'!$L$3),0,IF('#1 - Sample and Action Tracker'!$V192='HIDE DROP DOWNS'!$M$4,1,0))</f>
        <v>0</v>
      </c>
      <c r="Z184" s="18">
        <f>IF(OR('#1 - Sample and Action Tracker'!$U192='HIDE DROP DOWNS'!$L$2,'#1 - Sample and Action Tracker'!$U192='HIDE DROP DOWNS'!$L$3),0,IF('#1 - Sample and Action Tracker'!$V192='HIDE DROP DOWNS'!$M$5,1,0))</f>
        <v>0</v>
      </c>
    </row>
    <row r="185" spans="6:26" x14ac:dyDescent="0.25">
      <c r="F185" s="5" t="str">
        <f>IF('#1 - Sample and Action Tracker'!F193="","",'#1 - Sample and Action Tracker'!F193)</f>
        <v/>
      </c>
      <c r="G185">
        <f>IF(AND('#1 - Sample and Action Tracker'!N193&lt;&gt;""),1,0)</f>
        <v>0</v>
      </c>
      <c r="H185" t="b">
        <f>IF(AND(OR('#1 - Sample and Action Tracker'!N193&gt;0,'#1 - Sample and Action Tracker'!N193=$E$3),'#1 - Sample and Action Tracker'!N193&lt;&gt;$E$2,'#1 - Sample and Action Tracker'!N193&lt;&gt;$E$4,'#1 - Sample and Action Tracker'!N193&lt;&gt;""), TRUE, FALSE)</f>
        <v>0</v>
      </c>
      <c r="I185" t="b">
        <f>IF(AND('#1 - Sample and Action Tracker'!N193&lt;&gt;$E$2,'#1 - Sample and Action Tracker'!N193&lt;&gt;$E$3,'#1 - Sample and Action Tracker'!N193&lt;&gt;$E$4,'#1 - Sample and Action Tracker'!N193&lt;&gt;""),IF('#1 - Sample and Action Tracker'!N193&gt;'#2 - State Report - School Info'!$D$24, TRUE, FALSE),FALSE)</f>
        <v>0</v>
      </c>
      <c r="R185" s="18">
        <f>IF(OR('#1 - Sample and Action Tracker'!Q193='HIDE DROP DOWNS'!$J$2,'#1 - Sample and Action Tracker'!Q193='HIDE DROP DOWNS'!$J$3),0,IF('#1 - Sample and Action Tracker'!R193='HIDE DROP DOWNS'!$M$3,1,0))</f>
        <v>0</v>
      </c>
      <c r="S185" s="18">
        <f>IF(OR('#1 - Sample and Action Tracker'!Q193='HIDE DROP DOWNS'!$J$2,'#1 - Sample and Action Tracker'!Q193='HIDE DROP DOWNS'!$J$3),0,IF('#1 - Sample and Action Tracker'!R193='HIDE DROP DOWNS'!$M$4,1,0))</f>
        <v>0</v>
      </c>
      <c r="T185" s="18">
        <f>IF(OR('#1 - Sample and Action Tracker'!$Q193='HIDE DROP DOWNS'!$J$2,'#1 - Sample and Action Tracker'!$Q193='HIDE DROP DOWNS'!$J$3),0,IF('#1 - Sample and Action Tracker'!$R193='HIDE DROP DOWNS'!$M$5,1,0))</f>
        <v>0</v>
      </c>
      <c r="U185" s="18">
        <f>IF(OR('#1 - Sample and Action Tracker'!$S193='HIDE DROP DOWNS'!$K$2,'#1 - Sample and Action Tracker'!$S193='HIDE DROP DOWNS'!$K$3),0,IF('#1 - Sample and Action Tracker'!$T193='HIDE DROP DOWNS'!$M$3,1,0))</f>
        <v>0</v>
      </c>
      <c r="V185" s="18">
        <f>IF(OR('#1 - Sample and Action Tracker'!$S193='HIDE DROP DOWNS'!$K$2,'#1 - Sample and Action Tracker'!$S193='HIDE DROP DOWNS'!$K$3),0,IF('#1 - Sample and Action Tracker'!$T193='HIDE DROP DOWNS'!$M$4,1,0))</f>
        <v>0</v>
      </c>
      <c r="W185" s="18">
        <f>IF(OR('#1 - Sample and Action Tracker'!$S193='HIDE DROP DOWNS'!$K$2,'#1 - Sample and Action Tracker'!$S193='HIDE DROP DOWNS'!$K$3),0,IF('#1 - Sample and Action Tracker'!$T193='HIDE DROP DOWNS'!$M$5,1,0))</f>
        <v>0</v>
      </c>
      <c r="X185" s="18">
        <f>IF(OR('#1 - Sample and Action Tracker'!$U193='HIDE DROP DOWNS'!$L$2,'#1 - Sample and Action Tracker'!$U193='HIDE DROP DOWNS'!$L$3),0,IF('#1 - Sample and Action Tracker'!$V193='HIDE DROP DOWNS'!$M$3,1,0))</f>
        <v>0</v>
      </c>
      <c r="Y185" s="18">
        <f>IF(OR('#1 - Sample and Action Tracker'!$U193='HIDE DROP DOWNS'!$L$2,'#1 - Sample and Action Tracker'!$U193='HIDE DROP DOWNS'!$L$3),0,IF('#1 - Sample and Action Tracker'!$V193='HIDE DROP DOWNS'!$M$4,1,0))</f>
        <v>0</v>
      </c>
      <c r="Z185" s="18">
        <f>IF(OR('#1 - Sample and Action Tracker'!$U193='HIDE DROP DOWNS'!$L$2,'#1 - Sample and Action Tracker'!$U193='HIDE DROP DOWNS'!$L$3),0,IF('#1 - Sample and Action Tracker'!$V193='HIDE DROP DOWNS'!$M$5,1,0))</f>
        <v>0</v>
      </c>
    </row>
    <row r="186" spans="6:26" x14ac:dyDescent="0.25">
      <c r="F186" s="5" t="str">
        <f>IF('#1 - Sample and Action Tracker'!F194="","",'#1 - Sample and Action Tracker'!F194)</f>
        <v/>
      </c>
      <c r="G186">
        <f>IF(AND('#1 - Sample and Action Tracker'!N194&lt;&gt;""),1,0)</f>
        <v>0</v>
      </c>
      <c r="H186" t="b">
        <f>IF(AND(OR('#1 - Sample and Action Tracker'!N194&gt;0,'#1 - Sample and Action Tracker'!N194=$E$3),'#1 - Sample and Action Tracker'!N194&lt;&gt;$E$2,'#1 - Sample and Action Tracker'!N194&lt;&gt;$E$4,'#1 - Sample and Action Tracker'!N194&lt;&gt;""), TRUE, FALSE)</f>
        <v>0</v>
      </c>
      <c r="I186" t="b">
        <f>IF(AND('#1 - Sample and Action Tracker'!N194&lt;&gt;$E$2,'#1 - Sample and Action Tracker'!N194&lt;&gt;$E$3,'#1 - Sample and Action Tracker'!N194&lt;&gt;$E$4,'#1 - Sample and Action Tracker'!N194&lt;&gt;""),IF('#1 - Sample and Action Tracker'!N194&gt;'#2 - State Report - School Info'!$D$24, TRUE, FALSE),FALSE)</f>
        <v>0</v>
      </c>
      <c r="R186" s="18">
        <f>IF(OR('#1 - Sample and Action Tracker'!Q194='HIDE DROP DOWNS'!$J$2,'#1 - Sample and Action Tracker'!Q194='HIDE DROP DOWNS'!$J$3),0,IF('#1 - Sample and Action Tracker'!R194='HIDE DROP DOWNS'!$M$3,1,0))</f>
        <v>0</v>
      </c>
      <c r="S186" s="18">
        <f>IF(OR('#1 - Sample and Action Tracker'!Q194='HIDE DROP DOWNS'!$J$2,'#1 - Sample and Action Tracker'!Q194='HIDE DROP DOWNS'!$J$3),0,IF('#1 - Sample and Action Tracker'!R194='HIDE DROP DOWNS'!$M$4,1,0))</f>
        <v>0</v>
      </c>
      <c r="T186" s="18">
        <f>IF(OR('#1 - Sample and Action Tracker'!$Q194='HIDE DROP DOWNS'!$J$2,'#1 - Sample and Action Tracker'!$Q194='HIDE DROP DOWNS'!$J$3),0,IF('#1 - Sample and Action Tracker'!$R194='HIDE DROP DOWNS'!$M$5,1,0))</f>
        <v>0</v>
      </c>
      <c r="U186" s="18">
        <f>IF(OR('#1 - Sample and Action Tracker'!$S194='HIDE DROP DOWNS'!$K$2,'#1 - Sample and Action Tracker'!$S194='HIDE DROP DOWNS'!$K$3),0,IF('#1 - Sample and Action Tracker'!$T194='HIDE DROP DOWNS'!$M$3,1,0))</f>
        <v>0</v>
      </c>
      <c r="V186" s="18">
        <f>IF(OR('#1 - Sample and Action Tracker'!$S194='HIDE DROP DOWNS'!$K$2,'#1 - Sample and Action Tracker'!$S194='HIDE DROP DOWNS'!$K$3),0,IF('#1 - Sample and Action Tracker'!$T194='HIDE DROP DOWNS'!$M$4,1,0))</f>
        <v>0</v>
      </c>
      <c r="W186" s="18">
        <f>IF(OR('#1 - Sample and Action Tracker'!$S194='HIDE DROP DOWNS'!$K$2,'#1 - Sample and Action Tracker'!$S194='HIDE DROP DOWNS'!$K$3),0,IF('#1 - Sample and Action Tracker'!$T194='HIDE DROP DOWNS'!$M$5,1,0))</f>
        <v>0</v>
      </c>
      <c r="X186" s="18">
        <f>IF(OR('#1 - Sample and Action Tracker'!$U194='HIDE DROP DOWNS'!$L$2,'#1 - Sample and Action Tracker'!$U194='HIDE DROP DOWNS'!$L$3),0,IF('#1 - Sample and Action Tracker'!$V194='HIDE DROP DOWNS'!$M$3,1,0))</f>
        <v>0</v>
      </c>
      <c r="Y186" s="18">
        <f>IF(OR('#1 - Sample and Action Tracker'!$U194='HIDE DROP DOWNS'!$L$2,'#1 - Sample and Action Tracker'!$U194='HIDE DROP DOWNS'!$L$3),0,IF('#1 - Sample and Action Tracker'!$V194='HIDE DROP DOWNS'!$M$4,1,0))</f>
        <v>0</v>
      </c>
      <c r="Z186" s="18">
        <f>IF(OR('#1 - Sample and Action Tracker'!$U194='HIDE DROP DOWNS'!$L$2,'#1 - Sample and Action Tracker'!$U194='HIDE DROP DOWNS'!$L$3),0,IF('#1 - Sample and Action Tracker'!$V194='HIDE DROP DOWNS'!$M$5,1,0))</f>
        <v>0</v>
      </c>
    </row>
    <row r="187" spans="6:26" x14ac:dyDescent="0.25">
      <c r="F187" s="5" t="str">
        <f>IF('#1 - Sample and Action Tracker'!F195="","",'#1 - Sample and Action Tracker'!F195)</f>
        <v/>
      </c>
      <c r="G187">
        <f>IF(AND('#1 - Sample and Action Tracker'!N195&lt;&gt;""),1,0)</f>
        <v>0</v>
      </c>
      <c r="H187" t="b">
        <f>IF(AND(OR('#1 - Sample and Action Tracker'!N195&gt;0,'#1 - Sample and Action Tracker'!N195=$E$3),'#1 - Sample and Action Tracker'!N195&lt;&gt;$E$2,'#1 - Sample and Action Tracker'!N195&lt;&gt;$E$4,'#1 - Sample and Action Tracker'!N195&lt;&gt;""), TRUE, FALSE)</f>
        <v>0</v>
      </c>
      <c r="I187" t="b">
        <f>IF(AND('#1 - Sample and Action Tracker'!N195&lt;&gt;$E$2,'#1 - Sample and Action Tracker'!N195&lt;&gt;$E$3,'#1 - Sample and Action Tracker'!N195&lt;&gt;$E$4,'#1 - Sample and Action Tracker'!N195&lt;&gt;""),IF('#1 - Sample and Action Tracker'!N195&gt;'#2 - State Report - School Info'!$D$24, TRUE, FALSE),FALSE)</f>
        <v>0</v>
      </c>
      <c r="R187" s="18">
        <f>IF(OR('#1 - Sample and Action Tracker'!Q195='HIDE DROP DOWNS'!$J$2,'#1 - Sample and Action Tracker'!Q195='HIDE DROP DOWNS'!$J$3),0,IF('#1 - Sample and Action Tracker'!R195='HIDE DROP DOWNS'!$M$3,1,0))</f>
        <v>0</v>
      </c>
      <c r="S187" s="18">
        <f>IF(OR('#1 - Sample and Action Tracker'!Q195='HIDE DROP DOWNS'!$J$2,'#1 - Sample and Action Tracker'!Q195='HIDE DROP DOWNS'!$J$3),0,IF('#1 - Sample and Action Tracker'!R195='HIDE DROP DOWNS'!$M$4,1,0))</f>
        <v>0</v>
      </c>
      <c r="T187" s="18">
        <f>IF(OR('#1 - Sample and Action Tracker'!$Q195='HIDE DROP DOWNS'!$J$2,'#1 - Sample and Action Tracker'!$Q195='HIDE DROP DOWNS'!$J$3),0,IF('#1 - Sample and Action Tracker'!$R195='HIDE DROP DOWNS'!$M$5,1,0))</f>
        <v>0</v>
      </c>
      <c r="U187" s="18">
        <f>IF(OR('#1 - Sample and Action Tracker'!$S195='HIDE DROP DOWNS'!$K$2,'#1 - Sample and Action Tracker'!$S195='HIDE DROP DOWNS'!$K$3),0,IF('#1 - Sample and Action Tracker'!$T195='HIDE DROP DOWNS'!$M$3,1,0))</f>
        <v>0</v>
      </c>
      <c r="V187" s="18">
        <f>IF(OR('#1 - Sample and Action Tracker'!$S195='HIDE DROP DOWNS'!$K$2,'#1 - Sample and Action Tracker'!$S195='HIDE DROP DOWNS'!$K$3),0,IF('#1 - Sample and Action Tracker'!$T195='HIDE DROP DOWNS'!$M$4,1,0))</f>
        <v>0</v>
      </c>
      <c r="W187" s="18">
        <f>IF(OR('#1 - Sample and Action Tracker'!$S195='HIDE DROP DOWNS'!$K$2,'#1 - Sample and Action Tracker'!$S195='HIDE DROP DOWNS'!$K$3),0,IF('#1 - Sample and Action Tracker'!$T195='HIDE DROP DOWNS'!$M$5,1,0))</f>
        <v>0</v>
      </c>
      <c r="X187" s="18">
        <f>IF(OR('#1 - Sample and Action Tracker'!$U195='HIDE DROP DOWNS'!$L$2,'#1 - Sample and Action Tracker'!$U195='HIDE DROP DOWNS'!$L$3),0,IF('#1 - Sample and Action Tracker'!$V195='HIDE DROP DOWNS'!$M$3,1,0))</f>
        <v>0</v>
      </c>
      <c r="Y187" s="18">
        <f>IF(OR('#1 - Sample and Action Tracker'!$U195='HIDE DROP DOWNS'!$L$2,'#1 - Sample and Action Tracker'!$U195='HIDE DROP DOWNS'!$L$3),0,IF('#1 - Sample and Action Tracker'!$V195='HIDE DROP DOWNS'!$M$4,1,0))</f>
        <v>0</v>
      </c>
      <c r="Z187" s="18">
        <f>IF(OR('#1 - Sample and Action Tracker'!$U195='HIDE DROP DOWNS'!$L$2,'#1 - Sample and Action Tracker'!$U195='HIDE DROP DOWNS'!$L$3),0,IF('#1 - Sample and Action Tracker'!$V195='HIDE DROP DOWNS'!$M$5,1,0))</f>
        <v>0</v>
      </c>
    </row>
    <row r="188" spans="6:26" x14ac:dyDescent="0.25">
      <c r="F188" s="5" t="str">
        <f>IF('#1 - Sample and Action Tracker'!F196="","",'#1 - Sample and Action Tracker'!F196)</f>
        <v/>
      </c>
      <c r="G188">
        <f>IF(AND('#1 - Sample and Action Tracker'!N196&lt;&gt;""),1,0)</f>
        <v>0</v>
      </c>
      <c r="H188" t="b">
        <f>IF(AND(OR('#1 - Sample and Action Tracker'!N196&gt;0,'#1 - Sample and Action Tracker'!N196=$E$3),'#1 - Sample and Action Tracker'!N196&lt;&gt;$E$2,'#1 - Sample and Action Tracker'!N196&lt;&gt;$E$4,'#1 - Sample and Action Tracker'!N196&lt;&gt;""), TRUE, FALSE)</f>
        <v>0</v>
      </c>
      <c r="I188" t="b">
        <f>IF(AND('#1 - Sample and Action Tracker'!N196&lt;&gt;$E$2,'#1 - Sample and Action Tracker'!N196&lt;&gt;$E$3,'#1 - Sample and Action Tracker'!N196&lt;&gt;$E$4,'#1 - Sample and Action Tracker'!N196&lt;&gt;""),IF('#1 - Sample and Action Tracker'!N196&gt;'#2 - State Report - School Info'!$D$24, TRUE, FALSE),FALSE)</f>
        <v>0</v>
      </c>
      <c r="R188" s="18">
        <f>IF(OR('#1 - Sample and Action Tracker'!Q196='HIDE DROP DOWNS'!$J$2,'#1 - Sample and Action Tracker'!Q196='HIDE DROP DOWNS'!$J$3),0,IF('#1 - Sample and Action Tracker'!R196='HIDE DROP DOWNS'!$M$3,1,0))</f>
        <v>0</v>
      </c>
      <c r="S188" s="18">
        <f>IF(OR('#1 - Sample and Action Tracker'!Q196='HIDE DROP DOWNS'!$J$2,'#1 - Sample and Action Tracker'!Q196='HIDE DROP DOWNS'!$J$3),0,IF('#1 - Sample and Action Tracker'!R196='HIDE DROP DOWNS'!$M$4,1,0))</f>
        <v>0</v>
      </c>
      <c r="T188" s="18">
        <f>IF(OR('#1 - Sample and Action Tracker'!$Q196='HIDE DROP DOWNS'!$J$2,'#1 - Sample and Action Tracker'!$Q196='HIDE DROP DOWNS'!$J$3),0,IF('#1 - Sample and Action Tracker'!$R196='HIDE DROP DOWNS'!$M$5,1,0))</f>
        <v>0</v>
      </c>
      <c r="U188" s="18">
        <f>IF(OR('#1 - Sample and Action Tracker'!$S196='HIDE DROP DOWNS'!$K$2,'#1 - Sample and Action Tracker'!$S196='HIDE DROP DOWNS'!$K$3),0,IF('#1 - Sample and Action Tracker'!$T196='HIDE DROP DOWNS'!$M$3,1,0))</f>
        <v>0</v>
      </c>
      <c r="V188" s="18">
        <f>IF(OR('#1 - Sample and Action Tracker'!$S196='HIDE DROP DOWNS'!$K$2,'#1 - Sample and Action Tracker'!$S196='HIDE DROP DOWNS'!$K$3),0,IF('#1 - Sample and Action Tracker'!$T196='HIDE DROP DOWNS'!$M$4,1,0))</f>
        <v>0</v>
      </c>
      <c r="W188" s="18">
        <f>IF(OR('#1 - Sample and Action Tracker'!$S196='HIDE DROP DOWNS'!$K$2,'#1 - Sample and Action Tracker'!$S196='HIDE DROP DOWNS'!$K$3),0,IF('#1 - Sample and Action Tracker'!$T196='HIDE DROP DOWNS'!$M$5,1,0))</f>
        <v>0</v>
      </c>
      <c r="X188" s="18">
        <f>IF(OR('#1 - Sample and Action Tracker'!$U196='HIDE DROP DOWNS'!$L$2,'#1 - Sample and Action Tracker'!$U196='HIDE DROP DOWNS'!$L$3),0,IF('#1 - Sample and Action Tracker'!$V196='HIDE DROP DOWNS'!$M$3,1,0))</f>
        <v>0</v>
      </c>
      <c r="Y188" s="18">
        <f>IF(OR('#1 - Sample and Action Tracker'!$U196='HIDE DROP DOWNS'!$L$2,'#1 - Sample and Action Tracker'!$U196='HIDE DROP DOWNS'!$L$3),0,IF('#1 - Sample and Action Tracker'!$V196='HIDE DROP DOWNS'!$M$4,1,0))</f>
        <v>0</v>
      </c>
      <c r="Z188" s="18">
        <f>IF(OR('#1 - Sample and Action Tracker'!$U196='HIDE DROP DOWNS'!$L$2,'#1 - Sample and Action Tracker'!$U196='HIDE DROP DOWNS'!$L$3),0,IF('#1 - Sample and Action Tracker'!$V196='HIDE DROP DOWNS'!$M$5,1,0))</f>
        <v>0</v>
      </c>
    </row>
    <row r="189" spans="6:26" x14ac:dyDescent="0.25">
      <c r="F189" s="5" t="str">
        <f>IF('#1 - Sample and Action Tracker'!F197="","",'#1 - Sample and Action Tracker'!F197)</f>
        <v/>
      </c>
      <c r="G189">
        <f>IF(AND('#1 - Sample and Action Tracker'!N197&lt;&gt;""),1,0)</f>
        <v>0</v>
      </c>
      <c r="H189" t="b">
        <f>IF(AND(OR('#1 - Sample and Action Tracker'!N197&gt;0,'#1 - Sample and Action Tracker'!N197=$E$3),'#1 - Sample and Action Tracker'!N197&lt;&gt;$E$2,'#1 - Sample and Action Tracker'!N197&lt;&gt;$E$4,'#1 - Sample and Action Tracker'!N197&lt;&gt;""), TRUE, FALSE)</f>
        <v>0</v>
      </c>
      <c r="I189" t="b">
        <f>IF(AND('#1 - Sample and Action Tracker'!N197&lt;&gt;$E$2,'#1 - Sample and Action Tracker'!N197&lt;&gt;$E$3,'#1 - Sample and Action Tracker'!N197&lt;&gt;$E$4,'#1 - Sample and Action Tracker'!N197&lt;&gt;""),IF('#1 - Sample and Action Tracker'!N197&gt;'#2 - State Report - School Info'!$D$24, TRUE, FALSE),FALSE)</f>
        <v>0</v>
      </c>
      <c r="R189" s="18">
        <f>IF(OR('#1 - Sample and Action Tracker'!Q197='HIDE DROP DOWNS'!$J$2,'#1 - Sample and Action Tracker'!Q197='HIDE DROP DOWNS'!$J$3),0,IF('#1 - Sample and Action Tracker'!R197='HIDE DROP DOWNS'!$M$3,1,0))</f>
        <v>0</v>
      </c>
      <c r="S189" s="18">
        <f>IF(OR('#1 - Sample and Action Tracker'!Q197='HIDE DROP DOWNS'!$J$2,'#1 - Sample and Action Tracker'!Q197='HIDE DROP DOWNS'!$J$3),0,IF('#1 - Sample and Action Tracker'!R197='HIDE DROP DOWNS'!$M$4,1,0))</f>
        <v>0</v>
      </c>
      <c r="T189" s="18">
        <f>IF(OR('#1 - Sample and Action Tracker'!$Q197='HIDE DROP DOWNS'!$J$2,'#1 - Sample and Action Tracker'!$Q197='HIDE DROP DOWNS'!$J$3),0,IF('#1 - Sample and Action Tracker'!$R197='HIDE DROP DOWNS'!$M$5,1,0))</f>
        <v>0</v>
      </c>
      <c r="U189" s="18">
        <f>IF(OR('#1 - Sample and Action Tracker'!$S197='HIDE DROP DOWNS'!$K$2,'#1 - Sample and Action Tracker'!$S197='HIDE DROP DOWNS'!$K$3),0,IF('#1 - Sample and Action Tracker'!$T197='HIDE DROP DOWNS'!$M$3,1,0))</f>
        <v>0</v>
      </c>
      <c r="V189" s="18">
        <f>IF(OR('#1 - Sample and Action Tracker'!$S197='HIDE DROP DOWNS'!$K$2,'#1 - Sample and Action Tracker'!$S197='HIDE DROP DOWNS'!$K$3),0,IF('#1 - Sample and Action Tracker'!$T197='HIDE DROP DOWNS'!$M$4,1,0))</f>
        <v>0</v>
      </c>
      <c r="W189" s="18">
        <f>IF(OR('#1 - Sample and Action Tracker'!$S197='HIDE DROP DOWNS'!$K$2,'#1 - Sample and Action Tracker'!$S197='HIDE DROP DOWNS'!$K$3),0,IF('#1 - Sample and Action Tracker'!$T197='HIDE DROP DOWNS'!$M$5,1,0))</f>
        <v>0</v>
      </c>
      <c r="X189" s="18">
        <f>IF(OR('#1 - Sample and Action Tracker'!$U197='HIDE DROP DOWNS'!$L$2,'#1 - Sample and Action Tracker'!$U197='HIDE DROP DOWNS'!$L$3),0,IF('#1 - Sample and Action Tracker'!$V197='HIDE DROP DOWNS'!$M$3,1,0))</f>
        <v>0</v>
      </c>
      <c r="Y189" s="18">
        <f>IF(OR('#1 - Sample and Action Tracker'!$U197='HIDE DROP DOWNS'!$L$2,'#1 - Sample and Action Tracker'!$U197='HIDE DROP DOWNS'!$L$3),0,IF('#1 - Sample and Action Tracker'!$V197='HIDE DROP DOWNS'!$M$4,1,0))</f>
        <v>0</v>
      </c>
      <c r="Z189" s="18">
        <f>IF(OR('#1 - Sample and Action Tracker'!$U197='HIDE DROP DOWNS'!$L$2,'#1 - Sample and Action Tracker'!$U197='HIDE DROP DOWNS'!$L$3),0,IF('#1 - Sample and Action Tracker'!$V197='HIDE DROP DOWNS'!$M$5,1,0))</f>
        <v>0</v>
      </c>
    </row>
    <row r="190" spans="6:26" x14ac:dyDescent="0.25">
      <c r="F190" s="5" t="str">
        <f>IF('#1 - Sample and Action Tracker'!F198="","",'#1 - Sample and Action Tracker'!F198)</f>
        <v/>
      </c>
      <c r="G190">
        <f>IF(AND('#1 - Sample and Action Tracker'!N198&lt;&gt;""),1,0)</f>
        <v>0</v>
      </c>
      <c r="H190" t="b">
        <f>IF(AND(OR('#1 - Sample and Action Tracker'!N198&gt;0,'#1 - Sample and Action Tracker'!N198=$E$3),'#1 - Sample and Action Tracker'!N198&lt;&gt;$E$2,'#1 - Sample and Action Tracker'!N198&lt;&gt;$E$4,'#1 - Sample and Action Tracker'!N198&lt;&gt;""), TRUE, FALSE)</f>
        <v>0</v>
      </c>
      <c r="I190" t="b">
        <f>IF(AND('#1 - Sample and Action Tracker'!N198&lt;&gt;$E$2,'#1 - Sample and Action Tracker'!N198&lt;&gt;$E$3,'#1 - Sample and Action Tracker'!N198&lt;&gt;$E$4,'#1 - Sample and Action Tracker'!N198&lt;&gt;""),IF('#1 - Sample and Action Tracker'!N198&gt;'#2 - State Report - School Info'!$D$24, TRUE, FALSE),FALSE)</f>
        <v>0</v>
      </c>
      <c r="R190" s="18">
        <f>IF(OR('#1 - Sample and Action Tracker'!Q198='HIDE DROP DOWNS'!$J$2,'#1 - Sample and Action Tracker'!Q198='HIDE DROP DOWNS'!$J$3),0,IF('#1 - Sample and Action Tracker'!R198='HIDE DROP DOWNS'!$M$3,1,0))</f>
        <v>0</v>
      </c>
      <c r="S190" s="18">
        <f>IF(OR('#1 - Sample and Action Tracker'!Q198='HIDE DROP DOWNS'!$J$2,'#1 - Sample and Action Tracker'!Q198='HIDE DROP DOWNS'!$J$3),0,IF('#1 - Sample and Action Tracker'!R198='HIDE DROP DOWNS'!$M$4,1,0))</f>
        <v>0</v>
      </c>
      <c r="T190" s="18">
        <f>IF(OR('#1 - Sample and Action Tracker'!$Q198='HIDE DROP DOWNS'!$J$2,'#1 - Sample and Action Tracker'!$Q198='HIDE DROP DOWNS'!$J$3),0,IF('#1 - Sample and Action Tracker'!$R198='HIDE DROP DOWNS'!$M$5,1,0))</f>
        <v>0</v>
      </c>
      <c r="U190" s="18">
        <f>IF(OR('#1 - Sample and Action Tracker'!$S198='HIDE DROP DOWNS'!$K$2,'#1 - Sample and Action Tracker'!$S198='HIDE DROP DOWNS'!$K$3),0,IF('#1 - Sample and Action Tracker'!$T198='HIDE DROP DOWNS'!$M$3,1,0))</f>
        <v>0</v>
      </c>
      <c r="V190" s="18">
        <f>IF(OR('#1 - Sample and Action Tracker'!$S198='HIDE DROP DOWNS'!$K$2,'#1 - Sample and Action Tracker'!$S198='HIDE DROP DOWNS'!$K$3),0,IF('#1 - Sample and Action Tracker'!$T198='HIDE DROP DOWNS'!$M$4,1,0))</f>
        <v>0</v>
      </c>
      <c r="W190" s="18">
        <f>IF(OR('#1 - Sample and Action Tracker'!$S198='HIDE DROP DOWNS'!$K$2,'#1 - Sample and Action Tracker'!$S198='HIDE DROP DOWNS'!$K$3),0,IF('#1 - Sample and Action Tracker'!$T198='HIDE DROP DOWNS'!$M$5,1,0))</f>
        <v>0</v>
      </c>
      <c r="X190" s="18">
        <f>IF(OR('#1 - Sample and Action Tracker'!$U198='HIDE DROP DOWNS'!$L$2,'#1 - Sample and Action Tracker'!$U198='HIDE DROP DOWNS'!$L$3),0,IF('#1 - Sample and Action Tracker'!$V198='HIDE DROP DOWNS'!$M$3,1,0))</f>
        <v>0</v>
      </c>
      <c r="Y190" s="18">
        <f>IF(OR('#1 - Sample and Action Tracker'!$U198='HIDE DROP DOWNS'!$L$2,'#1 - Sample and Action Tracker'!$U198='HIDE DROP DOWNS'!$L$3),0,IF('#1 - Sample and Action Tracker'!$V198='HIDE DROP DOWNS'!$M$4,1,0))</f>
        <v>0</v>
      </c>
      <c r="Z190" s="18">
        <f>IF(OR('#1 - Sample and Action Tracker'!$U198='HIDE DROP DOWNS'!$L$2,'#1 - Sample and Action Tracker'!$U198='HIDE DROP DOWNS'!$L$3),0,IF('#1 - Sample and Action Tracker'!$V198='HIDE DROP DOWNS'!$M$5,1,0))</f>
        <v>0</v>
      </c>
    </row>
    <row r="191" spans="6:26" x14ac:dyDescent="0.25">
      <c r="F191" s="5" t="str">
        <f>IF('#1 - Sample and Action Tracker'!F199="","",'#1 - Sample and Action Tracker'!F199)</f>
        <v/>
      </c>
      <c r="G191">
        <f>IF(AND('#1 - Sample and Action Tracker'!N199&lt;&gt;""),1,0)</f>
        <v>0</v>
      </c>
      <c r="H191" t="b">
        <f>IF(AND(OR('#1 - Sample and Action Tracker'!N199&gt;0,'#1 - Sample and Action Tracker'!N199=$E$3),'#1 - Sample and Action Tracker'!N199&lt;&gt;$E$2,'#1 - Sample and Action Tracker'!N199&lt;&gt;$E$4,'#1 - Sample and Action Tracker'!N199&lt;&gt;""), TRUE, FALSE)</f>
        <v>0</v>
      </c>
      <c r="I191" t="b">
        <f>IF(AND('#1 - Sample and Action Tracker'!N199&lt;&gt;$E$2,'#1 - Sample and Action Tracker'!N199&lt;&gt;$E$3,'#1 - Sample and Action Tracker'!N199&lt;&gt;$E$4,'#1 - Sample and Action Tracker'!N199&lt;&gt;""),IF('#1 - Sample and Action Tracker'!N199&gt;'#2 - State Report - School Info'!$D$24, TRUE, FALSE),FALSE)</f>
        <v>0</v>
      </c>
      <c r="R191" s="18">
        <f>IF(OR('#1 - Sample and Action Tracker'!Q199='HIDE DROP DOWNS'!$J$2,'#1 - Sample and Action Tracker'!Q199='HIDE DROP DOWNS'!$J$3),0,IF('#1 - Sample and Action Tracker'!R199='HIDE DROP DOWNS'!$M$3,1,0))</f>
        <v>0</v>
      </c>
      <c r="S191" s="18">
        <f>IF(OR('#1 - Sample and Action Tracker'!Q199='HIDE DROP DOWNS'!$J$2,'#1 - Sample and Action Tracker'!Q199='HIDE DROP DOWNS'!$J$3),0,IF('#1 - Sample and Action Tracker'!R199='HIDE DROP DOWNS'!$M$4,1,0))</f>
        <v>0</v>
      </c>
      <c r="T191" s="18">
        <f>IF(OR('#1 - Sample and Action Tracker'!$Q199='HIDE DROP DOWNS'!$J$2,'#1 - Sample and Action Tracker'!$Q199='HIDE DROP DOWNS'!$J$3),0,IF('#1 - Sample and Action Tracker'!$R199='HIDE DROP DOWNS'!$M$5,1,0))</f>
        <v>0</v>
      </c>
      <c r="U191" s="18">
        <f>IF(OR('#1 - Sample and Action Tracker'!$S199='HIDE DROP DOWNS'!$K$2,'#1 - Sample and Action Tracker'!$S199='HIDE DROP DOWNS'!$K$3),0,IF('#1 - Sample and Action Tracker'!$T199='HIDE DROP DOWNS'!$M$3,1,0))</f>
        <v>0</v>
      </c>
      <c r="V191" s="18">
        <f>IF(OR('#1 - Sample and Action Tracker'!$S199='HIDE DROP DOWNS'!$K$2,'#1 - Sample and Action Tracker'!$S199='HIDE DROP DOWNS'!$K$3),0,IF('#1 - Sample and Action Tracker'!$T199='HIDE DROP DOWNS'!$M$4,1,0))</f>
        <v>0</v>
      </c>
      <c r="W191" s="18">
        <f>IF(OR('#1 - Sample and Action Tracker'!$S199='HIDE DROP DOWNS'!$K$2,'#1 - Sample and Action Tracker'!$S199='HIDE DROP DOWNS'!$K$3),0,IF('#1 - Sample and Action Tracker'!$T199='HIDE DROP DOWNS'!$M$5,1,0))</f>
        <v>0</v>
      </c>
      <c r="X191" s="18">
        <f>IF(OR('#1 - Sample and Action Tracker'!$U199='HIDE DROP DOWNS'!$L$2,'#1 - Sample and Action Tracker'!$U199='HIDE DROP DOWNS'!$L$3),0,IF('#1 - Sample and Action Tracker'!$V199='HIDE DROP DOWNS'!$M$3,1,0))</f>
        <v>0</v>
      </c>
      <c r="Y191" s="18">
        <f>IF(OR('#1 - Sample and Action Tracker'!$U199='HIDE DROP DOWNS'!$L$2,'#1 - Sample and Action Tracker'!$U199='HIDE DROP DOWNS'!$L$3),0,IF('#1 - Sample and Action Tracker'!$V199='HIDE DROP DOWNS'!$M$4,1,0))</f>
        <v>0</v>
      </c>
      <c r="Z191" s="18">
        <f>IF(OR('#1 - Sample and Action Tracker'!$U199='HIDE DROP DOWNS'!$L$2,'#1 - Sample and Action Tracker'!$U199='HIDE DROP DOWNS'!$L$3),0,IF('#1 - Sample and Action Tracker'!$V199='HIDE DROP DOWNS'!$M$5,1,0))</f>
        <v>0</v>
      </c>
    </row>
    <row r="192" spans="6:26" x14ac:dyDescent="0.25">
      <c r="F192" s="5" t="str">
        <f>IF('#1 - Sample and Action Tracker'!F200="","",'#1 - Sample and Action Tracker'!F200)</f>
        <v/>
      </c>
      <c r="G192">
        <f>IF(AND('#1 - Sample and Action Tracker'!N200&lt;&gt;""),1,0)</f>
        <v>0</v>
      </c>
      <c r="H192" t="b">
        <f>IF(AND(OR('#1 - Sample and Action Tracker'!N200&gt;0,'#1 - Sample and Action Tracker'!N200=$E$3),'#1 - Sample and Action Tracker'!N200&lt;&gt;$E$2,'#1 - Sample and Action Tracker'!N200&lt;&gt;$E$4,'#1 - Sample and Action Tracker'!N200&lt;&gt;""), TRUE, FALSE)</f>
        <v>0</v>
      </c>
      <c r="I192" t="b">
        <f>IF(AND('#1 - Sample and Action Tracker'!N200&lt;&gt;$E$2,'#1 - Sample and Action Tracker'!N200&lt;&gt;$E$3,'#1 - Sample and Action Tracker'!N200&lt;&gt;$E$4,'#1 - Sample and Action Tracker'!N200&lt;&gt;""),IF('#1 - Sample and Action Tracker'!N200&gt;'#2 - State Report - School Info'!$D$24, TRUE, FALSE),FALSE)</f>
        <v>0</v>
      </c>
      <c r="R192" s="18">
        <f>IF(OR('#1 - Sample and Action Tracker'!Q200='HIDE DROP DOWNS'!$J$2,'#1 - Sample and Action Tracker'!Q200='HIDE DROP DOWNS'!$J$3),0,IF('#1 - Sample and Action Tracker'!R200='HIDE DROP DOWNS'!$M$3,1,0))</f>
        <v>0</v>
      </c>
      <c r="S192" s="18">
        <f>IF(OR('#1 - Sample and Action Tracker'!Q200='HIDE DROP DOWNS'!$J$2,'#1 - Sample and Action Tracker'!Q200='HIDE DROP DOWNS'!$J$3),0,IF('#1 - Sample and Action Tracker'!R200='HIDE DROP DOWNS'!$M$4,1,0))</f>
        <v>0</v>
      </c>
      <c r="T192" s="18">
        <f>IF(OR('#1 - Sample and Action Tracker'!$Q200='HIDE DROP DOWNS'!$J$2,'#1 - Sample and Action Tracker'!$Q200='HIDE DROP DOWNS'!$J$3),0,IF('#1 - Sample and Action Tracker'!$R200='HIDE DROP DOWNS'!$M$5,1,0))</f>
        <v>0</v>
      </c>
      <c r="U192" s="18">
        <f>IF(OR('#1 - Sample and Action Tracker'!$S200='HIDE DROP DOWNS'!$K$2,'#1 - Sample and Action Tracker'!$S200='HIDE DROP DOWNS'!$K$3),0,IF('#1 - Sample and Action Tracker'!$T200='HIDE DROP DOWNS'!$M$3,1,0))</f>
        <v>0</v>
      </c>
      <c r="V192" s="18">
        <f>IF(OR('#1 - Sample and Action Tracker'!$S200='HIDE DROP DOWNS'!$K$2,'#1 - Sample and Action Tracker'!$S200='HIDE DROP DOWNS'!$K$3),0,IF('#1 - Sample and Action Tracker'!$T200='HIDE DROP DOWNS'!$M$4,1,0))</f>
        <v>0</v>
      </c>
      <c r="W192" s="18">
        <f>IF(OR('#1 - Sample and Action Tracker'!$S200='HIDE DROP DOWNS'!$K$2,'#1 - Sample and Action Tracker'!$S200='HIDE DROP DOWNS'!$K$3),0,IF('#1 - Sample and Action Tracker'!$T200='HIDE DROP DOWNS'!$M$5,1,0))</f>
        <v>0</v>
      </c>
      <c r="X192" s="18">
        <f>IF(OR('#1 - Sample and Action Tracker'!$U200='HIDE DROP DOWNS'!$L$2,'#1 - Sample and Action Tracker'!$U200='HIDE DROP DOWNS'!$L$3),0,IF('#1 - Sample and Action Tracker'!$V200='HIDE DROP DOWNS'!$M$3,1,0))</f>
        <v>0</v>
      </c>
      <c r="Y192" s="18">
        <f>IF(OR('#1 - Sample and Action Tracker'!$U200='HIDE DROP DOWNS'!$L$2,'#1 - Sample and Action Tracker'!$U200='HIDE DROP DOWNS'!$L$3),0,IF('#1 - Sample and Action Tracker'!$V200='HIDE DROP DOWNS'!$M$4,1,0))</f>
        <v>0</v>
      </c>
      <c r="Z192" s="18">
        <f>IF(OR('#1 - Sample and Action Tracker'!$U200='HIDE DROP DOWNS'!$L$2,'#1 - Sample and Action Tracker'!$U200='HIDE DROP DOWNS'!$L$3),0,IF('#1 - Sample and Action Tracker'!$V200='HIDE DROP DOWNS'!$M$5,1,0))</f>
        <v>0</v>
      </c>
    </row>
    <row r="193" spans="6:26" x14ac:dyDescent="0.25">
      <c r="F193" s="5" t="str">
        <f>IF('#1 - Sample and Action Tracker'!F201="","",'#1 - Sample and Action Tracker'!F201)</f>
        <v/>
      </c>
      <c r="G193">
        <f>IF(AND('#1 - Sample and Action Tracker'!N201&lt;&gt;""),1,0)</f>
        <v>0</v>
      </c>
      <c r="H193" t="b">
        <f>IF(AND(OR('#1 - Sample and Action Tracker'!N201&gt;0,'#1 - Sample and Action Tracker'!N201=$E$3),'#1 - Sample and Action Tracker'!N201&lt;&gt;$E$2,'#1 - Sample and Action Tracker'!N201&lt;&gt;$E$4,'#1 - Sample and Action Tracker'!N201&lt;&gt;""), TRUE, FALSE)</f>
        <v>0</v>
      </c>
      <c r="I193" t="b">
        <f>IF(AND('#1 - Sample and Action Tracker'!N201&lt;&gt;$E$2,'#1 - Sample and Action Tracker'!N201&lt;&gt;$E$3,'#1 - Sample and Action Tracker'!N201&lt;&gt;$E$4,'#1 - Sample and Action Tracker'!N201&lt;&gt;""),IF('#1 - Sample and Action Tracker'!N201&gt;'#2 - State Report - School Info'!$D$24, TRUE, FALSE),FALSE)</f>
        <v>0</v>
      </c>
      <c r="R193" s="18">
        <f>IF(OR('#1 - Sample and Action Tracker'!Q201='HIDE DROP DOWNS'!$J$2,'#1 - Sample and Action Tracker'!Q201='HIDE DROP DOWNS'!$J$3),0,IF('#1 - Sample and Action Tracker'!R201='HIDE DROP DOWNS'!$M$3,1,0))</f>
        <v>0</v>
      </c>
      <c r="S193" s="18">
        <f>IF(OR('#1 - Sample and Action Tracker'!Q201='HIDE DROP DOWNS'!$J$2,'#1 - Sample and Action Tracker'!Q201='HIDE DROP DOWNS'!$J$3),0,IF('#1 - Sample and Action Tracker'!R201='HIDE DROP DOWNS'!$M$4,1,0))</f>
        <v>0</v>
      </c>
      <c r="T193" s="18">
        <f>IF(OR('#1 - Sample and Action Tracker'!$Q201='HIDE DROP DOWNS'!$J$2,'#1 - Sample and Action Tracker'!$Q201='HIDE DROP DOWNS'!$J$3),0,IF('#1 - Sample and Action Tracker'!$R201='HIDE DROP DOWNS'!$M$5,1,0))</f>
        <v>0</v>
      </c>
      <c r="U193" s="18">
        <f>IF(OR('#1 - Sample and Action Tracker'!$S201='HIDE DROP DOWNS'!$K$2,'#1 - Sample and Action Tracker'!$S201='HIDE DROP DOWNS'!$K$3),0,IF('#1 - Sample and Action Tracker'!$T201='HIDE DROP DOWNS'!$M$3,1,0))</f>
        <v>0</v>
      </c>
      <c r="V193" s="18">
        <f>IF(OR('#1 - Sample and Action Tracker'!$S201='HIDE DROP DOWNS'!$K$2,'#1 - Sample and Action Tracker'!$S201='HIDE DROP DOWNS'!$K$3),0,IF('#1 - Sample and Action Tracker'!$T201='HIDE DROP DOWNS'!$M$4,1,0))</f>
        <v>0</v>
      </c>
      <c r="W193" s="18">
        <f>IF(OR('#1 - Sample and Action Tracker'!$S201='HIDE DROP DOWNS'!$K$2,'#1 - Sample and Action Tracker'!$S201='HIDE DROP DOWNS'!$K$3),0,IF('#1 - Sample and Action Tracker'!$T201='HIDE DROP DOWNS'!$M$5,1,0))</f>
        <v>0</v>
      </c>
      <c r="X193" s="18">
        <f>IF(OR('#1 - Sample and Action Tracker'!$U201='HIDE DROP DOWNS'!$L$2,'#1 - Sample and Action Tracker'!$U201='HIDE DROP DOWNS'!$L$3),0,IF('#1 - Sample and Action Tracker'!$V201='HIDE DROP DOWNS'!$M$3,1,0))</f>
        <v>0</v>
      </c>
      <c r="Y193" s="18">
        <f>IF(OR('#1 - Sample and Action Tracker'!$U201='HIDE DROP DOWNS'!$L$2,'#1 - Sample and Action Tracker'!$U201='HIDE DROP DOWNS'!$L$3),0,IF('#1 - Sample and Action Tracker'!$V201='HIDE DROP DOWNS'!$M$4,1,0))</f>
        <v>0</v>
      </c>
      <c r="Z193" s="18">
        <f>IF(OR('#1 - Sample and Action Tracker'!$U201='HIDE DROP DOWNS'!$L$2,'#1 - Sample and Action Tracker'!$U201='HIDE DROP DOWNS'!$L$3),0,IF('#1 - Sample and Action Tracker'!$V201='HIDE DROP DOWNS'!$M$5,1,0))</f>
        <v>0</v>
      </c>
    </row>
    <row r="194" spans="6:26" x14ac:dyDescent="0.25">
      <c r="F194" s="5" t="str">
        <f>IF('#1 - Sample and Action Tracker'!F202="","",'#1 - Sample and Action Tracker'!F202)</f>
        <v/>
      </c>
      <c r="G194">
        <f>IF(AND('#1 - Sample and Action Tracker'!N202&lt;&gt;""),1,0)</f>
        <v>0</v>
      </c>
      <c r="H194" t="b">
        <f>IF(AND(OR('#1 - Sample and Action Tracker'!N202&gt;0,'#1 - Sample and Action Tracker'!N202=$E$3),'#1 - Sample and Action Tracker'!N202&lt;&gt;$E$2,'#1 - Sample and Action Tracker'!N202&lt;&gt;$E$4,'#1 - Sample and Action Tracker'!N202&lt;&gt;""), TRUE, FALSE)</f>
        <v>0</v>
      </c>
      <c r="I194" t="b">
        <f>IF(AND('#1 - Sample and Action Tracker'!N202&lt;&gt;$E$2,'#1 - Sample and Action Tracker'!N202&lt;&gt;$E$3,'#1 - Sample and Action Tracker'!N202&lt;&gt;$E$4,'#1 - Sample and Action Tracker'!N202&lt;&gt;""),IF('#1 - Sample and Action Tracker'!N202&gt;'#2 - State Report - School Info'!$D$24, TRUE, FALSE),FALSE)</f>
        <v>0</v>
      </c>
      <c r="R194" s="18">
        <f>IF(OR('#1 - Sample and Action Tracker'!Q202='HIDE DROP DOWNS'!$J$2,'#1 - Sample and Action Tracker'!Q202='HIDE DROP DOWNS'!$J$3),0,IF('#1 - Sample and Action Tracker'!R202='HIDE DROP DOWNS'!$M$3,1,0))</f>
        <v>0</v>
      </c>
      <c r="S194" s="18">
        <f>IF(OR('#1 - Sample and Action Tracker'!Q202='HIDE DROP DOWNS'!$J$2,'#1 - Sample and Action Tracker'!Q202='HIDE DROP DOWNS'!$J$3),0,IF('#1 - Sample and Action Tracker'!R202='HIDE DROP DOWNS'!$M$4,1,0))</f>
        <v>0</v>
      </c>
      <c r="T194" s="18">
        <f>IF(OR('#1 - Sample and Action Tracker'!$Q202='HIDE DROP DOWNS'!$J$2,'#1 - Sample and Action Tracker'!$Q202='HIDE DROP DOWNS'!$J$3),0,IF('#1 - Sample and Action Tracker'!$R202='HIDE DROP DOWNS'!$M$5,1,0))</f>
        <v>0</v>
      </c>
      <c r="U194" s="18">
        <f>IF(OR('#1 - Sample and Action Tracker'!$S202='HIDE DROP DOWNS'!$K$2,'#1 - Sample and Action Tracker'!$S202='HIDE DROP DOWNS'!$K$3),0,IF('#1 - Sample and Action Tracker'!$T202='HIDE DROP DOWNS'!$M$3,1,0))</f>
        <v>0</v>
      </c>
      <c r="V194" s="18">
        <f>IF(OR('#1 - Sample and Action Tracker'!$S202='HIDE DROP DOWNS'!$K$2,'#1 - Sample and Action Tracker'!$S202='HIDE DROP DOWNS'!$K$3),0,IF('#1 - Sample and Action Tracker'!$T202='HIDE DROP DOWNS'!$M$4,1,0))</f>
        <v>0</v>
      </c>
      <c r="W194" s="18">
        <f>IF(OR('#1 - Sample and Action Tracker'!$S202='HIDE DROP DOWNS'!$K$2,'#1 - Sample and Action Tracker'!$S202='HIDE DROP DOWNS'!$K$3),0,IF('#1 - Sample and Action Tracker'!$T202='HIDE DROP DOWNS'!$M$5,1,0))</f>
        <v>0</v>
      </c>
      <c r="X194" s="18">
        <f>IF(OR('#1 - Sample and Action Tracker'!$U202='HIDE DROP DOWNS'!$L$2,'#1 - Sample and Action Tracker'!$U202='HIDE DROP DOWNS'!$L$3),0,IF('#1 - Sample and Action Tracker'!$V202='HIDE DROP DOWNS'!$M$3,1,0))</f>
        <v>0</v>
      </c>
      <c r="Y194" s="18">
        <f>IF(OR('#1 - Sample and Action Tracker'!$U202='HIDE DROP DOWNS'!$L$2,'#1 - Sample and Action Tracker'!$U202='HIDE DROP DOWNS'!$L$3),0,IF('#1 - Sample and Action Tracker'!$V202='HIDE DROP DOWNS'!$M$4,1,0))</f>
        <v>0</v>
      </c>
      <c r="Z194" s="18">
        <f>IF(OR('#1 - Sample and Action Tracker'!$U202='HIDE DROP DOWNS'!$L$2,'#1 - Sample and Action Tracker'!$U202='HIDE DROP DOWNS'!$L$3),0,IF('#1 - Sample and Action Tracker'!$V202='HIDE DROP DOWNS'!$M$5,1,0))</f>
        <v>0</v>
      </c>
    </row>
    <row r="195" spans="6:26" x14ac:dyDescent="0.25">
      <c r="F195" s="5" t="str">
        <f>IF('#1 - Sample and Action Tracker'!F203="","",'#1 - Sample and Action Tracker'!F203)</f>
        <v/>
      </c>
      <c r="G195">
        <f>IF(AND('#1 - Sample and Action Tracker'!N203&lt;&gt;""),1,0)</f>
        <v>0</v>
      </c>
      <c r="H195" t="b">
        <f>IF(AND(OR('#1 - Sample and Action Tracker'!N203&gt;0,'#1 - Sample and Action Tracker'!N203=$E$3),'#1 - Sample and Action Tracker'!N203&lt;&gt;$E$2,'#1 - Sample and Action Tracker'!N203&lt;&gt;$E$4,'#1 - Sample and Action Tracker'!N203&lt;&gt;""), TRUE, FALSE)</f>
        <v>0</v>
      </c>
      <c r="I195" t="b">
        <f>IF(AND('#1 - Sample and Action Tracker'!N203&lt;&gt;$E$2,'#1 - Sample and Action Tracker'!N203&lt;&gt;$E$3,'#1 - Sample and Action Tracker'!N203&lt;&gt;$E$4,'#1 - Sample and Action Tracker'!N203&lt;&gt;""),IF('#1 - Sample and Action Tracker'!N203&gt;'#2 - State Report - School Info'!$D$24, TRUE, FALSE),FALSE)</f>
        <v>0</v>
      </c>
      <c r="R195" s="18">
        <f>IF(OR('#1 - Sample and Action Tracker'!Q203='HIDE DROP DOWNS'!$J$2,'#1 - Sample and Action Tracker'!Q203='HIDE DROP DOWNS'!$J$3),0,IF('#1 - Sample and Action Tracker'!R203='HIDE DROP DOWNS'!$M$3,1,0))</f>
        <v>0</v>
      </c>
      <c r="S195" s="18">
        <f>IF(OR('#1 - Sample and Action Tracker'!Q203='HIDE DROP DOWNS'!$J$2,'#1 - Sample and Action Tracker'!Q203='HIDE DROP DOWNS'!$J$3),0,IF('#1 - Sample and Action Tracker'!R203='HIDE DROP DOWNS'!$M$4,1,0))</f>
        <v>0</v>
      </c>
      <c r="T195" s="18">
        <f>IF(OR('#1 - Sample and Action Tracker'!$Q203='HIDE DROP DOWNS'!$J$2,'#1 - Sample and Action Tracker'!$Q203='HIDE DROP DOWNS'!$J$3),0,IF('#1 - Sample and Action Tracker'!$R203='HIDE DROP DOWNS'!$M$5,1,0))</f>
        <v>0</v>
      </c>
      <c r="U195" s="18">
        <f>IF(OR('#1 - Sample and Action Tracker'!$S203='HIDE DROP DOWNS'!$K$2,'#1 - Sample and Action Tracker'!$S203='HIDE DROP DOWNS'!$K$3),0,IF('#1 - Sample and Action Tracker'!$T203='HIDE DROP DOWNS'!$M$3,1,0))</f>
        <v>0</v>
      </c>
      <c r="V195" s="18">
        <f>IF(OR('#1 - Sample and Action Tracker'!$S203='HIDE DROP DOWNS'!$K$2,'#1 - Sample and Action Tracker'!$S203='HIDE DROP DOWNS'!$K$3),0,IF('#1 - Sample and Action Tracker'!$T203='HIDE DROP DOWNS'!$M$4,1,0))</f>
        <v>0</v>
      </c>
      <c r="W195" s="18">
        <f>IF(OR('#1 - Sample and Action Tracker'!$S203='HIDE DROP DOWNS'!$K$2,'#1 - Sample and Action Tracker'!$S203='HIDE DROP DOWNS'!$K$3),0,IF('#1 - Sample and Action Tracker'!$T203='HIDE DROP DOWNS'!$M$5,1,0))</f>
        <v>0</v>
      </c>
      <c r="X195" s="18">
        <f>IF(OR('#1 - Sample and Action Tracker'!$U203='HIDE DROP DOWNS'!$L$2,'#1 - Sample and Action Tracker'!$U203='HIDE DROP DOWNS'!$L$3),0,IF('#1 - Sample and Action Tracker'!$V203='HIDE DROP DOWNS'!$M$3,1,0))</f>
        <v>0</v>
      </c>
      <c r="Y195" s="18">
        <f>IF(OR('#1 - Sample and Action Tracker'!$U203='HIDE DROP DOWNS'!$L$2,'#1 - Sample and Action Tracker'!$U203='HIDE DROP DOWNS'!$L$3),0,IF('#1 - Sample and Action Tracker'!$V203='HIDE DROP DOWNS'!$M$4,1,0))</f>
        <v>0</v>
      </c>
      <c r="Z195" s="18">
        <f>IF(OR('#1 - Sample and Action Tracker'!$U203='HIDE DROP DOWNS'!$L$2,'#1 - Sample and Action Tracker'!$U203='HIDE DROP DOWNS'!$L$3),0,IF('#1 - Sample and Action Tracker'!$V203='HIDE DROP DOWNS'!$M$5,1,0))</f>
        <v>0</v>
      </c>
    </row>
    <row r="196" spans="6:26" x14ac:dyDescent="0.25">
      <c r="F196" s="5" t="str">
        <f>IF('#1 - Sample and Action Tracker'!F204="","",'#1 - Sample and Action Tracker'!F204)</f>
        <v/>
      </c>
      <c r="G196">
        <f>IF(AND('#1 - Sample and Action Tracker'!N204&lt;&gt;""),1,0)</f>
        <v>0</v>
      </c>
      <c r="H196" t="b">
        <f>IF(AND(OR('#1 - Sample and Action Tracker'!N204&gt;0,'#1 - Sample and Action Tracker'!N204=$E$3),'#1 - Sample and Action Tracker'!N204&lt;&gt;$E$2,'#1 - Sample and Action Tracker'!N204&lt;&gt;$E$4,'#1 - Sample and Action Tracker'!N204&lt;&gt;""), TRUE, FALSE)</f>
        <v>0</v>
      </c>
      <c r="I196" t="b">
        <f>IF(AND('#1 - Sample and Action Tracker'!N204&lt;&gt;$E$2,'#1 - Sample and Action Tracker'!N204&lt;&gt;$E$3,'#1 - Sample and Action Tracker'!N204&lt;&gt;$E$4,'#1 - Sample and Action Tracker'!N204&lt;&gt;""),IF('#1 - Sample and Action Tracker'!N204&gt;'#2 - State Report - School Info'!$D$24, TRUE, FALSE),FALSE)</f>
        <v>0</v>
      </c>
      <c r="R196" s="18">
        <f>IF(OR('#1 - Sample and Action Tracker'!Q204='HIDE DROP DOWNS'!$J$2,'#1 - Sample and Action Tracker'!Q204='HIDE DROP DOWNS'!$J$3),0,IF('#1 - Sample and Action Tracker'!R204='HIDE DROP DOWNS'!$M$3,1,0))</f>
        <v>0</v>
      </c>
      <c r="S196" s="18">
        <f>IF(OR('#1 - Sample and Action Tracker'!Q204='HIDE DROP DOWNS'!$J$2,'#1 - Sample and Action Tracker'!Q204='HIDE DROP DOWNS'!$J$3),0,IF('#1 - Sample and Action Tracker'!R204='HIDE DROP DOWNS'!$M$4,1,0))</f>
        <v>0</v>
      </c>
      <c r="T196" s="18">
        <f>IF(OR('#1 - Sample and Action Tracker'!$Q204='HIDE DROP DOWNS'!$J$2,'#1 - Sample and Action Tracker'!$Q204='HIDE DROP DOWNS'!$J$3),0,IF('#1 - Sample and Action Tracker'!$R204='HIDE DROP DOWNS'!$M$5,1,0))</f>
        <v>0</v>
      </c>
      <c r="U196" s="18">
        <f>IF(OR('#1 - Sample and Action Tracker'!$S204='HIDE DROP DOWNS'!$K$2,'#1 - Sample and Action Tracker'!$S204='HIDE DROP DOWNS'!$K$3),0,IF('#1 - Sample and Action Tracker'!$T204='HIDE DROP DOWNS'!$M$3,1,0))</f>
        <v>0</v>
      </c>
      <c r="V196" s="18">
        <f>IF(OR('#1 - Sample and Action Tracker'!$S204='HIDE DROP DOWNS'!$K$2,'#1 - Sample and Action Tracker'!$S204='HIDE DROP DOWNS'!$K$3),0,IF('#1 - Sample and Action Tracker'!$T204='HIDE DROP DOWNS'!$M$4,1,0))</f>
        <v>0</v>
      </c>
      <c r="W196" s="18">
        <f>IF(OR('#1 - Sample and Action Tracker'!$S204='HIDE DROP DOWNS'!$K$2,'#1 - Sample and Action Tracker'!$S204='HIDE DROP DOWNS'!$K$3),0,IF('#1 - Sample and Action Tracker'!$T204='HIDE DROP DOWNS'!$M$5,1,0))</f>
        <v>0</v>
      </c>
      <c r="X196" s="18">
        <f>IF(OR('#1 - Sample and Action Tracker'!$U204='HIDE DROP DOWNS'!$L$2,'#1 - Sample and Action Tracker'!$U204='HIDE DROP DOWNS'!$L$3),0,IF('#1 - Sample and Action Tracker'!$V204='HIDE DROP DOWNS'!$M$3,1,0))</f>
        <v>0</v>
      </c>
      <c r="Y196" s="18">
        <f>IF(OR('#1 - Sample and Action Tracker'!$U204='HIDE DROP DOWNS'!$L$2,'#1 - Sample and Action Tracker'!$U204='HIDE DROP DOWNS'!$L$3),0,IF('#1 - Sample and Action Tracker'!$V204='HIDE DROP DOWNS'!$M$4,1,0))</f>
        <v>0</v>
      </c>
      <c r="Z196" s="18">
        <f>IF(OR('#1 - Sample and Action Tracker'!$U204='HIDE DROP DOWNS'!$L$2,'#1 - Sample and Action Tracker'!$U204='HIDE DROP DOWNS'!$L$3),0,IF('#1 - Sample and Action Tracker'!$V204='HIDE DROP DOWNS'!$M$5,1,0))</f>
        <v>0</v>
      </c>
    </row>
    <row r="197" spans="6:26" x14ac:dyDescent="0.25">
      <c r="F197" s="5" t="str">
        <f>IF('#1 - Sample and Action Tracker'!F205="","",'#1 - Sample and Action Tracker'!F205)</f>
        <v/>
      </c>
      <c r="G197">
        <f>IF(AND('#1 - Sample and Action Tracker'!N205&lt;&gt;""),1,0)</f>
        <v>0</v>
      </c>
      <c r="H197" t="b">
        <f>IF(AND(OR('#1 - Sample and Action Tracker'!N205&gt;0,'#1 - Sample and Action Tracker'!N205=$E$3),'#1 - Sample and Action Tracker'!N205&lt;&gt;$E$2,'#1 - Sample and Action Tracker'!N205&lt;&gt;$E$4,'#1 - Sample and Action Tracker'!N205&lt;&gt;""), TRUE, FALSE)</f>
        <v>0</v>
      </c>
      <c r="I197" t="b">
        <f>IF(AND('#1 - Sample and Action Tracker'!N205&lt;&gt;$E$2,'#1 - Sample and Action Tracker'!N205&lt;&gt;$E$3,'#1 - Sample and Action Tracker'!N205&lt;&gt;$E$4,'#1 - Sample and Action Tracker'!N205&lt;&gt;""),IF('#1 - Sample and Action Tracker'!N205&gt;'#2 - State Report - School Info'!$D$24, TRUE, FALSE),FALSE)</f>
        <v>0</v>
      </c>
      <c r="R197" s="18">
        <f>IF(OR('#1 - Sample and Action Tracker'!Q205='HIDE DROP DOWNS'!$J$2,'#1 - Sample and Action Tracker'!Q205='HIDE DROP DOWNS'!$J$3),0,IF('#1 - Sample and Action Tracker'!R205='HIDE DROP DOWNS'!$M$3,1,0))</f>
        <v>0</v>
      </c>
      <c r="S197" s="18">
        <f>IF(OR('#1 - Sample and Action Tracker'!Q205='HIDE DROP DOWNS'!$J$2,'#1 - Sample and Action Tracker'!Q205='HIDE DROP DOWNS'!$J$3),0,IF('#1 - Sample and Action Tracker'!R205='HIDE DROP DOWNS'!$M$4,1,0))</f>
        <v>0</v>
      </c>
      <c r="T197" s="18">
        <f>IF(OR('#1 - Sample and Action Tracker'!$Q205='HIDE DROP DOWNS'!$J$2,'#1 - Sample and Action Tracker'!$Q205='HIDE DROP DOWNS'!$J$3),0,IF('#1 - Sample and Action Tracker'!$R205='HIDE DROP DOWNS'!$M$5,1,0))</f>
        <v>0</v>
      </c>
      <c r="U197" s="18">
        <f>IF(OR('#1 - Sample and Action Tracker'!$S205='HIDE DROP DOWNS'!$K$2,'#1 - Sample and Action Tracker'!$S205='HIDE DROP DOWNS'!$K$3),0,IF('#1 - Sample and Action Tracker'!$T205='HIDE DROP DOWNS'!$M$3,1,0))</f>
        <v>0</v>
      </c>
      <c r="V197" s="18">
        <f>IF(OR('#1 - Sample and Action Tracker'!$S205='HIDE DROP DOWNS'!$K$2,'#1 - Sample and Action Tracker'!$S205='HIDE DROP DOWNS'!$K$3),0,IF('#1 - Sample and Action Tracker'!$T205='HIDE DROP DOWNS'!$M$4,1,0))</f>
        <v>0</v>
      </c>
      <c r="W197" s="18">
        <f>IF(OR('#1 - Sample and Action Tracker'!$S205='HIDE DROP DOWNS'!$K$2,'#1 - Sample and Action Tracker'!$S205='HIDE DROP DOWNS'!$K$3),0,IF('#1 - Sample and Action Tracker'!$T205='HIDE DROP DOWNS'!$M$5,1,0))</f>
        <v>0</v>
      </c>
      <c r="X197" s="18">
        <f>IF(OR('#1 - Sample and Action Tracker'!$U205='HIDE DROP DOWNS'!$L$2,'#1 - Sample and Action Tracker'!$U205='HIDE DROP DOWNS'!$L$3),0,IF('#1 - Sample and Action Tracker'!$V205='HIDE DROP DOWNS'!$M$3,1,0))</f>
        <v>0</v>
      </c>
      <c r="Y197" s="18">
        <f>IF(OR('#1 - Sample and Action Tracker'!$U205='HIDE DROP DOWNS'!$L$2,'#1 - Sample and Action Tracker'!$U205='HIDE DROP DOWNS'!$L$3),0,IF('#1 - Sample and Action Tracker'!$V205='HIDE DROP DOWNS'!$M$4,1,0))</f>
        <v>0</v>
      </c>
      <c r="Z197" s="18">
        <f>IF(OR('#1 - Sample and Action Tracker'!$U205='HIDE DROP DOWNS'!$L$2,'#1 - Sample and Action Tracker'!$U205='HIDE DROP DOWNS'!$L$3),0,IF('#1 - Sample and Action Tracker'!$V205='HIDE DROP DOWNS'!$M$5,1,0))</f>
        <v>0</v>
      </c>
    </row>
    <row r="198" spans="6:26" x14ac:dyDescent="0.25">
      <c r="F198" s="5" t="str">
        <f>IF('#1 - Sample and Action Tracker'!F206="","",'#1 - Sample and Action Tracker'!F206)</f>
        <v/>
      </c>
      <c r="G198">
        <f>IF(AND('#1 - Sample and Action Tracker'!N206&lt;&gt;""),1,0)</f>
        <v>0</v>
      </c>
      <c r="H198" t="b">
        <f>IF(AND(OR('#1 - Sample and Action Tracker'!N206&gt;0,'#1 - Sample and Action Tracker'!N206=$E$3),'#1 - Sample and Action Tracker'!N206&lt;&gt;$E$2,'#1 - Sample and Action Tracker'!N206&lt;&gt;$E$4,'#1 - Sample and Action Tracker'!N206&lt;&gt;""), TRUE, FALSE)</f>
        <v>0</v>
      </c>
      <c r="I198" t="b">
        <f>IF(AND('#1 - Sample and Action Tracker'!N206&lt;&gt;$E$2,'#1 - Sample and Action Tracker'!N206&lt;&gt;$E$3,'#1 - Sample and Action Tracker'!N206&lt;&gt;$E$4,'#1 - Sample and Action Tracker'!N206&lt;&gt;""),IF('#1 - Sample and Action Tracker'!N206&gt;'#2 - State Report - School Info'!$D$24, TRUE, FALSE),FALSE)</f>
        <v>0</v>
      </c>
      <c r="R198" s="18">
        <f>IF(OR('#1 - Sample and Action Tracker'!Q206='HIDE DROP DOWNS'!$J$2,'#1 - Sample and Action Tracker'!Q206='HIDE DROP DOWNS'!$J$3),0,IF('#1 - Sample and Action Tracker'!R206='HIDE DROP DOWNS'!$M$3,1,0))</f>
        <v>0</v>
      </c>
      <c r="S198" s="18">
        <f>IF(OR('#1 - Sample and Action Tracker'!Q206='HIDE DROP DOWNS'!$J$2,'#1 - Sample and Action Tracker'!Q206='HIDE DROP DOWNS'!$J$3),0,IF('#1 - Sample and Action Tracker'!R206='HIDE DROP DOWNS'!$M$4,1,0))</f>
        <v>0</v>
      </c>
      <c r="T198" s="18">
        <f>IF(OR('#1 - Sample and Action Tracker'!$Q206='HIDE DROP DOWNS'!$J$2,'#1 - Sample and Action Tracker'!$Q206='HIDE DROP DOWNS'!$J$3),0,IF('#1 - Sample and Action Tracker'!$R206='HIDE DROP DOWNS'!$M$5,1,0))</f>
        <v>0</v>
      </c>
      <c r="U198" s="18">
        <f>IF(OR('#1 - Sample and Action Tracker'!$S206='HIDE DROP DOWNS'!$K$2,'#1 - Sample and Action Tracker'!$S206='HIDE DROP DOWNS'!$K$3),0,IF('#1 - Sample and Action Tracker'!$T206='HIDE DROP DOWNS'!$M$3,1,0))</f>
        <v>0</v>
      </c>
      <c r="V198" s="18">
        <f>IF(OR('#1 - Sample and Action Tracker'!$S206='HIDE DROP DOWNS'!$K$2,'#1 - Sample and Action Tracker'!$S206='HIDE DROP DOWNS'!$K$3),0,IF('#1 - Sample and Action Tracker'!$T206='HIDE DROP DOWNS'!$M$4,1,0))</f>
        <v>0</v>
      </c>
      <c r="W198" s="18">
        <f>IF(OR('#1 - Sample and Action Tracker'!$S206='HIDE DROP DOWNS'!$K$2,'#1 - Sample and Action Tracker'!$S206='HIDE DROP DOWNS'!$K$3),0,IF('#1 - Sample and Action Tracker'!$T206='HIDE DROP DOWNS'!$M$5,1,0))</f>
        <v>0</v>
      </c>
      <c r="X198" s="18">
        <f>IF(OR('#1 - Sample and Action Tracker'!$U206='HIDE DROP DOWNS'!$L$2,'#1 - Sample and Action Tracker'!$U206='HIDE DROP DOWNS'!$L$3),0,IF('#1 - Sample and Action Tracker'!$V206='HIDE DROP DOWNS'!$M$3,1,0))</f>
        <v>0</v>
      </c>
      <c r="Y198" s="18">
        <f>IF(OR('#1 - Sample and Action Tracker'!$U206='HIDE DROP DOWNS'!$L$2,'#1 - Sample and Action Tracker'!$U206='HIDE DROP DOWNS'!$L$3),0,IF('#1 - Sample and Action Tracker'!$V206='HIDE DROP DOWNS'!$M$4,1,0))</f>
        <v>0</v>
      </c>
      <c r="Z198" s="18">
        <f>IF(OR('#1 - Sample and Action Tracker'!$U206='HIDE DROP DOWNS'!$L$2,'#1 - Sample and Action Tracker'!$U206='HIDE DROP DOWNS'!$L$3),0,IF('#1 - Sample and Action Tracker'!$V206='HIDE DROP DOWNS'!$M$5,1,0))</f>
        <v>0</v>
      </c>
    </row>
    <row r="199" spans="6:26" x14ac:dyDescent="0.25">
      <c r="F199" s="5" t="str">
        <f>IF('#1 - Sample and Action Tracker'!F207="","",'#1 - Sample and Action Tracker'!F207)</f>
        <v/>
      </c>
      <c r="G199">
        <f>IF(AND('#1 - Sample and Action Tracker'!N207&lt;&gt;""),1,0)</f>
        <v>0</v>
      </c>
      <c r="H199" t="b">
        <f>IF(AND(OR('#1 - Sample and Action Tracker'!N207&gt;0,'#1 - Sample and Action Tracker'!N207=$E$3),'#1 - Sample and Action Tracker'!N207&lt;&gt;$E$2,'#1 - Sample and Action Tracker'!N207&lt;&gt;$E$4,'#1 - Sample and Action Tracker'!N207&lt;&gt;""), TRUE, FALSE)</f>
        <v>0</v>
      </c>
      <c r="I199" t="b">
        <f>IF(AND('#1 - Sample and Action Tracker'!N207&lt;&gt;$E$2,'#1 - Sample and Action Tracker'!N207&lt;&gt;$E$3,'#1 - Sample and Action Tracker'!N207&lt;&gt;$E$4,'#1 - Sample and Action Tracker'!N207&lt;&gt;""),IF('#1 - Sample and Action Tracker'!N207&gt;'#2 - State Report - School Info'!$D$24, TRUE, FALSE),FALSE)</f>
        <v>0</v>
      </c>
      <c r="R199" s="18">
        <f>IF(OR('#1 - Sample and Action Tracker'!Q207='HIDE DROP DOWNS'!$J$2,'#1 - Sample and Action Tracker'!Q207='HIDE DROP DOWNS'!$J$3),0,IF('#1 - Sample and Action Tracker'!R207='HIDE DROP DOWNS'!$M$3,1,0))</f>
        <v>0</v>
      </c>
      <c r="S199" s="18">
        <f>IF(OR('#1 - Sample and Action Tracker'!Q207='HIDE DROP DOWNS'!$J$2,'#1 - Sample and Action Tracker'!Q207='HIDE DROP DOWNS'!$J$3),0,IF('#1 - Sample and Action Tracker'!R207='HIDE DROP DOWNS'!$M$4,1,0))</f>
        <v>0</v>
      </c>
      <c r="T199" s="18">
        <f>IF(OR('#1 - Sample and Action Tracker'!$Q207='HIDE DROP DOWNS'!$J$2,'#1 - Sample and Action Tracker'!$Q207='HIDE DROP DOWNS'!$J$3),0,IF('#1 - Sample and Action Tracker'!$R207='HIDE DROP DOWNS'!$M$5,1,0))</f>
        <v>0</v>
      </c>
      <c r="U199" s="18">
        <f>IF(OR('#1 - Sample and Action Tracker'!$S207='HIDE DROP DOWNS'!$K$2,'#1 - Sample and Action Tracker'!$S207='HIDE DROP DOWNS'!$K$3),0,IF('#1 - Sample and Action Tracker'!$T207='HIDE DROP DOWNS'!$M$3,1,0))</f>
        <v>0</v>
      </c>
      <c r="V199" s="18">
        <f>IF(OR('#1 - Sample and Action Tracker'!$S207='HIDE DROP DOWNS'!$K$2,'#1 - Sample and Action Tracker'!$S207='HIDE DROP DOWNS'!$K$3),0,IF('#1 - Sample and Action Tracker'!$T207='HIDE DROP DOWNS'!$M$4,1,0))</f>
        <v>0</v>
      </c>
      <c r="W199" s="18">
        <f>IF(OR('#1 - Sample and Action Tracker'!$S207='HIDE DROP DOWNS'!$K$2,'#1 - Sample and Action Tracker'!$S207='HIDE DROP DOWNS'!$K$3),0,IF('#1 - Sample and Action Tracker'!$T207='HIDE DROP DOWNS'!$M$5,1,0))</f>
        <v>0</v>
      </c>
      <c r="X199" s="18">
        <f>IF(OR('#1 - Sample and Action Tracker'!$U207='HIDE DROP DOWNS'!$L$2,'#1 - Sample and Action Tracker'!$U207='HIDE DROP DOWNS'!$L$3),0,IF('#1 - Sample and Action Tracker'!$V207='HIDE DROP DOWNS'!$M$3,1,0))</f>
        <v>0</v>
      </c>
      <c r="Y199" s="18">
        <f>IF(OR('#1 - Sample and Action Tracker'!$U207='HIDE DROP DOWNS'!$L$2,'#1 - Sample and Action Tracker'!$U207='HIDE DROP DOWNS'!$L$3),0,IF('#1 - Sample and Action Tracker'!$V207='HIDE DROP DOWNS'!$M$4,1,0))</f>
        <v>0</v>
      </c>
      <c r="Z199" s="18">
        <f>IF(OR('#1 - Sample and Action Tracker'!$U207='HIDE DROP DOWNS'!$L$2,'#1 - Sample and Action Tracker'!$U207='HIDE DROP DOWNS'!$L$3),0,IF('#1 - Sample and Action Tracker'!$V207='HIDE DROP DOWNS'!$M$5,1,0))</f>
        <v>0</v>
      </c>
    </row>
    <row r="200" spans="6:26" x14ac:dyDescent="0.25">
      <c r="F200" s="5" t="str">
        <f>IF('#1 - Sample and Action Tracker'!F208="","",'#1 - Sample and Action Tracker'!F208)</f>
        <v/>
      </c>
      <c r="G200">
        <f>IF(AND('#1 - Sample and Action Tracker'!N208&lt;&gt;""),1,0)</f>
        <v>0</v>
      </c>
      <c r="H200" t="b">
        <f>IF(AND(OR('#1 - Sample and Action Tracker'!N208&gt;0,'#1 - Sample and Action Tracker'!N208=$E$3),'#1 - Sample and Action Tracker'!N208&lt;&gt;$E$2,'#1 - Sample and Action Tracker'!N208&lt;&gt;$E$4,'#1 - Sample and Action Tracker'!N208&lt;&gt;""), TRUE, FALSE)</f>
        <v>0</v>
      </c>
      <c r="I200" t="b">
        <f>IF(AND('#1 - Sample and Action Tracker'!N208&lt;&gt;$E$2,'#1 - Sample and Action Tracker'!N208&lt;&gt;$E$3,'#1 - Sample and Action Tracker'!N208&lt;&gt;$E$4,'#1 - Sample and Action Tracker'!N208&lt;&gt;""),IF('#1 - Sample and Action Tracker'!N208&gt;'#2 - State Report - School Info'!$D$24, TRUE, FALSE),FALSE)</f>
        <v>0</v>
      </c>
      <c r="R200" s="18">
        <f>IF(OR('#1 - Sample and Action Tracker'!Q208='HIDE DROP DOWNS'!$J$2,'#1 - Sample and Action Tracker'!Q208='HIDE DROP DOWNS'!$J$3),0,IF('#1 - Sample and Action Tracker'!R208='HIDE DROP DOWNS'!$M$3,1,0))</f>
        <v>0</v>
      </c>
      <c r="S200" s="18">
        <f>IF(OR('#1 - Sample and Action Tracker'!Q208='HIDE DROP DOWNS'!$J$2,'#1 - Sample and Action Tracker'!Q208='HIDE DROP DOWNS'!$J$3),0,IF('#1 - Sample and Action Tracker'!R208='HIDE DROP DOWNS'!$M$4,1,0))</f>
        <v>0</v>
      </c>
      <c r="T200" s="18">
        <f>IF(OR('#1 - Sample and Action Tracker'!$Q208='HIDE DROP DOWNS'!$J$2,'#1 - Sample and Action Tracker'!$Q208='HIDE DROP DOWNS'!$J$3),0,IF('#1 - Sample and Action Tracker'!$R208='HIDE DROP DOWNS'!$M$5,1,0))</f>
        <v>0</v>
      </c>
      <c r="U200" s="18">
        <f>IF(OR('#1 - Sample and Action Tracker'!$S208='HIDE DROP DOWNS'!$K$2,'#1 - Sample and Action Tracker'!$S208='HIDE DROP DOWNS'!$K$3),0,IF('#1 - Sample and Action Tracker'!$T208='HIDE DROP DOWNS'!$M$3,1,0))</f>
        <v>0</v>
      </c>
      <c r="V200" s="18">
        <f>IF(OR('#1 - Sample and Action Tracker'!$S208='HIDE DROP DOWNS'!$K$2,'#1 - Sample and Action Tracker'!$S208='HIDE DROP DOWNS'!$K$3),0,IF('#1 - Sample and Action Tracker'!$T208='HIDE DROP DOWNS'!$M$4,1,0))</f>
        <v>0</v>
      </c>
      <c r="W200" s="18">
        <f>IF(OR('#1 - Sample and Action Tracker'!$S208='HIDE DROP DOWNS'!$K$2,'#1 - Sample and Action Tracker'!$S208='HIDE DROP DOWNS'!$K$3),0,IF('#1 - Sample and Action Tracker'!$T208='HIDE DROP DOWNS'!$M$5,1,0))</f>
        <v>0</v>
      </c>
      <c r="X200" s="18">
        <f>IF(OR('#1 - Sample and Action Tracker'!$U208='HIDE DROP DOWNS'!$L$2,'#1 - Sample and Action Tracker'!$U208='HIDE DROP DOWNS'!$L$3),0,IF('#1 - Sample and Action Tracker'!$V208='HIDE DROP DOWNS'!$M$3,1,0))</f>
        <v>0</v>
      </c>
      <c r="Y200" s="18">
        <f>IF(OR('#1 - Sample and Action Tracker'!$U208='HIDE DROP DOWNS'!$L$2,'#1 - Sample and Action Tracker'!$U208='HIDE DROP DOWNS'!$L$3),0,IF('#1 - Sample and Action Tracker'!$V208='HIDE DROP DOWNS'!$M$4,1,0))</f>
        <v>0</v>
      </c>
      <c r="Z200" s="18">
        <f>IF(OR('#1 - Sample and Action Tracker'!$U208='HIDE DROP DOWNS'!$L$2,'#1 - Sample and Action Tracker'!$U208='HIDE DROP DOWNS'!$L$3),0,IF('#1 - Sample and Action Tracker'!$V208='HIDE DROP DOWNS'!$M$5,1,0))</f>
        <v>0</v>
      </c>
    </row>
    <row r="201" spans="6:26" x14ac:dyDescent="0.25">
      <c r="F201" s="5" t="str">
        <f>IF('#1 - Sample and Action Tracker'!F209="","",'#1 - Sample and Action Tracker'!F209)</f>
        <v/>
      </c>
      <c r="G201">
        <f>IF(AND('#1 - Sample and Action Tracker'!N209&lt;&gt;""),1,0)</f>
        <v>0</v>
      </c>
      <c r="H201" t="b">
        <f>IF(AND(OR('#1 - Sample and Action Tracker'!N209&gt;0,'#1 - Sample and Action Tracker'!N209=$E$3),'#1 - Sample and Action Tracker'!N209&lt;&gt;$E$2,'#1 - Sample and Action Tracker'!N209&lt;&gt;$E$4,'#1 - Sample and Action Tracker'!N209&lt;&gt;""), TRUE, FALSE)</f>
        <v>0</v>
      </c>
      <c r="I201" t="b">
        <f>IF(AND('#1 - Sample and Action Tracker'!N209&lt;&gt;$E$2,'#1 - Sample and Action Tracker'!N209&lt;&gt;$E$3,'#1 - Sample and Action Tracker'!N209&lt;&gt;$E$4,'#1 - Sample and Action Tracker'!N209&lt;&gt;""),IF('#1 - Sample and Action Tracker'!N209&gt;'#2 - State Report - School Info'!$D$24, TRUE, FALSE),FALSE)</f>
        <v>0</v>
      </c>
      <c r="R201" s="18">
        <f>IF(OR('#1 - Sample and Action Tracker'!Q209='HIDE DROP DOWNS'!$J$2,'#1 - Sample and Action Tracker'!Q209='HIDE DROP DOWNS'!$J$3),0,IF('#1 - Sample and Action Tracker'!R209='HIDE DROP DOWNS'!$M$3,1,0))</f>
        <v>0</v>
      </c>
      <c r="S201" s="18">
        <f>IF(OR('#1 - Sample and Action Tracker'!Q209='HIDE DROP DOWNS'!$J$2,'#1 - Sample and Action Tracker'!Q209='HIDE DROP DOWNS'!$J$3),0,IF('#1 - Sample and Action Tracker'!R209='HIDE DROP DOWNS'!$M$4,1,0))</f>
        <v>0</v>
      </c>
      <c r="T201" s="18">
        <f>IF(OR('#1 - Sample and Action Tracker'!$Q209='HIDE DROP DOWNS'!$J$2,'#1 - Sample and Action Tracker'!$Q209='HIDE DROP DOWNS'!$J$3),0,IF('#1 - Sample and Action Tracker'!$R209='HIDE DROP DOWNS'!$M$5,1,0))</f>
        <v>0</v>
      </c>
      <c r="U201" s="18">
        <f>IF(OR('#1 - Sample and Action Tracker'!$S209='HIDE DROP DOWNS'!$K$2,'#1 - Sample and Action Tracker'!$S209='HIDE DROP DOWNS'!$K$3),0,IF('#1 - Sample and Action Tracker'!$T209='HIDE DROP DOWNS'!$M$3,1,0))</f>
        <v>0</v>
      </c>
      <c r="V201" s="18">
        <f>IF(OR('#1 - Sample and Action Tracker'!$S209='HIDE DROP DOWNS'!$K$2,'#1 - Sample and Action Tracker'!$S209='HIDE DROP DOWNS'!$K$3),0,IF('#1 - Sample and Action Tracker'!$T209='HIDE DROP DOWNS'!$M$4,1,0))</f>
        <v>0</v>
      </c>
      <c r="W201" s="18">
        <f>IF(OR('#1 - Sample and Action Tracker'!$S209='HIDE DROP DOWNS'!$K$2,'#1 - Sample and Action Tracker'!$S209='HIDE DROP DOWNS'!$K$3),0,IF('#1 - Sample and Action Tracker'!$T209='HIDE DROP DOWNS'!$M$5,1,0))</f>
        <v>0</v>
      </c>
      <c r="X201" s="18">
        <f>IF(OR('#1 - Sample and Action Tracker'!$U209='HIDE DROP DOWNS'!$L$2,'#1 - Sample and Action Tracker'!$U209='HIDE DROP DOWNS'!$L$3),0,IF('#1 - Sample and Action Tracker'!$V209='HIDE DROP DOWNS'!$M$3,1,0))</f>
        <v>0</v>
      </c>
      <c r="Y201" s="18">
        <f>IF(OR('#1 - Sample and Action Tracker'!$U209='HIDE DROP DOWNS'!$L$2,'#1 - Sample and Action Tracker'!$U209='HIDE DROP DOWNS'!$L$3),0,IF('#1 - Sample and Action Tracker'!$V209='HIDE DROP DOWNS'!$M$4,1,0))</f>
        <v>0</v>
      </c>
      <c r="Z201" s="18">
        <f>IF(OR('#1 - Sample and Action Tracker'!$U209='HIDE DROP DOWNS'!$L$2,'#1 - Sample and Action Tracker'!$U209='HIDE DROP DOWNS'!$L$3),0,IF('#1 - Sample and Action Tracker'!$V209='HIDE DROP DOWNS'!$M$5,1,0))</f>
        <v>0</v>
      </c>
    </row>
    <row r="202" spans="6:26" x14ac:dyDescent="0.25">
      <c r="F202" s="5" t="str">
        <f>IF('#1 - Sample and Action Tracker'!F210="","",'#1 - Sample and Action Tracker'!F210)</f>
        <v/>
      </c>
      <c r="G202">
        <f>IF(AND('#1 - Sample and Action Tracker'!N210&lt;&gt;""),1,0)</f>
        <v>0</v>
      </c>
      <c r="H202" t="b">
        <f>IF(AND(OR('#1 - Sample and Action Tracker'!N210&gt;0,'#1 - Sample and Action Tracker'!N210=$E$3),'#1 - Sample and Action Tracker'!N210&lt;&gt;$E$2,'#1 - Sample and Action Tracker'!N210&lt;&gt;$E$4,'#1 - Sample and Action Tracker'!N210&lt;&gt;""), TRUE, FALSE)</f>
        <v>0</v>
      </c>
      <c r="I202" t="b">
        <f>IF(AND('#1 - Sample and Action Tracker'!N210&lt;&gt;$E$2,'#1 - Sample and Action Tracker'!N210&lt;&gt;$E$3,'#1 - Sample and Action Tracker'!N210&lt;&gt;$E$4,'#1 - Sample and Action Tracker'!N210&lt;&gt;""),IF('#1 - Sample and Action Tracker'!N210&gt;'#2 - State Report - School Info'!$D$24, TRUE, FALSE),FALSE)</f>
        <v>0</v>
      </c>
      <c r="R202" s="18">
        <f>IF(OR('#1 - Sample and Action Tracker'!Q210='HIDE DROP DOWNS'!$J$2,'#1 - Sample and Action Tracker'!Q210='HIDE DROP DOWNS'!$J$3),0,IF('#1 - Sample and Action Tracker'!R210='HIDE DROP DOWNS'!$M$3,1,0))</f>
        <v>0</v>
      </c>
      <c r="S202" s="18">
        <f>IF(OR('#1 - Sample and Action Tracker'!Q210='HIDE DROP DOWNS'!$J$2,'#1 - Sample and Action Tracker'!Q210='HIDE DROP DOWNS'!$J$3),0,IF('#1 - Sample and Action Tracker'!R210='HIDE DROP DOWNS'!$M$4,1,0))</f>
        <v>0</v>
      </c>
      <c r="T202" s="18">
        <f>IF(OR('#1 - Sample and Action Tracker'!$Q210='HIDE DROP DOWNS'!$J$2,'#1 - Sample and Action Tracker'!$Q210='HIDE DROP DOWNS'!$J$3),0,IF('#1 - Sample and Action Tracker'!$R210='HIDE DROP DOWNS'!$M$5,1,0))</f>
        <v>0</v>
      </c>
      <c r="U202" s="18">
        <f>IF(OR('#1 - Sample and Action Tracker'!$S210='HIDE DROP DOWNS'!$K$2,'#1 - Sample and Action Tracker'!$S210='HIDE DROP DOWNS'!$K$3),0,IF('#1 - Sample and Action Tracker'!$T210='HIDE DROP DOWNS'!$M$3,1,0))</f>
        <v>0</v>
      </c>
      <c r="V202" s="18">
        <f>IF(OR('#1 - Sample and Action Tracker'!$S210='HIDE DROP DOWNS'!$K$2,'#1 - Sample and Action Tracker'!$S210='HIDE DROP DOWNS'!$K$3),0,IF('#1 - Sample and Action Tracker'!$T210='HIDE DROP DOWNS'!$M$4,1,0))</f>
        <v>0</v>
      </c>
      <c r="W202" s="18">
        <f>IF(OR('#1 - Sample and Action Tracker'!$S210='HIDE DROP DOWNS'!$K$2,'#1 - Sample and Action Tracker'!$S210='HIDE DROP DOWNS'!$K$3),0,IF('#1 - Sample and Action Tracker'!$T210='HIDE DROP DOWNS'!$M$5,1,0))</f>
        <v>0</v>
      </c>
      <c r="X202" s="18">
        <f>IF(OR('#1 - Sample and Action Tracker'!$U210='HIDE DROP DOWNS'!$L$2,'#1 - Sample and Action Tracker'!$U210='HIDE DROP DOWNS'!$L$3),0,IF('#1 - Sample and Action Tracker'!$V210='HIDE DROP DOWNS'!$M$3,1,0))</f>
        <v>0</v>
      </c>
      <c r="Y202" s="18">
        <f>IF(OR('#1 - Sample and Action Tracker'!$U210='HIDE DROP DOWNS'!$L$2,'#1 - Sample and Action Tracker'!$U210='HIDE DROP DOWNS'!$L$3),0,IF('#1 - Sample and Action Tracker'!$V210='HIDE DROP DOWNS'!$M$4,1,0))</f>
        <v>0</v>
      </c>
      <c r="Z202" s="18">
        <f>IF(OR('#1 - Sample and Action Tracker'!$U210='HIDE DROP DOWNS'!$L$2,'#1 - Sample and Action Tracker'!$U210='HIDE DROP DOWNS'!$L$3),0,IF('#1 - Sample and Action Tracker'!$V210='HIDE DROP DOWNS'!$M$5,1,0))</f>
        <v>0</v>
      </c>
    </row>
    <row r="203" spans="6:26" x14ac:dyDescent="0.25">
      <c r="F203" s="5" t="str">
        <f>IF('#1 - Sample and Action Tracker'!F211="","",'#1 - Sample and Action Tracker'!F211)</f>
        <v/>
      </c>
      <c r="G203">
        <f>IF(AND('#1 - Sample and Action Tracker'!N211&lt;&gt;""),1,0)</f>
        <v>0</v>
      </c>
      <c r="H203" t="b">
        <f>IF(AND(OR('#1 - Sample and Action Tracker'!N211&gt;0,'#1 - Sample and Action Tracker'!N211=$E$3),'#1 - Sample and Action Tracker'!N211&lt;&gt;$E$2,'#1 - Sample and Action Tracker'!N211&lt;&gt;$E$4,'#1 - Sample and Action Tracker'!N211&lt;&gt;""), TRUE, FALSE)</f>
        <v>0</v>
      </c>
      <c r="I203" t="b">
        <f>IF(AND('#1 - Sample and Action Tracker'!N211&lt;&gt;$E$2,'#1 - Sample and Action Tracker'!N211&lt;&gt;$E$3,'#1 - Sample and Action Tracker'!N211&lt;&gt;$E$4,'#1 - Sample and Action Tracker'!N211&lt;&gt;""),IF('#1 - Sample and Action Tracker'!N211&gt;'#2 - State Report - School Info'!$D$24, TRUE, FALSE),FALSE)</f>
        <v>0</v>
      </c>
      <c r="R203" s="18">
        <f>IF(OR('#1 - Sample and Action Tracker'!Q211='HIDE DROP DOWNS'!$J$2,'#1 - Sample and Action Tracker'!Q211='HIDE DROP DOWNS'!$J$3),0,IF('#1 - Sample and Action Tracker'!R211='HIDE DROP DOWNS'!$M$3,1,0))</f>
        <v>0</v>
      </c>
      <c r="S203" s="18">
        <f>IF(OR('#1 - Sample and Action Tracker'!Q211='HIDE DROP DOWNS'!$J$2,'#1 - Sample and Action Tracker'!Q211='HIDE DROP DOWNS'!$J$3),0,IF('#1 - Sample and Action Tracker'!R211='HIDE DROP DOWNS'!$M$4,1,0))</f>
        <v>0</v>
      </c>
      <c r="T203" s="18">
        <f>IF(OR('#1 - Sample and Action Tracker'!$Q211='HIDE DROP DOWNS'!$J$2,'#1 - Sample and Action Tracker'!$Q211='HIDE DROP DOWNS'!$J$3),0,IF('#1 - Sample and Action Tracker'!$R211='HIDE DROP DOWNS'!$M$5,1,0))</f>
        <v>0</v>
      </c>
      <c r="U203" s="18">
        <f>IF(OR('#1 - Sample and Action Tracker'!$S211='HIDE DROP DOWNS'!$K$2,'#1 - Sample and Action Tracker'!$S211='HIDE DROP DOWNS'!$K$3),0,IF('#1 - Sample and Action Tracker'!$T211='HIDE DROP DOWNS'!$M$3,1,0))</f>
        <v>0</v>
      </c>
      <c r="V203" s="18">
        <f>IF(OR('#1 - Sample and Action Tracker'!$S211='HIDE DROP DOWNS'!$K$2,'#1 - Sample and Action Tracker'!$S211='HIDE DROP DOWNS'!$K$3),0,IF('#1 - Sample and Action Tracker'!$T211='HIDE DROP DOWNS'!$M$4,1,0))</f>
        <v>0</v>
      </c>
      <c r="W203" s="18">
        <f>IF(OR('#1 - Sample and Action Tracker'!$S211='HIDE DROP DOWNS'!$K$2,'#1 - Sample and Action Tracker'!$S211='HIDE DROP DOWNS'!$K$3),0,IF('#1 - Sample and Action Tracker'!$T211='HIDE DROP DOWNS'!$M$5,1,0))</f>
        <v>0</v>
      </c>
      <c r="X203" s="18">
        <f>IF(OR('#1 - Sample and Action Tracker'!$U211='HIDE DROP DOWNS'!$L$2,'#1 - Sample and Action Tracker'!$U211='HIDE DROP DOWNS'!$L$3),0,IF('#1 - Sample and Action Tracker'!$V211='HIDE DROP DOWNS'!$M$3,1,0))</f>
        <v>0</v>
      </c>
      <c r="Y203" s="18">
        <f>IF(OR('#1 - Sample and Action Tracker'!$U211='HIDE DROP DOWNS'!$L$2,'#1 - Sample and Action Tracker'!$U211='HIDE DROP DOWNS'!$L$3),0,IF('#1 - Sample and Action Tracker'!$V211='HIDE DROP DOWNS'!$M$4,1,0))</f>
        <v>0</v>
      </c>
      <c r="Z203" s="18">
        <f>IF(OR('#1 - Sample and Action Tracker'!$U211='HIDE DROP DOWNS'!$L$2,'#1 - Sample and Action Tracker'!$U211='HIDE DROP DOWNS'!$L$3),0,IF('#1 - Sample and Action Tracker'!$V211='HIDE DROP DOWNS'!$M$5,1,0))</f>
        <v>0</v>
      </c>
    </row>
    <row r="204" spans="6:26" x14ac:dyDescent="0.25">
      <c r="F204" s="5" t="str">
        <f>IF('#1 - Sample and Action Tracker'!F212="","",'#1 - Sample and Action Tracker'!F212)</f>
        <v/>
      </c>
      <c r="G204">
        <f>IF(AND('#1 - Sample and Action Tracker'!N212&lt;&gt;""),1,0)</f>
        <v>0</v>
      </c>
      <c r="H204" t="b">
        <f>IF(AND(OR('#1 - Sample and Action Tracker'!N212&gt;0,'#1 - Sample and Action Tracker'!N212=$E$3),'#1 - Sample and Action Tracker'!N212&lt;&gt;$E$2,'#1 - Sample and Action Tracker'!N212&lt;&gt;$E$4,'#1 - Sample and Action Tracker'!N212&lt;&gt;""), TRUE, FALSE)</f>
        <v>0</v>
      </c>
      <c r="I204" t="b">
        <f>IF(AND('#1 - Sample and Action Tracker'!N212&lt;&gt;$E$2,'#1 - Sample and Action Tracker'!N212&lt;&gt;$E$3,'#1 - Sample and Action Tracker'!N212&lt;&gt;$E$4,'#1 - Sample and Action Tracker'!N212&lt;&gt;""),IF('#1 - Sample and Action Tracker'!N212&gt;'#2 - State Report - School Info'!$D$24, TRUE, FALSE),FALSE)</f>
        <v>0</v>
      </c>
      <c r="R204" s="18">
        <f>IF(OR('#1 - Sample and Action Tracker'!Q212='HIDE DROP DOWNS'!$J$2,'#1 - Sample and Action Tracker'!Q212='HIDE DROP DOWNS'!$J$3),0,IF('#1 - Sample and Action Tracker'!R212='HIDE DROP DOWNS'!$M$3,1,0))</f>
        <v>0</v>
      </c>
      <c r="S204" s="18">
        <f>IF(OR('#1 - Sample and Action Tracker'!Q212='HIDE DROP DOWNS'!$J$2,'#1 - Sample and Action Tracker'!Q212='HIDE DROP DOWNS'!$J$3),0,IF('#1 - Sample and Action Tracker'!R212='HIDE DROP DOWNS'!$M$4,1,0))</f>
        <v>0</v>
      </c>
      <c r="T204" s="18">
        <f>IF(OR('#1 - Sample and Action Tracker'!$Q212='HIDE DROP DOWNS'!$J$2,'#1 - Sample and Action Tracker'!$Q212='HIDE DROP DOWNS'!$J$3),0,IF('#1 - Sample and Action Tracker'!$R212='HIDE DROP DOWNS'!$M$5,1,0))</f>
        <v>0</v>
      </c>
      <c r="U204" s="18">
        <f>IF(OR('#1 - Sample and Action Tracker'!$S212='HIDE DROP DOWNS'!$K$2,'#1 - Sample and Action Tracker'!$S212='HIDE DROP DOWNS'!$K$3),0,IF('#1 - Sample and Action Tracker'!$T212='HIDE DROP DOWNS'!$M$3,1,0))</f>
        <v>0</v>
      </c>
      <c r="V204" s="18">
        <f>IF(OR('#1 - Sample and Action Tracker'!$S212='HIDE DROP DOWNS'!$K$2,'#1 - Sample and Action Tracker'!$S212='HIDE DROP DOWNS'!$K$3),0,IF('#1 - Sample and Action Tracker'!$T212='HIDE DROP DOWNS'!$M$4,1,0))</f>
        <v>0</v>
      </c>
      <c r="W204" s="18">
        <f>IF(OR('#1 - Sample and Action Tracker'!$S212='HIDE DROP DOWNS'!$K$2,'#1 - Sample and Action Tracker'!$S212='HIDE DROP DOWNS'!$K$3),0,IF('#1 - Sample and Action Tracker'!$T212='HIDE DROP DOWNS'!$M$5,1,0))</f>
        <v>0</v>
      </c>
      <c r="X204" s="18">
        <f>IF(OR('#1 - Sample and Action Tracker'!$U212='HIDE DROP DOWNS'!$L$2,'#1 - Sample and Action Tracker'!$U212='HIDE DROP DOWNS'!$L$3),0,IF('#1 - Sample and Action Tracker'!$V212='HIDE DROP DOWNS'!$M$3,1,0))</f>
        <v>0</v>
      </c>
      <c r="Y204" s="18">
        <f>IF(OR('#1 - Sample and Action Tracker'!$U212='HIDE DROP DOWNS'!$L$2,'#1 - Sample and Action Tracker'!$U212='HIDE DROP DOWNS'!$L$3),0,IF('#1 - Sample and Action Tracker'!$V212='HIDE DROP DOWNS'!$M$4,1,0))</f>
        <v>0</v>
      </c>
      <c r="Z204" s="18">
        <f>IF(OR('#1 - Sample and Action Tracker'!$U212='HIDE DROP DOWNS'!$L$2,'#1 - Sample and Action Tracker'!$U212='HIDE DROP DOWNS'!$L$3),0,IF('#1 - Sample and Action Tracker'!$V212='HIDE DROP DOWNS'!$M$5,1,0))</f>
        <v>0</v>
      </c>
    </row>
    <row r="205" spans="6:26" x14ac:dyDescent="0.25">
      <c r="F205" s="5" t="str">
        <f>IF('#1 - Sample and Action Tracker'!F213="","",'#1 - Sample and Action Tracker'!F213)</f>
        <v/>
      </c>
      <c r="G205">
        <f>IF(AND('#1 - Sample and Action Tracker'!N213&lt;&gt;""),1,0)</f>
        <v>0</v>
      </c>
      <c r="H205" t="b">
        <f>IF(AND(OR('#1 - Sample and Action Tracker'!N213&gt;0,'#1 - Sample and Action Tracker'!N213=$E$3),'#1 - Sample and Action Tracker'!N213&lt;&gt;$E$2,'#1 - Sample and Action Tracker'!N213&lt;&gt;$E$4,'#1 - Sample and Action Tracker'!N213&lt;&gt;""), TRUE, FALSE)</f>
        <v>0</v>
      </c>
      <c r="I205" t="b">
        <f>IF(AND('#1 - Sample and Action Tracker'!N213&lt;&gt;$E$2,'#1 - Sample and Action Tracker'!N213&lt;&gt;$E$3,'#1 - Sample and Action Tracker'!N213&lt;&gt;$E$4,'#1 - Sample and Action Tracker'!N213&lt;&gt;""),IF('#1 - Sample and Action Tracker'!N213&gt;'#2 - State Report - School Info'!$D$24, TRUE, FALSE),FALSE)</f>
        <v>0</v>
      </c>
      <c r="R205" s="18">
        <f>IF(OR('#1 - Sample and Action Tracker'!Q213='HIDE DROP DOWNS'!$J$2,'#1 - Sample and Action Tracker'!Q213='HIDE DROP DOWNS'!$J$3),0,IF('#1 - Sample and Action Tracker'!R213='HIDE DROP DOWNS'!$M$3,1,0))</f>
        <v>0</v>
      </c>
      <c r="S205" s="18">
        <f>IF(OR('#1 - Sample and Action Tracker'!Q213='HIDE DROP DOWNS'!$J$2,'#1 - Sample and Action Tracker'!Q213='HIDE DROP DOWNS'!$J$3),0,IF('#1 - Sample and Action Tracker'!R213='HIDE DROP DOWNS'!$M$4,1,0))</f>
        <v>0</v>
      </c>
      <c r="T205" s="18">
        <f>IF(OR('#1 - Sample and Action Tracker'!$Q213='HIDE DROP DOWNS'!$J$2,'#1 - Sample and Action Tracker'!$Q213='HIDE DROP DOWNS'!$J$3),0,IF('#1 - Sample and Action Tracker'!$R213='HIDE DROP DOWNS'!$M$5,1,0))</f>
        <v>0</v>
      </c>
      <c r="U205" s="18">
        <f>IF(OR('#1 - Sample and Action Tracker'!$S213='HIDE DROP DOWNS'!$K$2,'#1 - Sample and Action Tracker'!$S213='HIDE DROP DOWNS'!$K$3),0,IF('#1 - Sample and Action Tracker'!$T213='HIDE DROP DOWNS'!$M$3,1,0))</f>
        <v>0</v>
      </c>
      <c r="V205" s="18">
        <f>IF(OR('#1 - Sample and Action Tracker'!$S213='HIDE DROP DOWNS'!$K$2,'#1 - Sample and Action Tracker'!$S213='HIDE DROP DOWNS'!$K$3),0,IF('#1 - Sample and Action Tracker'!$T213='HIDE DROP DOWNS'!$M$4,1,0))</f>
        <v>0</v>
      </c>
      <c r="W205" s="18">
        <f>IF(OR('#1 - Sample and Action Tracker'!$S213='HIDE DROP DOWNS'!$K$2,'#1 - Sample and Action Tracker'!$S213='HIDE DROP DOWNS'!$K$3),0,IF('#1 - Sample and Action Tracker'!$T213='HIDE DROP DOWNS'!$M$5,1,0))</f>
        <v>0</v>
      </c>
      <c r="X205" s="18">
        <f>IF(OR('#1 - Sample and Action Tracker'!$U213='HIDE DROP DOWNS'!$L$2,'#1 - Sample and Action Tracker'!$U213='HIDE DROP DOWNS'!$L$3),0,IF('#1 - Sample and Action Tracker'!$V213='HIDE DROP DOWNS'!$M$3,1,0))</f>
        <v>0</v>
      </c>
      <c r="Y205" s="18">
        <f>IF(OR('#1 - Sample and Action Tracker'!$U213='HIDE DROP DOWNS'!$L$2,'#1 - Sample and Action Tracker'!$U213='HIDE DROP DOWNS'!$L$3),0,IF('#1 - Sample and Action Tracker'!$V213='HIDE DROP DOWNS'!$M$4,1,0))</f>
        <v>0</v>
      </c>
      <c r="Z205" s="18">
        <f>IF(OR('#1 - Sample and Action Tracker'!$U213='HIDE DROP DOWNS'!$L$2,'#1 - Sample and Action Tracker'!$U213='HIDE DROP DOWNS'!$L$3),0,IF('#1 - Sample and Action Tracker'!$V213='HIDE DROP DOWNS'!$M$5,1,0))</f>
        <v>0</v>
      </c>
    </row>
    <row r="206" spans="6:26" x14ac:dyDescent="0.25">
      <c r="F206" s="5" t="str">
        <f>IF('#1 - Sample and Action Tracker'!F214="","",'#1 - Sample and Action Tracker'!F214)</f>
        <v/>
      </c>
      <c r="G206">
        <f>IF(AND('#1 - Sample and Action Tracker'!N214&lt;&gt;""),1,0)</f>
        <v>0</v>
      </c>
      <c r="H206" t="b">
        <f>IF(AND(OR('#1 - Sample and Action Tracker'!N214&gt;0,'#1 - Sample and Action Tracker'!N214=$E$3),'#1 - Sample and Action Tracker'!N214&lt;&gt;$E$2,'#1 - Sample and Action Tracker'!N214&lt;&gt;$E$4,'#1 - Sample and Action Tracker'!N214&lt;&gt;""), TRUE, FALSE)</f>
        <v>0</v>
      </c>
      <c r="I206" t="b">
        <f>IF(AND('#1 - Sample and Action Tracker'!N214&lt;&gt;$E$2,'#1 - Sample and Action Tracker'!N214&lt;&gt;$E$3,'#1 - Sample and Action Tracker'!N214&lt;&gt;$E$4,'#1 - Sample and Action Tracker'!N214&lt;&gt;""),IF('#1 - Sample and Action Tracker'!N214&gt;'#2 - State Report - School Info'!$D$24, TRUE, FALSE),FALSE)</f>
        <v>0</v>
      </c>
      <c r="R206" s="18">
        <f>IF(OR('#1 - Sample and Action Tracker'!Q214='HIDE DROP DOWNS'!$J$2,'#1 - Sample and Action Tracker'!Q214='HIDE DROP DOWNS'!$J$3),0,IF('#1 - Sample and Action Tracker'!R214='HIDE DROP DOWNS'!$M$3,1,0))</f>
        <v>0</v>
      </c>
      <c r="S206" s="18">
        <f>IF(OR('#1 - Sample and Action Tracker'!Q214='HIDE DROP DOWNS'!$J$2,'#1 - Sample and Action Tracker'!Q214='HIDE DROP DOWNS'!$J$3),0,IF('#1 - Sample and Action Tracker'!R214='HIDE DROP DOWNS'!$M$4,1,0))</f>
        <v>0</v>
      </c>
      <c r="T206" s="18">
        <f>IF(OR('#1 - Sample and Action Tracker'!$Q214='HIDE DROP DOWNS'!$J$2,'#1 - Sample and Action Tracker'!$Q214='HIDE DROP DOWNS'!$J$3),0,IF('#1 - Sample and Action Tracker'!$R214='HIDE DROP DOWNS'!$M$5,1,0))</f>
        <v>0</v>
      </c>
      <c r="U206" s="18">
        <f>IF(OR('#1 - Sample and Action Tracker'!$S214='HIDE DROP DOWNS'!$K$2,'#1 - Sample and Action Tracker'!$S214='HIDE DROP DOWNS'!$K$3),0,IF('#1 - Sample and Action Tracker'!$T214='HIDE DROP DOWNS'!$M$3,1,0))</f>
        <v>0</v>
      </c>
      <c r="V206" s="18">
        <f>IF(OR('#1 - Sample and Action Tracker'!$S214='HIDE DROP DOWNS'!$K$2,'#1 - Sample and Action Tracker'!$S214='HIDE DROP DOWNS'!$K$3),0,IF('#1 - Sample and Action Tracker'!$T214='HIDE DROP DOWNS'!$M$4,1,0))</f>
        <v>0</v>
      </c>
      <c r="W206" s="18">
        <f>IF(OR('#1 - Sample and Action Tracker'!$S214='HIDE DROP DOWNS'!$K$2,'#1 - Sample and Action Tracker'!$S214='HIDE DROP DOWNS'!$K$3),0,IF('#1 - Sample and Action Tracker'!$T214='HIDE DROP DOWNS'!$M$5,1,0))</f>
        <v>0</v>
      </c>
      <c r="X206" s="18">
        <f>IF(OR('#1 - Sample and Action Tracker'!$U214='HIDE DROP DOWNS'!$L$2,'#1 - Sample and Action Tracker'!$U214='HIDE DROP DOWNS'!$L$3),0,IF('#1 - Sample and Action Tracker'!$V214='HIDE DROP DOWNS'!$M$3,1,0))</f>
        <v>0</v>
      </c>
      <c r="Y206" s="18">
        <f>IF(OR('#1 - Sample and Action Tracker'!$U214='HIDE DROP DOWNS'!$L$2,'#1 - Sample and Action Tracker'!$U214='HIDE DROP DOWNS'!$L$3),0,IF('#1 - Sample and Action Tracker'!$V214='HIDE DROP DOWNS'!$M$4,1,0))</f>
        <v>0</v>
      </c>
      <c r="Z206" s="18">
        <f>IF(OR('#1 - Sample and Action Tracker'!$U214='HIDE DROP DOWNS'!$L$2,'#1 - Sample and Action Tracker'!$U214='HIDE DROP DOWNS'!$L$3),0,IF('#1 - Sample and Action Tracker'!$V214='HIDE DROP DOWNS'!$M$5,1,0))</f>
        <v>0</v>
      </c>
    </row>
    <row r="207" spans="6:26" x14ac:dyDescent="0.25">
      <c r="F207" s="5" t="str">
        <f>IF('#1 - Sample and Action Tracker'!F215="","",'#1 - Sample and Action Tracker'!F215)</f>
        <v/>
      </c>
      <c r="G207">
        <f>IF(AND('#1 - Sample and Action Tracker'!N215&lt;&gt;""),1,0)</f>
        <v>0</v>
      </c>
      <c r="H207" t="b">
        <f>IF(AND(OR('#1 - Sample and Action Tracker'!N215&gt;0,'#1 - Sample and Action Tracker'!N215=$E$3),'#1 - Sample and Action Tracker'!N215&lt;&gt;$E$2,'#1 - Sample and Action Tracker'!N215&lt;&gt;$E$4,'#1 - Sample and Action Tracker'!N215&lt;&gt;""), TRUE, FALSE)</f>
        <v>0</v>
      </c>
      <c r="I207" t="b">
        <f>IF(AND('#1 - Sample and Action Tracker'!N215&lt;&gt;$E$2,'#1 - Sample and Action Tracker'!N215&lt;&gt;$E$3,'#1 - Sample and Action Tracker'!N215&lt;&gt;$E$4,'#1 - Sample and Action Tracker'!N215&lt;&gt;""),IF('#1 - Sample and Action Tracker'!N215&gt;'#2 - State Report - School Info'!$D$24, TRUE, FALSE),FALSE)</f>
        <v>0</v>
      </c>
      <c r="R207" s="18">
        <f>IF(OR('#1 - Sample and Action Tracker'!Q215='HIDE DROP DOWNS'!$J$2,'#1 - Sample and Action Tracker'!Q215='HIDE DROP DOWNS'!$J$3),0,IF('#1 - Sample and Action Tracker'!R215='HIDE DROP DOWNS'!$M$3,1,0))</f>
        <v>0</v>
      </c>
      <c r="S207" s="18">
        <f>IF(OR('#1 - Sample and Action Tracker'!Q215='HIDE DROP DOWNS'!$J$2,'#1 - Sample and Action Tracker'!Q215='HIDE DROP DOWNS'!$J$3),0,IF('#1 - Sample and Action Tracker'!R215='HIDE DROP DOWNS'!$M$4,1,0))</f>
        <v>0</v>
      </c>
      <c r="T207" s="18">
        <f>IF(OR('#1 - Sample and Action Tracker'!$Q215='HIDE DROP DOWNS'!$J$2,'#1 - Sample and Action Tracker'!$Q215='HIDE DROP DOWNS'!$J$3),0,IF('#1 - Sample and Action Tracker'!$R215='HIDE DROP DOWNS'!$M$5,1,0))</f>
        <v>0</v>
      </c>
      <c r="U207" s="18">
        <f>IF(OR('#1 - Sample and Action Tracker'!$S215='HIDE DROP DOWNS'!$K$2,'#1 - Sample and Action Tracker'!$S215='HIDE DROP DOWNS'!$K$3),0,IF('#1 - Sample and Action Tracker'!$T215='HIDE DROP DOWNS'!$M$3,1,0))</f>
        <v>0</v>
      </c>
      <c r="V207" s="18">
        <f>IF(OR('#1 - Sample and Action Tracker'!$S215='HIDE DROP DOWNS'!$K$2,'#1 - Sample and Action Tracker'!$S215='HIDE DROP DOWNS'!$K$3),0,IF('#1 - Sample and Action Tracker'!$T215='HIDE DROP DOWNS'!$M$4,1,0))</f>
        <v>0</v>
      </c>
      <c r="W207" s="18">
        <f>IF(OR('#1 - Sample and Action Tracker'!$S215='HIDE DROP DOWNS'!$K$2,'#1 - Sample and Action Tracker'!$S215='HIDE DROP DOWNS'!$K$3),0,IF('#1 - Sample and Action Tracker'!$T215='HIDE DROP DOWNS'!$M$5,1,0))</f>
        <v>0</v>
      </c>
      <c r="X207" s="18">
        <f>IF(OR('#1 - Sample and Action Tracker'!$U215='HIDE DROP DOWNS'!$L$2,'#1 - Sample and Action Tracker'!$U215='HIDE DROP DOWNS'!$L$3),0,IF('#1 - Sample and Action Tracker'!$V215='HIDE DROP DOWNS'!$M$3,1,0))</f>
        <v>0</v>
      </c>
      <c r="Y207" s="18">
        <f>IF(OR('#1 - Sample and Action Tracker'!$U215='HIDE DROP DOWNS'!$L$2,'#1 - Sample and Action Tracker'!$U215='HIDE DROP DOWNS'!$L$3),0,IF('#1 - Sample and Action Tracker'!$V215='HIDE DROP DOWNS'!$M$4,1,0))</f>
        <v>0</v>
      </c>
      <c r="Z207" s="18">
        <f>IF(OR('#1 - Sample and Action Tracker'!$U215='HIDE DROP DOWNS'!$L$2,'#1 - Sample and Action Tracker'!$U215='HIDE DROP DOWNS'!$L$3),0,IF('#1 - Sample and Action Tracker'!$V215='HIDE DROP DOWNS'!$M$5,1,0))</f>
        <v>0</v>
      </c>
    </row>
    <row r="208" spans="6:26" x14ac:dyDescent="0.25">
      <c r="F208" s="5" t="str">
        <f>IF('#1 - Sample and Action Tracker'!F216="","",'#1 - Sample and Action Tracker'!F216)</f>
        <v/>
      </c>
      <c r="G208">
        <f>IF(AND('#1 - Sample and Action Tracker'!N216&lt;&gt;""),1,0)</f>
        <v>0</v>
      </c>
      <c r="H208" t="b">
        <f>IF(AND(OR('#1 - Sample and Action Tracker'!N216&gt;0,'#1 - Sample and Action Tracker'!N216=$E$3),'#1 - Sample and Action Tracker'!N216&lt;&gt;$E$2,'#1 - Sample and Action Tracker'!N216&lt;&gt;$E$4,'#1 - Sample and Action Tracker'!N216&lt;&gt;""), TRUE, FALSE)</f>
        <v>0</v>
      </c>
      <c r="I208" t="b">
        <f>IF(AND('#1 - Sample and Action Tracker'!N216&lt;&gt;$E$2,'#1 - Sample and Action Tracker'!N216&lt;&gt;$E$3,'#1 - Sample and Action Tracker'!N216&lt;&gt;$E$4,'#1 - Sample and Action Tracker'!N216&lt;&gt;""),IF('#1 - Sample and Action Tracker'!N216&gt;'#2 - State Report - School Info'!$D$24, TRUE, FALSE),FALSE)</f>
        <v>0</v>
      </c>
      <c r="R208" s="18">
        <f>IF(OR('#1 - Sample and Action Tracker'!Q216='HIDE DROP DOWNS'!$J$2,'#1 - Sample and Action Tracker'!Q216='HIDE DROP DOWNS'!$J$3),0,IF('#1 - Sample and Action Tracker'!R216='HIDE DROP DOWNS'!$M$3,1,0))</f>
        <v>0</v>
      </c>
      <c r="S208" s="18">
        <f>IF(OR('#1 - Sample and Action Tracker'!Q216='HIDE DROP DOWNS'!$J$2,'#1 - Sample and Action Tracker'!Q216='HIDE DROP DOWNS'!$J$3),0,IF('#1 - Sample and Action Tracker'!R216='HIDE DROP DOWNS'!$M$4,1,0))</f>
        <v>0</v>
      </c>
      <c r="T208" s="18">
        <f>IF(OR('#1 - Sample and Action Tracker'!$Q216='HIDE DROP DOWNS'!$J$2,'#1 - Sample and Action Tracker'!$Q216='HIDE DROP DOWNS'!$J$3),0,IF('#1 - Sample and Action Tracker'!$R216='HIDE DROP DOWNS'!$M$5,1,0))</f>
        <v>0</v>
      </c>
      <c r="U208" s="18">
        <f>IF(OR('#1 - Sample and Action Tracker'!$S216='HIDE DROP DOWNS'!$K$2,'#1 - Sample and Action Tracker'!$S216='HIDE DROP DOWNS'!$K$3),0,IF('#1 - Sample and Action Tracker'!$T216='HIDE DROP DOWNS'!$M$3,1,0))</f>
        <v>0</v>
      </c>
      <c r="V208" s="18">
        <f>IF(OR('#1 - Sample and Action Tracker'!$S216='HIDE DROP DOWNS'!$K$2,'#1 - Sample and Action Tracker'!$S216='HIDE DROP DOWNS'!$K$3),0,IF('#1 - Sample and Action Tracker'!$T216='HIDE DROP DOWNS'!$M$4,1,0))</f>
        <v>0</v>
      </c>
      <c r="W208" s="18">
        <f>IF(OR('#1 - Sample and Action Tracker'!$S216='HIDE DROP DOWNS'!$K$2,'#1 - Sample and Action Tracker'!$S216='HIDE DROP DOWNS'!$K$3),0,IF('#1 - Sample and Action Tracker'!$T216='HIDE DROP DOWNS'!$M$5,1,0))</f>
        <v>0</v>
      </c>
      <c r="X208" s="18">
        <f>IF(OR('#1 - Sample and Action Tracker'!$U216='HIDE DROP DOWNS'!$L$2,'#1 - Sample and Action Tracker'!$U216='HIDE DROP DOWNS'!$L$3),0,IF('#1 - Sample and Action Tracker'!$V216='HIDE DROP DOWNS'!$M$3,1,0))</f>
        <v>0</v>
      </c>
      <c r="Y208" s="18">
        <f>IF(OR('#1 - Sample and Action Tracker'!$U216='HIDE DROP DOWNS'!$L$2,'#1 - Sample and Action Tracker'!$U216='HIDE DROP DOWNS'!$L$3),0,IF('#1 - Sample and Action Tracker'!$V216='HIDE DROP DOWNS'!$M$4,1,0))</f>
        <v>0</v>
      </c>
      <c r="Z208" s="18">
        <f>IF(OR('#1 - Sample and Action Tracker'!$U216='HIDE DROP DOWNS'!$L$2,'#1 - Sample and Action Tracker'!$U216='HIDE DROP DOWNS'!$L$3),0,IF('#1 - Sample and Action Tracker'!$V216='HIDE DROP DOWNS'!$M$5,1,0))</f>
        <v>0</v>
      </c>
    </row>
    <row r="209" spans="6:26" x14ac:dyDescent="0.25">
      <c r="F209" s="5" t="str">
        <f>IF('#1 - Sample and Action Tracker'!F217="","",'#1 - Sample and Action Tracker'!F217)</f>
        <v/>
      </c>
      <c r="G209">
        <f>IF(AND('#1 - Sample and Action Tracker'!N217&lt;&gt;""),1,0)</f>
        <v>0</v>
      </c>
      <c r="H209" t="b">
        <f>IF(AND(OR('#1 - Sample and Action Tracker'!N217&gt;0,'#1 - Sample and Action Tracker'!N217=$E$3),'#1 - Sample and Action Tracker'!N217&lt;&gt;$E$2,'#1 - Sample and Action Tracker'!N217&lt;&gt;$E$4,'#1 - Sample and Action Tracker'!N217&lt;&gt;""), TRUE, FALSE)</f>
        <v>0</v>
      </c>
      <c r="I209" t="b">
        <f>IF(AND('#1 - Sample and Action Tracker'!N217&lt;&gt;$E$2,'#1 - Sample and Action Tracker'!N217&lt;&gt;$E$3,'#1 - Sample and Action Tracker'!N217&lt;&gt;$E$4,'#1 - Sample and Action Tracker'!N217&lt;&gt;""),IF('#1 - Sample and Action Tracker'!N217&gt;'#2 - State Report - School Info'!$D$24, TRUE, FALSE),FALSE)</f>
        <v>0</v>
      </c>
      <c r="R209" s="18">
        <f>IF(OR('#1 - Sample and Action Tracker'!Q217='HIDE DROP DOWNS'!$J$2,'#1 - Sample and Action Tracker'!Q217='HIDE DROP DOWNS'!$J$3),0,IF('#1 - Sample and Action Tracker'!R217='HIDE DROP DOWNS'!$M$3,1,0))</f>
        <v>0</v>
      </c>
      <c r="S209" s="18">
        <f>IF(OR('#1 - Sample and Action Tracker'!Q217='HIDE DROP DOWNS'!$J$2,'#1 - Sample and Action Tracker'!Q217='HIDE DROP DOWNS'!$J$3),0,IF('#1 - Sample and Action Tracker'!R217='HIDE DROP DOWNS'!$M$4,1,0))</f>
        <v>0</v>
      </c>
      <c r="T209" s="18">
        <f>IF(OR('#1 - Sample and Action Tracker'!$Q217='HIDE DROP DOWNS'!$J$2,'#1 - Sample and Action Tracker'!$Q217='HIDE DROP DOWNS'!$J$3),0,IF('#1 - Sample and Action Tracker'!$R217='HIDE DROP DOWNS'!$M$5,1,0))</f>
        <v>0</v>
      </c>
      <c r="U209" s="18">
        <f>IF(OR('#1 - Sample and Action Tracker'!$S217='HIDE DROP DOWNS'!$K$2,'#1 - Sample and Action Tracker'!$S217='HIDE DROP DOWNS'!$K$3),0,IF('#1 - Sample and Action Tracker'!$T217='HIDE DROP DOWNS'!$M$3,1,0))</f>
        <v>0</v>
      </c>
      <c r="V209" s="18">
        <f>IF(OR('#1 - Sample and Action Tracker'!$S217='HIDE DROP DOWNS'!$K$2,'#1 - Sample and Action Tracker'!$S217='HIDE DROP DOWNS'!$K$3),0,IF('#1 - Sample and Action Tracker'!$T217='HIDE DROP DOWNS'!$M$4,1,0))</f>
        <v>0</v>
      </c>
      <c r="W209" s="18">
        <f>IF(OR('#1 - Sample and Action Tracker'!$S217='HIDE DROP DOWNS'!$K$2,'#1 - Sample and Action Tracker'!$S217='HIDE DROP DOWNS'!$K$3),0,IF('#1 - Sample and Action Tracker'!$T217='HIDE DROP DOWNS'!$M$5,1,0))</f>
        <v>0</v>
      </c>
      <c r="X209" s="18">
        <f>IF(OR('#1 - Sample and Action Tracker'!$U217='HIDE DROP DOWNS'!$L$2,'#1 - Sample and Action Tracker'!$U217='HIDE DROP DOWNS'!$L$3),0,IF('#1 - Sample and Action Tracker'!$V217='HIDE DROP DOWNS'!$M$3,1,0))</f>
        <v>0</v>
      </c>
      <c r="Y209" s="18">
        <f>IF(OR('#1 - Sample and Action Tracker'!$U217='HIDE DROP DOWNS'!$L$2,'#1 - Sample and Action Tracker'!$U217='HIDE DROP DOWNS'!$L$3),0,IF('#1 - Sample and Action Tracker'!$V217='HIDE DROP DOWNS'!$M$4,1,0))</f>
        <v>0</v>
      </c>
      <c r="Z209" s="18">
        <f>IF(OR('#1 - Sample and Action Tracker'!$U217='HIDE DROP DOWNS'!$L$2,'#1 - Sample and Action Tracker'!$U217='HIDE DROP DOWNS'!$L$3),0,IF('#1 - Sample and Action Tracker'!$V217='HIDE DROP DOWNS'!$M$5,1,0))</f>
        <v>0</v>
      </c>
    </row>
    <row r="210" spans="6:26" x14ac:dyDescent="0.25">
      <c r="F210" s="5" t="str">
        <f>IF('#1 - Sample and Action Tracker'!F218="","",'#1 - Sample and Action Tracker'!F218)</f>
        <v/>
      </c>
      <c r="G210">
        <f>IF(AND('#1 - Sample and Action Tracker'!N218&lt;&gt;""),1,0)</f>
        <v>0</v>
      </c>
      <c r="H210" t="b">
        <f>IF(AND(OR('#1 - Sample and Action Tracker'!N218&gt;0,'#1 - Sample and Action Tracker'!N218=$E$3),'#1 - Sample and Action Tracker'!N218&lt;&gt;$E$2,'#1 - Sample and Action Tracker'!N218&lt;&gt;$E$4,'#1 - Sample and Action Tracker'!N218&lt;&gt;""), TRUE, FALSE)</f>
        <v>0</v>
      </c>
      <c r="I210" t="b">
        <f>IF(AND('#1 - Sample and Action Tracker'!N218&lt;&gt;$E$2,'#1 - Sample and Action Tracker'!N218&lt;&gt;$E$3,'#1 - Sample and Action Tracker'!N218&lt;&gt;$E$4,'#1 - Sample and Action Tracker'!N218&lt;&gt;""),IF('#1 - Sample and Action Tracker'!N218&gt;'#2 - State Report - School Info'!$D$24, TRUE, FALSE),FALSE)</f>
        <v>0</v>
      </c>
      <c r="R210" s="18">
        <f>IF(OR('#1 - Sample and Action Tracker'!Q218='HIDE DROP DOWNS'!$J$2,'#1 - Sample and Action Tracker'!Q218='HIDE DROP DOWNS'!$J$3),0,IF('#1 - Sample and Action Tracker'!R218='HIDE DROP DOWNS'!$M$3,1,0))</f>
        <v>0</v>
      </c>
      <c r="S210" s="18">
        <f>IF(OR('#1 - Sample and Action Tracker'!Q218='HIDE DROP DOWNS'!$J$2,'#1 - Sample and Action Tracker'!Q218='HIDE DROP DOWNS'!$J$3),0,IF('#1 - Sample and Action Tracker'!R218='HIDE DROP DOWNS'!$M$4,1,0))</f>
        <v>0</v>
      </c>
      <c r="T210" s="18">
        <f>IF(OR('#1 - Sample and Action Tracker'!$Q218='HIDE DROP DOWNS'!$J$2,'#1 - Sample and Action Tracker'!$Q218='HIDE DROP DOWNS'!$J$3),0,IF('#1 - Sample and Action Tracker'!$R218='HIDE DROP DOWNS'!$M$5,1,0))</f>
        <v>0</v>
      </c>
      <c r="U210" s="18">
        <f>IF(OR('#1 - Sample and Action Tracker'!$S218='HIDE DROP DOWNS'!$K$2,'#1 - Sample and Action Tracker'!$S218='HIDE DROP DOWNS'!$K$3),0,IF('#1 - Sample and Action Tracker'!$T218='HIDE DROP DOWNS'!$M$3,1,0))</f>
        <v>0</v>
      </c>
      <c r="V210" s="18">
        <f>IF(OR('#1 - Sample and Action Tracker'!$S218='HIDE DROP DOWNS'!$K$2,'#1 - Sample and Action Tracker'!$S218='HIDE DROP DOWNS'!$K$3),0,IF('#1 - Sample and Action Tracker'!$T218='HIDE DROP DOWNS'!$M$4,1,0))</f>
        <v>0</v>
      </c>
      <c r="W210" s="18">
        <f>IF(OR('#1 - Sample and Action Tracker'!$S218='HIDE DROP DOWNS'!$K$2,'#1 - Sample and Action Tracker'!$S218='HIDE DROP DOWNS'!$K$3),0,IF('#1 - Sample and Action Tracker'!$T218='HIDE DROP DOWNS'!$M$5,1,0))</f>
        <v>0</v>
      </c>
      <c r="X210" s="18">
        <f>IF(OR('#1 - Sample and Action Tracker'!$U218='HIDE DROP DOWNS'!$L$2,'#1 - Sample and Action Tracker'!$U218='HIDE DROP DOWNS'!$L$3),0,IF('#1 - Sample and Action Tracker'!$V218='HIDE DROP DOWNS'!$M$3,1,0))</f>
        <v>0</v>
      </c>
      <c r="Y210" s="18">
        <f>IF(OR('#1 - Sample and Action Tracker'!$U218='HIDE DROP DOWNS'!$L$2,'#1 - Sample and Action Tracker'!$U218='HIDE DROP DOWNS'!$L$3),0,IF('#1 - Sample and Action Tracker'!$V218='HIDE DROP DOWNS'!$M$4,1,0))</f>
        <v>0</v>
      </c>
      <c r="Z210" s="18">
        <f>IF(OR('#1 - Sample and Action Tracker'!$U218='HIDE DROP DOWNS'!$L$2,'#1 - Sample and Action Tracker'!$U218='HIDE DROP DOWNS'!$L$3),0,IF('#1 - Sample and Action Tracker'!$V218='HIDE DROP DOWNS'!$M$5,1,0))</f>
        <v>0</v>
      </c>
    </row>
    <row r="211" spans="6:26" x14ac:dyDescent="0.25">
      <c r="F211" s="5" t="str">
        <f>IF('#1 - Sample and Action Tracker'!F219="","",'#1 - Sample and Action Tracker'!F219)</f>
        <v/>
      </c>
      <c r="G211">
        <f>IF(AND('#1 - Sample and Action Tracker'!N219&lt;&gt;""),1,0)</f>
        <v>0</v>
      </c>
      <c r="H211" t="b">
        <f>IF(AND(OR('#1 - Sample and Action Tracker'!N219&gt;0,'#1 - Sample and Action Tracker'!N219=$E$3),'#1 - Sample and Action Tracker'!N219&lt;&gt;$E$2,'#1 - Sample and Action Tracker'!N219&lt;&gt;$E$4,'#1 - Sample and Action Tracker'!N219&lt;&gt;""), TRUE, FALSE)</f>
        <v>0</v>
      </c>
      <c r="I211" t="b">
        <f>IF(AND('#1 - Sample and Action Tracker'!N219&lt;&gt;$E$2,'#1 - Sample and Action Tracker'!N219&lt;&gt;$E$3,'#1 - Sample and Action Tracker'!N219&lt;&gt;$E$4,'#1 - Sample and Action Tracker'!N219&lt;&gt;""),IF('#1 - Sample and Action Tracker'!N219&gt;'#2 - State Report - School Info'!$D$24, TRUE, FALSE),FALSE)</f>
        <v>0</v>
      </c>
      <c r="R211" s="18">
        <f>IF(OR('#1 - Sample and Action Tracker'!Q219='HIDE DROP DOWNS'!$J$2,'#1 - Sample and Action Tracker'!Q219='HIDE DROP DOWNS'!$J$3),0,IF('#1 - Sample and Action Tracker'!R219='HIDE DROP DOWNS'!$M$3,1,0))</f>
        <v>0</v>
      </c>
      <c r="S211" s="18">
        <f>IF(OR('#1 - Sample and Action Tracker'!Q219='HIDE DROP DOWNS'!$J$2,'#1 - Sample and Action Tracker'!Q219='HIDE DROP DOWNS'!$J$3),0,IF('#1 - Sample and Action Tracker'!R219='HIDE DROP DOWNS'!$M$4,1,0))</f>
        <v>0</v>
      </c>
      <c r="T211" s="18">
        <f>IF(OR('#1 - Sample and Action Tracker'!$Q219='HIDE DROP DOWNS'!$J$2,'#1 - Sample and Action Tracker'!$Q219='HIDE DROP DOWNS'!$J$3),0,IF('#1 - Sample and Action Tracker'!$R219='HIDE DROP DOWNS'!$M$5,1,0))</f>
        <v>0</v>
      </c>
      <c r="U211" s="18">
        <f>IF(OR('#1 - Sample and Action Tracker'!$S219='HIDE DROP DOWNS'!$K$2,'#1 - Sample and Action Tracker'!$S219='HIDE DROP DOWNS'!$K$3),0,IF('#1 - Sample and Action Tracker'!$T219='HIDE DROP DOWNS'!$M$3,1,0))</f>
        <v>0</v>
      </c>
      <c r="V211" s="18">
        <f>IF(OR('#1 - Sample and Action Tracker'!$S219='HIDE DROP DOWNS'!$K$2,'#1 - Sample and Action Tracker'!$S219='HIDE DROP DOWNS'!$K$3),0,IF('#1 - Sample and Action Tracker'!$T219='HIDE DROP DOWNS'!$M$4,1,0))</f>
        <v>0</v>
      </c>
      <c r="W211" s="18">
        <f>IF(OR('#1 - Sample and Action Tracker'!$S219='HIDE DROP DOWNS'!$K$2,'#1 - Sample and Action Tracker'!$S219='HIDE DROP DOWNS'!$K$3),0,IF('#1 - Sample and Action Tracker'!$T219='HIDE DROP DOWNS'!$M$5,1,0))</f>
        <v>0</v>
      </c>
      <c r="X211" s="18">
        <f>IF(OR('#1 - Sample and Action Tracker'!$U219='HIDE DROP DOWNS'!$L$2,'#1 - Sample and Action Tracker'!$U219='HIDE DROP DOWNS'!$L$3),0,IF('#1 - Sample and Action Tracker'!$V219='HIDE DROP DOWNS'!$M$3,1,0))</f>
        <v>0</v>
      </c>
      <c r="Y211" s="18">
        <f>IF(OR('#1 - Sample and Action Tracker'!$U219='HIDE DROP DOWNS'!$L$2,'#1 - Sample and Action Tracker'!$U219='HIDE DROP DOWNS'!$L$3),0,IF('#1 - Sample and Action Tracker'!$V219='HIDE DROP DOWNS'!$M$4,1,0))</f>
        <v>0</v>
      </c>
      <c r="Z211" s="18">
        <f>IF(OR('#1 - Sample and Action Tracker'!$U219='HIDE DROP DOWNS'!$L$2,'#1 - Sample and Action Tracker'!$U219='HIDE DROP DOWNS'!$L$3),0,IF('#1 - Sample and Action Tracker'!$V219='HIDE DROP DOWNS'!$M$5,1,0))</f>
        <v>0</v>
      </c>
    </row>
    <row r="212" spans="6:26" x14ac:dyDescent="0.25">
      <c r="F212" s="5" t="str">
        <f>IF('#1 - Sample and Action Tracker'!F220="","",'#1 - Sample and Action Tracker'!F220)</f>
        <v/>
      </c>
      <c r="G212">
        <f>IF(AND('#1 - Sample and Action Tracker'!N220&lt;&gt;""),1,0)</f>
        <v>0</v>
      </c>
      <c r="H212" t="b">
        <f>IF(AND(OR('#1 - Sample and Action Tracker'!N220&gt;0,'#1 - Sample and Action Tracker'!N220=$E$3),'#1 - Sample and Action Tracker'!N220&lt;&gt;$E$2,'#1 - Sample and Action Tracker'!N220&lt;&gt;$E$4,'#1 - Sample and Action Tracker'!N220&lt;&gt;""), TRUE, FALSE)</f>
        <v>0</v>
      </c>
      <c r="I212" t="b">
        <f>IF(AND('#1 - Sample and Action Tracker'!N220&lt;&gt;$E$2,'#1 - Sample and Action Tracker'!N220&lt;&gt;$E$3,'#1 - Sample and Action Tracker'!N220&lt;&gt;$E$4,'#1 - Sample and Action Tracker'!N220&lt;&gt;""),IF('#1 - Sample and Action Tracker'!N220&gt;'#2 - State Report - School Info'!$D$24, TRUE, FALSE),FALSE)</f>
        <v>0</v>
      </c>
      <c r="R212" s="18">
        <f>IF(OR('#1 - Sample and Action Tracker'!Q220='HIDE DROP DOWNS'!$J$2,'#1 - Sample and Action Tracker'!Q220='HIDE DROP DOWNS'!$J$3),0,IF('#1 - Sample and Action Tracker'!R220='HIDE DROP DOWNS'!$M$3,1,0))</f>
        <v>0</v>
      </c>
      <c r="S212" s="18">
        <f>IF(OR('#1 - Sample and Action Tracker'!Q220='HIDE DROP DOWNS'!$J$2,'#1 - Sample and Action Tracker'!Q220='HIDE DROP DOWNS'!$J$3),0,IF('#1 - Sample and Action Tracker'!R220='HIDE DROP DOWNS'!$M$4,1,0))</f>
        <v>0</v>
      </c>
      <c r="T212" s="18">
        <f>IF(OR('#1 - Sample and Action Tracker'!$Q220='HIDE DROP DOWNS'!$J$2,'#1 - Sample and Action Tracker'!$Q220='HIDE DROP DOWNS'!$J$3),0,IF('#1 - Sample and Action Tracker'!$R220='HIDE DROP DOWNS'!$M$5,1,0))</f>
        <v>0</v>
      </c>
      <c r="U212" s="18">
        <f>IF(OR('#1 - Sample and Action Tracker'!$S220='HIDE DROP DOWNS'!$K$2,'#1 - Sample and Action Tracker'!$S220='HIDE DROP DOWNS'!$K$3),0,IF('#1 - Sample and Action Tracker'!$T220='HIDE DROP DOWNS'!$M$3,1,0))</f>
        <v>0</v>
      </c>
      <c r="V212" s="18">
        <f>IF(OR('#1 - Sample and Action Tracker'!$S220='HIDE DROP DOWNS'!$K$2,'#1 - Sample and Action Tracker'!$S220='HIDE DROP DOWNS'!$K$3),0,IF('#1 - Sample and Action Tracker'!$T220='HIDE DROP DOWNS'!$M$4,1,0))</f>
        <v>0</v>
      </c>
      <c r="W212" s="18">
        <f>IF(OR('#1 - Sample and Action Tracker'!$S220='HIDE DROP DOWNS'!$K$2,'#1 - Sample and Action Tracker'!$S220='HIDE DROP DOWNS'!$K$3),0,IF('#1 - Sample and Action Tracker'!$T220='HIDE DROP DOWNS'!$M$5,1,0))</f>
        <v>0</v>
      </c>
      <c r="X212" s="18">
        <f>IF(OR('#1 - Sample and Action Tracker'!$U220='HIDE DROP DOWNS'!$L$2,'#1 - Sample and Action Tracker'!$U220='HIDE DROP DOWNS'!$L$3),0,IF('#1 - Sample and Action Tracker'!$V220='HIDE DROP DOWNS'!$M$3,1,0))</f>
        <v>0</v>
      </c>
      <c r="Y212" s="18">
        <f>IF(OR('#1 - Sample and Action Tracker'!$U220='HIDE DROP DOWNS'!$L$2,'#1 - Sample and Action Tracker'!$U220='HIDE DROP DOWNS'!$L$3),0,IF('#1 - Sample and Action Tracker'!$V220='HIDE DROP DOWNS'!$M$4,1,0))</f>
        <v>0</v>
      </c>
      <c r="Z212" s="18">
        <f>IF(OR('#1 - Sample and Action Tracker'!$U220='HIDE DROP DOWNS'!$L$2,'#1 - Sample and Action Tracker'!$U220='HIDE DROP DOWNS'!$L$3),0,IF('#1 - Sample and Action Tracker'!$V220='HIDE DROP DOWNS'!$M$5,1,0))</f>
        <v>0</v>
      </c>
    </row>
    <row r="213" spans="6:26" x14ac:dyDescent="0.25">
      <c r="F213" s="5" t="str">
        <f>IF('#1 - Sample and Action Tracker'!F221="","",'#1 - Sample and Action Tracker'!F221)</f>
        <v/>
      </c>
      <c r="G213">
        <f>IF(AND('#1 - Sample and Action Tracker'!N221&lt;&gt;""),1,0)</f>
        <v>0</v>
      </c>
      <c r="H213" t="b">
        <f>IF(AND(OR('#1 - Sample and Action Tracker'!N221&gt;0,'#1 - Sample and Action Tracker'!N221=$E$3),'#1 - Sample and Action Tracker'!N221&lt;&gt;$E$2,'#1 - Sample and Action Tracker'!N221&lt;&gt;$E$4,'#1 - Sample and Action Tracker'!N221&lt;&gt;""), TRUE, FALSE)</f>
        <v>0</v>
      </c>
      <c r="I213" t="b">
        <f>IF(AND('#1 - Sample and Action Tracker'!N221&lt;&gt;$E$2,'#1 - Sample and Action Tracker'!N221&lt;&gt;$E$3,'#1 - Sample and Action Tracker'!N221&lt;&gt;$E$4,'#1 - Sample and Action Tracker'!N221&lt;&gt;""),IF('#1 - Sample and Action Tracker'!N221&gt;'#2 - State Report - School Info'!$D$24, TRUE, FALSE),FALSE)</f>
        <v>0</v>
      </c>
      <c r="R213" s="18">
        <f>IF(OR('#1 - Sample and Action Tracker'!Q221='HIDE DROP DOWNS'!$J$2,'#1 - Sample and Action Tracker'!Q221='HIDE DROP DOWNS'!$J$3),0,IF('#1 - Sample and Action Tracker'!R221='HIDE DROP DOWNS'!$M$3,1,0))</f>
        <v>0</v>
      </c>
      <c r="S213" s="18">
        <f>IF(OR('#1 - Sample and Action Tracker'!Q221='HIDE DROP DOWNS'!$J$2,'#1 - Sample and Action Tracker'!Q221='HIDE DROP DOWNS'!$J$3),0,IF('#1 - Sample and Action Tracker'!R221='HIDE DROP DOWNS'!$M$4,1,0))</f>
        <v>0</v>
      </c>
      <c r="T213" s="18">
        <f>IF(OR('#1 - Sample and Action Tracker'!$Q221='HIDE DROP DOWNS'!$J$2,'#1 - Sample and Action Tracker'!$Q221='HIDE DROP DOWNS'!$J$3),0,IF('#1 - Sample and Action Tracker'!$R221='HIDE DROP DOWNS'!$M$5,1,0))</f>
        <v>0</v>
      </c>
      <c r="U213" s="18">
        <f>IF(OR('#1 - Sample and Action Tracker'!$S221='HIDE DROP DOWNS'!$K$2,'#1 - Sample and Action Tracker'!$S221='HIDE DROP DOWNS'!$K$3),0,IF('#1 - Sample and Action Tracker'!$T221='HIDE DROP DOWNS'!$M$3,1,0))</f>
        <v>0</v>
      </c>
      <c r="V213" s="18">
        <f>IF(OR('#1 - Sample and Action Tracker'!$S221='HIDE DROP DOWNS'!$K$2,'#1 - Sample and Action Tracker'!$S221='HIDE DROP DOWNS'!$K$3),0,IF('#1 - Sample and Action Tracker'!$T221='HIDE DROP DOWNS'!$M$4,1,0))</f>
        <v>0</v>
      </c>
      <c r="W213" s="18">
        <f>IF(OR('#1 - Sample and Action Tracker'!$S221='HIDE DROP DOWNS'!$K$2,'#1 - Sample and Action Tracker'!$S221='HIDE DROP DOWNS'!$K$3),0,IF('#1 - Sample and Action Tracker'!$T221='HIDE DROP DOWNS'!$M$5,1,0))</f>
        <v>0</v>
      </c>
      <c r="X213" s="18">
        <f>IF(OR('#1 - Sample and Action Tracker'!$U221='HIDE DROP DOWNS'!$L$2,'#1 - Sample and Action Tracker'!$U221='HIDE DROP DOWNS'!$L$3),0,IF('#1 - Sample and Action Tracker'!$V221='HIDE DROP DOWNS'!$M$3,1,0))</f>
        <v>0</v>
      </c>
      <c r="Y213" s="18">
        <f>IF(OR('#1 - Sample and Action Tracker'!$U221='HIDE DROP DOWNS'!$L$2,'#1 - Sample and Action Tracker'!$U221='HIDE DROP DOWNS'!$L$3),0,IF('#1 - Sample and Action Tracker'!$V221='HIDE DROP DOWNS'!$M$4,1,0))</f>
        <v>0</v>
      </c>
      <c r="Z213" s="18">
        <f>IF(OR('#1 - Sample and Action Tracker'!$U221='HIDE DROP DOWNS'!$L$2,'#1 - Sample and Action Tracker'!$U221='HIDE DROP DOWNS'!$L$3),0,IF('#1 - Sample and Action Tracker'!$V221='HIDE DROP DOWNS'!$M$5,1,0))</f>
        <v>0</v>
      </c>
    </row>
    <row r="214" spans="6:26" x14ac:dyDescent="0.25">
      <c r="F214" s="5" t="str">
        <f>IF('#1 - Sample and Action Tracker'!F222="","",'#1 - Sample and Action Tracker'!F222)</f>
        <v/>
      </c>
      <c r="G214">
        <f>IF(AND('#1 - Sample and Action Tracker'!N222&lt;&gt;""),1,0)</f>
        <v>0</v>
      </c>
      <c r="H214" t="b">
        <f>IF(AND(OR('#1 - Sample and Action Tracker'!N222&gt;0,'#1 - Sample and Action Tracker'!N222=$E$3),'#1 - Sample and Action Tracker'!N222&lt;&gt;$E$2,'#1 - Sample and Action Tracker'!N222&lt;&gt;$E$4,'#1 - Sample and Action Tracker'!N222&lt;&gt;""), TRUE, FALSE)</f>
        <v>0</v>
      </c>
      <c r="I214" t="b">
        <f>IF(AND('#1 - Sample and Action Tracker'!N222&lt;&gt;$E$2,'#1 - Sample and Action Tracker'!N222&lt;&gt;$E$3,'#1 - Sample and Action Tracker'!N222&lt;&gt;$E$4,'#1 - Sample and Action Tracker'!N222&lt;&gt;""),IF('#1 - Sample and Action Tracker'!N222&gt;'#2 - State Report - School Info'!$D$24, TRUE, FALSE),FALSE)</f>
        <v>0</v>
      </c>
      <c r="R214" s="18">
        <f>IF(OR('#1 - Sample and Action Tracker'!Q222='HIDE DROP DOWNS'!$J$2,'#1 - Sample and Action Tracker'!Q222='HIDE DROP DOWNS'!$J$3),0,IF('#1 - Sample and Action Tracker'!R222='HIDE DROP DOWNS'!$M$3,1,0))</f>
        <v>0</v>
      </c>
      <c r="S214" s="18">
        <f>IF(OR('#1 - Sample and Action Tracker'!Q222='HIDE DROP DOWNS'!$J$2,'#1 - Sample and Action Tracker'!Q222='HIDE DROP DOWNS'!$J$3),0,IF('#1 - Sample and Action Tracker'!R222='HIDE DROP DOWNS'!$M$4,1,0))</f>
        <v>0</v>
      </c>
      <c r="T214" s="18">
        <f>IF(OR('#1 - Sample and Action Tracker'!$Q222='HIDE DROP DOWNS'!$J$2,'#1 - Sample and Action Tracker'!$Q222='HIDE DROP DOWNS'!$J$3),0,IF('#1 - Sample and Action Tracker'!$R222='HIDE DROP DOWNS'!$M$5,1,0))</f>
        <v>0</v>
      </c>
      <c r="U214" s="18">
        <f>IF(OR('#1 - Sample and Action Tracker'!$S222='HIDE DROP DOWNS'!$K$2,'#1 - Sample and Action Tracker'!$S222='HIDE DROP DOWNS'!$K$3),0,IF('#1 - Sample and Action Tracker'!$T222='HIDE DROP DOWNS'!$M$3,1,0))</f>
        <v>0</v>
      </c>
      <c r="V214" s="18">
        <f>IF(OR('#1 - Sample and Action Tracker'!$S222='HIDE DROP DOWNS'!$K$2,'#1 - Sample and Action Tracker'!$S222='HIDE DROP DOWNS'!$K$3),0,IF('#1 - Sample and Action Tracker'!$T222='HIDE DROP DOWNS'!$M$4,1,0))</f>
        <v>0</v>
      </c>
      <c r="W214" s="18">
        <f>IF(OR('#1 - Sample and Action Tracker'!$S222='HIDE DROP DOWNS'!$K$2,'#1 - Sample and Action Tracker'!$S222='HIDE DROP DOWNS'!$K$3),0,IF('#1 - Sample and Action Tracker'!$T222='HIDE DROP DOWNS'!$M$5,1,0))</f>
        <v>0</v>
      </c>
      <c r="X214" s="18">
        <f>IF(OR('#1 - Sample and Action Tracker'!$U222='HIDE DROP DOWNS'!$L$2,'#1 - Sample and Action Tracker'!$U222='HIDE DROP DOWNS'!$L$3),0,IF('#1 - Sample and Action Tracker'!$V222='HIDE DROP DOWNS'!$M$3,1,0))</f>
        <v>0</v>
      </c>
      <c r="Y214" s="18">
        <f>IF(OR('#1 - Sample and Action Tracker'!$U222='HIDE DROP DOWNS'!$L$2,'#1 - Sample and Action Tracker'!$U222='HIDE DROP DOWNS'!$L$3),0,IF('#1 - Sample and Action Tracker'!$V222='HIDE DROP DOWNS'!$M$4,1,0))</f>
        <v>0</v>
      </c>
      <c r="Z214" s="18">
        <f>IF(OR('#1 - Sample and Action Tracker'!$U222='HIDE DROP DOWNS'!$L$2,'#1 - Sample and Action Tracker'!$U222='HIDE DROP DOWNS'!$L$3),0,IF('#1 - Sample and Action Tracker'!$V222='HIDE DROP DOWNS'!$M$5,1,0))</f>
        <v>0</v>
      </c>
    </row>
    <row r="215" spans="6:26" x14ac:dyDescent="0.25">
      <c r="F215" s="5" t="str">
        <f>IF('#1 - Sample and Action Tracker'!F223="","",'#1 - Sample and Action Tracker'!F223)</f>
        <v/>
      </c>
      <c r="G215">
        <f>IF(AND('#1 - Sample and Action Tracker'!N223&lt;&gt;""),1,0)</f>
        <v>0</v>
      </c>
      <c r="H215" t="b">
        <f>IF(AND(OR('#1 - Sample and Action Tracker'!N223&gt;0,'#1 - Sample and Action Tracker'!N223=$E$3),'#1 - Sample and Action Tracker'!N223&lt;&gt;$E$2,'#1 - Sample and Action Tracker'!N223&lt;&gt;$E$4,'#1 - Sample and Action Tracker'!N223&lt;&gt;""), TRUE, FALSE)</f>
        <v>0</v>
      </c>
      <c r="I215" t="b">
        <f>IF(AND('#1 - Sample and Action Tracker'!N223&lt;&gt;$E$2,'#1 - Sample and Action Tracker'!N223&lt;&gt;$E$3,'#1 - Sample and Action Tracker'!N223&lt;&gt;$E$4,'#1 - Sample and Action Tracker'!N223&lt;&gt;""),IF('#1 - Sample and Action Tracker'!N223&gt;'#2 - State Report - School Info'!$D$24, TRUE, FALSE),FALSE)</f>
        <v>0</v>
      </c>
      <c r="R215" s="18">
        <f>IF(OR('#1 - Sample and Action Tracker'!Q223='HIDE DROP DOWNS'!$J$2,'#1 - Sample and Action Tracker'!Q223='HIDE DROP DOWNS'!$J$3),0,IF('#1 - Sample and Action Tracker'!R223='HIDE DROP DOWNS'!$M$3,1,0))</f>
        <v>0</v>
      </c>
      <c r="S215" s="18">
        <f>IF(OR('#1 - Sample and Action Tracker'!Q223='HIDE DROP DOWNS'!$J$2,'#1 - Sample and Action Tracker'!Q223='HIDE DROP DOWNS'!$J$3),0,IF('#1 - Sample and Action Tracker'!R223='HIDE DROP DOWNS'!$M$4,1,0))</f>
        <v>0</v>
      </c>
      <c r="T215" s="18">
        <f>IF(OR('#1 - Sample and Action Tracker'!$Q223='HIDE DROP DOWNS'!$J$2,'#1 - Sample and Action Tracker'!$Q223='HIDE DROP DOWNS'!$J$3),0,IF('#1 - Sample and Action Tracker'!$R223='HIDE DROP DOWNS'!$M$5,1,0))</f>
        <v>0</v>
      </c>
      <c r="U215" s="18">
        <f>IF(OR('#1 - Sample and Action Tracker'!$S223='HIDE DROP DOWNS'!$K$2,'#1 - Sample and Action Tracker'!$S223='HIDE DROP DOWNS'!$K$3),0,IF('#1 - Sample and Action Tracker'!$T223='HIDE DROP DOWNS'!$M$3,1,0))</f>
        <v>0</v>
      </c>
      <c r="V215" s="18">
        <f>IF(OR('#1 - Sample and Action Tracker'!$S223='HIDE DROP DOWNS'!$K$2,'#1 - Sample and Action Tracker'!$S223='HIDE DROP DOWNS'!$K$3),0,IF('#1 - Sample and Action Tracker'!$T223='HIDE DROP DOWNS'!$M$4,1,0))</f>
        <v>0</v>
      </c>
      <c r="W215" s="18">
        <f>IF(OR('#1 - Sample and Action Tracker'!$S223='HIDE DROP DOWNS'!$K$2,'#1 - Sample and Action Tracker'!$S223='HIDE DROP DOWNS'!$K$3),0,IF('#1 - Sample and Action Tracker'!$T223='HIDE DROP DOWNS'!$M$5,1,0))</f>
        <v>0</v>
      </c>
      <c r="X215" s="18">
        <f>IF(OR('#1 - Sample and Action Tracker'!$U223='HIDE DROP DOWNS'!$L$2,'#1 - Sample and Action Tracker'!$U223='HIDE DROP DOWNS'!$L$3),0,IF('#1 - Sample and Action Tracker'!$V223='HIDE DROP DOWNS'!$M$3,1,0))</f>
        <v>0</v>
      </c>
      <c r="Y215" s="18">
        <f>IF(OR('#1 - Sample and Action Tracker'!$U223='HIDE DROP DOWNS'!$L$2,'#1 - Sample and Action Tracker'!$U223='HIDE DROP DOWNS'!$L$3),0,IF('#1 - Sample and Action Tracker'!$V223='HIDE DROP DOWNS'!$M$4,1,0))</f>
        <v>0</v>
      </c>
      <c r="Z215" s="18">
        <f>IF(OR('#1 - Sample and Action Tracker'!$U223='HIDE DROP DOWNS'!$L$2,'#1 - Sample and Action Tracker'!$U223='HIDE DROP DOWNS'!$L$3),0,IF('#1 - Sample and Action Tracker'!$V223='HIDE DROP DOWNS'!$M$5,1,0))</f>
        <v>0</v>
      </c>
    </row>
    <row r="216" spans="6:26" x14ac:dyDescent="0.25">
      <c r="F216" s="5" t="str">
        <f>IF('#1 - Sample and Action Tracker'!F224="","",'#1 - Sample and Action Tracker'!F224)</f>
        <v/>
      </c>
      <c r="G216">
        <f>IF(AND('#1 - Sample and Action Tracker'!N224&lt;&gt;""),1,0)</f>
        <v>0</v>
      </c>
      <c r="H216" t="b">
        <f>IF(AND(OR('#1 - Sample and Action Tracker'!N224&gt;0,'#1 - Sample and Action Tracker'!N224=$E$3),'#1 - Sample and Action Tracker'!N224&lt;&gt;$E$2,'#1 - Sample and Action Tracker'!N224&lt;&gt;$E$4,'#1 - Sample and Action Tracker'!N224&lt;&gt;""), TRUE, FALSE)</f>
        <v>0</v>
      </c>
      <c r="I216" t="b">
        <f>IF(AND('#1 - Sample and Action Tracker'!N224&lt;&gt;$E$2,'#1 - Sample and Action Tracker'!N224&lt;&gt;$E$3,'#1 - Sample and Action Tracker'!N224&lt;&gt;$E$4,'#1 - Sample and Action Tracker'!N224&lt;&gt;""),IF('#1 - Sample and Action Tracker'!N224&gt;'#2 - State Report - School Info'!$D$24, TRUE, FALSE),FALSE)</f>
        <v>0</v>
      </c>
      <c r="R216" s="18">
        <f>IF(OR('#1 - Sample and Action Tracker'!Q224='HIDE DROP DOWNS'!$J$2,'#1 - Sample and Action Tracker'!Q224='HIDE DROP DOWNS'!$J$3),0,IF('#1 - Sample and Action Tracker'!R224='HIDE DROP DOWNS'!$M$3,1,0))</f>
        <v>0</v>
      </c>
      <c r="S216" s="18">
        <f>IF(OR('#1 - Sample and Action Tracker'!Q224='HIDE DROP DOWNS'!$J$2,'#1 - Sample and Action Tracker'!Q224='HIDE DROP DOWNS'!$J$3),0,IF('#1 - Sample and Action Tracker'!R224='HIDE DROP DOWNS'!$M$4,1,0))</f>
        <v>0</v>
      </c>
      <c r="T216" s="18">
        <f>IF(OR('#1 - Sample and Action Tracker'!$Q224='HIDE DROP DOWNS'!$J$2,'#1 - Sample and Action Tracker'!$Q224='HIDE DROP DOWNS'!$J$3),0,IF('#1 - Sample and Action Tracker'!$R224='HIDE DROP DOWNS'!$M$5,1,0))</f>
        <v>0</v>
      </c>
      <c r="U216" s="18">
        <f>IF(OR('#1 - Sample and Action Tracker'!$S224='HIDE DROP DOWNS'!$K$2,'#1 - Sample and Action Tracker'!$S224='HIDE DROP DOWNS'!$K$3),0,IF('#1 - Sample and Action Tracker'!$T224='HIDE DROP DOWNS'!$M$3,1,0))</f>
        <v>0</v>
      </c>
      <c r="V216" s="18">
        <f>IF(OR('#1 - Sample and Action Tracker'!$S224='HIDE DROP DOWNS'!$K$2,'#1 - Sample and Action Tracker'!$S224='HIDE DROP DOWNS'!$K$3),0,IF('#1 - Sample and Action Tracker'!$T224='HIDE DROP DOWNS'!$M$4,1,0))</f>
        <v>0</v>
      </c>
      <c r="W216" s="18">
        <f>IF(OR('#1 - Sample and Action Tracker'!$S224='HIDE DROP DOWNS'!$K$2,'#1 - Sample and Action Tracker'!$S224='HIDE DROP DOWNS'!$K$3),0,IF('#1 - Sample and Action Tracker'!$T224='HIDE DROP DOWNS'!$M$5,1,0))</f>
        <v>0</v>
      </c>
      <c r="X216" s="18">
        <f>IF(OR('#1 - Sample and Action Tracker'!$U224='HIDE DROP DOWNS'!$L$2,'#1 - Sample and Action Tracker'!$U224='HIDE DROP DOWNS'!$L$3),0,IF('#1 - Sample and Action Tracker'!$V224='HIDE DROP DOWNS'!$M$3,1,0))</f>
        <v>0</v>
      </c>
      <c r="Y216" s="18">
        <f>IF(OR('#1 - Sample and Action Tracker'!$U224='HIDE DROP DOWNS'!$L$2,'#1 - Sample and Action Tracker'!$U224='HIDE DROP DOWNS'!$L$3),0,IF('#1 - Sample and Action Tracker'!$V224='HIDE DROP DOWNS'!$M$4,1,0))</f>
        <v>0</v>
      </c>
      <c r="Z216" s="18">
        <f>IF(OR('#1 - Sample and Action Tracker'!$U224='HIDE DROP DOWNS'!$L$2,'#1 - Sample and Action Tracker'!$U224='HIDE DROP DOWNS'!$L$3),0,IF('#1 - Sample and Action Tracker'!$V224='HIDE DROP DOWNS'!$M$5,1,0))</f>
        <v>0</v>
      </c>
    </row>
    <row r="217" spans="6:26" x14ac:dyDescent="0.25">
      <c r="F217" s="5" t="str">
        <f>IF('#1 - Sample and Action Tracker'!F225="","",'#1 - Sample and Action Tracker'!F225)</f>
        <v/>
      </c>
      <c r="G217">
        <f>IF(AND('#1 - Sample and Action Tracker'!N225&lt;&gt;""),1,0)</f>
        <v>0</v>
      </c>
      <c r="H217" t="b">
        <f>IF(AND(OR('#1 - Sample and Action Tracker'!N225&gt;0,'#1 - Sample and Action Tracker'!N225=$E$3),'#1 - Sample and Action Tracker'!N225&lt;&gt;$E$2,'#1 - Sample and Action Tracker'!N225&lt;&gt;$E$4,'#1 - Sample and Action Tracker'!N225&lt;&gt;""), TRUE, FALSE)</f>
        <v>0</v>
      </c>
      <c r="I217" t="b">
        <f>IF(AND('#1 - Sample and Action Tracker'!N225&lt;&gt;$E$2,'#1 - Sample and Action Tracker'!N225&lt;&gt;$E$3,'#1 - Sample and Action Tracker'!N225&lt;&gt;$E$4,'#1 - Sample and Action Tracker'!N225&lt;&gt;""),IF('#1 - Sample and Action Tracker'!N225&gt;'#2 - State Report - School Info'!$D$24, TRUE, FALSE),FALSE)</f>
        <v>0</v>
      </c>
      <c r="R217" s="18">
        <f>IF(OR('#1 - Sample and Action Tracker'!Q225='HIDE DROP DOWNS'!$J$2,'#1 - Sample and Action Tracker'!Q225='HIDE DROP DOWNS'!$J$3),0,IF('#1 - Sample and Action Tracker'!R225='HIDE DROP DOWNS'!$M$3,1,0))</f>
        <v>0</v>
      </c>
      <c r="S217" s="18">
        <f>IF(OR('#1 - Sample and Action Tracker'!Q225='HIDE DROP DOWNS'!$J$2,'#1 - Sample and Action Tracker'!Q225='HIDE DROP DOWNS'!$J$3),0,IF('#1 - Sample and Action Tracker'!R225='HIDE DROP DOWNS'!$M$4,1,0))</f>
        <v>0</v>
      </c>
      <c r="T217" s="18">
        <f>IF(OR('#1 - Sample and Action Tracker'!$Q225='HIDE DROP DOWNS'!$J$2,'#1 - Sample and Action Tracker'!$Q225='HIDE DROP DOWNS'!$J$3),0,IF('#1 - Sample and Action Tracker'!$R225='HIDE DROP DOWNS'!$M$5,1,0))</f>
        <v>0</v>
      </c>
      <c r="U217" s="18">
        <f>IF(OR('#1 - Sample and Action Tracker'!$S225='HIDE DROP DOWNS'!$K$2,'#1 - Sample and Action Tracker'!$S225='HIDE DROP DOWNS'!$K$3),0,IF('#1 - Sample and Action Tracker'!$T225='HIDE DROP DOWNS'!$M$3,1,0))</f>
        <v>0</v>
      </c>
      <c r="V217" s="18">
        <f>IF(OR('#1 - Sample and Action Tracker'!$S225='HIDE DROP DOWNS'!$K$2,'#1 - Sample and Action Tracker'!$S225='HIDE DROP DOWNS'!$K$3),0,IF('#1 - Sample and Action Tracker'!$T225='HIDE DROP DOWNS'!$M$4,1,0))</f>
        <v>0</v>
      </c>
      <c r="W217" s="18">
        <f>IF(OR('#1 - Sample and Action Tracker'!$S225='HIDE DROP DOWNS'!$K$2,'#1 - Sample and Action Tracker'!$S225='HIDE DROP DOWNS'!$K$3),0,IF('#1 - Sample and Action Tracker'!$T225='HIDE DROP DOWNS'!$M$5,1,0))</f>
        <v>0</v>
      </c>
      <c r="X217" s="18">
        <f>IF(OR('#1 - Sample and Action Tracker'!$U225='HIDE DROP DOWNS'!$L$2,'#1 - Sample and Action Tracker'!$U225='HIDE DROP DOWNS'!$L$3),0,IF('#1 - Sample and Action Tracker'!$V225='HIDE DROP DOWNS'!$M$3,1,0))</f>
        <v>0</v>
      </c>
      <c r="Y217" s="18">
        <f>IF(OR('#1 - Sample and Action Tracker'!$U225='HIDE DROP DOWNS'!$L$2,'#1 - Sample and Action Tracker'!$U225='HIDE DROP DOWNS'!$L$3),0,IF('#1 - Sample and Action Tracker'!$V225='HIDE DROP DOWNS'!$M$4,1,0))</f>
        <v>0</v>
      </c>
      <c r="Z217" s="18">
        <f>IF(OR('#1 - Sample and Action Tracker'!$U225='HIDE DROP DOWNS'!$L$2,'#1 - Sample and Action Tracker'!$U225='HIDE DROP DOWNS'!$L$3),0,IF('#1 - Sample and Action Tracker'!$V225='HIDE DROP DOWNS'!$M$5,1,0))</f>
        <v>0</v>
      </c>
    </row>
    <row r="218" spans="6:26" x14ac:dyDescent="0.25">
      <c r="F218" s="5" t="str">
        <f>IF('#1 - Sample and Action Tracker'!F226="","",'#1 - Sample and Action Tracker'!F226)</f>
        <v/>
      </c>
      <c r="G218">
        <f>IF(AND('#1 - Sample and Action Tracker'!N226&lt;&gt;""),1,0)</f>
        <v>0</v>
      </c>
      <c r="H218" t="b">
        <f>IF(AND(OR('#1 - Sample and Action Tracker'!N226&gt;0,'#1 - Sample and Action Tracker'!N226=$E$3),'#1 - Sample and Action Tracker'!N226&lt;&gt;$E$2,'#1 - Sample and Action Tracker'!N226&lt;&gt;$E$4,'#1 - Sample and Action Tracker'!N226&lt;&gt;""), TRUE, FALSE)</f>
        <v>0</v>
      </c>
      <c r="I218" t="b">
        <f>IF(AND('#1 - Sample and Action Tracker'!N226&lt;&gt;$E$2,'#1 - Sample and Action Tracker'!N226&lt;&gt;$E$3,'#1 - Sample and Action Tracker'!N226&lt;&gt;$E$4,'#1 - Sample and Action Tracker'!N226&lt;&gt;""),IF('#1 - Sample and Action Tracker'!N226&gt;'#2 - State Report - School Info'!$D$24, TRUE, FALSE),FALSE)</f>
        <v>0</v>
      </c>
      <c r="R218" s="18">
        <f>IF(OR('#1 - Sample and Action Tracker'!Q226='HIDE DROP DOWNS'!$J$2,'#1 - Sample and Action Tracker'!Q226='HIDE DROP DOWNS'!$J$3),0,IF('#1 - Sample and Action Tracker'!R226='HIDE DROP DOWNS'!$M$3,1,0))</f>
        <v>0</v>
      </c>
      <c r="S218" s="18">
        <f>IF(OR('#1 - Sample and Action Tracker'!Q226='HIDE DROP DOWNS'!$J$2,'#1 - Sample and Action Tracker'!Q226='HIDE DROP DOWNS'!$J$3),0,IF('#1 - Sample and Action Tracker'!R226='HIDE DROP DOWNS'!$M$4,1,0))</f>
        <v>0</v>
      </c>
      <c r="T218" s="18">
        <f>IF(OR('#1 - Sample and Action Tracker'!$Q226='HIDE DROP DOWNS'!$J$2,'#1 - Sample and Action Tracker'!$Q226='HIDE DROP DOWNS'!$J$3),0,IF('#1 - Sample and Action Tracker'!$R226='HIDE DROP DOWNS'!$M$5,1,0))</f>
        <v>0</v>
      </c>
      <c r="U218" s="18">
        <f>IF(OR('#1 - Sample and Action Tracker'!$S226='HIDE DROP DOWNS'!$K$2,'#1 - Sample and Action Tracker'!$S226='HIDE DROP DOWNS'!$K$3),0,IF('#1 - Sample and Action Tracker'!$T226='HIDE DROP DOWNS'!$M$3,1,0))</f>
        <v>0</v>
      </c>
      <c r="V218" s="18">
        <f>IF(OR('#1 - Sample and Action Tracker'!$S226='HIDE DROP DOWNS'!$K$2,'#1 - Sample and Action Tracker'!$S226='HIDE DROP DOWNS'!$K$3),0,IF('#1 - Sample and Action Tracker'!$T226='HIDE DROP DOWNS'!$M$4,1,0))</f>
        <v>0</v>
      </c>
      <c r="W218" s="18">
        <f>IF(OR('#1 - Sample and Action Tracker'!$S226='HIDE DROP DOWNS'!$K$2,'#1 - Sample and Action Tracker'!$S226='HIDE DROP DOWNS'!$K$3),0,IF('#1 - Sample and Action Tracker'!$T226='HIDE DROP DOWNS'!$M$5,1,0))</f>
        <v>0</v>
      </c>
      <c r="X218" s="18">
        <f>IF(OR('#1 - Sample and Action Tracker'!$U226='HIDE DROP DOWNS'!$L$2,'#1 - Sample and Action Tracker'!$U226='HIDE DROP DOWNS'!$L$3),0,IF('#1 - Sample and Action Tracker'!$V226='HIDE DROP DOWNS'!$M$3,1,0))</f>
        <v>0</v>
      </c>
      <c r="Y218" s="18">
        <f>IF(OR('#1 - Sample and Action Tracker'!$U226='HIDE DROP DOWNS'!$L$2,'#1 - Sample and Action Tracker'!$U226='HIDE DROP DOWNS'!$L$3),0,IF('#1 - Sample and Action Tracker'!$V226='HIDE DROP DOWNS'!$M$4,1,0))</f>
        <v>0</v>
      </c>
      <c r="Z218" s="18">
        <f>IF(OR('#1 - Sample and Action Tracker'!$U226='HIDE DROP DOWNS'!$L$2,'#1 - Sample and Action Tracker'!$U226='HIDE DROP DOWNS'!$L$3),0,IF('#1 - Sample and Action Tracker'!$V226='HIDE DROP DOWNS'!$M$5,1,0))</f>
        <v>0</v>
      </c>
    </row>
    <row r="219" spans="6:26" x14ac:dyDescent="0.25">
      <c r="F219" s="5" t="str">
        <f>IF('#1 - Sample and Action Tracker'!F227="","",'#1 - Sample and Action Tracker'!F227)</f>
        <v/>
      </c>
      <c r="G219">
        <f>IF(AND('#1 - Sample and Action Tracker'!N227&lt;&gt;""),1,0)</f>
        <v>0</v>
      </c>
      <c r="H219" t="b">
        <f>IF(AND(OR('#1 - Sample and Action Tracker'!N227&gt;0,'#1 - Sample and Action Tracker'!N227=$E$3),'#1 - Sample and Action Tracker'!N227&lt;&gt;$E$2,'#1 - Sample and Action Tracker'!N227&lt;&gt;$E$4,'#1 - Sample and Action Tracker'!N227&lt;&gt;""), TRUE, FALSE)</f>
        <v>0</v>
      </c>
      <c r="I219" t="b">
        <f>IF(AND('#1 - Sample and Action Tracker'!N227&lt;&gt;$E$2,'#1 - Sample and Action Tracker'!N227&lt;&gt;$E$3,'#1 - Sample and Action Tracker'!N227&lt;&gt;$E$4,'#1 - Sample and Action Tracker'!N227&lt;&gt;""),IF('#1 - Sample and Action Tracker'!N227&gt;'#2 - State Report - School Info'!$D$24, TRUE, FALSE),FALSE)</f>
        <v>0</v>
      </c>
      <c r="R219" s="18">
        <f>IF(OR('#1 - Sample and Action Tracker'!Q227='HIDE DROP DOWNS'!$J$2,'#1 - Sample and Action Tracker'!Q227='HIDE DROP DOWNS'!$J$3),0,IF('#1 - Sample and Action Tracker'!R227='HIDE DROP DOWNS'!$M$3,1,0))</f>
        <v>0</v>
      </c>
      <c r="S219" s="18">
        <f>IF(OR('#1 - Sample and Action Tracker'!Q227='HIDE DROP DOWNS'!$J$2,'#1 - Sample and Action Tracker'!Q227='HIDE DROP DOWNS'!$J$3),0,IF('#1 - Sample and Action Tracker'!R227='HIDE DROP DOWNS'!$M$4,1,0))</f>
        <v>0</v>
      </c>
      <c r="T219" s="18">
        <f>IF(OR('#1 - Sample and Action Tracker'!$Q227='HIDE DROP DOWNS'!$J$2,'#1 - Sample and Action Tracker'!$Q227='HIDE DROP DOWNS'!$J$3),0,IF('#1 - Sample and Action Tracker'!$R227='HIDE DROP DOWNS'!$M$5,1,0))</f>
        <v>0</v>
      </c>
      <c r="U219" s="18">
        <f>IF(OR('#1 - Sample and Action Tracker'!$S227='HIDE DROP DOWNS'!$K$2,'#1 - Sample and Action Tracker'!$S227='HIDE DROP DOWNS'!$K$3),0,IF('#1 - Sample and Action Tracker'!$T227='HIDE DROP DOWNS'!$M$3,1,0))</f>
        <v>0</v>
      </c>
      <c r="V219" s="18">
        <f>IF(OR('#1 - Sample and Action Tracker'!$S227='HIDE DROP DOWNS'!$K$2,'#1 - Sample and Action Tracker'!$S227='HIDE DROP DOWNS'!$K$3),0,IF('#1 - Sample and Action Tracker'!$T227='HIDE DROP DOWNS'!$M$4,1,0))</f>
        <v>0</v>
      </c>
      <c r="W219" s="18">
        <f>IF(OR('#1 - Sample and Action Tracker'!$S227='HIDE DROP DOWNS'!$K$2,'#1 - Sample and Action Tracker'!$S227='HIDE DROP DOWNS'!$K$3),0,IF('#1 - Sample and Action Tracker'!$T227='HIDE DROP DOWNS'!$M$5,1,0))</f>
        <v>0</v>
      </c>
      <c r="X219" s="18">
        <f>IF(OR('#1 - Sample and Action Tracker'!$U227='HIDE DROP DOWNS'!$L$2,'#1 - Sample and Action Tracker'!$U227='HIDE DROP DOWNS'!$L$3),0,IF('#1 - Sample and Action Tracker'!$V227='HIDE DROP DOWNS'!$M$3,1,0))</f>
        <v>0</v>
      </c>
      <c r="Y219" s="18">
        <f>IF(OR('#1 - Sample and Action Tracker'!$U227='HIDE DROP DOWNS'!$L$2,'#1 - Sample and Action Tracker'!$U227='HIDE DROP DOWNS'!$L$3),0,IF('#1 - Sample and Action Tracker'!$V227='HIDE DROP DOWNS'!$M$4,1,0))</f>
        <v>0</v>
      </c>
      <c r="Z219" s="18">
        <f>IF(OR('#1 - Sample and Action Tracker'!$U227='HIDE DROP DOWNS'!$L$2,'#1 - Sample and Action Tracker'!$U227='HIDE DROP DOWNS'!$L$3),0,IF('#1 - Sample and Action Tracker'!$V227='HIDE DROP DOWNS'!$M$5,1,0))</f>
        <v>0</v>
      </c>
    </row>
    <row r="220" spans="6:26" x14ac:dyDescent="0.25">
      <c r="F220" s="5" t="str">
        <f>IF('#1 - Sample and Action Tracker'!F228="","",'#1 - Sample and Action Tracker'!F228)</f>
        <v/>
      </c>
      <c r="G220">
        <f>IF(AND('#1 - Sample and Action Tracker'!N228&lt;&gt;""),1,0)</f>
        <v>0</v>
      </c>
      <c r="H220" t="b">
        <f>IF(AND(OR('#1 - Sample and Action Tracker'!N228&gt;0,'#1 - Sample and Action Tracker'!N228=$E$3),'#1 - Sample and Action Tracker'!N228&lt;&gt;$E$2,'#1 - Sample and Action Tracker'!N228&lt;&gt;$E$4,'#1 - Sample and Action Tracker'!N228&lt;&gt;""), TRUE, FALSE)</f>
        <v>0</v>
      </c>
      <c r="I220" t="b">
        <f>IF(AND('#1 - Sample and Action Tracker'!N228&lt;&gt;$E$2,'#1 - Sample and Action Tracker'!N228&lt;&gt;$E$3,'#1 - Sample and Action Tracker'!N228&lt;&gt;$E$4,'#1 - Sample and Action Tracker'!N228&lt;&gt;""),IF('#1 - Sample and Action Tracker'!N228&gt;'#2 - State Report - School Info'!$D$24, TRUE, FALSE),FALSE)</f>
        <v>0</v>
      </c>
      <c r="R220" s="18">
        <f>IF(OR('#1 - Sample and Action Tracker'!Q228='HIDE DROP DOWNS'!$J$2,'#1 - Sample and Action Tracker'!Q228='HIDE DROP DOWNS'!$J$3),0,IF('#1 - Sample and Action Tracker'!R228='HIDE DROP DOWNS'!$M$3,1,0))</f>
        <v>0</v>
      </c>
      <c r="S220" s="18">
        <f>IF(OR('#1 - Sample and Action Tracker'!Q228='HIDE DROP DOWNS'!$J$2,'#1 - Sample and Action Tracker'!Q228='HIDE DROP DOWNS'!$J$3),0,IF('#1 - Sample and Action Tracker'!R228='HIDE DROP DOWNS'!$M$4,1,0))</f>
        <v>0</v>
      </c>
      <c r="T220" s="18">
        <f>IF(OR('#1 - Sample and Action Tracker'!$Q228='HIDE DROP DOWNS'!$J$2,'#1 - Sample and Action Tracker'!$Q228='HIDE DROP DOWNS'!$J$3),0,IF('#1 - Sample and Action Tracker'!$R228='HIDE DROP DOWNS'!$M$5,1,0))</f>
        <v>0</v>
      </c>
      <c r="U220" s="18">
        <f>IF(OR('#1 - Sample and Action Tracker'!$S228='HIDE DROP DOWNS'!$K$2,'#1 - Sample and Action Tracker'!$S228='HIDE DROP DOWNS'!$K$3),0,IF('#1 - Sample and Action Tracker'!$T228='HIDE DROP DOWNS'!$M$3,1,0))</f>
        <v>0</v>
      </c>
      <c r="V220" s="18">
        <f>IF(OR('#1 - Sample and Action Tracker'!$S228='HIDE DROP DOWNS'!$K$2,'#1 - Sample and Action Tracker'!$S228='HIDE DROP DOWNS'!$K$3),0,IF('#1 - Sample and Action Tracker'!$T228='HIDE DROP DOWNS'!$M$4,1,0))</f>
        <v>0</v>
      </c>
      <c r="W220" s="18">
        <f>IF(OR('#1 - Sample and Action Tracker'!$S228='HIDE DROP DOWNS'!$K$2,'#1 - Sample and Action Tracker'!$S228='HIDE DROP DOWNS'!$K$3),0,IF('#1 - Sample and Action Tracker'!$T228='HIDE DROP DOWNS'!$M$5,1,0))</f>
        <v>0</v>
      </c>
      <c r="X220" s="18">
        <f>IF(OR('#1 - Sample and Action Tracker'!$U228='HIDE DROP DOWNS'!$L$2,'#1 - Sample and Action Tracker'!$U228='HIDE DROP DOWNS'!$L$3),0,IF('#1 - Sample and Action Tracker'!$V228='HIDE DROP DOWNS'!$M$3,1,0))</f>
        <v>0</v>
      </c>
      <c r="Y220" s="18">
        <f>IF(OR('#1 - Sample and Action Tracker'!$U228='HIDE DROP DOWNS'!$L$2,'#1 - Sample and Action Tracker'!$U228='HIDE DROP DOWNS'!$L$3),0,IF('#1 - Sample and Action Tracker'!$V228='HIDE DROP DOWNS'!$M$4,1,0))</f>
        <v>0</v>
      </c>
      <c r="Z220" s="18">
        <f>IF(OR('#1 - Sample and Action Tracker'!$U228='HIDE DROP DOWNS'!$L$2,'#1 - Sample and Action Tracker'!$U228='HIDE DROP DOWNS'!$L$3),0,IF('#1 - Sample and Action Tracker'!$V228='HIDE DROP DOWNS'!$M$5,1,0))</f>
        <v>0</v>
      </c>
    </row>
    <row r="221" spans="6:26" x14ac:dyDescent="0.25">
      <c r="F221" s="5" t="str">
        <f>IF('#1 - Sample and Action Tracker'!F229="","",'#1 - Sample and Action Tracker'!F229)</f>
        <v/>
      </c>
      <c r="G221">
        <f>IF(AND('#1 - Sample and Action Tracker'!N229&lt;&gt;""),1,0)</f>
        <v>0</v>
      </c>
      <c r="H221" t="b">
        <f>IF(AND(OR('#1 - Sample and Action Tracker'!N229&gt;0,'#1 - Sample and Action Tracker'!N229=$E$3),'#1 - Sample and Action Tracker'!N229&lt;&gt;$E$2,'#1 - Sample and Action Tracker'!N229&lt;&gt;$E$4,'#1 - Sample and Action Tracker'!N229&lt;&gt;""), TRUE, FALSE)</f>
        <v>0</v>
      </c>
      <c r="I221" t="b">
        <f>IF(AND('#1 - Sample and Action Tracker'!N229&lt;&gt;$E$2,'#1 - Sample and Action Tracker'!N229&lt;&gt;$E$3,'#1 - Sample and Action Tracker'!N229&lt;&gt;$E$4,'#1 - Sample and Action Tracker'!N229&lt;&gt;""),IF('#1 - Sample and Action Tracker'!N229&gt;'#2 - State Report - School Info'!$D$24, TRUE, FALSE),FALSE)</f>
        <v>0</v>
      </c>
      <c r="R221" s="18">
        <f>IF(OR('#1 - Sample and Action Tracker'!Q229='HIDE DROP DOWNS'!$J$2,'#1 - Sample and Action Tracker'!Q229='HIDE DROP DOWNS'!$J$3),0,IF('#1 - Sample and Action Tracker'!R229='HIDE DROP DOWNS'!$M$3,1,0))</f>
        <v>0</v>
      </c>
      <c r="S221" s="18">
        <f>IF(OR('#1 - Sample and Action Tracker'!Q229='HIDE DROP DOWNS'!$J$2,'#1 - Sample and Action Tracker'!Q229='HIDE DROP DOWNS'!$J$3),0,IF('#1 - Sample and Action Tracker'!R229='HIDE DROP DOWNS'!$M$4,1,0))</f>
        <v>0</v>
      </c>
      <c r="T221" s="18">
        <f>IF(OR('#1 - Sample and Action Tracker'!$Q229='HIDE DROP DOWNS'!$J$2,'#1 - Sample and Action Tracker'!$Q229='HIDE DROP DOWNS'!$J$3),0,IF('#1 - Sample and Action Tracker'!$R229='HIDE DROP DOWNS'!$M$5,1,0))</f>
        <v>0</v>
      </c>
      <c r="U221" s="18">
        <f>IF(OR('#1 - Sample and Action Tracker'!$S229='HIDE DROP DOWNS'!$K$2,'#1 - Sample and Action Tracker'!$S229='HIDE DROP DOWNS'!$K$3),0,IF('#1 - Sample and Action Tracker'!$T229='HIDE DROP DOWNS'!$M$3,1,0))</f>
        <v>0</v>
      </c>
      <c r="V221" s="18">
        <f>IF(OR('#1 - Sample and Action Tracker'!$S229='HIDE DROP DOWNS'!$K$2,'#1 - Sample and Action Tracker'!$S229='HIDE DROP DOWNS'!$K$3),0,IF('#1 - Sample and Action Tracker'!$T229='HIDE DROP DOWNS'!$M$4,1,0))</f>
        <v>0</v>
      </c>
      <c r="W221" s="18">
        <f>IF(OR('#1 - Sample and Action Tracker'!$S229='HIDE DROP DOWNS'!$K$2,'#1 - Sample and Action Tracker'!$S229='HIDE DROP DOWNS'!$K$3),0,IF('#1 - Sample and Action Tracker'!$T229='HIDE DROP DOWNS'!$M$5,1,0))</f>
        <v>0</v>
      </c>
      <c r="X221" s="18">
        <f>IF(OR('#1 - Sample and Action Tracker'!$U229='HIDE DROP DOWNS'!$L$2,'#1 - Sample and Action Tracker'!$U229='HIDE DROP DOWNS'!$L$3),0,IF('#1 - Sample and Action Tracker'!$V229='HIDE DROP DOWNS'!$M$3,1,0))</f>
        <v>0</v>
      </c>
      <c r="Y221" s="18">
        <f>IF(OR('#1 - Sample and Action Tracker'!$U229='HIDE DROP DOWNS'!$L$2,'#1 - Sample and Action Tracker'!$U229='HIDE DROP DOWNS'!$L$3),0,IF('#1 - Sample and Action Tracker'!$V229='HIDE DROP DOWNS'!$M$4,1,0))</f>
        <v>0</v>
      </c>
      <c r="Z221" s="18">
        <f>IF(OR('#1 - Sample and Action Tracker'!$U229='HIDE DROP DOWNS'!$L$2,'#1 - Sample and Action Tracker'!$U229='HIDE DROP DOWNS'!$L$3),0,IF('#1 - Sample and Action Tracker'!$V229='HIDE DROP DOWNS'!$M$5,1,0))</f>
        <v>0</v>
      </c>
    </row>
    <row r="222" spans="6:26" x14ac:dyDescent="0.25">
      <c r="F222" s="5" t="str">
        <f>IF('#1 - Sample and Action Tracker'!F230="","",'#1 - Sample and Action Tracker'!F230)</f>
        <v/>
      </c>
      <c r="G222">
        <f>IF(AND('#1 - Sample and Action Tracker'!N230&lt;&gt;""),1,0)</f>
        <v>0</v>
      </c>
      <c r="H222" t="b">
        <f>IF(AND(OR('#1 - Sample and Action Tracker'!N230&gt;0,'#1 - Sample and Action Tracker'!N230=$E$3),'#1 - Sample and Action Tracker'!N230&lt;&gt;$E$2,'#1 - Sample and Action Tracker'!N230&lt;&gt;$E$4,'#1 - Sample and Action Tracker'!N230&lt;&gt;""), TRUE, FALSE)</f>
        <v>0</v>
      </c>
      <c r="I222" t="b">
        <f>IF(AND('#1 - Sample and Action Tracker'!N230&lt;&gt;$E$2,'#1 - Sample and Action Tracker'!N230&lt;&gt;$E$3,'#1 - Sample and Action Tracker'!N230&lt;&gt;$E$4,'#1 - Sample and Action Tracker'!N230&lt;&gt;""),IF('#1 - Sample and Action Tracker'!N230&gt;'#2 - State Report - School Info'!$D$24, TRUE, FALSE),FALSE)</f>
        <v>0</v>
      </c>
      <c r="R222" s="18">
        <f>IF(OR('#1 - Sample and Action Tracker'!Q230='HIDE DROP DOWNS'!$J$2,'#1 - Sample and Action Tracker'!Q230='HIDE DROP DOWNS'!$J$3),0,IF('#1 - Sample and Action Tracker'!R230='HIDE DROP DOWNS'!$M$3,1,0))</f>
        <v>0</v>
      </c>
      <c r="S222" s="18">
        <f>IF(OR('#1 - Sample and Action Tracker'!Q230='HIDE DROP DOWNS'!$J$2,'#1 - Sample and Action Tracker'!Q230='HIDE DROP DOWNS'!$J$3),0,IF('#1 - Sample and Action Tracker'!R230='HIDE DROP DOWNS'!$M$4,1,0))</f>
        <v>0</v>
      </c>
      <c r="T222" s="18">
        <f>IF(OR('#1 - Sample and Action Tracker'!$Q230='HIDE DROP DOWNS'!$J$2,'#1 - Sample and Action Tracker'!$Q230='HIDE DROP DOWNS'!$J$3),0,IF('#1 - Sample and Action Tracker'!$R230='HIDE DROP DOWNS'!$M$5,1,0))</f>
        <v>0</v>
      </c>
      <c r="U222" s="18">
        <f>IF(OR('#1 - Sample and Action Tracker'!$S230='HIDE DROP DOWNS'!$K$2,'#1 - Sample and Action Tracker'!$S230='HIDE DROP DOWNS'!$K$3),0,IF('#1 - Sample and Action Tracker'!$T230='HIDE DROP DOWNS'!$M$3,1,0))</f>
        <v>0</v>
      </c>
      <c r="V222" s="18">
        <f>IF(OR('#1 - Sample and Action Tracker'!$S230='HIDE DROP DOWNS'!$K$2,'#1 - Sample and Action Tracker'!$S230='HIDE DROP DOWNS'!$K$3),0,IF('#1 - Sample and Action Tracker'!$T230='HIDE DROP DOWNS'!$M$4,1,0))</f>
        <v>0</v>
      </c>
      <c r="W222" s="18">
        <f>IF(OR('#1 - Sample and Action Tracker'!$S230='HIDE DROP DOWNS'!$K$2,'#1 - Sample and Action Tracker'!$S230='HIDE DROP DOWNS'!$K$3),0,IF('#1 - Sample and Action Tracker'!$T230='HIDE DROP DOWNS'!$M$5,1,0))</f>
        <v>0</v>
      </c>
      <c r="X222" s="18">
        <f>IF(OR('#1 - Sample and Action Tracker'!$U230='HIDE DROP DOWNS'!$L$2,'#1 - Sample and Action Tracker'!$U230='HIDE DROP DOWNS'!$L$3),0,IF('#1 - Sample and Action Tracker'!$V230='HIDE DROP DOWNS'!$M$3,1,0))</f>
        <v>0</v>
      </c>
      <c r="Y222" s="18">
        <f>IF(OR('#1 - Sample and Action Tracker'!$U230='HIDE DROP DOWNS'!$L$2,'#1 - Sample and Action Tracker'!$U230='HIDE DROP DOWNS'!$L$3),0,IF('#1 - Sample and Action Tracker'!$V230='HIDE DROP DOWNS'!$M$4,1,0))</f>
        <v>0</v>
      </c>
      <c r="Z222" s="18">
        <f>IF(OR('#1 - Sample and Action Tracker'!$U230='HIDE DROP DOWNS'!$L$2,'#1 - Sample and Action Tracker'!$U230='HIDE DROP DOWNS'!$L$3),0,IF('#1 - Sample and Action Tracker'!$V230='HIDE DROP DOWNS'!$M$5,1,0))</f>
        <v>0</v>
      </c>
    </row>
    <row r="223" spans="6:26" x14ac:dyDescent="0.25">
      <c r="F223" s="5" t="str">
        <f>IF('#1 - Sample and Action Tracker'!F231="","",'#1 - Sample and Action Tracker'!F231)</f>
        <v/>
      </c>
      <c r="G223">
        <f>IF(AND('#1 - Sample and Action Tracker'!N231&lt;&gt;""),1,0)</f>
        <v>0</v>
      </c>
      <c r="H223" t="b">
        <f>IF(AND(OR('#1 - Sample and Action Tracker'!N231&gt;0,'#1 - Sample and Action Tracker'!N231=$E$3),'#1 - Sample and Action Tracker'!N231&lt;&gt;$E$2,'#1 - Sample and Action Tracker'!N231&lt;&gt;$E$4,'#1 - Sample and Action Tracker'!N231&lt;&gt;""), TRUE, FALSE)</f>
        <v>0</v>
      </c>
      <c r="I223" t="b">
        <f>IF(AND('#1 - Sample and Action Tracker'!N231&lt;&gt;$E$2,'#1 - Sample and Action Tracker'!N231&lt;&gt;$E$3,'#1 - Sample and Action Tracker'!N231&lt;&gt;$E$4,'#1 - Sample and Action Tracker'!N231&lt;&gt;""),IF('#1 - Sample and Action Tracker'!N231&gt;'#2 - State Report - School Info'!$D$24, TRUE, FALSE),FALSE)</f>
        <v>0</v>
      </c>
      <c r="R223" s="18">
        <f>IF(OR('#1 - Sample and Action Tracker'!Q231='HIDE DROP DOWNS'!$J$2,'#1 - Sample and Action Tracker'!Q231='HIDE DROP DOWNS'!$J$3),0,IF('#1 - Sample and Action Tracker'!R231='HIDE DROP DOWNS'!$M$3,1,0))</f>
        <v>0</v>
      </c>
      <c r="S223" s="18">
        <f>IF(OR('#1 - Sample and Action Tracker'!Q231='HIDE DROP DOWNS'!$J$2,'#1 - Sample and Action Tracker'!Q231='HIDE DROP DOWNS'!$J$3),0,IF('#1 - Sample and Action Tracker'!R231='HIDE DROP DOWNS'!$M$4,1,0))</f>
        <v>0</v>
      </c>
      <c r="T223" s="18">
        <f>IF(OR('#1 - Sample and Action Tracker'!$Q231='HIDE DROP DOWNS'!$J$2,'#1 - Sample and Action Tracker'!$Q231='HIDE DROP DOWNS'!$J$3),0,IF('#1 - Sample and Action Tracker'!$R231='HIDE DROP DOWNS'!$M$5,1,0))</f>
        <v>0</v>
      </c>
      <c r="U223" s="18">
        <f>IF(OR('#1 - Sample and Action Tracker'!$S231='HIDE DROP DOWNS'!$K$2,'#1 - Sample and Action Tracker'!$S231='HIDE DROP DOWNS'!$K$3),0,IF('#1 - Sample and Action Tracker'!$T231='HIDE DROP DOWNS'!$M$3,1,0))</f>
        <v>0</v>
      </c>
      <c r="V223" s="18">
        <f>IF(OR('#1 - Sample and Action Tracker'!$S231='HIDE DROP DOWNS'!$K$2,'#1 - Sample and Action Tracker'!$S231='HIDE DROP DOWNS'!$K$3),0,IF('#1 - Sample and Action Tracker'!$T231='HIDE DROP DOWNS'!$M$4,1,0))</f>
        <v>0</v>
      </c>
      <c r="W223" s="18">
        <f>IF(OR('#1 - Sample and Action Tracker'!$S231='HIDE DROP DOWNS'!$K$2,'#1 - Sample and Action Tracker'!$S231='HIDE DROP DOWNS'!$K$3),0,IF('#1 - Sample and Action Tracker'!$T231='HIDE DROP DOWNS'!$M$5,1,0))</f>
        <v>0</v>
      </c>
      <c r="X223" s="18">
        <f>IF(OR('#1 - Sample and Action Tracker'!$U231='HIDE DROP DOWNS'!$L$2,'#1 - Sample and Action Tracker'!$U231='HIDE DROP DOWNS'!$L$3),0,IF('#1 - Sample and Action Tracker'!$V231='HIDE DROP DOWNS'!$M$3,1,0))</f>
        <v>0</v>
      </c>
      <c r="Y223" s="18">
        <f>IF(OR('#1 - Sample and Action Tracker'!$U231='HIDE DROP DOWNS'!$L$2,'#1 - Sample and Action Tracker'!$U231='HIDE DROP DOWNS'!$L$3),0,IF('#1 - Sample and Action Tracker'!$V231='HIDE DROP DOWNS'!$M$4,1,0))</f>
        <v>0</v>
      </c>
      <c r="Z223" s="18">
        <f>IF(OR('#1 - Sample and Action Tracker'!$U231='HIDE DROP DOWNS'!$L$2,'#1 - Sample and Action Tracker'!$U231='HIDE DROP DOWNS'!$L$3),0,IF('#1 - Sample and Action Tracker'!$V231='HIDE DROP DOWNS'!$M$5,1,0))</f>
        <v>0</v>
      </c>
    </row>
    <row r="224" spans="6:26" x14ac:dyDescent="0.25">
      <c r="F224" s="5" t="str">
        <f>IF('#1 - Sample and Action Tracker'!F232="","",'#1 - Sample and Action Tracker'!F232)</f>
        <v/>
      </c>
      <c r="G224">
        <f>IF(AND('#1 - Sample and Action Tracker'!N232&lt;&gt;""),1,0)</f>
        <v>0</v>
      </c>
      <c r="H224" t="b">
        <f>IF(AND(OR('#1 - Sample and Action Tracker'!N232&gt;0,'#1 - Sample and Action Tracker'!N232=$E$3),'#1 - Sample and Action Tracker'!N232&lt;&gt;$E$2,'#1 - Sample and Action Tracker'!N232&lt;&gt;$E$4,'#1 - Sample and Action Tracker'!N232&lt;&gt;""), TRUE, FALSE)</f>
        <v>0</v>
      </c>
      <c r="I224" t="b">
        <f>IF(AND('#1 - Sample and Action Tracker'!N232&lt;&gt;$E$2,'#1 - Sample and Action Tracker'!N232&lt;&gt;$E$3,'#1 - Sample and Action Tracker'!N232&lt;&gt;$E$4,'#1 - Sample and Action Tracker'!N232&lt;&gt;""),IF('#1 - Sample and Action Tracker'!N232&gt;'#2 - State Report - School Info'!$D$24, TRUE, FALSE),FALSE)</f>
        <v>0</v>
      </c>
      <c r="R224" s="18">
        <f>IF(OR('#1 - Sample and Action Tracker'!Q232='HIDE DROP DOWNS'!$J$2,'#1 - Sample and Action Tracker'!Q232='HIDE DROP DOWNS'!$J$3),0,IF('#1 - Sample and Action Tracker'!R232='HIDE DROP DOWNS'!$M$3,1,0))</f>
        <v>0</v>
      </c>
      <c r="S224" s="18">
        <f>IF(OR('#1 - Sample and Action Tracker'!Q232='HIDE DROP DOWNS'!$J$2,'#1 - Sample and Action Tracker'!Q232='HIDE DROP DOWNS'!$J$3),0,IF('#1 - Sample and Action Tracker'!R232='HIDE DROP DOWNS'!$M$4,1,0))</f>
        <v>0</v>
      </c>
      <c r="T224" s="18">
        <f>IF(OR('#1 - Sample and Action Tracker'!$Q232='HIDE DROP DOWNS'!$J$2,'#1 - Sample and Action Tracker'!$Q232='HIDE DROP DOWNS'!$J$3),0,IF('#1 - Sample and Action Tracker'!$R232='HIDE DROP DOWNS'!$M$5,1,0))</f>
        <v>0</v>
      </c>
      <c r="U224" s="18">
        <f>IF(OR('#1 - Sample and Action Tracker'!$S232='HIDE DROP DOWNS'!$K$2,'#1 - Sample and Action Tracker'!$S232='HIDE DROP DOWNS'!$K$3),0,IF('#1 - Sample and Action Tracker'!$T232='HIDE DROP DOWNS'!$M$3,1,0))</f>
        <v>0</v>
      </c>
      <c r="V224" s="18">
        <f>IF(OR('#1 - Sample and Action Tracker'!$S232='HIDE DROP DOWNS'!$K$2,'#1 - Sample and Action Tracker'!$S232='HIDE DROP DOWNS'!$K$3),0,IF('#1 - Sample and Action Tracker'!$T232='HIDE DROP DOWNS'!$M$4,1,0))</f>
        <v>0</v>
      </c>
      <c r="W224" s="18">
        <f>IF(OR('#1 - Sample and Action Tracker'!$S232='HIDE DROP DOWNS'!$K$2,'#1 - Sample and Action Tracker'!$S232='HIDE DROP DOWNS'!$K$3),0,IF('#1 - Sample and Action Tracker'!$T232='HIDE DROP DOWNS'!$M$5,1,0))</f>
        <v>0</v>
      </c>
      <c r="X224" s="18">
        <f>IF(OR('#1 - Sample and Action Tracker'!$U232='HIDE DROP DOWNS'!$L$2,'#1 - Sample and Action Tracker'!$U232='HIDE DROP DOWNS'!$L$3),0,IF('#1 - Sample and Action Tracker'!$V232='HIDE DROP DOWNS'!$M$3,1,0))</f>
        <v>0</v>
      </c>
      <c r="Y224" s="18">
        <f>IF(OR('#1 - Sample and Action Tracker'!$U232='HIDE DROP DOWNS'!$L$2,'#1 - Sample and Action Tracker'!$U232='HIDE DROP DOWNS'!$L$3),0,IF('#1 - Sample and Action Tracker'!$V232='HIDE DROP DOWNS'!$M$4,1,0))</f>
        <v>0</v>
      </c>
      <c r="Z224" s="18">
        <f>IF(OR('#1 - Sample and Action Tracker'!$U232='HIDE DROP DOWNS'!$L$2,'#1 - Sample and Action Tracker'!$U232='HIDE DROP DOWNS'!$L$3),0,IF('#1 - Sample and Action Tracker'!$V232='HIDE DROP DOWNS'!$M$5,1,0))</f>
        <v>0</v>
      </c>
    </row>
    <row r="225" spans="6:26" x14ac:dyDescent="0.25">
      <c r="F225" s="5" t="str">
        <f>IF('#1 - Sample and Action Tracker'!F233="","",'#1 - Sample and Action Tracker'!F233)</f>
        <v/>
      </c>
      <c r="G225">
        <f>IF(AND('#1 - Sample and Action Tracker'!N233&lt;&gt;""),1,0)</f>
        <v>0</v>
      </c>
      <c r="H225" t="b">
        <f>IF(AND(OR('#1 - Sample and Action Tracker'!N233&gt;0,'#1 - Sample and Action Tracker'!N233=$E$3),'#1 - Sample and Action Tracker'!N233&lt;&gt;$E$2,'#1 - Sample and Action Tracker'!N233&lt;&gt;$E$4,'#1 - Sample and Action Tracker'!N233&lt;&gt;""), TRUE, FALSE)</f>
        <v>0</v>
      </c>
      <c r="I225" t="b">
        <f>IF(AND('#1 - Sample and Action Tracker'!N233&lt;&gt;$E$2,'#1 - Sample and Action Tracker'!N233&lt;&gt;$E$3,'#1 - Sample and Action Tracker'!N233&lt;&gt;$E$4,'#1 - Sample and Action Tracker'!N233&lt;&gt;""),IF('#1 - Sample and Action Tracker'!N233&gt;'#2 - State Report - School Info'!$D$24, TRUE, FALSE),FALSE)</f>
        <v>0</v>
      </c>
      <c r="R225" s="18">
        <f>IF(OR('#1 - Sample and Action Tracker'!Q233='HIDE DROP DOWNS'!$J$2,'#1 - Sample and Action Tracker'!Q233='HIDE DROP DOWNS'!$J$3),0,IF('#1 - Sample and Action Tracker'!R233='HIDE DROP DOWNS'!$M$3,1,0))</f>
        <v>0</v>
      </c>
      <c r="S225" s="18">
        <f>IF(OR('#1 - Sample and Action Tracker'!Q233='HIDE DROP DOWNS'!$J$2,'#1 - Sample and Action Tracker'!Q233='HIDE DROP DOWNS'!$J$3),0,IF('#1 - Sample and Action Tracker'!R233='HIDE DROP DOWNS'!$M$4,1,0))</f>
        <v>0</v>
      </c>
      <c r="T225" s="18">
        <f>IF(OR('#1 - Sample and Action Tracker'!$Q233='HIDE DROP DOWNS'!$J$2,'#1 - Sample and Action Tracker'!$Q233='HIDE DROP DOWNS'!$J$3),0,IF('#1 - Sample and Action Tracker'!$R233='HIDE DROP DOWNS'!$M$5,1,0))</f>
        <v>0</v>
      </c>
      <c r="U225" s="18">
        <f>IF(OR('#1 - Sample and Action Tracker'!$S233='HIDE DROP DOWNS'!$K$2,'#1 - Sample and Action Tracker'!$S233='HIDE DROP DOWNS'!$K$3),0,IF('#1 - Sample and Action Tracker'!$T233='HIDE DROP DOWNS'!$M$3,1,0))</f>
        <v>0</v>
      </c>
      <c r="V225" s="18">
        <f>IF(OR('#1 - Sample and Action Tracker'!$S233='HIDE DROP DOWNS'!$K$2,'#1 - Sample and Action Tracker'!$S233='HIDE DROP DOWNS'!$K$3),0,IF('#1 - Sample and Action Tracker'!$T233='HIDE DROP DOWNS'!$M$4,1,0))</f>
        <v>0</v>
      </c>
      <c r="W225" s="18">
        <f>IF(OR('#1 - Sample and Action Tracker'!$S233='HIDE DROP DOWNS'!$K$2,'#1 - Sample and Action Tracker'!$S233='HIDE DROP DOWNS'!$K$3),0,IF('#1 - Sample and Action Tracker'!$T233='HIDE DROP DOWNS'!$M$5,1,0))</f>
        <v>0</v>
      </c>
      <c r="X225" s="18">
        <f>IF(OR('#1 - Sample and Action Tracker'!$U233='HIDE DROP DOWNS'!$L$2,'#1 - Sample and Action Tracker'!$U233='HIDE DROP DOWNS'!$L$3),0,IF('#1 - Sample and Action Tracker'!$V233='HIDE DROP DOWNS'!$M$3,1,0))</f>
        <v>0</v>
      </c>
      <c r="Y225" s="18">
        <f>IF(OR('#1 - Sample and Action Tracker'!$U233='HIDE DROP DOWNS'!$L$2,'#1 - Sample and Action Tracker'!$U233='HIDE DROP DOWNS'!$L$3),0,IF('#1 - Sample and Action Tracker'!$V233='HIDE DROP DOWNS'!$M$4,1,0))</f>
        <v>0</v>
      </c>
      <c r="Z225" s="18">
        <f>IF(OR('#1 - Sample and Action Tracker'!$U233='HIDE DROP DOWNS'!$L$2,'#1 - Sample and Action Tracker'!$U233='HIDE DROP DOWNS'!$L$3),0,IF('#1 - Sample and Action Tracker'!$V233='HIDE DROP DOWNS'!$M$5,1,0))</f>
        <v>0</v>
      </c>
    </row>
    <row r="226" spans="6:26" x14ac:dyDescent="0.25">
      <c r="F226" s="5" t="str">
        <f>IF('#1 - Sample and Action Tracker'!F234="","",'#1 - Sample and Action Tracker'!F234)</f>
        <v/>
      </c>
      <c r="G226">
        <f>IF(AND('#1 - Sample and Action Tracker'!N234&lt;&gt;""),1,0)</f>
        <v>0</v>
      </c>
      <c r="H226" t="b">
        <f>IF(AND(OR('#1 - Sample and Action Tracker'!N234&gt;0,'#1 - Sample and Action Tracker'!N234=$E$3),'#1 - Sample and Action Tracker'!N234&lt;&gt;$E$2,'#1 - Sample and Action Tracker'!N234&lt;&gt;$E$4,'#1 - Sample and Action Tracker'!N234&lt;&gt;""), TRUE, FALSE)</f>
        <v>0</v>
      </c>
      <c r="I226" t="b">
        <f>IF(AND('#1 - Sample and Action Tracker'!N234&lt;&gt;$E$2,'#1 - Sample and Action Tracker'!N234&lt;&gt;$E$3,'#1 - Sample and Action Tracker'!N234&lt;&gt;$E$4,'#1 - Sample and Action Tracker'!N234&lt;&gt;""),IF('#1 - Sample and Action Tracker'!N234&gt;'#2 - State Report - School Info'!$D$24, TRUE, FALSE),FALSE)</f>
        <v>0</v>
      </c>
      <c r="R226" s="18">
        <f>IF(OR('#1 - Sample and Action Tracker'!Q234='HIDE DROP DOWNS'!$J$2,'#1 - Sample and Action Tracker'!Q234='HIDE DROP DOWNS'!$J$3),0,IF('#1 - Sample and Action Tracker'!R234='HIDE DROP DOWNS'!$M$3,1,0))</f>
        <v>0</v>
      </c>
      <c r="S226" s="18">
        <f>IF(OR('#1 - Sample and Action Tracker'!Q234='HIDE DROP DOWNS'!$J$2,'#1 - Sample and Action Tracker'!Q234='HIDE DROP DOWNS'!$J$3),0,IF('#1 - Sample and Action Tracker'!R234='HIDE DROP DOWNS'!$M$4,1,0))</f>
        <v>0</v>
      </c>
      <c r="T226" s="18">
        <f>IF(OR('#1 - Sample and Action Tracker'!$Q234='HIDE DROP DOWNS'!$J$2,'#1 - Sample and Action Tracker'!$Q234='HIDE DROP DOWNS'!$J$3),0,IF('#1 - Sample and Action Tracker'!$R234='HIDE DROP DOWNS'!$M$5,1,0))</f>
        <v>0</v>
      </c>
      <c r="U226" s="18">
        <f>IF(OR('#1 - Sample and Action Tracker'!$S234='HIDE DROP DOWNS'!$K$2,'#1 - Sample and Action Tracker'!$S234='HIDE DROP DOWNS'!$K$3),0,IF('#1 - Sample and Action Tracker'!$T234='HIDE DROP DOWNS'!$M$3,1,0))</f>
        <v>0</v>
      </c>
      <c r="V226" s="18">
        <f>IF(OR('#1 - Sample and Action Tracker'!$S234='HIDE DROP DOWNS'!$K$2,'#1 - Sample and Action Tracker'!$S234='HIDE DROP DOWNS'!$K$3),0,IF('#1 - Sample and Action Tracker'!$T234='HIDE DROP DOWNS'!$M$4,1,0))</f>
        <v>0</v>
      </c>
      <c r="W226" s="18">
        <f>IF(OR('#1 - Sample and Action Tracker'!$S234='HIDE DROP DOWNS'!$K$2,'#1 - Sample and Action Tracker'!$S234='HIDE DROP DOWNS'!$K$3),0,IF('#1 - Sample and Action Tracker'!$T234='HIDE DROP DOWNS'!$M$5,1,0))</f>
        <v>0</v>
      </c>
      <c r="X226" s="18">
        <f>IF(OR('#1 - Sample and Action Tracker'!$U234='HIDE DROP DOWNS'!$L$2,'#1 - Sample and Action Tracker'!$U234='HIDE DROP DOWNS'!$L$3),0,IF('#1 - Sample and Action Tracker'!$V234='HIDE DROP DOWNS'!$M$3,1,0))</f>
        <v>0</v>
      </c>
      <c r="Y226" s="18">
        <f>IF(OR('#1 - Sample and Action Tracker'!$U234='HIDE DROP DOWNS'!$L$2,'#1 - Sample and Action Tracker'!$U234='HIDE DROP DOWNS'!$L$3),0,IF('#1 - Sample and Action Tracker'!$V234='HIDE DROP DOWNS'!$M$4,1,0))</f>
        <v>0</v>
      </c>
      <c r="Z226" s="18">
        <f>IF(OR('#1 - Sample and Action Tracker'!$U234='HIDE DROP DOWNS'!$L$2,'#1 - Sample and Action Tracker'!$U234='HIDE DROP DOWNS'!$L$3),0,IF('#1 - Sample and Action Tracker'!$V234='HIDE DROP DOWNS'!$M$5,1,0))</f>
        <v>0</v>
      </c>
    </row>
    <row r="227" spans="6:26" x14ac:dyDescent="0.25">
      <c r="F227" s="5" t="str">
        <f>IF('#1 - Sample and Action Tracker'!F235="","",'#1 - Sample and Action Tracker'!F235)</f>
        <v/>
      </c>
      <c r="G227">
        <f>IF(AND('#1 - Sample and Action Tracker'!N235&lt;&gt;""),1,0)</f>
        <v>0</v>
      </c>
      <c r="H227" t="b">
        <f>IF(AND(OR('#1 - Sample and Action Tracker'!N235&gt;0,'#1 - Sample and Action Tracker'!N235=$E$3),'#1 - Sample and Action Tracker'!N235&lt;&gt;$E$2,'#1 - Sample and Action Tracker'!N235&lt;&gt;$E$4,'#1 - Sample and Action Tracker'!N235&lt;&gt;""), TRUE, FALSE)</f>
        <v>0</v>
      </c>
      <c r="I227" t="b">
        <f>IF(AND('#1 - Sample and Action Tracker'!N235&lt;&gt;$E$2,'#1 - Sample and Action Tracker'!N235&lt;&gt;$E$3,'#1 - Sample and Action Tracker'!N235&lt;&gt;$E$4,'#1 - Sample and Action Tracker'!N235&lt;&gt;""),IF('#1 - Sample and Action Tracker'!N235&gt;'#2 - State Report - School Info'!$D$24, TRUE, FALSE),FALSE)</f>
        <v>0</v>
      </c>
      <c r="R227" s="18">
        <f>IF(OR('#1 - Sample and Action Tracker'!Q235='HIDE DROP DOWNS'!$J$2,'#1 - Sample and Action Tracker'!Q235='HIDE DROP DOWNS'!$J$3),0,IF('#1 - Sample and Action Tracker'!R235='HIDE DROP DOWNS'!$M$3,1,0))</f>
        <v>0</v>
      </c>
      <c r="S227" s="18">
        <f>IF(OR('#1 - Sample and Action Tracker'!Q235='HIDE DROP DOWNS'!$J$2,'#1 - Sample and Action Tracker'!Q235='HIDE DROP DOWNS'!$J$3),0,IF('#1 - Sample and Action Tracker'!R235='HIDE DROP DOWNS'!$M$4,1,0))</f>
        <v>0</v>
      </c>
      <c r="T227" s="18">
        <f>IF(OR('#1 - Sample and Action Tracker'!$Q235='HIDE DROP DOWNS'!$J$2,'#1 - Sample and Action Tracker'!$Q235='HIDE DROP DOWNS'!$J$3),0,IF('#1 - Sample and Action Tracker'!$R235='HIDE DROP DOWNS'!$M$5,1,0))</f>
        <v>0</v>
      </c>
      <c r="U227" s="18">
        <f>IF(OR('#1 - Sample and Action Tracker'!$S235='HIDE DROP DOWNS'!$K$2,'#1 - Sample and Action Tracker'!$S235='HIDE DROP DOWNS'!$K$3),0,IF('#1 - Sample and Action Tracker'!$T235='HIDE DROP DOWNS'!$M$3,1,0))</f>
        <v>0</v>
      </c>
      <c r="V227" s="18">
        <f>IF(OR('#1 - Sample and Action Tracker'!$S235='HIDE DROP DOWNS'!$K$2,'#1 - Sample and Action Tracker'!$S235='HIDE DROP DOWNS'!$K$3),0,IF('#1 - Sample and Action Tracker'!$T235='HIDE DROP DOWNS'!$M$4,1,0))</f>
        <v>0</v>
      </c>
      <c r="W227" s="18">
        <f>IF(OR('#1 - Sample and Action Tracker'!$S235='HIDE DROP DOWNS'!$K$2,'#1 - Sample and Action Tracker'!$S235='HIDE DROP DOWNS'!$K$3),0,IF('#1 - Sample and Action Tracker'!$T235='HIDE DROP DOWNS'!$M$5,1,0))</f>
        <v>0</v>
      </c>
      <c r="X227" s="18">
        <f>IF(OR('#1 - Sample and Action Tracker'!$U235='HIDE DROP DOWNS'!$L$2,'#1 - Sample and Action Tracker'!$U235='HIDE DROP DOWNS'!$L$3),0,IF('#1 - Sample and Action Tracker'!$V235='HIDE DROP DOWNS'!$M$3,1,0))</f>
        <v>0</v>
      </c>
      <c r="Y227" s="18">
        <f>IF(OR('#1 - Sample and Action Tracker'!$U235='HIDE DROP DOWNS'!$L$2,'#1 - Sample and Action Tracker'!$U235='HIDE DROP DOWNS'!$L$3),0,IF('#1 - Sample and Action Tracker'!$V235='HIDE DROP DOWNS'!$M$4,1,0))</f>
        <v>0</v>
      </c>
      <c r="Z227" s="18">
        <f>IF(OR('#1 - Sample and Action Tracker'!$U235='HIDE DROP DOWNS'!$L$2,'#1 - Sample and Action Tracker'!$U235='HIDE DROP DOWNS'!$L$3),0,IF('#1 - Sample and Action Tracker'!$V235='HIDE DROP DOWNS'!$M$5,1,0))</f>
        <v>0</v>
      </c>
    </row>
    <row r="228" spans="6:26" x14ac:dyDescent="0.25">
      <c r="F228" s="5" t="str">
        <f>IF('#1 - Sample and Action Tracker'!F236="","",'#1 - Sample and Action Tracker'!F236)</f>
        <v/>
      </c>
      <c r="G228">
        <f>IF(AND('#1 - Sample and Action Tracker'!N236&lt;&gt;""),1,0)</f>
        <v>0</v>
      </c>
      <c r="H228" t="b">
        <f>IF(AND(OR('#1 - Sample and Action Tracker'!N236&gt;0,'#1 - Sample and Action Tracker'!N236=$E$3),'#1 - Sample and Action Tracker'!N236&lt;&gt;$E$2,'#1 - Sample and Action Tracker'!N236&lt;&gt;$E$4,'#1 - Sample and Action Tracker'!N236&lt;&gt;""), TRUE, FALSE)</f>
        <v>0</v>
      </c>
      <c r="I228" t="b">
        <f>IF(AND('#1 - Sample and Action Tracker'!N236&lt;&gt;$E$2,'#1 - Sample and Action Tracker'!N236&lt;&gt;$E$3,'#1 - Sample and Action Tracker'!N236&lt;&gt;$E$4,'#1 - Sample and Action Tracker'!N236&lt;&gt;""),IF('#1 - Sample and Action Tracker'!N236&gt;'#2 - State Report - School Info'!$D$24, TRUE, FALSE),FALSE)</f>
        <v>0</v>
      </c>
      <c r="R228" s="18">
        <f>IF(OR('#1 - Sample and Action Tracker'!Q236='HIDE DROP DOWNS'!$J$2,'#1 - Sample and Action Tracker'!Q236='HIDE DROP DOWNS'!$J$3),0,IF('#1 - Sample and Action Tracker'!R236='HIDE DROP DOWNS'!$M$3,1,0))</f>
        <v>0</v>
      </c>
      <c r="S228" s="18">
        <f>IF(OR('#1 - Sample and Action Tracker'!Q236='HIDE DROP DOWNS'!$J$2,'#1 - Sample and Action Tracker'!Q236='HIDE DROP DOWNS'!$J$3),0,IF('#1 - Sample and Action Tracker'!R236='HIDE DROP DOWNS'!$M$4,1,0))</f>
        <v>0</v>
      </c>
      <c r="T228" s="18">
        <f>IF(OR('#1 - Sample and Action Tracker'!$Q236='HIDE DROP DOWNS'!$J$2,'#1 - Sample and Action Tracker'!$Q236='HIDE DROP DOWNS'!$J$3),0,IF('#1 - Sample and Action Tracker'!$R236='HIDE DROP DOWNS'!$M$5,1,0))</f>
        <v>0</v>
      </c>
      <c r="U228" s="18">
        <f>IF(OR('#1 - Sample and Action Tracker'!$S236='HIDE DROP DOWNS'!$K$2,'#1 - Sample and Action Tracker'!$S236='HIDE DROP DOWNS'!$K$3),0,IF('#1 - Sample and Action Tracker'!$T236='HIDE DROP DOWNS'!$M$3,1,0))</f>
        <v>0</v>
      </c>
      <c r="V228" s="18">
        <f>IF(OR('#1 - Sample and Action Tracker'!$S236='HIDE DROP DOWNS'!$K$2,'#1 - Sample and Action Tracker'!$S236='HIDE DROP DOWNS'!$K$3),0,IF('#1 - Sample and Action Tracker'!$T236='HIDE DROP DOWNS'!$M$4,1,0))</f>
        <v>0</v>
      </c>
      <c r="W228" s="18">
        <f>IF(OR('#1 - Sample and Action Tracker'!$S236='HIDE DROP DOWNS'!$K$2,'#1 - Sample and Action Tracker'!$S236='HIDE DROP DOWNS'!$K$3),0,IF('#1 - Sample and Action Tracker'!$T236='HIDE DROP DOWNS'!$M$5,1,0))</f>
        <v>0</v>
      </c>
      <c r="X228" s="18">
        <f>IF(OR('#1 - Sample and Action Tracker'!$U236='HIDE DROP DOWNS'!$L$2,'#1 - Sample and Action Tracker'!$U236='HIDE DROP DOWNS'!$L$3),0,IF('#1 - Sample and Action Tracker'!$V236='HIDE DROP DOWNS'!$M$3,1,0))</f>
        <v>0</v>
      </c>
      <c r="Y228" s="18">
        <f>IF(OR('#1 - Sample and Action Tracker'!$U236='HIDE DROP DOWNS'!$L$2,'#1 - Sample and Action Tracker'!$U236='HIDE DROP DOWNS'!$L$3),0,IF('#1 - Sample and Action Tracker'!$V236='HIDE DROP DOWNS'!$M$4,1,0))</f>
        <v>0</v>
      </c>
      <c r="Z228" s="18">
        <f>IF(OR('#1 - Sample and Action Tracker'!$U236='HIDE DROP DOWNS'!$L$2,'#1 - Sample and Action Tracker'!$U236='HIDE DROP DOWNS'!$L$3),0,IF('#1 - Sample and Action Tracker'!$V236='HIDE DROP DOWNS'!$M$5,1,0))</f>
        <v>0</v>
      </c>
    </row>
    <row r="229" spans="6:26" x14ac:dyDescent="0.25">
      <c r="F229" s="5" t="str">
        <f>IF('#1 - Sample and Action Tracker'!F237="","",'#1 - Sample and Action Tracker'!F237)</f>
        <v/>
      </c>
      <c r="G229">
        <f>IF(AND('#1 - Sample and Action Tracker'!N237&lt;&gt;""),1,0)</f>
        <v>0</v>
      </c>
      <c r="H229" t="b">
        <f>IF(AND(OR('#1 - Sample and Action Tracker'!N237&gt;0,'#1 - Sample and Action Tracker'!N237=$E$3),'#1 - Sample and Action Tracker'!N237&lt;&gt;$E$2,'#1 - Sample and Action Tracker'!N237&lt;&gt;$E$4,'#1 - Sample and Action Tracker'!N237&lt;&gt;""), TRUE, FALSE)</f>
        <v>0</v>
      </c>
      <c r="I229" t="b">
        <f>IF(AND('#1 - Sample and Action Tracker'!N237&lt;&gt;$E$2,'#1 - Sample and Action Tracker'!N237&lt;&gt;$E$3,'#1 - Sample and Action Tracker'!N237&lt;&gt;$E$4,'#1 - Sample and Action Tracker'!N237&lt;&gt;""),IF('#1 - Sample and Action Tracker'!N237&gt;'#2 - State Report - School Info'!$D$24, TRUE, FALSE),FALSE)</f>
        <v>0</v>
      </c>
      <c r="R229" s="18">
        <f>IF(OR('#1 - Sample and Action Tracker'!Q237='HIDE DROP DOWNS'!$J$2,'#1 - Sample and Action Tracker'!Q237='HIDE DROP DOWNS'!$J$3),0,IF('#1 - Sample and Action Tracker'!R237='HIDE DROP DOWNS'!$M$3,1,0))</f>
        <v>0</v>
      </c>
      <c r="S229" s="18">
        <f>IF(OR('#1 - Sample and Action Tracker'!Q237='HIDE DROP DOWNS'!$J$2,'#1 - Sample and Action Tracker'!Q237='HIDE DROP DOWNS'!$J$3),0,IF('#1 - Sample and Action Tracker'!R237='HIDE DROP DOWNS'!$M$4,1,0))</f>
        <v>0</v>
      </c>
      <c r="T229" s="18">
        <f>IF(OR('#1 - Sample and Action Tracker'!$Q237='HIDE DROP DOWNS'!$J$2,'#1 - Sample and Action Tracker'!$Q237='HIDE DROP DOWNS'!$J$3),0,IF('#1 - Sample and Action Tracker'!$R237='HIDE DROP DOWNS'!$M$5,1,0))</f>
        <v>0</v>
      </c>
      <c r="U229" s="18">
        <f>IF(OR('#1 - Sample and Action Tracker'!$S237='HIDE DROP DOWNS'!$K$2,'#1 - Sample and Action Tracker'!$S237='HIDE DROP DOWNS'!$K$3),0,IF('#1 - Sample and Action Tracker'!$T237='HIDE DROP DOWNS'!$M$3,1,0))</f>
        <v>0</v>
      </c>
      <c r="V229" s="18">
        <f>IF(OR('#1 - Sample and Action Tracker'!$S237='HIDE DROP DOWNS'!$K$2,'#1 - Sample and Action Tracker'!$S237='HIDE DROP DOWNS'!$K$3),0,IF('#1 - Sample and Action Tracker'!$T237='HIDE DROP DOWNS'!$M$4,1,0))</f>
        <v>0</v>
      </c>
      <c r="W229" s="18">
        <f>IF(OR('#1 - Sample and Action Tracker'!$S237='HIDE DROP DOWNS'!$K$2,'#1 - Sample and Action Tracker'!$S237='HIDE DROP DOWNS'!$K$3),0,IF('#1 - Sample and Action Tracker'!$T237='HIDE DROP DOWNS'!$M$5,1,0))</f>
        <v>0</v>
      </c>
      <c r="X229" s="18">
        <f>IF(OR('#1 - Sample and Action Tracker'!$U237='HIDE DROP DOWNS'!$L$2,'#1 - Sample and Action Tracker'!$U237='HIDE DROP DOWNS'!$L$3),0,IF('#1 - Sample and Action Tracker'!$V237='HIDE DROP DOWNS'!$M$3,1,0))</f>
        <v>0</v>
      </c>
      <c r="Y229" s="18">
        <f>IF(OR('#1 - Sample and Action Tracker'!$U237='HIDE DROP DOWNS'!$L$2,'#1 - Sample and Action Tracker'!$U237='HIDE DROP DOWNS'!$L$3),0,IF('#1 - Sample and Action Tracker'!$V237='HIDE DROP DOWNS'!$M$4,1,0))</f>
        <v>0</v>
      </c>
      <c r="Z229" s="18">
        <f>IF(OR('#1 - Sample and Action Tracker'!$U237='HIDE DROP DOWNS'!$L$2,'#1 - Sample and Action Tracker'!$U237='HIDE DROP DOWNS'!$L$3),0,IF('#1 - Sample and Action Tracker'!$V237='HIDE DROP DOWNS'!$M$5,1,0))</f>
        <v>0</v>
      </c>
    </row>
    <row r="230" spans="6:26" x14ac:dyDescent="0.25">
      <c r="F230" s="5" t="str">
        <f>IF('#1 - Sample and Action Tracker'!F238="","",'#1 - Sample and Action Tracker'!F238)</f>
        <v/>
      </c>
      <c r="G230">
        <f>IF(AND('#1 - Sample and Action Tracker'!N238&lt;&gt;""),1,0)</f>
        <v>0</v>
      </c>
      <c r="H230" t="b">
        <f>IF(AND(OR('#1 - Sample and Action Tracker'!N238&gt;0,'#1 - Sample and Action Tracker'!N238=$E$3),'#1 - Sample and Action Tracker'!N238&lt;&gt;$E$2,'#1 - Sample and Action Tracker'!N238&lt;&gt;$E$4,'#1 - Sample and Action Tracker'!N238&lt;&gt;""), TRUE, FALSE)</f>
        <v>0</v>
      </c>
      <c r="I230" t="b">
        <f>IF(AND('#1 - Sample and Action Tracker'!N238&lt;&gt;$E$2,'#1 - Sample and Action Tracker'!N238&lt;&gt;$E$3,'#1 - Sample and Action Tracker'!N238&lt;&gt;$E$4,'#1 - Sample and Action Tracker'!N238&lt;&gt;""),IF('#1 - Sample and Action Tracker'!N238&gt;'#2 - State Report - School Info'!$D$24, TRUE, FALSE),FALSE)</f>
        <v>0</v>
      </c>
      <c r="R230" s="18">
        <f>IF(OR('#1 - Sample and Action Tracker'!Q238='HIDE DROP DOWNS'!$J$2,'#1 - Sample and Action Tracker'!Q238='HIDE DROP DOWNS'!$J$3),0,IF('#1 - Sample and Action Tracker'!R238='HIDE DROP DOWNS'!$M$3,1,0))</f>
        <v>0</v>
      </c>
      <c r="S230" s="18">
        <f>IF(OR('#1 - Sample and Action Tracker'!Q238='HIDE DROP DOWNS'!$J$2,'#1 - Sample and Action Tracker'!Q238='HIDE DROP DOWNS'!$J$3),0,IF('#1 - Sample and Action Tracker'!R238='HIDE DROP DOWNS'!$M$4,1,0))</f>
        <v>0</v>
      </c>
      <c r="T230" s="18">
        <f>IF(OR('#1 - Sample and Action Tracker'!$Q238='HIDE DROP DOWNS'!$J$2,'#1 - Sample and Action Tracker'!$Q238='HIDE DROP DOWNS'!$J$3),0,IF('#1 - Sample and Action Tracker'!$R238='HIDE DROP DOWNS'!$M$5,1,0))</f>
        <v>0</v>
      </c>
      <c r="U230" s="18">
        <f>IF(OR('#1 - Sample and Action Tracker'!$S238='HIDE DROP DOWNS'!$K$2,'#1 - Sample and Action Tracker'!$S238='HIDE DROP DOWNS'!$K$3),0,IF('#1 - Sample and Action Tracker'!$T238='HIDE DROP DOWNS'!$M$3,1,0))</f>
        <v>0</v>
      </c>
      <c r="V230" s="18">
        <f>IF(OR('#1 - Sample and Action Tracker'!$S238='HIDE DROP DOWNS'!$K$2,'#1 - Sample and Action Tracker'!$S238='HIDE DROP DOWNS'!$K$3),0,IF('#1 - Sample and Action Tracker'!$T238='HIDE DROP DOWNS'!$M$4,1,0))</f>
        <v>0</v>
      </c>
      <c r="W230" s="18">
        <f>IF(OR('#1 - Sample and Action Tracker'!$S238='HIDE DROP DOWNS'!$K$2,'#1 - Sample and Action Tracker'!$S238='HIDE DROP DOWNS'!$K$3),0,IF('#1 - Sample and Action Tracker'!$T238='HIDE DROP DOWNS'!$M$5,1,0))</f>
        <v>0</v>
      </c>
      <c r="X230" s="18">
        <f>IF(OR('#1 - Sample and Action Tracker'!$U238='HIDE DROP DOWNS'!$L$2,'#1 - Sample and Action Tracker'!$U238='HIDE DROP DOWNS'!$L$3),0,IF('#1 - Sample and Action Tracker'!$V238='HIDE DROP DOWNS'!$M$3,1,0))</f>
        <v>0</v>
      </c>
      <c r="Y230" s="18">
        <f>IF(OR('#1 - Sample and Action Tracker'!$U238='HIDE DROP DOWNS'!$L$2,'#1 - Sample and Action Tracker'!$U238='HIDE DROP DOWNS'!$L$3),0,IF('#1 - Sample and Action Tracker'!$V238='HIDE DROP DOWNS'!$M$4,1,0))</f>
        <v>0</v>
      </c>
      <c r="Z230" s="18">
        <f>IF(OR('#1 - Sample and Action Tracker'!$U238='HIDE DROP DOWNS'!$L$2,'#1 - Sample and Action Tracker'!$U238='HIDE DROP DOWNS'!$L$3),0,IF('#1 - Sample and Action Tracker'!$V238='HIDE DROP DOWNS'!$M$5,1,0))</f>
        <v>0</v>
      </c>
    </row>
    <row r="231" spans="6:26" x14ac:dyDescent="0.25">
      <c r="F231" s="5" t="str">
        <f>IF('#1 - Sample and Action Tracker'!F239="","",'#1 - Sample and Action Tracker'!F239)</f>
        <v/>
      </c>
      <c r="G231">
        <f>IF(AND('#1 - Sample and Action Tracker'!N239&lt;&gt;""),1,0)</f>
        <v>0</v>
      </c>
      <c r="H231" t="b">
        <f>IF(AND(OR('#1 - Sample and Action Tracker'!N239&gt;0,'#1 - Sample and Action Tracker'!N239=$E$3),'#1 - Sample and Action Tracker'!N239&lt;&gt;$E$2,'#1 - Sample and Action Tracker'!N239&lt;&gt;$E$4,'#1 - Sample and Action Tracker'!N239&lt;&gt;""), TRUE, FALSE)</f>
        <v>0</v>
      </c>
      <c r="I231" t="b">
        <f>IF(AND('#1 - Sample and Action Tracker'!N239&lt;&gt;$E$2,'#1 - Sample and Action Tracker'!N239&lt;&gt;$E$3,'#1 - Sample and Action Tracker'!N239&lt;&gt;$E$4,'#1 - Sample and Action Tracker'!N239&lt;&gt;""),IF('#1 - Sample and Action Tracker'!N239&gt;'#2 - State Report - School Info'!$D$24, TRUE, FALSE),FALSE)</f>
        <v>0</v>
      </c>
      <c r="R231" s="18">
        <f>IF(OR('#1 - Sample and Action Tracker'!Q239='HIDE DROP DOWNS'!$J$2,'#1 - Sample and Action Tracker'!Q239='HIDE DROP DOWNS'!$J$3),0,IF('#1 - Sample and Action Tracker'!R239='HIDE DROP DOWNS'!$M$3,1,0))</f>
        <v>0</v>
      </c>
      <c r="S231" s="18">
        <f>IF(OR('#1 - Sample and Action Tracker'!Q239='HIDE DROP DOWNS'!$J$2,'#1 - Sample and Action Tracker'!Q239='HIDE DROP DOWNS'!$J$3),0,IF('#1 - Sample and Action Tracker'!R239='HIDE DROP DOWNS'!$M$4,1,0))</f>
        <v>0</v>
      </c>
      <c r="T231" s="18">
        <f>IF(OR('#1 - Sample and Action Tracker'!$Q239='HIDE DROP DOWNS'!$J$2,'#1 - Sample and Action Tracker'!$Q239='HIDE DROP DOWNS'!$J$3),0,IF('#1 - Sample and Action Tracker'!$R239='HIDE DROP DOWNS'!$M$5,1,0))</f>
        <v>0</v>
      </c>
      <c r="U231" s="18">
        <f>IF(OR('#1 - Sample and Action Tracker'!$S239='HIDE DROP DOWNS'!$K$2,'#1 - Sample and Action Tracker'!$S239='HIDE DROP DOWNS'!$K$3),0,IF('#1 - Sample and Action Tracker'!$T239='HIDE DROP DOWNS'!$M$3,1,0))</f>
        <v>0</v>
      </c>
      <c r="V231" s="18">
        <f>IF(OR('#1 - Sample and Action Tracker'!$S239='HIDE DROP DOWNS'!$K$2,'#1 - Sample and Action Tracker'!$S239='HIDE DROP DOWNS'!$K$3),0,IF('#1 - Sample and Action Tracker'!$T239='HIDE DROP DOWNS'!$M$4,1,0))</f>
        <v>0</v>
      </c>
      <c r="W231" s="18">
        <f>IF(OR('#1 - Sample and Action Tracker'!$S239='HIDE DROP DOWNS'!$K$2,'#1 - Sample and Action Tracker'!$S239='HIDE DROP DOWNS'!$K$3),0,IF('#1 - Sample and Action Tracker'!$T239='HIDE DROP DOWNS'!$M$5,1,0))</f>
        <v>0</v>
      </c>
      <c r="X231" s="18">
        <f>IF(OR('#1 - Sample and Action Tracker'!$U239='HIDE DROP DOWNS'!$L$2,'#1 - Sample and Action Tracker'!$U239='HIDE DROP DOWNS'!$L$3),0,IF('#1 - Sample and Action Tracker'!$V239='HIDE DROP DOWNS'!$M$3,1,0))</f>
        <v>0</v>
      </c>
      <c r="Y231" s="18">
        <f>IF(OR('#1 - Sample and Action Tracker'!$U239='HIDE DROP DOWNS'!$L$2,'#1 - Sample and Action Tracker'!$U239='HIDE DROP DOWNS'!$L$3),0,IF('#1 - Sample and Action Tracker'!$V239='HIDE DROP DOWNS'!$M$4,1,0))</f>
        <v>0</v>
      </c>
      <c r="Z231" s="18">
        <f>IF(OR('#1 - Sample and Action Tracker'!$U239='HIDE DROP DOWNS'!$L$2,'#1 - Sample and Action Tracker'!$U239='HIDE DROP DOWNS'!$L$3),0,IF('#1 - Sample and Action Tracker'!$V239='HIDE DROP DOWNS'!$M$5,1,0))</f>
        <v>0</v>
      </c>
    </row>
    <row r="232" spans="6:26" x14ac:dyDescent="0.25">
      <c r="F232" s="5" t="str">
        <f>IF('#1 - Sample and Action Tracker'!F240="","",'#1 - Sample and Action Tracker'!F240)</f>
        <v/>
      </c>
      <c r="G232">
        <f>IF(AND('#1 - Sample and Action Tracker'!N240&lt;&gt;""),1,0)</f>
        <v>0</v>
      </c>
      <c r="H232" t="b">
        <f>IF(AND(OR('#1 - Sample and Action Tracker'!N240&gt;0,'#1 - Sample and Action Tracker'!N240=$E$3),'#1 - Sample and Action Tracker'!N240&lt;&gt;$E$2,'#1 - Sample and Action Tracker'!N240&lt;&gt;$E$4,'#1 - Sample and Action Tracker'!N240&lt;&gt;""), TRUE, FALSE)</f>
        <v>0</v>
      </c>
      <c r="I232" t="b">
        <f>IF(AND('#1 - Sample and Action Tracker'!N240&lt;&gt;$E$2,'#1 - Sample and Action Tracker'!N240&lt;&gt;$E$3,'#1 - Sample and Action Tracker'!N240&lt;&gt;$E$4,'#1 - Sample and Action Tracker'!N240&lt;&gt;""),IF('#1 - Sample and Action Tracker'!N240&gt;'#2 - State Report - School Info'!$D$24, TRUE, FALSE),FALSE)</f>
        <v>0</v>
      </c>
      <c r="R232" s="18">
        <f>IF(OR('#1 - Sample and Action Tracker'!Q240='HIDE DROP DOWNS'!$J$2,'#1 - Sample and Action Tracker'!Q240='HIDE DROP DOWNS'!$J$3),0,IF('#1 - Sample and Action Tracker'!R240='HIDE DROP DOWNS'!$M$3,1,0))</f>
        <v>0</v>
      </c>
      <c r="S232" s="18">
        <f>IF(OR('#1 - Sample and Action Tracker'!Q240='HIDE DROP DOWNS'!$J$2,'#1 - Sample and Action Tracker'!Q240='HIDE DROP DOWNS'!$J$3),0,IF('#1 - Sample and Action Tracker'!R240='HIDE DROP DOWNS'!$M$4,1,0))</f>
        <v>0</v>
      </c>
      <c r="T232" s="18">
        <f>IF(OR('#1 - Sample and Action Tracker'!$Q240='HIDE DROP DOWNS'!$J$2,'#1 - Sample and Action Tracker'!$Q240='HIDE DROP DOWNS'!$J$3),0,IF('#1 - Sample and Action Tracker'!$R240='HIDE DROP DOWNS'!$M$5,1,0))</f>
        <v>0</v>
      </c>
      <c r="U232" s="18">
        <f>IF(OR('#1 - Sample and Action Tracker'!$S240='HIDE DROP DOWNS'!$K$2,'#1 - Sample and Action Tracker'!$S240='HIDE DROP DOWNS'!$K$3),0,IF('#1 - Sample and Action Tracker'!$T240='HIDE DROP DOWNS'!$M$3,1,0))</f>
        <v>0</v>
      </c>
      <c r="V232" s="18">
        <f>IF(OR('#1 - Sample and Action Tracker'!$S240='HIDE DROP DOWNS'!$K$2,'#1 - Sample and Action Tracker'!$S240='HIDE DROP DOWNS'!$K$3),0,IF('#1 - Sample and Action Tracker'!$T240='HIDE DROP DOWNS'!$M$4,1,0))</f>
        <v>0</v>
      </c>
      <c r="W232" s="18">
        <f>IF(OR('#1 - Sample and Action Tracker'!$S240='HIDE DROP DOWNS'!$K$2,'#1 - Sample and Action Tracker'!$S240='HIDE DROP DOWNS'!$K$3),0,IF('#1 - Sample and Action Tracker'!$T240='HIDE DROP DOWNS'!$M$5,1,0))</f>
        <v>0</v>
      </c>
      <c r="X232" s="18">
        <f>IF(OR('#1 - Sample and Action Tracker'!$U240='HIDE DROP DOWNS'!$L$2,'#1 - Sample and Action Tracker'!$U240='HIDE DROP DOWNS'!$L$3),0,IF('#1 - Sample and Action Tracker'!$V240='HIDE DROP DOWNS'!$M$3,1,0))</f>
        <v>0</v>
      </c>
      <c r="Y232" s="18">
        <f>IF(OR('#1 - Sample and Action Tracker'!$U240='HIDE DROP DOWNS'!$L$2,'#1 - Sample and Action Tracker'!$U240='HIDE DROP DOWNS'!$L$3),0,IF('#1 - Sample and Action Tracker'!$V240='HIDE DROP DOWNS'!$M$4,1,0))</f>
        <v>0</v>
      </c>
      <c r="Z232" s="18">
        <f>IF(OR('#1 - Sample and Action Tracker'!$U240='HIDE DROP DOWNS'!$L$2,'#1 - Sample and Action Tracker'!$U240='HIDE DROP DOWNS'!$L$3),0,IF('#1 - Sample and Action Tracker'!$V240='HIDE DROP DOWNS'!$M$5,1,0))</f>
        <v>0</v>
      </c>
    </row>
    <row r="233" spans="6:26" x14ac:dyDescent="0.25">
      <c r="F233" s="5" t="str">
        <f>IF('#1 - Sample and Action Tracker'!F241="","",'#1 - Sample and Action Tracker'!F241)</f>
        <v/>
      </c>
      <c r="G233">
        <f>IF(AND('#1 - Sample and Action Tracker'!N241&lt;&gt;""),1,0)</f>
        <v>0</v>
      </c>
      <c r="H233" t="b">
        <f>IF(AND(OR('#1 - Sample and Action Tracker'!N241&gt;0,'#1 - Sample and Action Tracker'!N241=$E$3),'#1 - Sample and Action Tracker'!N241&lt;&gt;$E$2,'#1 - Sample and Action Tracker'!N241&lt;&gt;$E$4,'#1 - Sample and Action Tracker'!N241&lt;&gt;""), TRUE, FALSE)</f>
        <v>0</v>
      </c>
      <c r="I233" t="b">
        <f>IF(AND('#1 - Sample and Action Tracker'!N241&lt;&gt;$E$2,'#1 - Sample and Action Tracker'!N241&lt;&gt;$E$3,'#1 - Sample and Action Tracker'!N241&lt;&gt;$E$4,'#1 - Sample and Action Tracker'!N241&lt;&gt;""),IF('#1 - Sample and Action Tracker'!N241&gt;'#2 - State Report - School Info'!$D$24, TRUE, FALSE),FALSE)</f>
        <v>0</v>
      </c>
      <c r="R233" s="18">
        <f>IF(OR('#1 - Sample and Action Tracker'!Q241='HIDE DROP DOWNS'!$J$2,'#1 - Sample and Action Tracker'!Q241='HIDE DROP DOWNS'!$J$3),0,IF('#1 - Sample and Action Tracker'!R241='HIDE DROP DOWNS'!$M$3,1,0))</f>
        <v>0</v>
      </c>
      <c r="S233" s="18">
        <f>IF(OR('#1 - Sample and Action Tracker'!Q241='HIDE DROP DOWNS'!$J$2,'#1 - Sample and Action Tracker'!Q241='HIDE DROP DOWNS'!$J$3),0,IF('#1 - Sample and Action Tracker'!R241='HIDE DROP DOWNS'!$M$4,1,0))</f>
        <v>0</v>
      </c>
      <c r="T233" s="18">
        <f>IF(OR('#1 - Sample and Action Tracker'!$Q241='HIDE DROP DOWNS'!$J$2,'#1 - Sample and Action Tracker'!$Q241='HIDE DROP DOWNS'!$J$3),0,IF('#1 - Sample and Action Tracker'!$R241='HIDE DROP DOWNS'!$M$5,1,0))</f>
        <v>0</v>
      </c>
      <c r="U233" s="18">
        <f>IF(OR('#1 - Sample and Action Tracker'!$S241='HIDE DROP DOWNS'!$K$2,'#1 - Sample and Action Tracker'!$S241='HIDE DROP DOWNS'!$K$3),0,IF('#1 - Sample and Action Tracker'!$T241='HIDE DROP DOWNS'!$M$3,1,0))</f>
        <v>0</v>
      </c>
      <c r="V233" s="18">
        <f>IF(OR('#1 - Sample and Action Tracker'!$S241='HIDE DROP DOWNS'!$K$2,'#1 - Sample and Action Tracker'!$S241='HIDE DROP DOWNS'!$K$3),0,IF('#1 - Sample and Action Tracker'!$T241='HIDE DROP DOWNS'!$M$4,1,0))</f>
        <v>0</v>
      </c>
      <c r="W233" s="18">
        <f>IF(OR('#1 - Sample and Action Tracker'!$S241='HIDE DROP DOWNS'!$K$2,'#1 - Sample and Action Tracker'!$S241='HIDE DROP DOWNS'!$K$3),0,IF('#1 - Sample and Action Tracker'!$T241='HIDE DROP DOWNS'!$M$5,1,0))</f>
        <v>0</v>
      </c>
      <c r="X233" s="18">
        <f>IF(OR('#1 - Sample and Action Tracker'!$U241='HIDE DROP DOWNS'!$L$2,'#1 - Sample and Action Tracker'!$U241='HIDE DROP DOWNS'!$L$3),0,IF('#1 - Sample and Action Tracker'!$V241='HIDE DROP DOWNS'!$M$3,1,0))</f>
        <v>0</v>
      </c>
      <c r="Y233" s="18">
        <f>IF(OR('#1 - Sample and Action Tracker'!$U241='HIDE DROP DOWNS'!$L$2,'#1 - Sample and Action Tracker'!$U241='HIDE DROP DOWNS'!$L$3),0,IF('#1 - Sample and Action Tracker'!$V241='HIDE DROP DOWNS'!$M$4,1,0))</f>
        <v>0</v>
      </c>
      <c r="Z233" s="18">
        <f>IF(OR('#1 - Sample and Action Tracker'!$U241='HIDE DROP DOWNS'!$L$2,'#1 - Sample and Action Tracker'!$U241='HIDE DROP DOWNS'!$L$3),0,IF('#1 - Sample and Action Tracker'!$V241='HIDE DROP DOWNS'!$M$5,1,0))</f>
        <v>0</v>
      </c>
    </row>
    <row r="234" spans="6:26" x14ac:dyDescent="0.25">
      <c r="F234" s="5" t="str">
        <f>IF('#1 - Sample and Action Tracker'!F242="","",'#1 - Sample and Action Tracker'!F242)</f>
        <v/>
      </c>
      <c r="G234">
        <f>IF(AND('#1 - Sample and Action Tracker'!N242&lt;&gt;""),1,0)</f>
        <v>0</v>
      </c>
      <c r="H234" t="b">
        <f>IF(AND(OR('#1 - Sample and Action Tracker'!N242&gt;0,'#1 - Sample and Action Tracker'!N242=$E$3),'#1 - Sample and Action Tracker'!N242&lt;&gt;$E$2,'#1 - Sample and Action Tracker'!N242&lt;&gt;$E$4,'#1 - Sample and Action Tracker'!N242&lt;&gt;""), TRUE, FALSE)</f>
        <v>0</v>
      </c>
      <c r="I234" t="b">
        <f>IF(AND('#1 - Sample and Action Tracker'!N242&lt;&gt;$E$2,'#1 - Sample and Action Tracker'!N242&lt;&gt;$E$3,'#1 - Sample and Action Tracker'!N242&lt;&gt;$E$4,'#1 - Sample and Action Tracker'!N242&lt;&gt;""),IF('#1 - Sample and Action Tracker'!N242&gt;'#2 - State Report - School Info'!$D$24, TRUE, FALSE),FALSE)</f>
        <v>0</v>
      </c>
      <c r="R234" s="18">
        <f>IF(OR('#1 - Sample and Action Tracker'!Q242='HIDE DROP DOWNS'!$J$2,'#1 - Sample and Action Tracker'!Q242='HIDE DROP DOWNS'!$J$3),0,IF('#1 - Sample and Action Tracker'!R242='HIDE DROP DOWNS'!$M$3,1,0))</f>
        <v>0</v>
      </c>
      <c r="S234" s="18">
        <f>IF(OR('#1 - Sample and Action Tracker'!Q242='HIDE DROP DOWNS'!$J$2,'#1 - Sample and Action Tracker'!Q242='HIDE DROP DOWNS'!$J$3),0,IF('#1 - Sample and Action Tracker'!R242='HIDE DROP DOWNS'!$M$4,1,0))</f>
        <v>0</v>
      </c>
      <c r="T234" s="18">
        <f>IF(OR('#1 - Sample and Action Tracker'!$Q242='HIDE DROP DOWNS'!$J$2,'#1 - Sample and Action Tracker'!$Q242='HIDE DROP DOWNS'!$J$3),0,IF('#1 - Sample and Action Tracker'!$R242='HIDE DROP DOWNS'!$M$5,1,0))</f>
        <v>0</v>
      </c>
      <c r="U234" s="18">
        <f>IF(OR('#1 - Sample and Action Tracker'!$S242='HIDE DROP DOWNS'!$K$2,'#1 - Sample and Action Tracker'!$S242='HIDE DROP DOWNS'!$K$3),0,IF('#1 - Sample and Action Tracker'!$T242='HIDE DROP DOWNS'!$M$3,1,0))</f>
        <v>0</v>
      </c>
      <c r="V234" s="18">
        <f>IF(OR('#1 - Sample and Action Tracker'!$S242='HIDE DROP DOWNS'!$K$2,'#1 - Sample and Action Tracker'!$S242='HIDE DROP DOWNS'!$K$3),0,IF('#1 - Sample and Action Tracker'!$T242='HIDE DROP DOWNS'!$M$4,1,0))</f>
        <v>0</v>
      </c>
      <c r="W234" s="18">
        <f>IF(OR('#1 - Sample and Action Tracker'!$S242='HIDE DROP DOWNS'!$K$2,'#1 - Sample and Action Tracker'!$S242='HIDE DROP DOWNS'!$K$3),0,IF('#1 - Sample and Action Tracker'!$T242='HIDE DROP DOWNS'!$M$5,1,0))</f>
        <v>0</v>
      </c>
      <c r="X234" s="18">
        <f>IF(OR('#1 - Sample and Action Tracker'!$U242='HIDE DROP DOWNS'!$L$2,'#1 - Sample and Action Tracker'!$U242='HIDE DROP DOWNS'!$L$3),0,IF('#1 - Sample and Action Tracker'!$V242='HIDE DROP DOWNS'!$M$3,1,0))</f>
        <v>0</v>
      </c>
      <c r="Y234" s="18">
        <f>IF(OR('#1 - Sample and Action Tracker'!$U242='HIDE DROP DOWNS'!$L$2,'#1 - Sample and Action Tracker'!$U242='HIDE DROP DOWNS'!$L$3),0,IF('#1 - Sample and Action Tracker'!$V242='HIDE DROP DOWNS'!$M$4,1,0))</f>
        <v>0</v>
      </c>
      <c r="Z234" s="18">
        <f>IF(OR('#1 - Sample and Action Tracker'!$U242='HIDE DROP DOWNS'!$L$2,'#1 - Sample and Action Tracker'!$U242='HIDE DROP DOWNS'!$L$3),0,IF('#1 - Sample and Action Tracker'!$V242='HIDE DROP DOWNS'!$M$5,1,0))</f>
        <v>0</v>
      </c>
    </row>
    <row r="235" spans="6:26" x14ac:dyDescent="0.25">
      <c r="F235" s="5" t="str">
        <f>IF('#1 - Sample and Action Tracker'!F243="","",'#1 - Sample and Action Tracker'!F243)</f>
        <v/>
      </c>
      <c r="G235">
        <f>IF(AND('#1 - Sample and Action Tracker'!N243&lt;&gt;""),1,0)</f>
        <v>0</v>
      </c>
      <c r="H235" t="b">
        <f>IF(AND(OR('#1 - Sample and Action Tracker'!N243&gt;0,'#1 - Sample and Action Tracker'!N243=$E$3),'#1 - Sample and Action Tracker'!N243&lt;&gt;$E$2,'#1 - Sample and Action Tracker'!N243&lt;&gt;$E$4,'#1 - Sample and Action Tracker'!N243&lt;&gt;""), TRUE, FALSE)</f>
        <v>0</v>
      </c>
      <c r="I235" t="b">
        <f>IF(AND('#1 - Sample and Action Tracker'!N243&lt;&gt;$E$2,'#1 - Sample and Action Tracker'!N243&lt;&gt;$E$3,'#1 - Sample and Action Tracker'!N243&lt;&gt;$E$4,'#1 - Sample and Action Tracker'!N243&lt;&gt;""),IF('#1 - Sample and Action Tracker'!N243&gt;'#2 - State Report - School Info'!$D$24, TRUE, FALSE),FALSE)</f>
        <v>0</v>
      </c>
      <c r="R235" s="18">
        <f>IF(OR('#1 - Sample and Action Tracker'!Q243='HIDE DROP DOWNS'!$J$2,'#1 - Sample and Action Tracker'!Q243='HIDE DROP DOWNS'!$J$3),0,IF('#1 - Sample and Action Tracker'!R243='HIDE DROP DOWNS'!$M$3,1,0))</f>
        <v>0</v>
      </c>
      <c r="S235" s="18">
        <f>IF(OR('#1 - Sample and Action Tracker'!Q243='HIDE DROP DOWNS'!$J$2,'#1 - Sample and Action Tracker'!Q243='HIDE DROP DOWNS'!$J$3),0,IF('#1 - Sample and Action Tracker'!R243='HIDE DROP DOWNS'!$M$4,1,0))</f>
        <v>0</v>
      </c>
      <c r="T235" s="18">
        <f>IF(OR('#1 - Sample and Action Tracker'!$Q243='HIDE DROP DOWNS'!$J$2,'#1 - Sample and Action Tracker'!$Q243='HIDE DROP DOWNS'!$J$3),0,IF('#1 - Sample and Action Tracker'!$R243='HIDE DROP DOWNS'!$M$5,1,0))</f>
        <v>0</v>
      </c>
      <c r="U235" s="18">
        <f>IF(OR('#1 - Sample and Action Tracker'!$S243='HIDE DROP DOWNS'!$K$2,'#1 - Sample and Action Tracker'!$S243='HIDE DROP DOWNS'!$K$3),0,IF('#1 - Sample and Action Tracker'!$T243='HIDE DROP DOWNS'!$M$3,1,0))</f>
        <v>0</v>
      </c>
      <c r="V235" s="18">
        <f>IF(OR('#1 - Sample and Action Tracker'!$S243='HIDE DROP DOWNS'!$K$2,'#1 - Sample and Action Tracker'!$S243='HIDE DROP DOWNS'!$K$3),0,IF('#1 - Sample and Action Tracker'!$T243='HIDE DROP DOWNS'!$M$4,1,0))</f>
        <v>0</v>
      </c>
      <c r="W235" s="18">
        <f>IF(OR('#1 - Sample and Action Tracker'!$S243='HIDE DROP DOWNS'!$K$2,'#1 - Sample and Action Tracker'!$S243='HIDE DROP DOWNS'!$K$3),0,IF('#1 - Sample and Action Tracker'!$T243='HIDE DROP DOWNS'!$M$5,1,0))</f>
        <v>0</v>
      </c>
      <c r="X235" s="18">
        <f>IF(OR('#1 - Sample and Action Tracker'!$U243='HIDE DROP DOWNS'!$L$2,'#1 - Sample and Action Tracker'!$U243='HIDE DROP DOWNS'!$L$3),0,IF('#1 - Sample and Action Tracker'!$V243='HIDE DROP DOWNS'!$M$3,1,0))</f>
        <v>0</v>
      </c>
      <c r="Y235" s="18">
        <f>IF(OR('#1 - Sample and Action Tracker'!$U243='HIDE DROP DOWNS'!$L$2,'#1 - Sample and Action Tracker'!$U243='HIDE DROP DOWNS'!$L$3),0,IF('#1 - Sample and Action Tracker'!$V243='HIDE DROP DOWNS'!$M$4,1,0))</f>
        <v>0</v>
      </c>
      <c r="Z235" s="18">
        <f>IF(OR('#1 - Sample and Action Tracker'!$U243='HIDE DROP DOWNS'!$L$2,'#1 - Sample and Action Tracker'!$U243='HIDE DROP DOWNS'!$L$3),0,IF('#1 - Sample and Action Tracker'!$V243='HIDE DROP DOWNS'!$M$5,1,0))</f>
        <v>0</v>
      </c>
    </row>
    <row r="236" spans="6:26" x14ac:dyDescent="0.25">
      <c r="F236" s="5" t="str">
        <f>IF('#1 - Sample and Action Tracker'!F244="","",'#1 - Sample and Action Tracker'!F244)</f>
        <v/>
      </c>
      <c r="G236">
        <f>IF(AND('#1 - Sample and Action Tracker'!N244&lt;&gt;""),1,0)</f>
        <v>0</v>
      </c>
      <c r="H236" t="b">
        <f>IF(AND(OR('#1 - Sample and Action Tracker'!N244&gt;0,'#1 - Sample and Action Tracker'!N244=$E$3),'#1 - Sample and Action Tracker'!N244&lt;&gt;$E$2,'#1 - Sample and Action Tracker'!N244&lt;&gt;$E$4,'#1 - Sample and Action Tracker'!N244&lt;&gt;""), TRUE, FALSE)</f>
        <v>0</v>
      </c>
      <c r="I236" t="b">
        <f>IF(AND('#1 - Sample and Action Tracker'!N244&lt;&gt;$E$2,'#1 - Sample and Action Tracker'!N244&lt;&gt;$E$3,'#1 - Sample and Action Tracker'!N244&lt;&gt;$E$4,'#1 - Sample and Action Tracker'!N244&lt;&gt;""),IF('#1 - Sample and Action Tracker'!N244&gt;'#2 - State Report - School Info'!$D$24, TRUE, FALSE),FALSE)</f>
        <v>0</v>
      </c>
      <c r="R236" s="18">
        <f>IF(OR('#1 - Sample and Action Tracker'!Q244='HIDE DROP DOWNS'!$J$2,'#1 - Sample and Action Tracker'!Q244='HIDE DROP DOWNS'!$J$3),0,IF('#1 - Sample and Action Tracker'!R244='HIDE DROP DOWNS'!$M$3,1,0))</f>
        <v>0</v>
      </c>
      <c r="S236" s="18">
        <f>IF(OR('#1 - Sample and Action Tracker'!Q244='HIDE DROP DOWNS'!$J$2,'#1 - Sample and Action Tracker'!Q244='HIDE DROP DOWNS'!$J$3),0,IF('#1 - Sample and Action Tracker'!R244='HIDE DROP DOWNS'!$M$4,1,0))</f>
        <v>0</v>
      </c>
      <c r="T236" s="18">
        <f>IF(OR('#1 - Sample and Action Tracker'!$Q244='HIDE DROP DOWNS'!$J$2,'#1 - Sample and Action Tracker'!$Q244='HIDE DROP DOWNS'!$J$3),0,IF('#1 - Sample and Action Tracker'!$R244='HIDE DROP DOWNS'!$M$5,1,0))</f>
        <v>0</v>
      </c>
      <c r="U236" s="18">
        <f>IF(OR('#1 - Sample and Action Tracker'!$S244='HIDE DROP DOWNS'!$K$2,'#1 - Sample and Action Tracker'!$S244='HIDE DROP DOWNS'!$K$3),0,IF('#1 - Sample and Action Tracker'!$T244='HIDE DROP DOWNS'!$M$3,1,0))</f>
        <v>0</v>
      </c>
      <c r="V236" s="18">
        <f>IF(OR('#1 - Sample and Action Tracker'!$S244='HIDE DROP DOWNS'!$K$2,'#1 - Sample and Action Tracker'!$S244='HIDE DROP DOWNS'!$K$3),0,IF('#1 - Sample and Action Tracker'!$T244='HIDE DROP DOWNS'!$M$4,1,0))</f>
        <v>0</v>
      </c>
      <c r="W236" s="18">
        <f>IF(OR('#1 - Sample and Action Tracker'!$S244='HIDE DROP DOWNS'!$K$2,'#1 - Sample and Action Tracker'!$S244='HIDE DROP DOWNS'!$K$3),0,IF('#1 - Sample and Action Tracker'!$T244='HIDE DROP DOWNS'!$M$5,1,0))</f>
        <v>0</v>
      </c>
      <c r="X236" s="18">
        <f>IF(OR('#1 - Sample and Action Tracker'!$U244='HIDE DROP DOWNS'!$L$2,'#1 - Sample and Action Tracker'!$U244='HIDE DROP DOWNS'!$L$3),0,IF('#1 - Sample and Action Tracker'!$V244='HIDE DROP DOWNS'!$M$3,1,0))</f>
        <v>0</v>
      </c>
      <c r="Y236" s="18">
        <f>IF(OR('#1 - Sample and Action Tracker'!$U244='HIDE DROP DOWNS'!$L$2,'#1 - Sample and Action Tracker'!$U244='HIDE DROP DOWNS'!$L$3),0,IF('#1 - Sample and Action Tracker'!$V244='HIDE DROP DOWNS'!$M$4,1,0))</f>
        <v>0</v>
      </c>
      <c r="Z236" s="18">
        <f>IF(OR('#1 - Sample and Action Tracker'!$U244='HIDE DROP DOWNS'!$L$2,'#1 - Sample and Action Tracker'!$U244='HIDE DROP DOWNS'!$L$3),0,IF('#1 - Sample and Action Tracker'!$V244='HIDE DROP DOWNS'!$M$5,1,0))</f>
        <v>0</v>
      </c>
    </row>
    <row r="237" spans="6:26" x14ac:dyDescent="0.25">
      <c r="F237" s="5" t="str">
        <f>IF('#1 - Sample and Action Tracker'!F245="","",'#1 - Sample and Action Tracker'!F245)</f>
        <v/>
      </c>
      <c r="G237">
        <f>IF(AND('#1 - Sample and Action Tracker'!N245&lt;&gt;""),1,0)</f>
        <v>0</v>
      </c>
      <c r="H237" t="b">
        <f>IF(AND(OR('#1 - Sample and Action Tracker'!N245&gt;0,'#1 - Sample and Action Tracker'!N245=$E$3),'#1 - Sample and Action Tracker'!N245&lt;&gt;$E$2,'#1 - Sample and Action Tracker'!N245&lt;&gt;$E$4,'#1 - Sample and Action Tracker'!N245&lt;&gt;""), TRUE, FALSE)</f>
        <v>0</v>
      </c>
      <c r="I237" t="b">
        <f>IF(AND('#1 - Sample and Action Tracker'!N245&lt;&gt;$E$2,'#1 - Sample and Action Tracker'!N245&lt;&gt;$E$3,'#1 - Sample and Action Tracker'!N245&lt;&gt;$E$4,'#1 - Sample and Action Tracker'!N245&lt;&gt;""),IF('#1 - Sample and Action Tracker'!N245&gt;'#2 - State Report - School Info'!$D$24, TRUE, FALSE),FALSE)</f>
        <v>0</v>
      </c>
      <c r="R237" s="18">
        <f>IF(OR('#1 - Sample and Action Tracker'!Q245='HIDE DROP DOWNS'!$J$2,'#1 - Sample and Action Tracker'!Q245='HIDE DROP DOWNS'!$J$3),0,IF('#1 - Sample and Action Tracker'!R245='HIDE DROP DOWNS'!$M$3,1,0))</f>
        <v>0</v>
      </c>
      <c r="S237" s="18">
        <f>IF(OR('#1 - Sample and Action Tracker'!Q245='HIDE DROP DOWNS'!$J$2,'#1 - Sample and Action Tracker'!Q245='HIDE DROP DOWNS'!$J$3),0,IF('#1 - Sample and Action Tracker'!R245='HIDE DROP DOWNS'!$M$4,1,0))</f>
        <v>0</v>
      </c>
      <c r="T237" s="18">
        <f>IF(OR('#1 - Sample and Action Tracker'!$Q245='HIDE DROP DOWNS'!$J$2,'#1 - Sample and Action Tracker'!$Q245='HIDE DROP DOWNS'!$J$3),0,IF('#1 - Sample and Action Tracker'!$R245='HIDE DROP DOWNS'!$M$5,1,0))</f>
        <v>0</v>
      </c>
      <c r="U237" s="18">
        <f>IF(OR('#1 - Sample and Action Tracker'!$S245='HIDE DROP DOWNS'!$K$2,'#1 - Sample and Action Tracker'!$S245='HIDE DROP DOWNS'!$K$3),0,IF('#1 - Sample and Action Tracker'!$T245='HIDE DROP DOWNS'!$M$3,1,0))</f>
        <v>0</v>
      </c>
      <c r="V237" s="18">
        <f>IF(OR('#1 - Sample and Action Tracker'!$S245='HIDE DROP DOWNS'!$K$2,'#1 - Sample and Action Tracker'!$S245='HIDE DROP DOWNS'!$K$3),0,IF('#1 - Sample and Action Tracker'!$T245='HIDE DROP DOWNS'!$M$4,1,0))</f>
        <v>0</v>
      </c>
      <c r="W237" s="18">
        <f>IF(OR('#1 - Sample and Action Tracker'!$S245='HIDE DROP DOWNS'!$K$2,'#1 - Sample and Action Tracker'!$S245='HIDE DROP DOWNS'!$K$3),0,IF('#1 - Sample and Action Tracker'!$T245='HIDE DROP DOWNS'!$M$5,1,0))</f>
        <v>0</v>
      </c>
      <c r="X237" s="18">
        <f>IF(OR('#1 - Sample and Action Tracker'!$U245='HIDE DROP DOWNS'!$L$2,'#1 - Sample and Action Tracker'!$U245='HIDE DROP DOWNS'!$L$3),0,IF('#1 - Sample and Action Tracker'!$V245='HIDE DROP DOWNS'!$M$3,1,0))</f>
        <v>0</v>
      </c>
      <c r="Y237" s="18">
        <f>IF(OR('#1 - Sample and Action Tracker'!$U245='HIDE DROP DOWNS'!$L$2,'#1 - Sample and Action Tracker'!$U245='HIDE DROP DOWNS'!$L$3),0,IF('#1 - Sample and Action Tracker'!$V245='HIDE DROP DOWNS'!$M$4,1,0))</f>
        <v>0</v>
      </c>
      <c r="Z237" s="18">
        <f>IF(OR('#1 - Sample and Action Tracker'!$U245='HIDE DROP DOWNS'!$L$2,'#1 - Sample and Action Tracker'!$U245='HIDE DROP DOWNS'!$L$3),0,IF('#1 - Sample and Action Tracker'!$V245='HIDE DROP DOWNS'!$M$5,1,0))</f>
        <v>0</v>
      </c>
    </row>
    <row r="238" spans="6:26" x14ac:dyDescent="0.25">
      <c r="F238" s="5" t="str">
        <f>IF('#1 - Sample and Action Tracker'!F246="","",'#1 - Sample and Action Tracker'!F246)</f>
        <v/>
      </c>
      <c r="G238">
        <f>IF(AND('#1 - Sample and Action Tracker'!N246&lt;&gt;""),1,0)</f>
        <v>0</v>
      </c>
      <c r="H238" t="b">
        <f>IF(AND(OR('#1 - Sample and Action Tracker'!N246&gt;0,'#1 - Sample and Action Tracker'!N246=$E$3),'#1 - Sample and Action Tracker'!N246&lt;&gt;$E$2,'#1 - Sample and Action Tracker'!N246&lt;&gt;$E$4,'#1 - Sample and Action Tracker'!N246&lt;&gt;""), TRUE, FALSE)</f>
        <v>0</v>
      </c>
      <c r="I238" t="b">
        <f>IF(AND('#1 - Sample and Action Tracker'!N246&lt;&gt;$E$2,'#1 - Sample and Action Tracker'!N246&lt;&gt;$E$3,'#1 - Sample and Action Tracker'!N246&lt;&gt;$E$4,'#1 - Sample and Action Tracker'!N246&lt;&gt;""),IF('#1 - Sample and Action Tracker'!N246&gt;'#2 - State Report - School Info'!$D$24, TRUE, FALSE),FALSE)</f>
        <v>0</v>
      </c>
      <c r="R238" s="18">
        <f>IF(OR('#1 - Sample and Action Tracker'!Q246='HIDE DROP DOWNS'!$J$2,'#1 - Sample and Action Tracker'!Q246='HIDE DROP DOWNS'!$J$3),0,IF('#1 - Sample and Action Tracker'!R246='HIDE DROP DOWNS'!$M$3,1,0))</f>
        <v>0</v>
      </c>
      <c r="S238" s="18">
        <f>IF(OR('#1 - Sample and Action Tracker'!Q246='HIDE DROP DOWNS'!$J$2,'#1 - Sample and Action Tracker'!Q246='HIDE DROP DOWNS'!$J$3),0,IF('#1 - Sample and Action Tracker'!R246='HIDE DROP DOWNS'!$M$4,1,0))</f>
        <v>0</v>
      </c>
      <c r="T238" s="18">
        <f>IF(OR('#1 - Sample and Action Tracker'!$Q246='HIDE DROP DOWNS'!$J$2,'#1 - Sample and Action Tracker'!$Q246='HIDE DROP DOWNS'!$J$3),0,IF('#1 - Sample and Action Tracker'!$R246='HIDE DROP DOWNS'!$M$5,1,0))</f>
        <v>0</v>
      </c>
      <c r="U238" s="18">
        <f>IF(OR('#1 - Sample and Action Tracker'!$S246='HIDE DROP DOWNS'!$K$2,'#1 - Sample and Action Tracker'!$S246='HIDE DROP DOWNS'!$K$3),0,IF('#1 - Sample and Action Tracker'!$T246='HIDE DROP DOWNS'!$M$3,1,0))</f>
        <v>0</v>
      </c>
      <c r="V238" s="18">
        <f>IF(OR('#1 - Sample and Action Tracker'!$S246='HIDE DROP DOWNS'!$K$2,'#1 - Sample and Action Tracker'!$S246='HIDE DROP DOWNS'!$K$3),0,IF('#1 - Sample and Action Tracker'!$T246='HIDE DROP DOWNS'!$M$4,1,0))</f>
        <v>0</v>
      </c>
      <c r="W238" s="18">
        <f>IF(OR('#1 - Sample and Action Tracker'!$S246='HIDE DROP DOWNS'!$K$2,'#1 - Sample and Action Tracker'!$S246='HIDE DROP DOWNS'!$K$3),0,IF('#1 - Sample and Action Tracker'!$T246='HIDE DROP DOWNS'!$M$5,1,0))</f>
        <v>0</v>
      </c>
      <c r="X238" s="18">
        <f>IF(OR('#1 - Sample and Action Tracker'!$U246='HIDE DROP DOWNS'!$L$2,'#1 - Sample and Action Tracker'!$U246='HIDE DROP DOWNS'!$L$3),0,IF('#1 - Sample and Action Tracker'!$V246='HIDE DROP DOWNS'!$M$3,1,0))</f>
        <v>0</v>
      </c>
      <c r="Y238" s="18">
        <f>IF(OR('#1 - Sample and Action Tracker'!$U246='HIDE DROP DOWNS'!$L$2,'#1 - Sample and Action Tracker'!$U246='HIDE DROP DOWNS'!$L$3),0,IF('#1 - Sample and Action Tracker'!$V246='HIDE DROP DOWNS'!$M$4,1,0))</f>
        <v>0</v>
      </c>
      <c r="Z238" s="18">
        <f>IF(OR('#1 - Sample and Action Tracker'!$U246='HIDE DROP DOWNS'!$L$2,'#1 - Sample and Action Tracker'!$U246='HIDE DROP DOWNS'!$L$3),0,IF('#1 - Sample and Action Tracker'!$V246='HIDE DROP DOWNS'!$M$5,1,0))</f>
        <v>0</v>
      </c>
    </row>
    <row r="239" spans="6:26" x14ac:dyDescent="0.25">
      <c r="F239" s="5" t="str">
        <f>IF('#1 - Sample and Action Tracker'!F247="","",'#1 - Sample and Action Tracker'!F247)</f>
        <v/>
      </c>
      <c r="G239">
        <f>IF(AND('#1 - Sample and Action Tracker'!N247&lt;&gt;""),1,0)</f>
        <v>0</v>
      </c>
      <c r="H239" t="b">
        <f>IF(AND(OR('#1 - Sample and Action Tracker'!N247&gt;0,'#1 - Sample and Action Tracker'!N247=$E$3),'#1 - Sample and Action Tracker'!N247&lt;&gt;$E$2,'#1 - Sample and Action Tracker'!N247&lt;&gt;$E$4,'#1 - Sample and Action Tracker'!N247&lt;&gt;""), TRUE, FALSE)</f>
        <v>0</v>
      </c>
      <c r="I239" t="b">
        <f>IF(AND('#1 - Sample and Action Tracker'!N247&lt;&gt;$E$2,'#1 - Sample and Action Tracker'!N247&lt;&gt;$E$3,'#1 - Sample and Action Tracker'!N247&lt;&gt;$E$4,'#1 - Sample and Action Tracker'!N247&lt;&gt;""),IF('#1 - Sample and Action Tracker'!N247&gt;'#2 - State Report - School Info'!$D$24, TRUE, FALSE),FALSE)</f>
        <v>0</v>
      </c>
      <c r="R239" s="18">
        <f>IF(OR('#1 - Sample and Action Tracker'!Q247='HIDE DROP DOWNS'!$J$2,'#1 - Sample and Action Tracker'!Q247='HIDE DROP DOWNS'!$J$3),0,IF('#1 - Sample and Action Tracker'!R247='HIDE DROP DOWNS'!$M$3,1,0))</f>
        <v>0</v>
      </c>
      <c r="S239" s="18">
        <f>IF(OR('#1 - Sample and Action Tracker'!Q247='HIDE DROP DOWNS'!$J$2,'#1 - Sample and Action Tracker'!Q247='HIDE DROP DOWNS'!$J$3),0,IF('#1 - Sample and Action Tracker'!R247='HIDE DROP DOWNS'!$M$4,1,0))</f>
        <v>0</v>
      </c>
      <c r="T239" s="18">
        <f>IF(OR('#1 - Sample and Action Tracker'!$Q247='HIDE DROP DOWNS'!$J$2,'#1 - Sample and Action Tracker'!$Q247='HIDE DROP DOWNS'!$J$3),0,IF('#1 - Sample and Action Tracker'!$R247='HIDE DROP DOWNS'!$M$5,1,0))</f>
        <v>0</v>
      </c>
      <c r="U239" s="18">
        <f>IF(OR('#1 - Sample and Action Tracker'!$S247='HIDE DROP DOWNS'!$K$2,'#1 - Sample and Action Tracker'!$S247='HIDE DROP DOWNS'!$K$3),0,IF('#1 - Sample and Action Tracker'!$T247='HIDE DROP DOWNS'!$M$3,1,0))</f>
        <v>0</v>
      </c>
      <c r="V239" s="18">
        <f>IF(OR('#1 - Sample and Action Tracker'!$S247='HIDE DROP DOWNS'!$K$2,'#1 - Sample and Action Tracker'!$S247='HIDE DROP DOWNS'!$K$3),0,IF('#1 - Sample and Action Tracker'!$T247='HIDE DROP DOWNS'!$M$4,1,0))</f>
        <v>0</v>
      </c>
      <c r="W239" s="18">
        <f>IF(OR('#1 - Sample and Action Tracker'!$S247='HIDE DROP DOWNS'!$K$2,'#1 - Sample and Action Tracker'!$S247='HIDE DROP DOWNS'!$K$3),0,IF('#1 - Sample and Action Tracker'!$T247='HIDE DROP DOWNS'!$M$5,1,0))</f>
        <v>0</v>
      </c>
      <c r="X239" s="18">
        <f>IF(OR('#1 - Sample and Action Tracker'!$U247='HIDE DROP DOWNS'!$L$2,'#1 - Sample and Action Tracker'!$U247='HIDE DROP DOWNS'!$L$3),0,IF('#1 - Sample and Action Tracker'!$V247='HIDE DROP DOWNS'!$M$3,1,0))</f>
        <v>0</v>
      </c>
      <c r="Y239" s="18">
        <f>IF(OR('#1 - Sample and Action Tracker'!$U247='HIDE DROP DOWNS'!$L$2,'#1 - Sample and Action Tracker'!$U247='HIDE DROP DOWNS'!$L$3),0,IF('#1 - Sample and Action Tracker'!$V247='HIDE DROP DOWNS'!$M$4,1,0))</f>
        <v>0</v>
      </c>
      <c r="Z239" s="18">
        <f>IF(OR('#1 - Sample and Action Tracker'!$U247='HIDE DROP DOWNS'!$L$2,'#1 - Sample and Action Tracker'!$U247='HIDE DROP DOWNS'!$L$3),0,IF('#1 - Sample and Action Tracker'!$V247='HIDE DROP DOWNS'!$M$5,1,0))</f>
        <v>0</v>
      </c>
    </row>
    <row r="240" spans="6:26" x14ac:dyDescent="0.25">
      <c r="F240" s="5" t="str">
        <f>IF('#1 - Sample and Action Tracker'!F248="","",'#1 - Sample and Action Tracker'!F248)</f>
        <v/>
      </c>
      <c r="G240">
        <f>IF(AND('#1 - Sample and Action Tracker'!N248&lt;&gt;""),1,0)</f>
        <v>0</v>
      </c>
      <c r="H240" t="b">
        <f>IF(AND(OR('#1 - Sample and Action Tracker'!N248&gt;0,'#1 - Sample and Action Tracker'!N248=$E$3),'#1 - Sample and Action Tracker'!N248&lt;&gt;$E$2,'#1 - Sample and Action Tracker'!N248&lt;&gt;$E$4,'#1 - Sample and Action Tracker'!N248&lt;&gt;""), TRUE, FALSE)</f>
        <v>0</v>
      </c>
      <c r="I240" t="b">
        <f>IF(AND('#1 - Sample and Action Tracker'!N248&lt;&gt;$E$2,'#1 - Sample and Action Tracker'!N248&lt;&gt;$E$3,'#1 - Sample and Action Tracker'!N248&lt;&gt;$E$4,'#1 - Sample and Action Tracker'!N248&lt;&gt;""),IF('#1 - Sample and Action Tracker'!N248&gt;'#2 - State Report - School Info'!$D$24, TRUE, FALSE),FALSE)</f>
        <v>0</v>
      </c>
      <c r="R240" s="18">
        <f>IF(OR('#1 - Sample and Action Tracker'!Q248='HIDE DROP DOWNS'!$J$2,'#1 - Sample and Action Tracker'!Q248='HIDE DROP DOWNS'!$J$3),0,IF('#1 - Sample and Action Tracker'!R248='HIDE DROP DOWNS'!$M$3,1,0))</f>
        <v>0</v>
      </c>
      <c r="S240" s="18">
        <f>IF(OR('#1 - Sample and Action Tracker'!Q248='HIDE DROP DOWNS'!$J$2,'#1 - Sample and Action Tracker'!Q248='HIDE DROP DOWNS'!$J$3),0,IF('#1 - Sample and Action Tracker'!R248='HIDE DROP DOWNS'!$M$4,1,0))</f>
        <v>0</v>
      </c>
      <c r="T240" s="18">
        <f>IF(OR('#1 - Sample and Action Tracker'!$Q248='HIDE DROP DOWNS'!$J$2,'#1 - Sample and Action Tracker'!$Q248='HIDE DROP DOWNS'!$J$3),0,IF('#1 - Sample and Action Tracker'!$R248='HIDE DROP DOWNS'!$M$5,1,0))</f>
        <v>0</v>
      </c>
      <c r="U240" s="18">
        <f>IF(OR('#1 - Sample and Action Tracker'!$S248='HIDE DROP DOWNS'!$K$2,'#1 - Sample and Action Tracker'!$S248='HIDE DROP DOWNS'!$K$3),0,IF('#1 - Sample and Action Tracker'!$T248='HIDE DROP DOWNS'!$M$3,1,0))</f>
        <v>0</v>
      </c>
      <c r="V240" s="18">
        <f>IF(OR('#1 - Sample and Action Tracker'!$S248='HIDE DROP DOWNS'!$K$2,'#1 - Sample and Action Tracker'!$S248='HIDE DROP DOWNS'!$K$3),0,IF('#1 - Sample and Action Tracker'!$T248='HIDE DROP DOWNS'!$M$4,1,0))</f>
        <v>0</v>
      </c>
      <c r="W240" s="18">
        <f>IF(OR('#1 - Sample and Action Tracker'!$S248='HIDE DROP DOWNS'!$K$2,'#1 - Sample and Action Tracker'!$S248='HIDE DROP DOWNS'!$K$3),0,IF('#1 - Sample and Action Tracker'!$T248='HIDE DROP DOWNS'!$M$5,1,0))</f>
        <v>0</v>
      </c>
      <c r="X240" s="18">
        <f>IF(OR('#1 - Sample and Action Tracker'!$U248='HIDE DROP DOWNS'!$L$2,'#1 - Sample and Action Tracker'!$U248='HIDE DROP DOWNS'!$L$3),0,IF('#1 - Sample and Action Tracker'!$V248='HIDE DROP DOWNS'!$M$3,1,0))</f>
        <v>0</v>
      </c>
      <c r="Y240" s="18">
        <f>IF(OR('#1 - Sample and Action Tracker'!$U248='HIDE DROP DOWNS'!$L$2,'#1 - Sample and Action Tracker'!$U248='HIDE DROP DOWNS'!$L$3),0,IF('#1 - Sample and Action Tracker'!$V248='HIDE DROP DOWNS'!$M$4,1,0))</f>
        <v>0</v>
      </c>
      <c r="Z240" s="18">
        <f>IF(OR('#1 - Sample and Action Tracker'!$U248='HIDE DROP DOWNS'!$L$2,'#1 - Sample and Action Tracker'!$U248='HIDE DROP DOWNS'!$L$3),0,IF('#1 - Sample and Action Tracker'!$V248='HIDE DROP DOWNS'!$M$5,1,0))</f>
        <v>0</v>
      </c>
    </row>
    <row r="241" spans="6:26" x14ac:dyDescent="0.25">
      <c r="F241" s="5" t="str">
        <f>IF('#1 - Sample and Action Tracker'!F249="","",'#1 - Sample and Action Tracker'!F249)</f>
        <v/>
      </c>
      <c r="G241">
        <f>IF(AND('#1 - Sample and Action Tracker'!N249&lt;&gt;""),1,0)</f>
        <v>0</v>
      </c>
      <c r="H241" t="b">
        <f>IF(AND(OR('#1 - Sample and Action Tracker'!N249&gt;0,'#1 - Sample and Action Tracker'!N249=$E$3),'#1 - Sample and Action Tracker'!N249&lt;&gt;$E$2,'#1 - Sample and Action Tracker'!N249&lt;&gt;$E$4,'#1 - Sample and Action Tracker'!N249&lt;&gt;""), TRUE, FALSE)</f>
        <v>0</v>
      </c>
      <c r="I241" t="b">
        <f>IF(AND('#1 - Sample and Action Tracker'!N249&lt;&gt;$E$2,'#1 - Sample and Action Tracker'!N249&lt;&gt;$E$3,'#1 - Sample and Action Tracker'!N249&lt;&gt;$E$4,'#1 - Sample and Action Tracker'!N249&lt;&gt;""),IF('#1 - Sample and Action Tracker'!N249&gt;'#2 - State Report - School Info'!$D$24, TRUE, FALSE),FALSE)</f>
        <v>0</v>
      </c>
      <c r="R241" s="18">
        <f>IF(OR('#1 - Sample and Action Tracker'!Q249='HIDE DROP DOWNS'!$J$2,'#1 - Sample and Action Tracker'!Q249='HIDE DROP DOWNS'!$J$3),0,IF('#1 - Sample and Action Tracker'!R249='HIDE DROP DOWNS'!$M$3,1,0))</f>
        <v>0</v>
      </c>
      <c r="S241" s="18">
        <f>IF(OR('#1 - Sample and Action Tracker'!Q249='HIDE DROP DOWNS'!$J$2,'#1 - Sample and Action Tracker'!Q249='HIDE DROP DOWNS'!$J$3),0,IF('#1 - Sample and Action Tracker'!R249='HIDE DROP DOWNS'!$M$4,1,0))</f>
        <v>0</v>
      </c>
      <c r="T241" s="18">
        <f>IF(OR('#1 - Sample and Action Tracker'!$Q249='HIDE DROP DOWNS'!$J$2,'#1 - Sample and Action Tracker'!$Q249='HIDE DROP DOWNS'!$J$3),0,IF('#1 - Sample and Action Tracker'!$R249='HIDE DROP DOWNS'!$M$5,1,0))</f>
        <v>0</v>
      </c>
      <c r="U241" s="18">
        <f>IF(OR('#1 - Sample and Action Tracker'!$S249='HIDE DROP DOWNS'!$K$2,'#1 - Sample and Action Tracker'!$S249='HIDE DROP DOWNS'!$K$3),0,IF('#1 - Sample and Action Tracker'!$T249='HIDE DROP DOWNS'!$M$3,1,0))</f>
        <v>0</v>
      </c>
      <c r="V241" s="18">
        <f>IF(OR('#1 - Sample and Action Tracker'!$S249='HIDE DROP DOWNS'!$K$2,'#1 - Sample and Action Tracker'!$S249='HIDE DROP DOWNS'!$K$3),0,IF('#1 - Sample and Action Tracker'!$T249='HIDE DROP DOWNS'!$M$4,1,0))</f>
        <v>0</v>
      </c>
      <c r="W241" s="18">
        <f>IF(OR('#1 - Sample and Action Tracker'!$S249='HIDE DROP DOWNS'!$K$2,'#1 - Sample and Action Tracker'!$S249='HIDE DROP DOWNS'!$K$3),0,IF('#1 - Sample and Action Tracker'!$T249='HIDE DROP DOWNS'!$M$5,1,0))</f>
        <v>0</v>
      </c>
      <c r="X241" s="18">
        <f>IF(OR('#1 - Sample and Action Tracker'!$U249='HIDE DROP DOWNS'!$L$2,'#1 - Sample and Action Tracker'!$U249='HIDE DROP DOWNS'!$L$3),0,IF('#1 - Sample and Action Tracker'!$V249='HIDE DROP DOWNS'!$M$3,1,0))</f>
        <v>0</v>
      </c>
      <c r="Y241" s="18">
        <f>IF(OR('#1 - Sample and Action Tracker'!$U249='HIDE DROP DOWNS'!$L$2,'#1 - Sample and Action Tracker'!$U249='HIDE DROP DOWNS'!$L$3),0,IF('#1 - Sample and Action Tracker'!$V249='HIDE DROP DOWNS'!$M$4,1,0))</f>
        <v>0</v>
      </c>
      <c r="Z241" s="18">
        <f>IF(OR('#1 - Sample and Action Tracker'!$U249='HIDE DROP DOWNS'!$L$2,'#1 - Sample and Action Tracker'!$U249='HIDE DROP DOWNS'!$L$3),0,IF('#1 - Sample and Action Tracker'!$V249='HIDE DROP DOWNS'!$M$5,1,0))</f>
        <v>0</v>
      </c>
    </row>
    <row r="242" spans="6:26" x14ac:dyDescent="0.25">
      <c r="F242" s="5" t="str">
        <f>IF('#1 - Sample and Action Tracker'!F250="","",'#1 - Sample and Action Tracker'!F250)</f>
        <v/>
      </c>
      <c r="G242">
        <f>IF(AND('#1 - Sample and Action Tracker'!N250&lt;&gt;""),1,0)</f>
        <v>0</v>
      </c>
      <c r="H242" t="b">
        <f>IF(AND(OR('#1 - Sample and Action Tracker'!N250&gt;0,'#1 - Sample and Action Tracker'!N250=$E$3),'#1 - Sample and Action Tracker'!N250&lt;&gt;$E$2,'#1 - Sample and Action Tracker'!N250&lt;&gt;$E$4,'#1 - Sample and Action Tracker'!N250&lt;&gt;""), TRUE, FALSE)</f>
        <v>0</v>
      </c>
      <c r="I242" t="b">
        <f>IF(AND('#1 - Sample and Action Tracker'!N250&lt;&gt;$E$2,'#1 - Sample and Action Tracker'!N250&lt;&gt;$E$3,'#1 - Sample and Action Tracker'!N250&lt;&gt;$E$4,'#1 - Sample and Action Tracker'!N250&lt;&gt;""),IF('#1 - Sample and Action Tracker'!N250&gt;'#2 - State Report - School Info'!$D$24, TRUE, FALSE),FALSE)</f>
        <v>0</v>
      </c>
      <c r="R242" s="18">
        <f>IF(OR('#1 - Sample and Action Tracker'!Q250='HIDE DROP DOWNS'!$J$2,'#1 - Sample and Action Tracker'!Q250='HIDE DROP DOWNS'!$J$3),0,IF('#1 - Sample and Action Tracker'!R250='HIDE DROP DOWNS'!$M$3,1,0))</f>
        <v>0</v>
      </c>
      <c r="S242" s="18">
        <f>IF(OR('#1 - Sample and Action Tracker'!Q250='HIDE DROP DOWNS'!$J$2,'#1 - Sample and Action Tracker'!Q250='HIDE DROP DOWNS'!$J$3),0,IF('#1 - Sample and Action Tracker'!R250='HIDE DROP DOWNS'!$M$4,1,0))</f>
        <v>0</v>
      </c>
      <c r="T242" s="18">
        <f>IF(OR('#1 - Sample and Action Tracker'!$Q250='HIDE DROP DOWNS'!$J$2,'#1 - Sample and Action Tracker'!$Q250='HIDE DROP DOWNS'!$J$3),0,IF('#1 - Sample and Action Tracker'!$R250='HIDE DROP DOWNS'!$M$5,1,0))</f>
        <v>0</v>
      </c>
      <c r="U242" s="18">
        <f>IF(OR('#1 - Sample and Action Tracker'!$S250='HIDE DROP DOWNS'!$K$2,'#1 - Sample and Action Tracker'!$S250='HIDE DROP DOWNS'!$K$3),0,IF('#1 - Sample and Action Tracker'!$T250='HIDE DROP DOWNS'!$M$3,1,0))</f>
        <v>0</v>
      </c>
      <c r="V242" s="18">
        <f>IF(OR('#1 - Sample and Action Tracker'!$S250='HIDE DROP DOWNS'!$K$2,'#1 - Sample and Action Tracker'!$S250='HIDE DROP DOWNS'!$K$3),0,IF('#1 - Sample and Action Tracker'!$T250='HIDE DROP DOWNS'!$M$4,1,0))</f>
        <v>0</v>
      </c>
      <c r="W242" s="18">
        <f>IF(OR('#1 - Sample and Action Tracker'!$S250='HIDE DROP DOWNS'!$K$2,'#1 - Sample and Action Tracker'!$S250='HIDE DROP DOWNS'!$K$3),0,IF('#1 - Sample and Action Tracker'!$T250='HIDE DROP DOWNS'!$M$5,1,0))</f>
        <v>0</v>
      </c>
      <c r="X242" s="18">
        <f>IF(OR('#1 - Sample and Action Tracker'!$U250='HIDE DROP DOWNS'!$L$2,'#1 - Sample and Action Tracker'!$U250='HIDE DROP DOWNS'!$L$3),0,IF('#1 - Sample and Action Tracker'!$V250='HIDE DROP DOWNS'!$M$3,1,0))</f>
        <v>0</v>
      </c>
      <c r="Y242" s="18">
        <f>IF(OR('#1 - Sample and Action Tracker'!$U250='HIDE DROP DOWNS'!$L$2,'#1 - Sample and Action Tracker'!$U250='HIDE DROP DOWNS'!$L$3),0,IF('#1 - Sample and Action Tracker'!$V250='HIDE DROP DOWNS'!$M$4,1,0))</f>
        <v>0</v>
      </c>
      <c r="Z242" s="18">
        <f>IF(OR('#1 - Sample and Action Tracker'!$U250='HIDE DROP DOWNS'!$L$2,'#1 - Sample and Action Tracker'!$U250='HIDE DROP DOWNS'!$L$3),0,IF('#1 - Sample and Action Tracker'!$V250='HIDE DROP DOWNS'!$M$5,1,0))</f>
        <v>0</v>
      </c>
    </row>
    <row r="243" spans="6:26" x14ac:dyDescent="0.25">
      <c r="F243" s="5" t="str">
        <f>IF('#1 - Sample and Action Tracker'!F251="","",'#1 - Sample and Action Tracker'!F251)</f>
        <v/>
      </c>
      <c r="G243">
        <f>IF(AND('#1 - Sample and Action Tracker'!N251&lt;&gt;""),1,0)</f>
        <v>0</v>
      </c>
      <c r="H243" t="b">
        <f>IF(AND(OR('#1 - Sample and Action Tracker'!N251&gt;0,'#1 - Sample and Action Tracker'!N251=$E$3),'#1 - Sample and Action Tracker'!N251&lt;&gt;$E$2,'#1 - Sample and Action Tracker'!N251&lt;&gt;$E$4,'#1 - Sample and Action Tracker'!N251&lt;&gt;""), TRUE, FALSE)</f>
        <v>0</v>
      </c>
      <c r="I243" t="b">
        <f>IF(AND('#1 - Sample and Action Tracker'!N251&lt;&gt;$E$2,'#1 - Sample and Action Tracker'!N251&lt;&gt;$E$3,'#1 - Sample and Action Tracker'!N251&lt;&gt;$E$4,'#1 - Sample and Action Tracker'!N251&lt;&gt;""),IF('#1 - Sample and Action Tracker'!N251&gt;'#2 - State Report - School Info'!$D$24, TRUE, FALSE),FALSE)</f>
        <v>0</v>
      </c>
      <c r="R243" s="18">
        <f>IF(OR('#1 - Sample and Action Tracker'!Q251='HIDE DROP DOWNS'!$J$2,'#1 - Sample and Action Tracker'!Q251='HIDE DROP DOWNS'!$J$3),0,IF('#1 - Sample and Action Tracker'!R251='HIDE DROP DOWNS'!$M$3,1,0))</f>
        <v>0</v>
      </c>
      <c r="S243" s="18">
        <f>IF(OR('#1 - Sample and Action Tracker'!Q251='HIDE DROP DOWNS'!$J$2,'#1 - Sample and Action Tracker'!Q251='HIDE DROP DOWNS'!$J$3),0,IF('#1 - Sample and Action Tracker'!R251='HIDE DROP DOWNS'!$M$4,1,0))</f>
        <v>0</v>
      </c>
      <c r="T243" s="18">
        <f>IF(OR('#1 - Sample and Action Tracker'!$Q251='HIDE DROP DOWNS'!$J$2,'#1 - Sample and Action Tracker'!$Q251='HIDE DROP DOWNS'!$J$3),0,IF('#1 - Sample and Action Tracker'!$R251='HIDE DROP DOWNS'!$M$5,1,0))</f>
        <v>0</v>
      </c>
      <c r="U243" s="18">
        <f>IF(OR('#1 - Sample and Action Tracker'!$S251='HIDE DROP DOWNS'!$K$2,'#1 - Sample and Action Tracker'!$S251='HIDE DROP DOWNS'!$K$3),0,IF('#1 - Sample and Action Tracker'!$T251='HIDE DROP DOWNS'!$M$3,1,0))</f>
        <v>0</v>
      </c>
      <c r="V243" s="18">
        <f>IF(OR('#1 - Sample and Action Tracker'!$S251='HIDE DROP DOWNS'!$K$2,'#1 - Sample and Action Tracker'!$S251='HIDE DROP DOWNS'!$K$3),0,IF('#1 - Sample and Action Tracker'!$T251='HIDE DROP DOWNS'!$M$4,1,0))</f>
        <v>0</v>
      </c>
      <c r="W243" s="18">
        <f>IF(OR('#1 - Sample and Action Tracker'!$S251='HIDE DROP DOWNS'!$K$2,'#1 - Sample and Action Tracker'!$S251='HIDE DROP DOWNS'!$K$3),0,IF('#1 - Sample and Action Tracker'!$T251='HIDE DROP DOWNS'!$M$5,1,0))</f>
        <v>0</v>
      </c>
      <c r="X243" s="18">
        <f>IF(OR('#1 - Sample and Action Tracker'!$U251='HIDE DROP DOWNS'!$L$2,'#1 - Sample and Action Tracker'!$U251='HIDE DROP DOWNS'!$L$3),0,IF('#1 - Sample and Action Tracker'!$V251='HIDE DROP DOWNS'!$M$3,1,0))</f>
        <v>0</v>
      </c>
      <c r="Y243" s="18">
        <f>IF(OR('#1 - Sample and Action Tracker'!$U251='HIDE DROP DOWNS'!$L$2,'#1 - Sample and Action Tracker'!$U251='HIDE DROP DOWNS'!$L$3),0,IF('#1 - Sample and Action Tracker'!$V251='HIDE DROP DOWNS'!$M$4,1,0))</f>
        <v>0</v>
      </c>
      <c r="Z243" s="18">
        <f>IF(OR('#1 - Sample and Action Tracker'!$U251='HIDE DROP DOWNS'!$L$2,'#1 - Sample and Action Tracker'!$U251='HIDE DROP DOWNS'!$L$3),0,IF('#1 - Sample and Action Tracker'!$V251='HIDE DROP DOWNS'!$M$5,1,0))</f>
        <v>0</v>
      </c>
    </row>
    <row r="244" spans="6:26" x14ac:dyDescent="0.25">
      <c r="F244" s="5" t="str">
        <f>IF('#1 - Sample and Action Tracker'!F252="","",'#1 - Sample and Action Tracker'!F252)</f>
        <v/>
      </c>
      <c r="G244">
        <f>IF(AND('#1 - Sample and Action Tracker'!N252&lt;&gt;""),1,0)</f>
        <v>0</v>
      </c>
      <c r="H244" t="b">
        <f>IF(AND(OR('#1 - Sample and Action Tracker'!N252&gt;0,'#1 - Sample and Action Tracker'!N252=$E$3),'#1 - Sample and Action Tracker'!N252&lt;&gt;$E$2,'#1 - Sample and Action Tracker'!N252&lt;&gt;$E$4,'#1 - Sample and Action Tracker'!N252&lt;&gt;""), TRUE, FALSE)</f>
        <v>0</v>
      </c>
      <c r="I244" t="b">
        <f>IF(AND('#1 - Sample and Action Tracker'!N252&lt;&gt;$E$2,'#1 - Sample and Action Tracker'!N252&lt;&gt;$E$3,'#1 - Sample and Action Tracker'!N252&lt;&gt;$E$4,'#1 - Sample and Action Tracker'!N252&lt;&gt;""),IF('#1 - Sample and Action Tracker'!N252&gt;'#2 - State Report - School Info'!$D$24, TRUE, FALSE),FALSE)</f>
        <v>0</v>
      </c>
      <c r="R244" s="18">
        <f>IF(OR('#1 - Sample and Action Tracker'!Q252='HIDE DROP DOWNS'!$J$2,'#1 - Sample and Action Tracker'!Q252='HIDE DROP DOWNS'!$J$3),0,IF('#1 - Sample and Action Tracker'!R252='HIDE DROP DOWNS'!$M$3,1,0))</f>
        <v>0</v>
      </c>
      <c r="S244" s="18">
        <f>IF(OR('#1 - Sample and Action Tracker'!Q252='HIDE DROP DOWNS'!$J$2,'#1 - Sample and Action Tracker'!Q252='HIDE DROP DOWNS'!$J$3),0,IF('#1 - Sample and Action Tracker'!R252='HIDE DROP DOWNS'!$M$4,1,0))</f>
        <v>0</v>
      </c>
      <c r="T244" s="18">
        <f>IF(OR('#1 - Sample and Action Tracker'!$Q252='HIDE DROP DOWNS'!$J$2,'#1 - Sample and Action Tracker'!$Q252='HIDE DROP DOWNS'!$J$3),0,IF('#1 - Sample and Action Tracker'!$R252='HIDE DROP DOWNS'!$M$5,1,0))</f>
        <v>0</v>
      </c>
      <c r="U244" s="18">
        <f>IF(OR('#1 - Sample and Action Tracker'!$S252='HIDE DROP DOWNS'!$K$2,'#1 - Sample and Action Tracker'!$S252='HIDE DROP DOWNS'!$K$3),0,IF('#1 - Sample and Action Tracker'!$T252='HIDE DROP DOWNS'!$M$3,1,0))</f>
        <v>0</v>
      </c>
      <c r="V244" s="18">
        <f>IF(OR('#1 - Sample and Action Tracker'!$S252='HIDE DROP DOWNS'!$K$2,'#1 - Sample and Action Tracker'!$S252='HIDE DROP DOWNS'!$K$3),0,IF('#1 - Sample and Action Tracker'!$T252='HIDE DROP DOWNS'!$M$4,1,0))</f>
        <v>0</v>
      </c>
      <c r="W244" s="18">
        <f>IF(OR('#1 - Sample and Action Tracker'!$S252='HIDE DROP DOWNS'!$K$2,'#1 - Sample and Action Tracker'!$S252='HIDE DROP DOWNS'!$K$3),0,IF('#1 - Sample and Action Tracker'!$T252='HIDE DROP DOWNS'!$M$5,1,0))</f>
        <v>0</v>
      </c>
      <c r="X244" s="18">
        <f>IF(OR('#1 - Sample and Action Tracker'!$U252='HIDE DROP DOWNS'!$L$2,'#1 - Sample and Action Tracker'!$U252='HIDE DROP DOWNS'!$L$3),0,IF('#1 - Sample and Action Tracker'!$V252='HIDE DROP DOWNS'!$M$3,1,0))</f>
        <v>0</v>
      </c>
      <c r="Y244" s="18">
        <f>IF(OR('#1 - Sample and Action Tracker'!$U252='HIDE DROP DOWNS'!$L$2,'#1 - Sample and Action Tracker'!$U252='HIDE DROP DOWNS'!$L$3),0,IF('#1 - Sample and Action Tracker'!$V252='HIDE DROP DOWNS'!$M$4,1,0))</f>
        <v>0</v>
      </c>
      <c r="Z244" s="18">
        <f>IF(OR('#1 - Sample and Action Tracker'!$U252='HIDE DROP DOWNS'!$L$2,'#1 - Sample and Action Tracker'!$U252='HIDE DROP DOWNS'!$L$3),0,IF('#1 - Sample and Action Tracker'!$V252='HIDE DROP DOWNS'!$M$5,1,0))</f>
        <v>0</v>
      </c>
    </row>
    <row r="245" spans="6:26" x14ac:dyDescent="0.25">
      <c r="F245" s="5" t="str">
        <f>IF('#1 - Sample and Action Tracker'!F253="","",'#1 - Sample and Action Tracker'!F253)</f>
        <v/>
      </c>
      <c r="G245">
        <f>IF(AND('#1 - Sample and Action Tracker'!N253&lt;&gt;""),1,0)</f>
        <v>0</v>
      </c>
      <c r="H245" t="b">
        <f>IF(AND(OR('#1 - Sample and Action Tracker'!N253&gt;0,'#1 - Sample and Action Tracker'!N253=$E$3),'#1 - Sample and Action Tracker'!N253&lt;&gt;$E$2,'#1 - Sample and Action Tracker'!N253&lt;&gt;$E$4,'#1 - Sample and Action Tracker'!N253&lt;&gt;""), TRUE, FALSE)</f>
        <v>0</v>
      </c>
      <c r="I245" t="b">
        <f>IF(AND('#1 - Sample and Action Tracker'!N253&lt;&gt;$E$2,'#1 - Sample and Action Tracker'!N253&lt;&gt;$E$3,'#1 - Sample and Action Tracker'!N253&lt;&gt;$E$4,'#1 - Sample and Action Tracker'!N253&lt;&gt;""),IF('#1 - Sample and Action Tracker'!N253&gt;'#2 - State Report - School Info'!$D$24, TRUE, FALSE),FALSE)</f>
        <v>0</v>
      </c>
      <c r="R245" s="18">
        <f>IF(OR('#1 - Sample and Action Tracker'!Q253='HIDE DROP DOWNS'!$J$2,'#1 - Sample and Action Tracker'!Q253='HIDE DROP DOWNS'!$J$3),0,IF('#1 - Sample and Action Tracker'!R253='HIDE DROP DOWNS'!$M$3,1,0))</f>
        <v>0</v>
      </c>
      <c r="S245" s="18">
        <f>IF(OR('#1 - Sample and Action Tracker'!Q253='HIDE DROP DOWNS'!$J$2,'#1 - Sample and Action Tracker'!Q253='HIDE DROP DOWNS'!$J$3),0,IF('#1 - Sample and Action Tracker'!R253='HIDE DROP DOWNS'!$M$4,1,0))</f>
        <v>0</v>
      </c>
      <c r="T245" s="18">
        <f>IF(OR('#1 - Sample and Action Tracker'!$Q253='HIDE DROP DOWNS'!$J$2,'#1 - Sample and Action Tracker'!$Q253='HIDE DROP DOWNS'!$J$3),0,IF('#1 - Sample and Action Tracker'!$R253='HIDE DROP DOWNS'!$M$5,1,0))</f>
        <v>0</v>
      </c>
      <c r="U245" s="18">
        <f>IF(OR('#1 - Sample and Action Tracker'!$S253='HIDE DROP DOWNS'!$K$2,'#1 - Sample and Action Tracker'!$S253='HIDE DROP DOWNS'!$K$3),0,IF('#1 - Sample and Action Tracker'!$T253='HIDE DROP DOWNS'!$M$3,1,0))</f>
        <v>0</v>
      </c>
      <c r="V245" s="18">
        <f>IF(OR('#1 - Sample and Action Tracker'!$S253='HIDE DROP DOWNS'!$K$2,'#1 - Sample and Action Tracker'!$S253='HIDE DROP DOWNS'!$K$3),0,IF('#1 - Sample and Action Tracker'!$T253='HIDE DROP DOWNS'!$M$4,1,0))</f>
        <v>0</v>
      </c>
      <c r="W245" s="18">
        <f>IF(OR('#1 - Sample and Action Tracker'!$S253='HIDE DROP DOWNS'!$K$2,'#1 - Sample and Action Tracker'!$S253='HIDE DROP DOWNS'!$K$3),0,IF('#1 - Sample and Action Tracker'!$T253='HIDE DROP DOWNS'!$M$5,1,0))</f>
        <v>0</v>
      </c>
      <c r="X245" s="18">
        <f>IF(OR('#1 - Sample and Action Tracker'!$U253='HIDE DROP DOWNS'!$L$2,'#1 - Sample and Action Tracker'!$U253='HIDE DROP DOWNS'!$L$3),0,IF('#1 - Sample and Action Tracker'!$V253='HIDE DROP DOWNS'!$M$3,1,0))</f>
        <v>0</v>
      </c>
      <c r="Y245" s="18">
        <f>IF(OR('#1 - Sample and Action Tracker'!$U253='HIDE DROP DOWNS'!$L$2,'#1 - Sample and Action Tracker'!$U253='HIDE DROP DOWNS'!$L$3),0,IF('#1 - Sample and Action Tracker'!$V253='HIDE DROP DOWNS'!$M$4,1,0))</f>
        <v>0</v>
      </c>
      <c r="Z245" s="18">
        <f>IF(OR('#1 - Sample and Action Tracker'!$U253='HIDE DROP DOWNS'!$L$2,'#1 - Sample and Action Tracker'!$U253='HIDE DROP DOWNS'!$L$3),0,IF('#1 - Sample and Action Tracker'!$V253='HIDE DROP DOWNS'!$M$5,1,0))</f>
        <v>0</v>
      </c>
    </row>
    <row r="246" spans="6:26" x14ac:dyDescent="0.25">
      <c r="F246" s="5" t="str">
        <f>IF('#1 - Sample and Action Tracker'!F254="","",'#1 - Sample and Action Tracker'!F254)</f>
        <v/>
      </c>
      <c r="G246">
        <f>IF(AND('#1 - Sample and Action Tracker'!N254&lt;&gt;""),1,0)</f>
        <v>0</v>
      </c>
      <c r="H246" t="b">
        <f>IF(AND(OR('#1 - Sample and Action Tracker'!N254&gt;0,'#1 - Sample and Action Tracker'!N254=$E$3),'#1 - Sample and Action Tracker'!N254&lt;&gt;$E$2,'#1 - Sample and Action Tracker'!N254&lt;&gt;$E$4,'#1 - Sample and Action Tracker'!N254&lt;&gt;""), TRUE, FALSE)</f>
        <v>0</v>
      </c>
      <c r="I246" t="b">
        <f>IF(AND('#1 - Sample and Action Tracker'!N254&lt;&gt;$E$2,'#1 - Sample and Action Tracker'!N254&lt;&gt;$E$3,'#1 - Sample and Action Tracker'!N254&lt;&gt;$E$4,'#1 - Sample and Action Tracker'!N254&lt;&gt;""),IF('#1 - Sample and Action Tracker'!N254&gt;'#2 - State Report - School Info'!$D$24, TRUE, FALSE),FALSE)</f>
        <v>0</v>
      </c>
      <c r="R246" s="18">
        <f>IF(OR('#1 - Sample and Action Tracker'!Q254='HIDE DROP DOWNS'!$J$2,'#1 - Sample and Action Tracker'!Q254='HIDE DROP DOWNS'!$J$3),0,IF('#1 - Sample and Action Tracker'!R254='HIDE DROP DOWNS'!$M$3,1,0))</f>
        <v>0</v>
      </c>
      <c r="S246" s="18">
        <f>IF(OR('#1 - Sample and Action Tracker'!Q254='HIDE DROP DOWNS'!$J$2,'#1 - Sample and Action Tracker'!Q254='HIDE DROP DOWNS'!$J$3),0,IF('#1 - Sample and Action Tracker'!R254='HIDE DROP DOWNS'!$M$4,1,0))</f>
        <v>0</v>
      </c>
      <c r="T246" s="18">
        <f>IF(OR('#1 - Sample and Action Tracker'!$Q254='HIDE DROP DOWNS'!$J$2,'#1 - Sample and Action Tracker'!$Q254='HIDE DROP DOWNS'!$J$3),0,IF('#1 - Sample and Action Tracker'!$R254='HIDE DROP DOWNS'!$M$5,1,0))</f>
        <v>0</v>
      </c>
      <c r="U246" s="18">
        <f>IF(OR('#1 - Sample and Action Tracker'!$S254='HIDE DROP DOWNS'!$K$2,'#1 - Sample and Action Tracker'!$S254='HIDE DROP DOWNS'!$K$3),0,IF('#1 - Sample and Action Tracker'!$T254='HIDE DROP DOWNS'!$M$3,1,0))</f>
        <v>0</v>
      </c>
      <c r="V246" s="18">
        <f>IF(OR('#1 - Sample and Action Tracker'!$S254='HIDE DROP DOWNS'!$K$2,'#1 - Sample and Action Tracker'!$S254='HIDE DROP DOWNS'!$K$3),0,IF('#1 - Sample and Action Tracker'!$T254='HIDE DROP DOWNS'!$M$4,1,0))</f>
        <v>0</v>
      </c>
      <c r="W246" s="18">
        <f>IF(OR('#1 - Sample and Action Tracker'!$S254='HIDE DROP DOWNS'!$K$2,'#1 - Sample and Action Tracker'!$S254='HIDE DROP DOWNS'!$K$3),0,IF('#1 - Sample and Action Tracker'!$T254='HIDE DROP DOWNS'!$M$5,1,0))</f>
        <v>0</v>
      </c>
      <c r="X246" s="18">
        <f>IF(OR('#1 - Sample and Action Tracker'!$U254='HIDE DROP DOWNS'!$L$2,'#1 - Sample and Action Tracker'!$U254='HIDE DROP DOWNS'!$L$3),0,IF('#1 - Sample and Action Tracker'!$V254='HIDE DROP DOWNS'!$M$3,1,0))</f>
        <v>0</v>
      </c>
      <c r="Y246" s="18">
        <f>IF(OR('#1 - Sample and Action Tracker'!$U254='HIDE DROP DOWNS'!$L$2,'#1 - Sample and Action Tracker'!$U254='HIDE DROP DOWNS'!$L$3),0,IF('#1 - Sample and Action Tracker'!$V254='HIDE DROP DOWNS'!$M$4,1,0))</f>
        <v>0</v>
      </c>
      <c r="Z246" s="18">
        <f>IF(OR('#1 - Sample and Action Tracker'!$U254='HIDE DROP DOWNS'!$L$2,'#1 - Sample and Action Tracker'!$U254='HIDE DROP DOWNS'!$L$3),0,IF('#1 - Sample and Action Tracker'!$V254='HIDE DROP DOWNS'!$M$5,1,0))</f>
        <v>0</v>
      </c>
    </row>
    <row r="247" spans="6:26" x14ac:dyDescent="0.25">
      <c r="F247" s="5" t="str">
        <f>IF('#1 - Sample and Action Tracker'!F255="","",'#1 - Sample and Action Tracker'!F255)</f>
        <v/>
      </c>
      <c r="G247">
        <f>IF(AND('#1 - Sample and Action Tracker'!N255&lt;&gt;""),1,0)</f>
        <v>0</v>
      </c>
      <c r="H247" t="b">
        <f>IF(AND(OR('#1 - Sample and Action Tracker'!N255&gt;0,'#1 - Sample and Action Tracker'!N255=$E$3),'#1 - Sample and Action Tracker'!N255&lt;&gt;$E$2,'#1 - Sample and Action Tracker'!N255&lt;&gt;$E$4,'#1 - Sample and Action Tracker'!N255&lt;&gt;""), TRUE, FALSE)</f>
        <v>0</v>
      </c>
      <c r="I247" t="b">
        <f>IF(AND('#1 - Sample and Action Tracker'!N255&lt;&gt;$E$2,'#1 - Sample and Action Tracker'!N255&lt;&gt;$E$3,'#1 - Sample and Action Tracker'!N255&lt;&gt;$E$4,'#1 - Sample and Action Tracker'!N255&lt;&gt;""),IF('#1 - Sample and Action Tracker'!N255&gt;'#2 - State Report - School Info'!$D$24, TRUE, FALSE),FALSE)</f>
        <v>0</v>
      </c>
      <c r="R247" s="18">
        <f>IF(OR('#1 - Sample and Action Tracker'!Q255='HIDE DROP DOWNS'!$J$2,'#1 - Sample and Action Tracker'!Q255='HIDE DROP DOWNS'!$J$3),0,IF('#1 - Sample and Action Tracker'!R255='HIDE DROP DOWNS'!$M$3,1,0))</f>
        <v>0</v>
      </c>
      <c r="S247" s="18">
        <f>IF(OR('#1 - Sample and Action Tracker'!Q255='HIDE DROP DOWNS'!$J$2,'#1 - Sample and Action Tracker'!Q255='HIDE DROP DOWNS'!$J$3),0,IF('#1 - Sample and Action Tracker'!R255='HIDE DROP DOWNS'!$M$4,1,0))</f>
        <v>0</v>
      </c>
      <c r="T247" s="18">
        <f>IF(OR('#1 - Sample and Action Tracker'!$Q255='HIDE DROP DOWNS'!$J$2,'#1 - Sample and Action Tracker'!$Q255='HIDE DROP DOWNS'!$J$3),0,IF('#1 - Sample and Action Tracker'!$R255='HIDE DROP DOWNS'!$M$5,1,0))</f>
        <v>0</v>
      </c>
      <c r="U247" s="18">
        <f>IF(OR('#1 - Sample and Action Tracker'!$S255='HIDE DROP DOWNS'!$K$2,'#1 - Sample and Action Tracker'!$S255='HIDE DROP DOWNS'!$K$3),0,IF('#1 - Sample and Action Tracker'!$T255='HIDE DROP DOWNS'!$M$3,1,0))</f>
        <v>0</v>
      </c>
      <c r="V247" s="18">
        <f>IF(OR('#1 - Sample and Action Tracker'!$S255='HIDE DROP DOWNS'!$K$2,'#1 - Sample and Action Tracker'!$S255='HIDE DROP DOWNS'!$K$3),0,IF('#1 - Sample and Action Tracker'!$T255='HIDE DROP DOWNS'!$M$4,1,0))</f>
        <v>0</v>
      </c>
      <c r="W247" s="18">
        <f>IF(OR('#1 - Sample and Action Tracker'!$S255='HIDE DROP DOWNS'!$K$2,'#1 - Sample and Action Tracker'!$S255='HIDE DROP DOWNS'!$K$3),0,IF('#1 - Sample and Action Tracker'!$T255='HIDE DROP DOWNS'!$M$5,1,0))</f>
        <v>0</v>
      </c>
      <c r="X247" s="18">
        <f>IF(OR('#1 - Sample and Action Tracker'!$U255='HIDE DROP DOWNS'!$L$2,'#1 - Sample and Action Tracker'!$U255='HIDE DROP DOWNS'!$L$3),0,IF('#1 - Sample and Action Tracker'!$V255='HIDE DROP DOWNS'!$M$3,1,0))</f>
        <v>0</v>
      </c>
      <c r="Y247" s="18">
        <f>IF(OR('#1 - Sample and Action Tracker'!$U255='HIDE DROP DOWNS'!$L$2,'#1 - Sample and Action Tracker'!$U255='HIDE DROP DOWNS'!$L$3),0,IF('#1 - Sample and Action Tracker'!$V255='HIDE DROP DOWNS'!$M$4,1,0))</f>
        <v>0</v>
      </c>
      <c r="Z247" s="18">
        <f>IF(OR('#1 - Sample and Action Tracker'!$U255='HIDE DROP DOWNS'!$L$2,'#1 - Sample and Action Tracker'!$U255='HIDE DROP DOWNS'!$L$3),0,IF('#1 - Sample and Action Tracker'!$V255='HIDE DROP DOWNS'!$M$5,1,0))</f>
        <v>0</v>
      </c>
    </row>
    <row r="248" spans="6:26" x14ac:dyDescent="0.25">
      <c r="F248" s="5" t="str">
        <f>IF('#1 - Sample and Action Tracker'!F256="","",'#1 - Sample and Action Tracker'!F256)</f>
        <v/>
      </c>
      <c r="G248">
        <f>IF(AND('#1 - Sample and Action Tracker'!N256&lt;&gt;""),1,0)</f>
        <v>0</v>
      </c>
      <c r="H248" t="b">
        <f>IF(AND(OR('#1 - Sample and Action Tracker'!N256&gt;0,'#1 - Sample and Action Tracker'!N256=$E$3),'#1 - Sample and Action Tracker'!N256&lt;&gt;$E$2,'#1 - Sample and Action Tracker'!N256&lt;&gt;$E$4,'#1 - Sample and Action Tracker'!N256&lt;&gt;""), TRUE, FALSE)</f>
        <v>0</v>
      </c>
      <c r="I248" t="b">
        <f>IF(AND('#1 - Sample and Action Tracker'!N256&lt;&gt;$E$2,'#1 - Sample and Action Tracker'!N256&lt;&gt;$E$3,'#1 - Sample and Action Tracker'!N256&lt;&gt;$E$4,'#1 - Sample and Action Tracker'!N256&lt;&gt;""),IF('#1 - Sample and Action Tracker'!N256&gt;'#2 - State Report - School Info'!$D$24, TRUE, FALSE),FALSE)</f>
        <v>0</v>
      </c>
      <c r="R248" s="18">
        <f>IF(OR('#1 - Sample and Action Tracker'!Q256='HIDE DROP DOWNS'!$J$2,'#1 - Sample and Action Tracker'!Q256='HIDE DROP DOWNS'!$J$3),0,IF('#1 - Sample and Action Tracker'!R256='HIDE DROP DOWNS'!$M$3,1,0))</f>
        <v>0</v>
      </c>
      <c r="S248" s="18">
        <f>IF(OR('#1 - Sample and Action Tracker'!Q256='HIDE DROP DOWNS'!$J$2,'#1 - Sample and Action Tracker'!Q256='HIDE DROP DOWNS'!$J$3),0,IF('#1 - Sample and Action Tracker'!R256='HIDE DROP DOWNS'!$M$4,1,0))</f>
        <v>0</v>
      </c>
      <c r="T248" s="18">
        <f>IF(OR('#1 - Sample and Action Tracker'!$Q256='HIDE DROP DOWNS'!$J$2,'#1 - Sample and Action Tracker'!$Q256='HIDE DROP DOWNS'!$J$3),0,IF('#1 - Sample and Action Tracker'!$R256='HIDE DROP DOWNS'!$M$5,1,0))</f>
        <v>0</v>
      </c>
      <c r="U248" s="18">
        <f>IF(OR('#1 - Sample and Action Tracker'!$S256='HIDE DROP DOWNS'!$K$2,'#1 - Sample and Action Tracker'!$S256='HIDE DROP DOWNS'!$K$3),0,IF('#1 - Sample and Action Tracker'!$T256='HIDE DROP DOWNS'!$M$3,1,0))</f>
        <v>0</v>
      </c>
      <c r="V248" s="18">
        <f>IF(OR('#1 - Sample and Action Tracker'!$S256='HIDE DROP DOWNS'!$K$2,'#1 - Sample and Action Tracker'!$S256='HIDE DROP DOWNS'!$K$3),0,IF('#1 - Sample and Action Tracker'!$T256='HIDE DROP DOWNS'!$M$4,1,0))</f>
        <v>0</v>
      </c>
      <c r="W248" s="18">
        <f>IF(OR('#1 - Sample and Action Tracker'!$S256='HIDE DROP DOWNS'!$K$2,'#1 - Sample and Action Tracker'!$S256='HIDE DROP DOWNS'!$K$3),0,IF('#1 - Sample and Action Tracker'!$T256='HIDE DROP DOWNS'!$M$5,1,0))</f>
        <v>0</v>
      </c>
      <c r="X248" s="18">
        <f>IF(OR('#1 - Sample and Action Tracker'!$U256='HIDE DROP DOWNS'!$L$2,'#1 - Sample and Action Tracker'!$U256='HIDE DROP DOWNS'!$L$3),0,IF('#1 - Sample and Action Tracker'!$V256='HIDE DROP DOWNS'!$M$3,1,0))</f>
        <v>0</v>
      </c>
      <c r="Y248" s="18">
        <f>IF(OR('#1 - Sample and Action Tracker'!$U256='HIDE DROP DOWNS'!$L$2,'#1 - Sample and Action Tracker'!$U256='HIDE DROP DOWNS'!$L$3),0,IF('#1 - Sample and Action Tracker'!$V256='HIDE DROP DOWNS'!$M$4,1,0))</f>
        <v>0</v>
      </c>
      <c r="Z248" s="18">
        <f>IF(OR('#1 - Sample and Action Tracker'!$U256='HIDE DROP DOWNS'!$L$2,'#1 - Sample and Action Tracker'!$U256='HIDE DROP DOWNS'!$L$3),0,IF('#1 - Sample and Action Tracker'!$V256='HIDE DROP DOWNS'!$M$5,1,0))</f>
        <v>0</v>
      </c>
    </row>
    <row r="249" spans="6:26" x14ac:dyDescent="0.25">
      <c r="F249" s="5" t="str">
        <f>IF('#1 - Sample and Action Tracker'!F257="","",'#1 - Sample and Action Tracker'!F257)</f>
        <v/>
      </c>
      <c r="G249">
        <f>IF(AND('#1 - Sample and Action Tracker'!N257&lt;&gt;""),1,0)</f>
        <v>0</v>
      </c>
      <c r="H249" t="b">
        <f>IF(AND(OR('#1 - Sample and Action Tracker'!N257&gt;0,'#1 - Sample and Action Tracker'!N257=$E$3),'#1 - Sample and Action Tracker'!N257&lt;&gt;$E$2,'#1 - Sample and Action Tracker'!N257&lt;&gt;$E$4,'#1 - Sample and Action Tracker'!N257&lt;&gt;""), TRUE, FALSE)</f>
        <v>0</v>
      </c>
      <c r="I249" t="b">
        <f>IF(AND('#1 - Sample and Action Tracker'!N257&lt;&gt;$E$2,'#1 - Sample and Action Tracker'!N257&lt;&gt;$E$3,'#1 - Sample and Action Tracker'!N257&lt;&gt;$E$4,'#1 - Sample and Action Tracker'!N257&lt;&gt;""),IF('#1 - Sample and Action Tracker'!N257&gt;'#2 - State Report - School Info'!$D$24, TRUE, FALSE),FALSE)</f>
        <v>0</v>
      </c>
      <c r="R249" s="18">
        <f>IF(OR('#1 - Sample and Action Tracker'!Q257='HIDE DROP DOWNS'!$J$2,'#1 - Sample and Action Tracker'!Q257='HIDE DROP DOWNS'!$J$3),0,IF('#1 - Sample and Action Tracker'!R257='HIDE DROP DOWNS'!$M$3,1,0))</f>
        <v>0</v>
      </c>
      <c r="S249" s="18">
        <f>IF(OR('#1 - Sample and Action Tracker'!Q257='HIDE DROP DOWNS'!$J$2,'#1 - Sample and Action Tracker'!Q257='HIDE DROP DOWNS'!$J$3),0,IF('#1 - Sample and Action Tracker'!R257='HIDE DROP DOWNS'!$M$4,1,0))</f>
        <v>0</v>
      </c>
      <c r="T249" s="18">
        <f>IF(OR('#1 - Sample and Action Tracker'!$Q257='HIDE DROP DOWNS'!$J$2,'#1 - Sample and Action Tracker'!$Q257='HIDE DROP DOWNS'!$J$3),0,IF('#1 - Sample and Action Tracker'!$R257='HIDE DROP DOWNS'!$M$5,1,0))</f>
        <v>0</v>
      </c>
      <c r="U249" s="18">
        <f>IF(OR('#1 - Sample and Action Tracker'!$S257='HIDE DROP DOWNS'!$K$2,'#1 - Sample and Action Tracker'!$S257='HIDE DROP DOWNS'!$K$3),0,IF('#1 - Sample and Action Tracker'!$T257='HIDE DROP DOWNS'!$M$3,1,0))</f>
        <v>0</v>
      </c>
      <c r="V249" s="18">
        <f>IF(OR('#1 - Sample and Action Tracker'!$S257='HIDE DROP DOWNS'!$K$2,'#1 - Sample and Action Tracker'!$S257='HIDE DROP DOWNS'!$K$3),0,IF('#1 - Sample and Action Tracker'!$T257='HIDE DROP DOWNS'!$M$4,1,0))</f>
        <v>0</v>
      </c>
      <c r="W249" s="18">
        <f>IF(OR('#1 - Sample and Action Tracker'!$S257='HIDE DROP DOWNS'!$K$2,'#1 - Sample and Action Tracker'!$S257='HIDE DROP DOWNS'!$K$3),0,IF('#1 - Sample and Action Tracker'!$T257='HIDE DROP DOWNS'!$M$5,1,0))</f>
        <v>0</v>
      </c>
      <c r="X249" s="18">
        <f>IF(OR('#1 - Sample and Action Tracker'!$U257='HIDE DROP DOWNS'!$L$2,'#1 - Sample and Action Tracker'!$U257='HIDE DROP DOWNS'!$L$3),0,IF('#1 - Sample and Action Tracker'!$V257='HIDE DROP DOWNS'!$M$3,1,0))</f>
        <v>0</v>
      </c>
      <c r="Y249" s="18">
        <f>IF(OR('#1 - Sample and Action Tracker'!$U257='HIDE DROP DOWNS'!$L$2,'#1 - Sample and Action Tracker'!$U257='HIDE DROP DOWNS'!$L$3),0,IF('#1 - Sample and Action Tracker'!$V257='HIDE DROP DOWNS'!$M$4,1,0))</f>
        <v>0</v>
      </c>
      <c r="Z249" s="18">
        <f>IF(OR('#1 - Sample and Action Tracker'!$U257='HIDE DROP DOWNS'!$L$2,'#1 - Sample and Action Tracker'!$U257='HIDE DROP DOWNS'!$L$3),0,IF('#1 - Sample and Action Tracker'!$V257='HIDE DROP DOWNS'!$M$5,1,0))</f>
        <v>0</v>
      </c>
    </row>
    <row r="250" spans="6:26" x14ac:dyDescent="0.25">
      <c r="F250" s="5" t="str">
        <f>IF('#1 - Sample and Action Tracker'!F258="","",'#1 - Sample and Action Tracker'!F258)</f>
        <v/>
      </c>
      <c r="G250">
        <f>IF(AND('#1 - Sample and Action Tracker'!N258&lt;&gt;""),1,0)</f>
        <v>0</v>
      </c>
      <c r="H250" t="b">
        <f>IF(AND(OR('#1 - Sample and Action Tracker'!N258&gt;0,'#1 - Sample and Action Tracker'!N258=$E$3),'#1 - Sample and Action Tracker'!N258&lt;&gt;$E$2,'#1 - Sample and Action Tracker'!N258&lt;&gt;$E$4,'#1 - Sample and Action Tracker'!N258&lt;&gt;""), TRUE, FALSE)</f>
        <v>0</v>
      </c>
      <c r="I250" t="b">
        <f>IF(AND('#1 - Sample and Action Tracker'!N258&lt;&gt;$E$2,'#1 - Sample and Action Tracker'!N258&lt;&gt;$E$3,'#1 - Sample and Action Tracker'!N258&lt;&gt;$E$4,'#1 - Sample and Action Tracker'!N258&lt;&gt;""),IF('#1 - Sample and Action Tracker'!N258&gt;'#2 - State Report - School Info'!$D$24, TRUE, FALSE),FALSE)</f>
        <v>0</v>
      </c>
      <c r="R250" s="18">
        <f>IF(OR('#1 - Sample and Action Tracker'!Q258='HIDE DROP DOWNS'!$J$2,'#1 - Sample and Action Tracker'!Q258='HIDE DROP DOWNS'!$J$3),0,IF('#1 - Sample and Action Tracker'!R258='HIDE DROP DOWNS'!$M$3,1,0))</f>
        <v>0</v>
      </c>
      <c r="S250" s="18">
        <f>IF(OR('#1 - Sample and Action Tracker'!Q258='HIDE DROP DOWNS'!$J$2,'#1 - Sample and Action Tracker'!Q258='HIDE DROP DOWNS'!$J$3),0,IF('#1 - Sample and Action Tracker'!R258='HIDE DROP DOWNS'!$M$4,1,0))</f>
        <v>0</v>
      </c>
      <c r="T250" s="18">
        <f>IF(OR('#1 - Sample and Action Tracker'!$Q258='HIDE DROP DOWNS'!$J$2,'#1 - Sample and Action Tracker'!$Q258='HIDE DROP DOWNS'!$J$3),0,IF('#1 - Sample and Action Tracker'!$R258='HIDE DROP DOWNS'!$M$5,1,0))</f>
        <v>0</v>
      </c>
      <c r="U250" s="18">
        <f>IF(OR('#1 - Sample and Action Tracker'!$S258='HIDE DROP DOWNS'!$K$2,'#1 - Sample and Action Tracker'!$S258='HIDE DROP DOWNS'!$K$3),0,IF('#1 - Sample and Action Tracker'!$T258='HIDE DROP DOWNS'!$M$3,1,0))</f>
        <v>0</v>
      </c>
      <c r="V250" s="18">
        <f>IF(OR('#1 - Sample and Action Tracker'!$S258='HIDE DROP DOWNS'!$K$2,'#1 - Sample and Action Tracker'!$S258='HIDE DROP DOWNS'!$K$3),0,IF('#1 - Sample and Action Tracker'!$T258='HIDE DROP DOWNS'!$M$4,1,0))</f>
        <v>0</v>
      </c>
      <c r="W250" s="18">
        <f>IF(OR('#1 - Sample and Action Tracker'!$S258='HIDE DROP DOWNS'!$K$2,'#1 - Sample and Action Tracker'!$S258='HIDE DROP DOWNS'!$K$3),0,IF('#1 - Sample and Action Tracker'!$T258='HIDE DROP DOWNS'!$M$5,1,0))</f>
        <v>0</v>
      </c>
      <c r="X250" s="18">
        <f>IF(OR('#1 - Sample and Action Tracker'!$U258='HIDE DROP DOWNS'!$L$2,'#1 - Sample and Action Tracker'!$U258='HIDE DROP DOWNS'!$L$3),0,IF('#1 - Sample and Action Tracker'!$V258='HIDE DROP DOWNS'!$M$3,1,0))</f>
        <v>0</v>
      </c>
      <c r="Y250" s="18">
        <f>IF(OR('#1 - Sample and Action Tracker'!$U258='HIDE DROP DOWNS'!$L$2,'#1 - Sample and Action Tracker'!$U258='HIDE DROP DOWNS'!$L$3),0,IF('#1 - Sample and Action Tracker'!$V258='HIDE DROP DOWNS'!$M$4,1,0))</f>
        <v>0</v>
      </c>
      <c r="Z250" s="18">
        <f>IF(OR('#1 - Sample and Action Tracker'!$U258='HIDE DROP DOWNS'!$L$2,'#1 - Sample and Action Tracker'!$U258='HIDE DROP DOWNS'!$L$3),0,IF('#1 - Sample and Action Tracker'!$V258='HIDE DROP DOWNS'!$M$5,1,0))</f>
        <v>0</v>
      </c>
    </row>
    <row r="251" spans="6:26" x14ac:dyDescent="0.25">
      <c r="F251" s="5" t="str">
        <f>IF('#1 - Sample and Action Tracker'!F259="","",'#1 - Sample and Action Tracker'!F259)</f>
        <v/>
      </c>
      <c r="G251">
        <f>IF(AND('#1 - Sample and Action Tracker'!N259&lt;&gt;""),1,0)</f>
        <v>0</v>
      </c>
      <c r="H251" t="b">
        <f>IF(AND(OR('#1 - Sample and Action Tracker'!N259&gt;0,'#1 - Sample and Action Tracker'!N259=$E$3),'#1 - Sample and Action Tracker'!N259&lt;&gt;$E$2,'#1 - Sample and Action Tracker'!N259&lt;&gt;$E$4,'#1 - Sample and Action Tracker'!N259&lt;&gt;""), TRUE, FALSE)</f>
        <v>0</v>
      </c>
      <c r="I251" t="b">
        <f>IF(AND('#1 - Sample and Action Tracker'!N259&lt;&gt;$E$2,'#1 - Sample and Action Tracker'!N259&lt;&gt;$E$3,'#1 - Sample and Action Tracker'!N259&lt;&gt;$E$4,'#1 - Sample and Action Tracker'!N259&lt;&gt;""),IF('#1 - Sample and Action Tracker'!N259&gt;'#2 - State Report - School Info'!$D$24, TRUE, FALSE),FALSE)</f>
        <v>0</v>
      </c>
      <c r="R251" s="18">
        <f>IF(OR('#1 - Sample and Action Tracker'!Q259='HIDE DROP DOWNS'!$J$2,'#1 - Sample and Action Tracker'!Q259='HIDE DROP DOWNS'!$J$3),0,IF('#1 - Sample and Action Tracker'!R259='HIDE DROP DOWNS'!$M$3,1,0))</f>
        <v>0</v>
      </c>
      <c r="S251" s="18">
        <f>IF(OR('#1 - Sample and Action Tracker'!Q259='HIDE DROP DOWNS'!$J$2,'#1 - Sample and Action Tracker'!Q259='HIDE DROP DOWNS'!$J$3),0,IF('#1 - Sample and Action Tracker'!R259='HIDE DROP DOWNS'!$M$4,1,0))</f>
        <v>0</v>
      </c>
      <c r="T251" s="18">
        <f>IF(OR('#1 - Sample and Action Tracker'!$Q259='HIDE DROP DOWNS'!$J$2,'#1 - Sample and Action Tracker'!$Q259='HIDE DROP DOWNS'!$J$3),0,IF('#1 - Sample and Action Tracker'!$R259='HIDE DROP DOWNS'!$M$5,1,0))</f>
        <v>0</v>
      </c>
      <c r="U251" s="18">
        <f>IF(OR('#1 - Sample and Action Tracker'!$S259='HIDE DROP DOWNS'!$K$2,'#1 - Sample and Action Tracker'!$S259='HIDE DROP DOWNS'!$K$3),0,IF('#1 - Sample and Action Tracker'!$T259='HIDE DROP DOWNS'!$M$3,1,0))</f>
        <v>0</v>
      </c>
      <c r="V251" s="18">
        <f>IF(OR('#1 - Sample and Action Tracker'!$S259='HIDE DROP DOWNS'!$K$2,'#1 - Sample and Action Tracker'!$S259='HIDE DROP DOWNS'!$K$3),0,IF('#1 - Sample and Action Tracker'!$T259='HIDE DROP DOWNS'!$M$4,1,0))</f>
        <v>0</v>
      </c>
      <c r="W251" s="18">
        <f>IF(OR('#1 - Sample and Action Tracker'!$S259='HIDE DROP DOWNS'!$K$2,'#1 - Sample and Action Tracker'!$S259='HIDE DROP DOWNS'!$K$3),0,IF('#1 - Sample and Action Tracker'!$T259='HIDE DROP DOWNS'!$M$5,1,0))</f>
        <v>0</v>
      </c>
      <c r="X251" s="18">
        <f>IF(OR('#1 - Sample and Action Tracker'!$U259='HIDE DROP DOWNS'!$L$2,'#1 - Sample and Action Tracker'!$U259='HIDE DROP DOWNS'!$L$3),0,IF('#1 - Sample and Action Tracker'!$V259='HIDE DROP DOWNS'!$M$3,1,0))</f>
        <v>0</v>
      </c>
      <c r="Y251" s="18">
        <f>IF(OR('#1 - Sample and Action Tracker'!$U259='HIDE DROP DOWNS'!$L$2,'#1 - Sample and Action Tracker'!$U259='HIDE DROP DOWNS'!$L$3),0,IF('#1 - Sample and Action Tracker'!$V259='HIDE DROP DOWNS'!$M$4,1,0))</f>
        <v>0</v>
      </c>
      <c r="Z251" s="18">
        <f>IF(OR('#1 - Sample and Action Tracker'!$U259='HIDE DROP DOWNS'!$L$2,'#1 - Sample and Action Tracker'!$U259='HIDE DROP DOWNS'!$L$3),0,IF('#1 - Sample and Action Tracker'!$V259='HIDE DROP DOWNS'!$M$5,1,0))</f>
        <v>0</v>
      </c>
    </row>
    <row r="252" spans="6:26" x14ac:dyDescent="0.25">
      <c r="F252">
        <f>COUNT(F2:F251)</f>
        <v>0</v>
      </c>
      <c r="R252" s="17">
        <f>SUM(R2:R251)</f>
        <v>0</v>
      </c>
      <c r="S252" s="17">
        <f>SUM(S2:S251)</f>
        <v>0</v>
      </c>
      <c r="T252" s="17">
        <f t="shared" ref="T252:Z252" si="0">SUM(T2:T251)</f>
        <v>0</v>
      </c>
      <c r="U252" s="17">
        <f t="shared" si="0"/>
        <v>0</v>
      </c>
      <c r="V252" s="17">
        <f t="shared" si="0"/>
        <v>0</v>
      </c>
      <c r="W252" s="17">
        <f t="shared" si="0"/>
        <v>0</v>
      </c>
      <c r="X252" s="17">
        <f t="shared" si="0"/>
        <v>0</v>
      </c>
      <c r="Y252" s="17">
        <f t="shared" si="0"/>
        <v>0</v>
      </c>
      <c r="Z252" s="17">
        <f t="shared" si="0"/>
        <v>0</v>
      </c>
    </row>
    <row r="253" spans="6:26" x14ac:dyDescent="0.25">
      <c r="F253" s="5"/>
    </row>
    <row r="254" spans="6:26" x14ac:dyDescent="0.25">
      <c r="F254" s="5"/>
    </row>
    <row r="255" spans="6:26" x14ac:dyDescent="0.25">
      <c r="F255" s="5"/>
    </row>
    <row r="256" spans="6:26" x14ac:dyDescent="0.25">
      <c r="F256" s="5"/>
    </row>
    <row r="257" spans="6:6" x14ac:dyDescent="0.25">
      <c r="F257" s="5"/>
    </row>
    <row r="258" spans="6:6" x14ac:dyDescent="0.25">
      <c r="F258" s="5"/>
    </row>
    <row r="259" spans="6:6" x14ac:dyDescent="0.25">
      <c r="F259" s="5"/>
    </row>
    <row r="260" spans="6:6" x14ac:dyDescent="0.25">
      <c r="F260" s="5"/>
    </row>
    <row r="261" spans="6:6" x14ac:dyDescent="0.25">
      <c r="F261" s="5"/>
    </row>
  </sheetData>
  <sortState xmlns:xlrd2="http://schemas.microsoft.com/office/spreadsheetml/2017/richdata2" ref="A5:B60">
    <sortCondition ref="B5:B60"/>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4E99F4742D394BA8F1BFDFE9DE8E8D" ma:contentTypeVersion="11" ma:contentTypeDescription="Create a new document." ma:contentTypeScope="" ma:versionID="abb06f0e6ba0a5984adf4b1c97ada863">
  <xsd:schema xmlns:xsd="http://www.w3.org/2001/XMLSchema" xmlns:xs="http://www.w3.org/2001/XMLSchema" xmlns:p="http://schemas.microsoft.com/office/2006/metadata/properties" xmlns:ns2="f796b647-2023-40b5-a8ca-781b97753dc6" xmlns:ns3="b64e4304-0f80-43e4-a970-2bb2c6ebfb93" targetNamespace="http://schemas.microsoft.com/office/2006/metadata/properties" ma:root="true" ma:fieldsID="bf71cdd5660fe31d52226b68306340bb" ns2:_="" ns3:_="">
    <xsd:import namespace="f796b647-2023-40b5-a8ca-781b97753dc6"/>
    <xsd:import namespace="b64e4304-0f80-43e4-a970-2bb2c6ebfb9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6b647-2023-40b5-a8ca-781b97753d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4e4304-0f80-43e4-a970-2bb2c6ebfb9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64e4304-0f80-43e4-a970-2bb2c6ebfb93">
      <UserInfo>
        <DisplayName>Martha Walters</DisplayName>
        <AccountId>46</AccountId>
        <AccountType/>
      </UserInfo>
      <UserInfo>
        <DisplayName>Ashley Arayas</DisplayName>
        <AccountId>99</AccountId>
        <AccountType/>
      </UserInfo>
      <UserInfo>
        <DisplayName>Mackenzie Dalton Webber</DisplayName>
        <AccountId>102</AccountId>
        <AccountType/>
      </UserInfo>
      <UserInfo>
        <DisplayName>Abby Ulmer</DisplayName>
        <AccountId>933</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10A6D9-7F6C-49C6-8C93-78D4628975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6b647-2023-40b5-a8ca-781b97753dc6"/>
    <ds:schemaRef ds:uri="b64e4304-0f80-43e4-a970-2bb2c6ebfb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7BAA29-FE08-49D5-9AA4-6EC5DFD4DC3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796b647-2023-40b5-a8ca-781b97753dc6"/>
    <ds:schemaRef ds:uri="http://schemas.microsoft.com/office/2006/documentManagement/types"/>
    <ds:schemaRef ds:uri="b64e4304-0f80-43e4-a970-2bb2c6ebfb93"/>
    <ds:schemaRef ds:uri="http://www.w3.org/XML/1998/namespace"/>
    <ds:schemaRef ds:uri="http://purl.org/dc/dcmitype/"/>
  </ds:schemaRefs>
</ds:datastoreItem>
</file>

<file path=customXml/itemProps3.xml><?xml version="1.0" encoding="utf-8"?>
<ds:datastoreItem xmlns:ds="http://schemas.openxmlformats.org/officeDocument/2006/customXml" ds:itemID="{87B6321A-CEAE-4381-8DE4-DBDE163A29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 Sample and Action Tracker</vt:lpstr>
      <vt:lpstr>#2 - State Report - School Info</vt:lpstr>
      <vt:lpstr>#3 - State Report - Auto-Calc</vt:lpstr>
      <vt:lpstr>#4 - Data Description</vt:lpstr>
      <vt:lpstr>HIDE DROP DOWNS</vt:lpstr>
    </vt:vector>
  </TitlesOfParts>
  <Manager/>
  <Company>US EPA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3Ts Sampling eTracker for Schools</dc:title>
  <dc:subject>3Ts Sampling eTracker</dc:subject>
  <dc:creator>US EPA</dc:creator>
  <cp:keywords>3Ts Toolkit ; lead and copper in schools; U.S. EPA ; OGWDW ; recordkeeping ; sampling eTracker; training ; testing ; taking action; WIIN; 816-F-21-004</cp:keywords>
  <dc:description/>
  <cp:lastModifiedBy>Martha Walters</cp:lastModifiedBy>
  <cp:revision/>
  <dcterms:created xsi:type="dcterms:W3CDTF">2020-02-20T21:04:30Z</dcterms:created>
  <dcterms:modified xsi:type="dcterms:W3CDTF">2021-05-17T22:48:19Z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0x010100034E99F4742D394BA8F1BFDFE9DE8E8D</vt:lpwstr>
  </property>
</Properties>
</file>