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usepa-my.sharepoint.com/personal/arcari_christine_epa_gov/Documents/desktop/"/>
    </mc:Choice>
  </mc:AlternateContent>
  <xr:revisionPtr revIDLastSave="2" documentId="8_{1B28E8B3-CF23-4F5F-86F2-0BB004FFF46A}" xr6:coauthVersionLast="47" xr6:coauthVersionMax="47" xr10:uidLastSave="{E1200B22-1227-4512-B466-3BB0FA9F9056}"/>
  <bookViews>
    <workbookView xWindow="-120" yWindow="-120" windowWidth="29040" windowHeight="15720" tabRatio="761" xr2:uid="{00000000-000D-0000-FFFF-FFFF00000000}"/>
  </bookViews>
  <sheets>
    <sheet name="Instructions" sheetId="14" r:id="rId1"/>
    <sheet name="Cover Page" sheetId="4" r:id="rId2"/>
    <sheet name="Screening" sheetId="2" r:id="rId3"/>
    <sheet name="ToC" sheetId="5" r:id="rId4"/>
    <sheet name="Checklist" sheetId="22" r:id="rId5"/>
    <sheet name="Agency Review" sheetId="31" state="hidden" r:id="rId6"/>
    <sheet name="Agency Customize" sheetId="32" state="hidden" r:id="rId7"/>
    <sheet name="ANOD" sheetId="26" state="hidden" r:id="rId8"/>
    <sheet name="NOD1" sheetId="27" state="hidden" r:id="rId9"/>
    <sheet name="NOD2" sheetId="28" state="hidden" r:id="rId10"/>
    <sheet name="NOD3" sheetId="29" state="hidden" r:id="rId11"/>
    <sheet name="Lists" sheetId="17" state="hidden" r:id="rId12"/>
  </sheets>
  <definedNames>
    <definedName name="_xlnm._FilterDatabase" localSheetId="4" hidden="1">Checklist!$A$2:$AM$1631</definedName>
    <definedName name="ADEQUATE">Lists!$A$10:$A$19</definedName>
    <definedName name="ApplicationTypes">'Cover Page'!$B$44:$B$49</definedName>
    <definedName name="AppTypes">'Cover Page'!$B$44:$B$47</definedName>
    <definedName name="CHKLST_ITEMS">#REF!</definedName>
    <definedName name="EXCLUDE">#REF!</definedName>
    <definedName name="ITEMNO">#REF!</definedName>
    <definedName name="_xlnm.Print_Area" localSheetId="2">Screening!$A$1:$L$44</definedName>
    <definedName name="_xlnm.Print_Titles" localSheetId="4">Checklist!$1:$2</definedName>
    <definedName name="RESPONSES">#REF!</definedName>
    <definedName name="SECTION">Checklist!$F$3:$F$1630</definedName>
    <definedName name="SECTION_NAME">Checklist!$G$3:$G$1630</definedName>
    <definedName name="YESNO">Lists!$A$2:$A$3</definedName>
    <definedName name="YESNONA">Lists!$A$6:$A$8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 i="29" l="1" a="1"/>
  <c r="G2" i="29" s="1"/>
  <c r="F2" i="29" a="1"/>
  <c r="F2" i="29" s="1"/>
  <c r="G2" i="28" a="1"/>
  <c r="G2" i="28" s="1"/>
  <c r="F2" i="28" a="1"/>
  <c r="F2" i="28" s="1"/>
  <c r="G2" i="27" a="1"/>
  <c r="G2" i="27" s="1"/>
  <c r="F2" i="27" a="1"/>
  <c r="F2" i="27" s="1"/>
  <c r="F2" i="26" a="1"/>
  <c r="F2" i="26" s="1"/>
  <c r="D12" i="5" a="1"/>
  <c r="D12" i="5" l="1"/>
  <c r="N3" i="22"/>
  <c r="N4" i="22"/>
  <c r="N5" i="22"/>
  <c r="N6"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7"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6" i="22"/>
  <c r="N127"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7" i="22"/>
  <c r="N168"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205" i="22"/>
  <c r="N206" i="22"/>
  <c r="N207" i="22"/>
  <c r="N208" i="22"/>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N301" i="22"/>
  <c r="N302" i="22"/>
  <c r="N303" i="22"/>
  <c r="N304" i="22"/>
  <c r="N305" i="22"/>
  <c r="N306" i="22"/>
  <c r="N307" i="22"/>
  <c r="N308" i="22"/>
  <c r="N309" i="22"/>
  <c r="N310" i="22"/>
  <c r="N311" i="22"/>
  <c r="N312" i="22"/>
  <c r="N313" i="22"/>
  <c r="N314" i="22"/>
  <c r="N315" i="22"/>
  <c r="N316" i="22"/>
  <c r="N317" i="22"/>
  <c r="N318" i="22"/>
  <c r="N319" i="22"/>
  <c r="N320" i="22"/>
  <c r="N321" i="22"/>
  <c r="N322" i="22"/>
  <c r="N323" i="22"/>
  <c r="N324" i="22"/>
  <c r="N325" i="22"/>
  <c r="N326" i="22"/>
  <c r="N327" i="22"/>
  <c r="N328" i="22"/>
  <c r="N329" i="22"/>
  <c r="N330" i="22"/>
  <c r="N331" i="22"/>
  <c r="N332" i="22"/>
  <c r="N333" i="22"/>
  <c r="N334" i="22"/>
  <c r="N335" i="22"/>
  <c r="N336" i="22"/>
  <c r="N337" i="22"/>
  <c r="N338" i="22"/>
  <c r="N339" i="22"/>
  <c r="N340" i="22"/>
  <c r="N341" i="22"/>
  <c r="N342" i="22"/>
  <c r="N343" i="22"/>
  <c r="N344" i="22"/>
  <c r="N345" i="22"/>
  <c r="N346" i="22"/>
  <c r="N347" i="22"/>
  <c r="N348" i="22"/>
  <c r="N349" i="22"/>
  <c r="N350" i="22"/>
  <c r="N351" i="22"/>
  <c r="N352" i="22"/>
  <c r="N353" i="22"/>
  <c r="N354" i="22"/>
  <c r="N355" i="22"/>
  <c r="N356" i="22"/>
  <c r="N357" i="22"/>
  <c r="N358" i="22"/>
  <c r="N359" i="22"/>
  <c r="N360" i="22"/>
  <c r="N361" i="22"/>
  <c r="N362" i="22"/>
  <c r="N363" i="22"/>
  <c r="N364" i="22"/>
  <c r="N365" i="22"/>
  <c r="N366" i="22"/>
  <c r="N367" i="22"/>
  <c r="N368" i="22"/>
  <c r="N369" i="22"/>
  <c r="N370" i="22"/>
  <c r="N371" i="22"/>
  <c r="N372" i="22"/>
  <c r="N373" i="22"/>
  <c r="N374" i="22"/>
  <c r="N375" i="22"/>
  <c r="N376" i="22"/>
  <c r="N377" i="22"/>
  <c r="N378" i="22"/>
  <c r="N379" i="22"/>
  <c r="N380" i="22"/>
  <c r="N381" i="22"/>
  <c r="N382" i="22"/>
  <c r="N383" i="22"/>
  <c r="N384" i="22"/>
  <c r="N385" i="22"/>
  <c r="N386" i="22"/>
  <c r="N387" i="22"/>
  <c r="N388" i="22"/>
  <c r="N389" i="22"/>
  <c r="N390" i="22"/>
  <c r="N391" i="22"/>
  <c r="N392" i="22"/>
  <c r="N393" i="22"/>
  <c r="N394" i="22"/>
  <c r="N395" i="22"/>
  <c r="N396" i="22"/>
  <c r="N397" i="22"/>
  <c r="N398" i="22"/>
  <c r="N399" i="22"/>
  <c r="N400" i="22"/>
  <c r="N401" i="22"/>
  <c r="N402" i="22"/>
  <c r="N403" i="22"/>
  <c r="N404" i="22"/>
  <c r="N405" i="22"/>
  <c r="N406" i="22"/>
  <c r="N407" i="22"/>
  <c r="N408" i="22"/>
  <c r="N409" i="22"/>
  <c r="N410" i="22"/>
  <c r="N411" i="22"/>
  <c r="N412" i="22"/>
  <c r="N413" i="22"/>
  <c r="N414" i="22"/>
  <c r="N415" i="22"/>
  <c r="N416" i="22"/>
  <c r="N417" i="22"/>
  <c r="N418" i="22"/>
  <c r="N419" i="22"/>
  <c r="N420" i="22"/>
  <c r="N421" i="22"/>
  <c r="N422" i="22"/>
  <c r="N423" i="22"/>
  <c r="N424" i="22"/>
  <c r="N425" i="22"/>
  <c r="N426" i="22"/>
  <c r="N427" i="22"/>
  <c r="N428" i="22"/>
  <c r="N429" i="22"/>
  <c r="N430" i="22"/>
  <c r="N431" i="22"/>
  <c r="N432" i="22"/>
  <c r="N433" i="22"/>
  <c r="N434" i="22"/>
  <c r="N435" i="22"/>
  <c r="N436" i="22"/>
  <c r="N437" i="22"/>
  <c r="N438" i="22"/>
  <c r="N439" i="22"/>
  <c r="N440" i="22"/>
  <c r="N441" i="22"/>
  <c r="N442" i="22"/>
  <c r="N443" i="22"/>
  <c r="N444" i="22"/>
  <c r="N445" i="22"/>
  <c r="N446" i="22"/>
  <c r="N447" i="22"/>
  <c r="N448" i="22"/>
  <c r="N449" i="22"/>
  <c r="N450" i="22"/>
  <c r="N451" i="22"/>
  <c r="N452" i="22"/>
  <c r="N453" i="22"/>
  <c r="N454" i="22"/>
  <c r="N455" i="22"/>
  <c r="N456" i="22"/>
  <c r="N457" i="22"/>
  <c r="N458" i="22"/>
  <c r="N459" i="22"/>
  <c r="N460" i="22"/>
  <c r="N461" i="22"/>
  <c r="N462" i="22"/>
  <c r="N463" i="22"/>
  <c r="N464" i="22"/>
  <c r="N465" i="22"/>
  <c r="N466" i="22"/>
  <c r="N467" i="22"/>
  <c r="N468" i="22"/>
  <c r="N469" i="22"/>
  <c r="N470" i="22"/>
  <c r="N471" i="22"/>
  <c r="N472" i="22"/>
  <c r="N473" i="22"/>
  <c r="N474" i="22"/>
  <c r="N475" i="22"/>
  <c r="N476" i="22"/>
  <c r="N477" i="22"/>
  <c r="N478" i="22"/>
  <c r="N479" i="22"/>
  <c r="N480" i="22"/>
  <c r="N481" i="22"/>
  <c r="N482" i="22"/>
  <c r="N483" i="22"/>
  <c r="N484" i="22"/>
  <c r="N485" i="22"/>
  <c r="N486" i="22"/>
  <c r="N487" i="22"/>
  <c r="N488" i="22"/>
  <c r="N489" i="22"/>
  <c r="N490" i="22"/>
  <c r="N491" i="22"/>
  <c r="N492" i="22"/>
  <c r="N493" i="22"/>
  <c r="N494" i="22"/>
  <c r="N495" i="22"/>
  <c r="N496" i="22"/>
  <c r="N497" i="22"/>
  <c r="N498" i="22"/>
  <c r="N499" i="22"/>
  <c r="N500" i="22"/>
  <c r="N501" i="22"/>
  <c r="N502" i="22"/>
  <c r="N503" i="22"/>
  <c r="N504" i="22"/>
  <c r="N505" i="22"/>
  <c r="N506" i="22"/>
  <c r="N507" i="22"/>
  <c r="N508" i="22"/>
  <c r="N509" i="22"/>
  <c r="N510" i="22"/>
  <c r="N511" i="22"/>
  <c r="N512" i="22"/>
  <c r="N513" i="22"/>
  <c r="N514" i="22"/>
  <c r="N515" i="22"/>
  <c r="N516" i="22"/>
  <c r="N517" i="22"/>
  <c r="N518" i="22"/>
  <c r="N519" i="22"/>
  <c r="N520" i="22"/>
  <c r="N521" i="22"/>
  <c r="N522" i="22"/>
  <c r="N523" i="22"/>
  <c r="N524" i="22"/>
  <c r="N525" i="22"/>
  <c r="N526" i="22"/>
  <c r="N527" i="22"/>
  <c r="N528" i="22"/>
  <c r="N529" i="22"/>
  <c r="N530" i="22"/>
  <c r="N531" i="22"/>
  <c r="N532" i="22"/>
  <c r="N533" i="22"/>
  <c r="N534" i="22"/>
  <c r="N535" i="22"/>
  <c r="N536" i="22"/>
  <c r="N537" i="22"/>
  <c r="N538" i="22"/>
  <c r="N539" i="22"/>
  <c r="N540" i="22"/>
  <c r="N541" i="22"/>
  <c r="N542" i="22"/>
  <c r="N543" i="22"/>
  <c r="N544" i="22"/>
  <c r="N545" i="22"/>
  <c r="N546" i="22"/>
  <c r="N547" i="22"/>
  <c r="N548" i="22"/>
  <c r="N549" i="22"/>
  <c r="N550" i="22"/>
  <c r="N551" i="22"/>
  <c r="N552" i="22"/>
  <c r="N553" i="22"/>
  <c r="N554" i="22"/>
  <c r="N555" i="22"/>
  <c r="N556" i="22"/>
  <c r="N557" i="22"/>
  <c r="N558" i="22"/>
  <c r="N559" i="22"/>
  <c r="N560" i="22"/>
  <c r="N561" i="22"/>
  <c r="N562" i="22"/>
  <c r="N563" i="22"/>
  <c r="N564" i="22"/>
  <c r="N565" i="22"/>
  <c r="N566" i="22"/>
  <c r="N567" i="22"/>
  <c r="N568" i="22"/>
  <c r="N569" i="22"/>
  <c r="N570" i="22"/>
  <c r="N571" i="22"/>
  <c r="N572" i="22"/>
  <c r="N573" i="22"/>
  <c r="N574" i="22"/>
  <c r="N575" i="22"/>
  <c r="N576" i="22"/>
  <c r="N577" i="22"/>
  <c r="N578" i="22"/>
  <c r="N579" i="22"/>
  <c r="N580" i="22"/>
  <c r="N581" i="22"/>
  <c r="N582" i="22"/>
  <c r="N583" i="22"/>
  <c r="N584" i="22"/>
  <c r="N585" i="22"/>
  <c r="N586" i="22"/>
  <c r="N587" i="22"/>
  <c r="N588" i="22"/>
  <c r="N589" i="22"/>
  <c r="N590" i="22"/>
  <c r="N591" i="22"/>
  <c r="N592" i="22"/>
  <c r="N593" i="22"/>
  <c r="N594" i="22"/>
  <c r="N595" i="22"/>
  <c r="N596" i="22"/>
  <c r="N597" i="22"/>
  <c r="N598" i="22"/>
  <c r="N599" i="22"/>
  <c r="N600" i="22"/>
  <c r="N601" i="22"/>
  <c r="N602" i="22"/>
  <c r="N603" i="22"/>
  <c r="N604" i="22"/>
  <c r="N605" i="22"/>
  <c r="N606" i="22"/>
  <c r="N607" i="22"/>
  <c r="N608" i="22"/>
  <c r="N609" i="22"/>
  <c r="N610" i="22"/>
  <c r="N611" i="22"/>
  <c r="N612" i="22"/>
  <c r="N613" i="22"/>
  <c r="N614" i="22"/>
  <c r="N615" i="22"/>
  <c r="N616" i="22"/>
  <c r="N617" i="22"/>
  <c r="N618" i="22"/>
  <c r="N619" i="22"/>
  <c r="N620" i="22"/>
  <c r="N621" i="22"/>
  <c r="N622" i="22"/>
  <c r="N623" i="22"/>
  <c r="N624" i="22"/>
  <c r="N625" i="22"/>
  <c r="N626" i="22"/>
  <c r="N627" i="22"/>
  <c r="N628" i="22"/>
  <c r="N629" i="22"/>
  <c r="N630" i="22"/>
  <c r="N631" i="22"/>
  <c r="N632" i="22"/>
  <c r="N633" i="22"/>
  <c r="N634" i="22"/>
  <c r="N635" i="22"/>
  <c r="N636" i="22"/>
  <c r="N637" i="22"/>
  <c r="N638" i="22"/>
  <c r="N639" i="22"/>
  <c r="N640" i="22"/>
  <c r="N641" i="22"/>
  <c r="N642" i="22"/>
  <c r="N643" i="22"/>
  <c r="N644" i="22"/>
  <c r="N645" i="22"/>
  <c r="N646" i="22"/>
  <c r="N647" i="22"/>
  <c r="N648" i="22"/>
  <c r="N649" i="22"/>
  <c r="N650" i="22"/>
  <c r="N651" i="22"/>
  <c r="N652" i="22"/>
  <c r="N653" i="22"/>
  <c r="N654" i="22"/>
  <c r="N655" i="22"/>
  <c r="N656" i="22"/>
  <c r="N657" i="22"/>
  <c r="N658" i="22"/>
  <c r="N659" i="22"/>
  <c r="N660" i="22"/>
  <c r="N661" i="22"/>
  <c r="N662" i="22"/>
  <c r="N663" i="22"/>
  <c r="N664" i="22"/>
  <c r="N665" i="22"/>
  <c r="N666" i="22"/>
  <c r="N667" i="22"/>
  <c r="N668" i="22"/>
  <c r="N669" i="22"/>
  <c r="N670" i="22"/>
  <c r="N671" i="22"/>
  <c r="N672" i="22"/>
  <c r="N673" i="22"/>
  <c r="N674" i="22"/>
  <c r="N675" i="22"/>
  <c r="N676" i="22"/>
  <c r="N677" i="22"/>
  <c r="N678" i="22"/>
  <c r="N679" i="22"/>
  <c r="N680" i="22"/>
  <c r="N681" i="22"/>
  <c r="N682" i="22"/>
  <c r="N683" i="22"/>
  <c r="N684" i="22"/>
  <c r="N685" i="22"/>
  <c r="N686" i="22"/>
  <c r="N687" i="22"/>
  <c r="N688" i="22"/>
  <c r="N689" i="22"/>
  <c r="N690" i="22"/>
  <c r="N691" i="22"/>
  <c r="N692" i="22"/>
  <c r="N693" i="22"/>
  <c r="N694" i="22"/>
  <c r="N695" i="22"/>
  <c r="N696" i="22"/>
  <c r="N697" i="22"/>
  <c r="N698" i="22"/>
  <c r="N699" i="22"/>
  <c r="N700" i="22"/>
  <c r="N701" i="22"/>
  <c r="N702" i="22"/>
  <c r="N703" i="22"/>
  <c r="N704" i="22"/>
  <c r="N705" i="22"/>
  <c r="N706" i="22"/>
  <c r="N707" i="22"/>
  <c r="N708" i="22"/>
  <c r="N709" i="22"/>
  <c r="N710" i="22"/>
  <c r="N711" i="22"/>
  <c r="N712" i="22"/>
  <c r="N713" i="22"/>
  <c r="N714" i="22"/>
  <c r="N715" i="22"/>
  <c r="N716" i="22"/>
  <c r="N717" i="22"/>
  <c r="N718" i="22"/>
  <c r="N719" i="22"/>
  <c r="N720" i="22"/>
  <c r="N721" i="22"/>
  <c r="N722" i="22"/>
  <c r="N723" i="22"/>
  <c r="N724" i="22"/>
  <c r="N725" i="22"/>
  <c r="N726" i="22"/>
  <c r="N727" i="22"/>
  <c r="N728" i="22"/>
  <c r="N729" i="22"/>
  <c r="N730" i="22"/>
  <c r="N731" i="22"/>
  <c r="N732" i="22"/>
  <c r="N733" i="22"/>
  <c r="N734" i="22"/>
  <c r="N735" i="22"/>
  <c r="N736" i="22"/>
  <c r="N737" i="22"/>
  <c r="N738" i="22"/>
  <c r="N739" i="22"/>
  <c r="N740" i="22"/>
  <c r="N741" i="22"/>
  <c r="N742" i="22"/>
  <c r="N743" i="22"/>
  <c r="N744" i="22"/>
  <c r="N745" i="22"/>
  <c r="N746" i="22"/>
  <c r="N747" i="22"/>
  <c r="N748" i="22"/>
  <c r="N749" i="22"/>
  <c r="N750" i="22"/>
  <c r="N751" i="22"/>
  <c r="N752" i="22"/>
  <c r="N753" i="22"/>
  <c r="N754" i="22"/>
  <c r="N755" i="22"/>
  <c r="N756" i="22"/>
  <c r="N757" i="22"/>
  <c r="N758" i="22"/>
  <c r="N759" i="22"/>
  <c r="N760" i="22"/>
  <c r="N761" i="22"/>
  <c r="N762" i="22"/>
  <c r="N763" i="22"/>
  <c r="N764" i="22"/>
  <c r="N765" i="22"/>
  <c r="N766" i="22"/>
  <c r="N767" i="22"/>
  <c r="N768" i="22"/>
  <c r="N769" i="22"/>
  <c r="N770" i="22"/>
  <c r="N771" i="22"/>
  <c r="N772" i="22"/>
  <c r="N773" i="22"/>
  <c r="N774" i="22"/>
  <c r="N775" i="22"/>
  <c r="N776" i="22"/>
  <c r="N777" i="22"/>
  <c r="N778" i="22"/>
  <c r="N779" i="22"/>
  <c r="N780" i="22"/>
  <c r="N781" i="22"/>
  <c r="N782" i="22"/>
  <c r="N783" i="22"/>
  <c r="N784" i="22"/>
  <c r="N785" i="22"/>
  <c r="N786" i="22"/>
  <c r="N787" i="22"/>
  <c r="N788" i="22"/>
  <c r="N789" i="22"/>
  <c r="N790" i="22"/>
  <c r="N791" i="22"/>
  <c r="N792" i="22"/>
  <c r="N793" i="22"/>
  <c r="N794" i="22"/>
  <c r="N795" i="22"/>
  <c r="N796" i="22"/>
  <c r="N797" i="22"/>
  <c r="N798" i="22"/>
  <c r="N799" i="22"/>
  <c r="N800" i="22"/>
  <c r="N801" i="22"/>
  <c r="N802" i="22"/>
  <c r="N803" i="22"/>
  <c r="N804" i="22"/>
  <c r="N805" i="22"/>
  <c r="N806" i="22"/>
  <c r="N807" i="22"/>
  <c r="N808" i="22"/>
  <c r="N809" i="22"/>
  <c r="N810" i="22"/>
  <c r="N811" i="22"/>
  <c r="N812" i="22"/>
  <c r="N813" i="22"/>
  <c r="N814" i="22"/>
  <c r="N815" i="22"/>
  <c r="N816" i="22"/>
  <c r="N817" i="22"/>
  <c r="N818" i="22"/>
  <c r="N819" i="22"/>
  <c r="N820" i="22"/>
  <c r="N821" i="22"/>
  <c r="N822" i="22"/>
  <c r="N823" i="22"/>
  <c r="N824" i="22"/>
  <c r="N825" i="22"/>
  <c r="N826" i="22"/>
  <c r="N827" i="22"/>
  <c r="N828" i="22"/>
  <c r="N829" i="22"/>
  <c r="N830" i="22"/>
  <c r="N831" i="22"/>
  <c r="N832" i="22"/>
  <c r="N833" i="22"/>
  <c r="N834" i="22"/>
  <c r="N835" i="22"/>
  <c r="N836" i="22"/>
  <c r="N837" i="22"/>
  <c r="N838" i="22"/>
  <c r="N839" i="22"/>
  <c r="N840" i="22"/>
  <c r="N841" i="22"/>
  <c r="N842" i="22"/>
  <c r="N843" i="22"/>
  <c r="N844" i="22"/>
  <c r="N845" i="22"/>
  <c r="N846" i="22"/>
  <c r="N847" i="22"/>
  <c r="N848" i="22"/>
  <c r="N849" i="22"/>
  <c r="N850" i="22"/>
  <c r="N851" i="22"/>
  <c r="N852" i="22"/>
  <c r="N853" i="22"/>
  <c r="N854" i="22"/>
  <c r="N855" i="22"/>
  <c r="N856" i="22"/>
  <c r="N857" i="22"/>
  <c r="N858" i="22"/>
  <c r="N859" i="22"/>
  <c r="N860" i="22"/>
  <c r="N861" i="22"/>
  <c r="N862" i="22"/>
  <c r="N863" i="22"/>
  <c r="N864" i="22"/>
  <c r="N865" i="22"/>
  <c r="N866" i="22"/>
  <c r="N867" i="22"/>
  <c r="N868" i="22"/>
  <c r="N869" i="22"/>
  <c r="N870" i="22"/>
  <c r="N871" i="22"/>
  <c r="N872" i="22"/>
  <c r="N873" i="22"/>
  <c r="N874" i="22"/>
  <c r="N875" i="22"/>
  <c r="N876" i="22"/>
  <c r="N877" i="22"/>
  <c r="N878" i="22"/>
  <c r="N879" i="22"/>
  <c r="N880" i="22"/>
  <c r="N881" i="22"/>
  <c r="N882" i="22"/>
  <c r="N883" i="22"/>
  <c r="N884" i="22"/>
  <c r="N885" i="22"/>
  <c r="N886" i="22"/>
  <c r="N887" i="22"/>
  <c r="N888" i="22"/>
  <c r="N889" i="22"/>
  <c r="N890" i="22"/>
  <c r="N891" i="22"/>
  <c r="N892" i="22"/>
  <c r="N893" i="22"/>
  <c r="N894" i="22"/>
  <c r="N895" i="22"/>
  <c r="N896" i="22"/>
  <c r="N897" i="22"/>
  <c r="N898" i="22"/>
  <c r="N899" i="22"/>
  <c r="N900" i="22"/>
  <c r="N901" i="22"/>
  <c r="N902" i="22"/>
  <c r="N903" i="22"/>
  <c r="N904" i="22"/>
  <c r="N905" i="22"/>
  <c r="N906" i="22"/>
  <c r="N907" i="22"/>
  <c r="N908" i="22"/>
  <c r="N909" i="22"/>
  <c r="N910" i="22"/>
  <c r="N911" i="22"/>
  <c r="N912" i="22"/>
  <c r="N913" i="22"/>
  <c r="N914" i="22"/>
  <c r="N915" i="22"/>
  <c r="N916" i="22"/>
  <c r="N917" i="22"/>
  <c r="N918" i="22"/>
  <c r="N919" i="22"/>
  <c r="N920" i="22"/>
  <c r="N921" i="22"/>
  <c r="N922" i="22"/>
  <c r="N923" i="22"/>
  <c r="N924" i="22"/>
  <c r="N925" i="22"/>
  <c r="N926" i="22"/>
  <c r="N927" i="22"/>
  <c r="N928" i="22"/>
  <c r="N929" i="22"/>
  <c r="N930" i="22"/>
  <c r="N931" i="22"/>
  <c r="N932" i="22"/>
  <c r="N933" i="22"/>
  <c r="N934" i="22"/>
  <c r="N935" i="22"/>
  <c r="N936" i="22"/>
  <c r="N937" i="22"/>
  <c r="N938" i="22"/>
  <c r="N939" i="22"/>
  <c r="N940" i="22"/>
  <c r="N941" i="22"/>
  <c r="N942" i="22"/>
  <c r="N943" i="22"/>
  <c r="N944" i="22"/>
  <c r="N945" i="22"/>
  <c r="N946" i="22"/>
  <c r="N947" i="22"/>
  <c r="N948" i="22"/>
  <c r="N949" i="22"/>
  <c r="N950" i="22"/>
  <c r="N951" i="22"/>
  <c r="N952" i="22"/>
  <c r="N953" i="22"/>
  <c r="N954" i="22"/>
  <c r="N955" i="22"/>
  <c r="N956" i="22"/>
  <c r="N957" i="22"/>
  <c r="N958" i="22"/>
  <c r="N959" i="22"/>
  <c r="N960" i="22"/>
  <c r="N961" i="22"/>
  <c r="N962" i="22"/>
  <c r="N963" i="22"/>
  <c r="N964" i="22"/>
  <c r="N965" i="22"/>
  <c r="N966" i="22"/>
  <c r="N967" i="22"/>
  <c r="N968" i="22"/>
  <c r="N969" i="22"/>
  <c r="N970" i="22"/>
  <c r="N971" i="22"/>
  <c r="N972" i="22"/>
  <c r="N973" i="22"/>
  <c r="N974" i="22"/>
  <c r="N975" i="22"/>
  <c r="N976" i="22"/>
  <c r="N977" i="22"/>
  <c r="N978" i="22"/>
  <c r="N979" i="22"/>
  <c r="N980" i="22"/>
  <c r="N981" i="22"/>
  <c r="N982" i="22"/>
  <c r="N983" i="22"/>
  <c r="N984" i="22"/>
  <c r="N985" i="22"/>
  <c r="N986" i="22"/>
  <c r="N987" i="22"/>
  <c r="N988" i="22"/>
  <c r="N989" i="22"/>
  <c r="N990" i="22"/>
  <c r="N991" i="22"/>
  <c r="N992" i="22"/>
  <c r="N993" i="22"/>
  <c r="N994" i="22"/>
  <c r="N995" i="22"/>
  <c r="N996" i="22"/>
  <c r="N997" i="22"/>
  <c r="N998" i="22"/>
  <c r="N999" i="22"/>
  <c r="N1000" i="22"/>
  <c r="N1001" i="22"/>
  <c r="N1002" i="22"/>
  <c r="N1003" i="22"/>
  <c r="N1004" i="22"/>
  <c r="N1005" i="22"/>
  <c r="N1006" i="22"/>
  <c r="N1007" i="22"/>
  <c r="N1008" i="22"/>
  <c r="N1009" i="22"/>
  <c r="N1010" i="22"/>
  <c r="N1011" i="22"/>
  <c r="N1012" i="22"/>
  <c r="N1013" i="22"/>
  <c r="N1014" i="22"/>
  <c r="N1015" i="22"/>
  <c r="N1016" i="22"/>
  <c r="N1017" i="22"/>
  <c r="N1018" i="22"/>
  <c r="N1019" i="22"/>
  <c r="N1020" i="22"/>
  <c r="N1021" i="22"/>
  <c r="N1022" i="22"/>
  <c r="N1023" i="22"/>
  <c r="N1024" i="22"/>
  <c r="N1025" i="22"/>
  <c r="N1026" i="22"/>
  <c r="N1027" i="22"/>
  <c r="N1028" i="22"/>
  <c r="N1029" i="22"/>
  <c r="N1030" i="22"/>
  <c r="N1031" i="22"/>
  <c r="N1032" i="22"/>
  <c r="N1033" i="22"/>
  <c r="N1034" i="22"/>
  <c r="N1035" i="22"/>
  <c r="N1036" i="22"/>
  <c r="N1037" i="22"/>
  <c r="N1038" i="22"/>
  <c r="N1039" i="22"/>
  <c r="N1040" i="22"/>
  <c r="N1041" i="22"/>
  <c r="N1042" i="22"/>
  <c r="N1043" i="22"/>
  <c r="N1044" i="22"/>
  <c r="N1045" i="22"/>
  <c r="N1046" i="22"/>
  <c r="N1047" i="22"/>
  <c r="N1048" i="22"/>
  <c r="N1049" i="22"/>
  <c r="N1050" i="22"/>
  <c r="N1051" i="22"/>
  <c r="N1052" i="22"/>
  <c r="N1053" i="22"/>
  <c r="N1054" i="22"/>
  <c r="N1055" i="22"/>
  <c r="N1056" i="22"/>
  <c r="N1057" i="22"/>
  <c r="N1058" i="22"/>
  <c r="N1059" i="22"/>
  <c r="N1060" i="22"/>
  <c r="N1061" i="22"/>
  <c r="N1062" i="22"/>
  <c r="N1063" i="22"/>
  <c r="N1064" i="22"/>
  <c r="N1065" i="22"/>
  <c r="N1066" i="22"/>
  <c r="N1067" i="22"/>
  <c r="N1068" i="22"/>
  <c r="N1069" i="22"/>
  <c r="N1070" i="22"/>
  <c r="N1071" i="22"/>
  <c r="N1072" i="22"/>
  <c r="N1073" i="22"/>
  <c r="N1074" i="22"/>
  <c r="N1075" i="22"/>
  <c r="N1076" i="22"/>
  <c r="N1077" i="22"/>
  <c r="N1078" i="22"/>
  <c r="N1079" i="22"/>
  <c r="N1080" i="22"/>
  <c r="N1081" i="22"/>
  <c r="N1082" i="22"/>
  <c r="N1083" i="22"/>
  <c r="N1084" i="22"/>
  <c r="N1085" i="22"/>
  <c r="N1086" i="22"/>
  <c r="N1087" i="22"/>
  <c r="N1088" i="22"/>
  <c r="N1089" i="22"/>
  <c r="N1090" i="22"/>
  <c r="N1091" i="22"/>
  <c r="N1092" i="22"/>
  <c r="N1093" i="22"/>
  <c r="N1094" i="22"/>
  <c r="N1095" i="22"/>
  <c r="N1096" i="22"/>
  <c r="N1097" i="22"/>
  <c r="N1098" i="22"/>
  <c r="N1099" i="22"/>
  <c r="N1100" i="22"/>
  <c r="N1101" i="22"/>
  <c r="N1102" i="22"/>
  <c r="N1103" i="22"/>
  <c r="N1104" i="22"/>
  <c r="N1105" i="22"/>
  <c r="N1106" i="22"/>
  <c r="N1107" i="22"/>
  <c r="N1108" i="22"/>
  <c r="N1109" i="22"/>
  <c r="N1110" i="22"/>
  <c r="N1111" i="22"/>
  <c r="N1112" i="22"/>
  <c r="N1113" i="22"/>
  <c r="N1114" i="22"/>
  <c r="N1115" i="22"/>
  <c r="N1116" i="22"/>
  <c r="N1117" i="22"/>
  <c r="N1118" i="22"/>
  <c r="N1119" i="22"/>
  <c r="N1120" i="22"/>
  <c r="N1121" i="22"/>
  <c r="N1122" i="22"/>
  <c r="N1123" i="22"/>
  <c r="N1124" i="22"/>
  <c r="N1125" i="22"/>
  <c r="N1126" i="22"/>
  <c r="N1127" i="22"/>
  <c r="N1128" i="22"/>
  <c r="N1129" i="22"/>
  <c r="N1130" i="22"/>
  <c r="N1131" i="22"/>
  <c r="N1132" i="22"/>
  <c r="N1133" i="22"/>
  <c r="N1134" i="22"/>
  <c r="N1135" i="22"/>
  <c r="N1136" i="22"/>
  <c r="N1137" i="22"/>
  <c r="N1138" i="22"/>
  <c r="N1139" i="22"/>
  <c r="N1140" i="22"/>
  <c r="N1141" i="22"/>
  <c r="N1142" i="22"/>
  <c r="N1143" i="22"/>
  <c r="N1144" i="22"/>
  <c r="N1145" i="22"/>
  <c r="N1146" i="22"/>
  <c r="N1147" i="22"/>
  <c r="N1148" i="22"/>
  <c r="N1149" i="22"/>
  <c r="N1150" i="22"/>
  <c r="N1151" i="22"/>
  <c r="N1152" i="22"/>
  <c r="N1153" i="22"/>
  <c r="N1154" i="22"/>
  <c r="N1155" i="22"/>
  <c r="N1156" i="22"/>
  <c r="N1157" i="22"/>
  <c r="N1158" i="22"/>
  <c r="N1159" i="22"/>
  <c r="N1160" i="22"/>
  <c r="N1161" i="22"/>
  <c r="N1162" i="22"/>
  <c r="N1163" i="22"/>
  <c r="N1164" i="22"/>
  <c r="N1165" i="22"/>
  <c r="N1166" i="22"/>
  <c r="N1167" i="22"/>
  <c r="N1168" i="22"/>
  <c r="N1169" i="22"/>
  <c r="N1170" i="22"/>
  <c r="N1171" i="22"/>
  <c r="N1172" i="22"/>
  <c r="N1173" i="22"/>
  <c r="N1174" i="22"/>
  <c r="N1175" i="22"/>
  <c r="N1176" i="22"/>
  <c r="N1177" i="22"/>
  <c r="N1178" i="22"/>
  <c r="N1179" i="22"/>
  <c r="N1180" i="22"/>
  <c r="N1181" i="22"/>
  <c r="N1182" i="22"/>
  <c r="N1183" i="22"/>
  <c r="N1184" i="22"/>
  <c r="N1185" i="22"/>
  <c r="N1186" i="22"/>
  <c r="N1187" i="22"/>
  <c r="N1188" i="22"/>
  <c r="N1189" i="22"/>
  <c r="N1190" i="22"/>
  <c r="N1191" i="22"/>
  <c r="N1192" i="22"/>
  <c r="N1193" i="22"/>
  <c r="N1194" i="22"/>
  <c r="N1195" i="22"/>
  <c r="N1196" i="22"/>
  <c r="N1197" i="22"/>
  <c r="N1198" i="22"/>
  <c r="N1199" i="22"/>
  <c r="N1200" i="22"/>
  <c r="N1201" i="22"/>
  <c r="N1202" i="22"/>
  <c r="N1203" i="22"/>
  <c r="N1204" i="22"/>
  <c r="N1205" i="22"/>
  <c r="N1206" i="22"/>
  <c r="N1207" i="22"/>
  <c r="N1208" i="22"/>
  <c r="N1209" i="22"/>
  <c r="N1210" i="22"/>
  <c r="N1211" i="22"/>
  <c r="N1212" i="22"/>
  <c r="N1213" i="22"/>
  <c r="N1214" i="22"/>
  <c r="N1215" i="22"/>
  <c r="N1216" i="22"/>
  <c r="N1217" i="22"/>
  <c r="N1218" i="22"/>
  <c r="N1219" i="22"/>
  <c r="N1220" i="22"/>
  <c r="N1221" i="22"/>
  <c r="N1222" i="22"/>
  <c r="N1223" i="22"/>
  <c r="N1224" i="22"/>
  <c r="N1225" i="22"/>
  <c r="N1226" i="22"/>
  <c r="N1227" i="22"/>
  <c r="N1228" i="22"/>
  <c r="N1229" i="22"/>
  <c r="N1230" i="22"/>
  <c r="N1231" i="22"/>
  <c r="N1232" i="22"/>
  <c r="N1233" i="22"/>
  <c r="N1234" i="22"/>
  <c r="N1235" i="22"/>
  <c r="N1236" i="22"/>
  <c r="N1237" i="22"/>
  <c r="N1238" i="22"/>
  <c r="N1239" i="22"/>
  <c r="N1240" i="22"/>
  <c r="N1241" i="22"/>
  <c r="N1242" i="22"/>
  <c r="N1243" i="22"/>
  <c r="N1244" i="22"/>
  <c r="N1245" i="22"/>
  <c r="N1246" i="22"/>
  <c r="N1247" i="22"/>
  <c r="N1248" i="22"/>
  <c r="N1249" i="22"/>
  <c r="N1250" i="22"/>
  <c r="N1251" i="22"/>
  <c r="N1252" i="22"/>
  <c r="N1253" i="22"/>
  <c r="N1254" i="22"/>
  <c r="N1255" i="22"/>
  <c r="N1256" i="22"/>
  <c r="N1257" i="22"/>
  <c r="N1258" i="22"/>
  <c r="N1259" i="22"/>
  <c r="N1260" i="22"/>
  <c r="N1261" i="22"/>
  <c r="N1262" i="22"/>
  <c r="N1263" i="22"/>
  <c r="N1264" i="22"/>
  <c r="N1265" i="22"/>
  <c r="N1266" i="22"/>
  <c r="N1267" i="22"/>
  <c r="N1268" i="22"/>
  <c r="N1269" i="22"/>
  <c r="N1270" i="22"/>
  <c r="N1271" i="22"/>
  <c r="N1272" i="22"/>
  <c r="N1273" i="22"/>
  <c r="N1274" i="22"/>
  <c r="N1275" i="22"/>
  <c r="N1276" i="22"/>
  <c r="N1277" i="22"/>
  <c r="N1278" i="22"/>
  <c r="N1279" i="22"/>
  <c r="N1280" i="22"/>
  <c r="N1281" i="22"/>
  <c r="N1282" i="22"/>
  <c r="N1283" i="22"/>
  <c r="N1284" i="22"/>
  <c r="N1285" i="22"/>
  <c r="N1286" i="22"/>
  <c r="N1287" i="22"/>
  <c r="N1288" i="22"/>
  <c r="N1289" i="22"/>
  <c r="N1290" i="22"/>
  <c r="N1291" i="22"/>
  <c r="N1292" i="22"/>
  <c r="N1293" i="22"/>
  <c r="N1294" i="22"/>
  <c r="N1295" i="22"/>
  <c r="N1296" i="22"/>
  <c r="N1297" i="22"/>
  <c r="N1298" i="22"/>
  <c r="N1299" i="22"/>
  <c r="N1300" i="22"/>
  <c r="N1301" i="22"/>
  <c r="N1302" i="22"/>
  <c r="N1303" i="22"/>
  <c r="N1304" i="22"/>
  <c r="N1305" i="22"/>
  <c r="N1306" i="22"/>
  <c r="N1307" i="22"/>
  <c r="N1308" i="22"/>
  <c r="N1309" i="22"/>
  <c r="N1310" i="22"/>
  <c r="N1311" i="22"/>
  <c r="N1312" i="22"/>
  <c r="N1313" i="22"/>
  <c r="N1314" i="22"/>
  <c r="N1315" i="22"/>
  <c r="N1316" i="22"/>
  <c r="N1317" i="22"/>
  <c r="N1318" i="22"/>
  <c r="N1319" i="22"/>
  <c r="N1320" i="22"/>
  <c r="N1321" i="22"/>
  <c r="N1322" i="22"/>
  <c r="N1323" i="22"/>
  <c r="N1324" i="22"/>
  <c r="N1325" i="22"/>
  <c r="N1326" i="22"/>
  <c r="N1327" i="22"/>
  <c r="N1328" i="22"/>
  <c r="N1329" i="22"/>
  <c r="N1330" i="22"/>
  <c r="N1331" i="22"/>
  <c r="N1332" i="22"/>
  <c r="N1333" i="22"/>
  <c r="N1334" i="22"/>
  <c r="N1335" i="22"/>
  <c r="N1336" i="22"/>
  <c r="N1337" i="22"/>
  <c r="N1338" i="22"/>
  <c r="N1339" i="22"/>
  <c r="N1340" i="22"/>
  <c r="N1341" i="22"/>
  <c r="N1342" i="22"/>
  <c r="N1343" i="22"/>
  <c r="N1344" i="22"/>
  <c r="N1345" i="22"/>
  <c r="N1346" i="22"/>
  <c r="N1347" i="22"/>
  <c r="N1348" i="22"/>
  <c r="N1349" i="22"/>
  <c r="N1350" i="22"/>
  <c r="N1351" i="22"/>
  <c r="N1352" i="22"/>
  <c r="N1353" i="22"/>
  <c r="N1354" i="22"/>
  <c r="N1355" i="22"/>
  <c r="N1356" i="22"/>
  <c r="N1357" i="22"/>
  <c r="N1358" i="22"/>
  <c r="N1359" i="22"/>
  <c r="N1360" i="22"/>
  <c r="N1361" i="22"/>
  <c r="N1362" i="22"/>
  <c r="N1363" i="22"/>
  <c r="N1364" i="22"/>
  <c r="N1365" i="22"/>
  <c r="N1366" i="22"/>
  <c r="N1367" i="22"/>
  <c r="N1368" i="22"/>
  <c r="N1369" i="22"/>
  <c r="N1370" i="22"/>
  <c r="N1371" i="22"/>
  <c r="N1372" i="22"/>
  <c r="N1373" i="22"/>
  <c r="N1374" i="22"/>
  <c r="N1375" i="22"/>
  <c r="N1376" i="22"/>
  <c r="N1377" i="22"/>
  <c r="N1378" i="22"/>
  <c r="N1379" i="22"/>
  <c r="N1380" i="22"/>
  <c r="N1381" i="22"/>
  <c r="N1382" i="22"/>
  <c r="N1383" i="22"/>
  <c r="N1384" i="22"/>
  <c r="N1385" i="22"/>
  <c r="N1386" i="22"/>
  <c r="N1387" i="22"/>
  <c r="N1388" i="22"/>
  <c r="N1389" i="22"/>
  <c r="N1390" i="22"/>
  <c r="N1391" i="22"/>
  <c r="N1392" i="22"/>
  <c r="N1393" i="22"/>
  <c r="N1394" i="22"/>
  <c r="N1395" i="22"/>
  <c r="N1396" i="22"/>
  <c r="N1397" i="22"/>
  <c r="N1398" i="22"/>
  <c r="N1399" i="22"/>
  <c r="N1400" i="22"/>
  <c r="N1401" i="22"/>
  <c r="N1402" i="22"/>
  <c r="N1403" i="22"/>
  <c r="N1404" i="22"/>
  <c r="N1405" i="22"/>
  <c r="N1406" i="22"/>
  <c r="N1407" i="22"/>
  <c r="N1408" i="22"/>
  <c r="N1409" i="22"/>
  <c r="N1410" i="22"/>
  <c r="N1411" i="22"/>
  <c r="N1412" i="22"/>
  <c r="N1413" i="22"/>
  <c r="N1414" i="22"/>
  <c r="N1415" i="22"/>
  <c r="N1416" i="22"/>
  <c r="N1417" i="22"/>
  <c r="N1418" i="22"/>
  <c r="N1419" i="22"/>
  <c r="N1420" i="22"/>
  <c r="N1421" i="22"/>
  <c r="N1422" i="22"/>
  <c r="N1423" i="22"/>
  <c r="N1424" i="22"/>
  <c r="N1425" i="22"/>
  <c r="N1426" i="22"/>
  <c r="N1427" i="22"/>
  <c r="N1428" i="22"/>
  <c r="N1429" i="22"/>
  <c r="N1430" i="22"/>
  <c r="N1431" i="22"/>
  <c r="N1432" i="22"/>
  <c r="N1433" i="22"/>
  <c r="N1434" i="22"/>
  <c r="N1435" i="22"/>
  <c r="N1436" i="22"/>
  <c r="N1437" i="22"/>
  <c r="N1438" i="22"/>
  <c r="N1439" i="22"/>
  <c r="N1440" i="22"/>
  <c r="N1441" i="22"/>
  <c r="N1442" i="22"/>
  <c r="N1443" i="22"/>
  <c r="N1444" i="22"/>
  <c r="N1445" i="22"/>
  <c r="N1446" i="22"/>
  <c r="N1447" i="22"/>
  <c r="N1448" i="22"/>
  <c r="N1449" i="22"/>
  <c r="N1450" i="22"/>
  <c r="N1451" i="22"/>
  <c r="N1452" i="22"/>
  <c r="N1453" i="22"/>
  <c r="N1454" i="22"/>
  <c r="N1455" i="22"/>
  <c r="N1456" i="22"/>
  <c r="N1457" i="22"/>
  <c r="N1458" i="22"/>
  <c r="N1459" i="22"/>
  <c r="N1460" i="22"/>
  <c r="N1461" i="22"/>
  <c r="N1462" i="22"/>
  <c r="N1463" i="22"/>
  <c r="N1464" i="22"/>
  <c r="N1465" i="22"/>
  <c r="N1466" i="22"/>
  <c r="N1467" i="22"/>
  <c r="N1468" i="22"/>
  <c r="N1469" i="22"/>
  <c r="N1470" i="22"/>
  <c r="N1471" i="22"/>
  <c r="N1472" i="22"/>
  <c r="N1473" i="22"/>
  <c r="N1474" i="22"/>
  <c r="N1475" i="22"/>
  <c r="N1476" i="22"/>
  <c r="N1477" i="22"/>
  <c r="N1478" i="22"/>
  <c r="N1479" i="22"/>
  <c r="N1480" i="22"/>
  <c r="N1481" i="22"/>
  <c r="N1482" i="22"/>
  <c r="N1483" i="22"/>
  <c r="N1484" i="22"/>
  <c r="N1485" i="22"/>
  <c r="N1486" i="22"/>
  <c r="N1487" i="22"/>
  <c r="N1488" i="22"/>
  <c r="N1489" i="22"/>
  <c r="N1490" i="22"/>
  <c r="N1491" i="22"/>
  <c r="N1492" i="22"/>
  <c r="N1493" i="22"/>
  <c r="N1494" i="22"/>
  <c r="N1495" i="22"/>
  <c r="N1496" i="22"/>
  <c r="N1497" i="22"/>
  <c r="N1498" i="22"/>
  <c r="N1499" i="22"/>
  <c r="N1500" i="22"/>
  <c r="N1501" i="22"/>
  <c r="N1502" i="22"/>
  <c r="N1503" i="22"/>
  <c r="N1504" i="22"/>
  <c r="N1505" i="22"/>
  <c r="N1506" i="22"/>
  <c r="N1507" i="22"/>
  <c r="N1508" i="22"/>
  <c r="N1509" i="22"/>
  <c r="N1510" i="22"/>
  <c r="N1511" i="22"/>
  <c r="N1512" i="22"/>
  <c r="N1513" i="22"/>
  <c r="N1514" i="22"/>
  <c r="N1515" i="22"/>
  <c r="N1516" i="22"/>
  <c r="N1517" i="22"/>
  <c r="N1518" i="22"/>
  <c r="N1519" i="22"/>
  <c r="N1520" i="22"/>
  <c r="N1521" i="22"/>
  <c r="N1522" i="22"/>
  <c r="N1523" i="22"/>
  <c r="N1524" i="22"/>
  <c r="N1525" i="22"/>
  <c r="N1526" i="22"/>
  <c r="N1527" i="22"/>
  <c r="N1528" i="22"/>
  <c r="N1529" i="22"/>
  <c r="N1530" i="22"/>
  <c r="N1531" i="22"/>
  <c r="N1532" i="22"/>
  <c r="N1533" i="22"/>
  <c r="N1534" i="22"/>
  <c r="N1535" i="22"/>
  <c r="N1536" i="22"/>
  <c r="N1537" i="22"/>
  <c r="N1538" i="22"/>
  <c r="N1539" i="22"/>
  <c r="N1540" i="22"/>
  <c r="N1541" i="22"/>
  <c r="N1542" i="22"/>
  <c r="N1543" i="22"/>
  <c r="N1544" i="22"/>
  <c r="N1545" i="22"/>
  <c r="N1546" i="22"/>
  <c r="N1547" i="22"/>
  <c r="N1548" i="22"/>
  <c r="N1549" i="22"/>
  <c r="N1550" i="22"/>
  <c r="N1551" i="22"/>
  <c r="N1552" i="22"/>
  <c r="N1553" i="22"/>
  <c r="N1554" i="22"/>
  <c r="N1555" i="22"/>
  <c r="N1556" i="22"/>
  <c r="N1557" i="22"/>
  <c r="N1558" i="22"/>
  <c r="N1559" i="22"/>
  <c r="N1560" i="22"/>
  <c r="N1561" i="22"/>
  <c r="N1562" i="22"/>
  <c r="N1563" i="22"/>
  <c r="N1564" i="22"/>
  <c r="N1565" i="22"/>
  <c r="N1566" i="22"/>
  <c r="N1567" i="22"/>
  <c r="N1568" i="22"/>
  <c r="N1569" i="22"/>
  <c r="N1570" i="22"/>
  <c r="N1571" i="22"/>
  <c r="N1572" i="22"/>
  <c r="N1573" i="22"/>
  <c r="N1574" i="22"/>
  <c r="N1575" i="22"/>
  <c r="N1576" i="22"/>
  <c r="N1577" i="22"/>
  <c r="N1578" i="22"/>
  <c r="N1579" i="22"/>
  <c r="N1580" i="22"/>
  <c r="N1581" i="22"/>
  <c r="N1582" i="22"/>
  <c r="N1583" i="22"/>
  <c r="N1584" i="22"/>
  <c r="N1585" i="22"/>
  <c r="N1586" i="22"/>
  <c r="N1587" i="22"/>
  <c r="N1588" i="22"/>
  <c r="N1589" i="22"/>
  <c r="N1590" i="22"/>
  <c r="N1591" i="22"/>
  <c r="N1592" i="22"/>
  <c r="N1593" i="22"/>
  <c r="N1594" i="22"/>
  <c r="N1595" i="22"/>
  <c r="N1596" i="22"/>
  <c r="N1597" i="22"/>
  <c r="N1598" i="22"/>
  <c r="N1599" i="22"/>
  <c r="N1600" i="22"/>
  <c r="N1601" i="22"/>
  <c r="N1602" i="22"/>
  <c r="N1603" i="22"/>
  <c r="N1604" i="22"/>
  <c r="N1605" i="22"/>
  <c r="N1606" i="22"/>
  <c r="N1607" i="22"/>
  <c r="N1608" i="22"/>
  <c r="N1609" i="22"/>
  <c r="N1610" i="22"/>
  <c r="N1611" i="22"/>
  <c r="N1612" i="22"/>
  <c r="N1613" i="22"/>
  <c r="N1614" i="22"/>
  <c r="N1615" i="22"/>
  <c r="N1616" i="22"/>
  <c r="N1617" i="22"/>
  <c r="N1618" i="22"/>
  <c r="N1619" i="22"/>
  <c r="N1620" i="22"/>
  <c r="N1621" i="22"/>
  <c r="N1622" i="22"/>
  <c r="N1623" i="22"/>
  <c r="N1624" i="22"/>
  <c r="N1625" i="22"/>
  <c r="N1626" i="22"/>
  <c r="N1627" i="22"/>
  <c r="N1628" i="22"/>
  <c r="N1629" i="22"/>
  <c r="N1630" i="22"/>
  <c r="E2" i="29" l="1" a="1"/>
  <c r="E2" i="29" s="1"/>
  <c r="D2" i="29" a="1"/>
  <c r="D2" i="29" s="1"/>
  <c r="C2" i="29" a="1"/>
  <c r="C2" i="29" s="1"/>
  <c r="E2" i="28" a="1"/>
  <c r="E2" i="28" s="1"/>
  <c r="D2" i="28" a="1"/>
  <c r="D2" i="28" s="1"/>
  <c r="C2" i="28" a="1"/>
  <c r="C2" i="28" s="1"/>
  <c r="E2" i="27" a="1"/>
  <c r="E2" i="27" s="1"/>
  <c r="D2" i="27" a="1"/>
  <c r="D2" i="27" s="1"/>
  <c r="C2" i="27" a="1"/>
  <c r="C2" i="27" s="1"/>
  <c r="G2" i="26" a="1"/>
  <c r="G2" i="26" s="1"/>
  <c r="E2" i="26" a="1"/>
  <c r="E2" i="26" s="1"/>
  <c r="D2" i="26" a="1"/>
  <c r="D2" i="26" s="1"/>
  <c r="C2" i="26" a="1"/>
  <c r="C2" i="26" s="1"/>
  <c r="A2" i="29" l="1" a="1"/>
  <c r="A2" i="29" s="1"/>
  <c r="A2" i="28" a="1"/>
  <c r="A2" i="28" s="1"/>
  <c r="A2" i="27" a="1"/>
  <c r="A2" i="27" s="1"/>
  <c r="A2" i="26" a="1"/>
  <c r="A2" i="26" s="1"/>
  <c r="B1630" i="22" l="1"/>
  <c r="I1630" i="22" s="1"/>
  <c r="B1629" i="22"/>
  <c r="I1629" i="22" s="1"/>
  <c r="B1628" i="22"/>
  <c r="I1628" i="22" s="1"/>
  <c r="B1627" i="22"/>
  <c r="I1627" i="22" s="1"/>
  <c r="B1626" i="22"/>
  <c r="I1626" i="22" s="1"/>
  <c r="B1625" i="22"/>
  <c r="I1625" i="22" s="1"/>
  <c r="B1624" i="22"/>
  <c r="I1624" i="22" s="1"/>
  <c r="B1623" i="22"/>
  <c r="I1623" i="22" s="1"/>
  <c r="B1622" i="22"/>
  <c r="I1622" i="22" s="1"/>
  <c r="B1621" i="22"/>
  <c r="I1621" i="22" s="1"/>
  <c r="B1620" i="22"/>
  <c r="I1620" i="22" s="1"/>
  <c r="B1619" i="22"/>
  <c r="I1619" i="22" s="1"/>
  <c r="B1618" i="22"/>
  <c r="I1618" i="22" s="1"/>
  <c r="B1617" i="22"/>
  <c r="I1617" i="22" s="1"/>
  <c r="B1616" i="22"/>
  <c r="I1616" i="22" s="1"/>
  <c r="B1615" i="22"/>
  <c r="I1615" i="22" s="1"/>
  <c r="B1614" i="22"/>
  <c r="I1614" i="22" s="1"/>
  <c r="B1613" i="22"/>
  <c r="I1613" i="22" s="1"/>
  <c r="B1612" i="22"/>
  <c r="I1612" i="22" s="1"/>
  <c r="B1611" i="22"/>
  <c r="I1611" i="22" s="1"/>
  <c r="B1610" i="22"/>
  <c r="I1610" i="22" s="1"/>
  <c r="B1609" i="22"/>
  <c r="I1609" i="22" s="1"/>
  <c r="B1608" i="22"/>
  <c r="I1608" i="22" s="1"/>
  <c r="B1607" i="22"/>
  <c r="I1607" i="22" s="1"/>
  <c r="B1606" i="22"/>
  <c r="I1606" i="22" s="1"/>
  <c r="B1605" i="22"/>
  <c r="I1605" i="22" s="1"/>
  <c r="B1604" i="22"/>
  <c r="I1604" i="22" s="1"/>
  <c r="B1603" i="22"/>
  <c r="I1603" i="22" s="1"/>
  <c r="B1602" i="22"/>
  <c r="I1602" i="22" s="1"/>
  <c r="B1601" i="22"/>
  <c r="I1601" i="22" s="1"/>
  <c r="B1600" i="22"/>
  <c r="I1600" i="22" s="1"/>
  <c r="B1599" i="22"/>
  <c r="I1599" i="22" s="1"/>
  <c r="B1598" i="22"/>
  <c r="I1598" i="22" s="1"/>
  <c r="B1597" i="22"/>
  <c r="I1597" i="22" s="1"/>
  <c r="B1596" i="22"/>
  <c r="I1596" i="22" s="1"/>
  <c r="B1595" i="22"/>
  <c r="I1595" i="22" s="1"/>
  <c r="B1594" i="22"/>
  <c r="I1594" i="22" s="1"/>
  <c r="B1593" i="22"/>
  <c r="I1593" i="22" s="1"/>
  <c r="B1592" i="22"/>
  <c r="I1592" i="22" s="1"/>
  <c r="B1591" i="22"/>
  <c r="I1591" i="22" s="1"/>
  <c r="B1590" i="22"/>
  <c r="I1590" i="22" s="1"/>
  <c r="B1589" i="22"/>
  <c r="I1589" i="22" s="1"/>
  <c r="B1588" i="22"/>
  <c r="I1588" i="22" s="1"/>
  <c r="B1587" i="22"/>
  <c r="I1587" i="22" s="1"/>
  <c r="B1586" i="22"/>
  <c r="I1586" i="22" s="1"/>
  <c r="B1585" i="22"/>
  <c r="I1585" i="22" s="1"/>
  <c r="B1584" i="22"/>
  <c r="I1584" i="22" s="1"/>
  <c r="B1583" i="22"/>
  <c r="I1583" i="22" s="1"/>
  <c r="B1582" i="22"/>
  <c r="I1582" i="22" s="1"/>
  <c r="B1581" i="22"/>
  <c r="I1581" i="22" s="1"/>
  <c r="B1580" i="22"/>
  <c r="I1580" i="22" s="1"/>
  <c r="B1579" i="22"/>
  <c r="I1579" i="22" s="1"/>
  <c r="B1578" i="22"/>
  <c r="I1578" i="22" s="1"/>
  <c r="B1577" i="22"/>
  <c r="I1577" i="22" s="1"/>
  <c r="B1576" i="22"/>
  <c r="I1576" i="22" s="1"/>
  <c r="B1575" i="22"/>
  <c r="I1575" i="22" s="1"/>
  <c r="B1574" i="22"/>
  <c r="I1574" i="22" s="1"/>
  <c r="B1573" i="22"/>
  <c r="I1573" i="22" s="1"/>
  <c r="B1572" i="22"/>
  <c r="I1572" i="22" s="1"/>
  <c r="B1571" i="22"/>
  <c r="I1571" i="22" s="1"/>
  <c r="B1570" i="22"/>
  <c r="I1570" i="22" s="1"/>
  <c r="B1569" i="22"/>
  <c r="I1569" i="22" s="1"/>
  <c r="B1568" i="22"/>
  <c r="I1568" i="22" s="1"/>
  <c r="B1567" i="22"/>
  <c r="I1567" i="22" s="1"/>
  <c r="B1566" i="22"/>
  <c r="I1566" i="22" s="1"/>
  <c r="B1565" i="22"/>
  <c r="I1565" i="22" s="1"/>
  <c r="B1564" i="22"/>
  <c r="I1564" i="22" s="1"/>
  <c r="B1563" i="22"/>
  <c r="I1563" i="22" s="1"/>
  <c r="B1562" i="22"/>
  <c r="I1562" i="22" s="1"/>
  <c r="B1561" i="22"/>
  <c r="I1561" i="22" s="1"/>
  <c r="B1560" i="22"/>
  <c r="I1560" i="22" s="1"/>
  <c r="B1559" i="22"/>
  <c r="I1559" i="22" s="1"/>
  <c r="B1558" i="22"/>
  <c r="I1558" i="22" s="1"/>
  <c r="B1557" i="22"/>
  <c r="I1557" i="22" s="1"/>
  <c r="B1556" i="22"/>
  <c r="I1556" i="22" s="1"/>
  <c r="B1555" i="22"/>
  <c r="I1555" i="22" s="1"/>
  <c r="B1554" i="22"/>
  <c r="I1554" i="22" s="1"/>
  <c r="B1553" i="22"/>
  <c r="I1553" i="22" s="1"/>
  <c r="B1552" i="22"/>
  <c r="I1552" i="22" s="1"/>
  <c r="B1551" i="22"/>
  <c r="I1551" i="22" s="1"/>
  <c r="B1550" i="22"/>
  <c r="I1550" i="22" s="1"/>
  <c r="B1549" i="22"/>
  <c r="I1549" i="22" s="1"/>
  <c r="B1548" i="22"/>
  <c r="I1548" i="22" s="1"/>
  <c r="B1547" i="22"/>
  <c r="I1547" i="22" s="1"/>
  <c r="B1546" i="22"/>
  <c r="I1546" i="22" s="1"/>
  <c r="B1545" i="22"/>
  <c r="I1545" i="22" s="1"/>
  <c r="B1544" i="22"/>
  <c r="I1544" i="22" s="1"/>
  <c r="B1543" i="22"/>
  <c r="I1543" i="22" s="1"/>
  <c r="B1542" i="22"/>
  <c r="I1542" i="22" s="1"/>
  <c r="B1541" i="22"/>
  <c r="I1541" i="22" s="1"/>
  <c r="B1540" i="22"/>
  <c r="I1540" i="22" s="1"/>
  <c r="B1539" i="22"/>
  <c r="I1539" i="22" s="1"/>
  <c r="B1538" i="22"/>
  <c r="I1538" i="22" s="1"/>
  <c r="B1537" i="22"/>
  <c r="I1537" i="22" s="1"/>
  <c r="B1536" i="22"/>
  <c r="I1536" i="22" s="1"/>
  <c r="B1535" i="22"/>
  <c r="I1535" i="22" s="1"/>
  <c r="B1534" i="22"/>
  <c r="I1534" i="22" s="1"/>
  <c r="B1533" i="22"/>
  <c r="I1533" i="22" s="1"/>
  <c r="B1532" i="22"/>
  <c r="I1532" i="22" s="1"/>
  <c r="B1531" i="22"/>
  <c r="I1531" i="22" s="1"/>
  <c r="B1530" i="22"/>
  <c r="I1530" i="22" s="1"/>
  <c r="B1529" i="22"/>
  <c r="I1529" i="22" s="1"/>
  <c r="B1528" i="22"/>
  <c r="I1528" i="22" s="1"/>
  <c r="B1527" i="22"/>
  <c r="I1527" i="22" s="1"/>
  <c r="B1526" i="22"/>
  <c r="I1526" i="22" s="1"/>
  <c r="B1525" i="22"/>
  <c r="I1525" i="22" s="1"/>
  <c r="B1524" i="22"/>
  <c r="I1524" i="22" s="1"/>
  <c r="B1523" i="22"/>
  <c r="I1523" i="22" s="1"/>
  <c r="B1522" i="22"/>
  <c r="I1522" i="22" s="1"/>
  <c r="B1521" i="22"/>
  <c r="I1521" i="22" s="1"/>
  <c r="B1520" i="22"/>
  <c r="I1520" i="22" s="1"/>
  <c r="B1519" i="22"/>
  <c r="I1519" i="22" s="1"/>
  <c r="B1518" i="22"/>
  <c r="I1518" i="22" s="1"/>
  <c r="B1517" i="22"/>
  <c r="I1517" i="22" s="1"/>
  <c r="B1516" i="22"/>
  <c r="I1516" i="22" s="1"/>
  <c r="B1515" i="22"/>
  <c r="I1515" i="22" s="1"/>
  <c r="B1514" i="22"/>
  <c r="I1514" i="22" s="1"/>
  <c r="B1513" i="22"/>
  <c r="I1513" i="22" s="1"/>
  <c r="B1512" i="22"/>
  <c r="I1512" i="22" s="1"/>
  <c r="B1511" i="22"/>
  <c r="I1511" i="22" s="1"/>
  <c r="B1510" i="22"/>
  <c r="I1510" i="22" s="1"/>
  <c r="B1509" i="22"/>
  <c r="I1509" i="22" s="1"/>
  <c r="B1508" i="22"/>
  <c r="I1508" i="22" s="1"/>
  <c r="B1507" i="22"/>
  <c r="I1507" i="22" s="1"/>
  <c r="B1506" i="22"/>
  <c r="I1506" i="22" s="1"/>
  <c r="B1505" i="22"/>
  <c r="I1505" i="22" s="1"/>
  <c r="B1504" i="22"/>
  <c r="I1504" i="22" s="1"/>
  <c r="B1503" i="22"/>
  <c r="I1503" i="22" s="1"/>
  <c r="B1502" i="22"/>
  <c r="I1502" i="22" s="1"/>
  <c r="B1501" i="22"/>
  <c r="I1501" i="22" s="1"/>
  <c r="B1500" i="22"/>
  <c r="I1500" i="22" s="1"/>
  <c r="B1499" i="22"/>
  <c r="I1499" i="22" s="1"/>
  <c r="B1498" i="22"/>
  <c r="I1498" i="22" s="1"/>
  <c r="B1497" i="22"/>
  <c r="I1497" i="22" s="1"/>
  <c r="B1496" i="22"/>
  <c r="I1496" i="22" s="1"/>
  <c r="B1495" i="22"/>
  <c r="I1495" i="22" s="1"/>
  <c r="B1494" i="22"/>
  <c r="I1494" i="22" s="1"/>
  <c r="B1493" i="22"/>
  <c r="I1493" i="22" s="1"/>
  <c r="B1492" i="22"/>
  <c r="I1492" i="22" s="1"/>
  <c r="B1491" i="22"/>
  <c r="I1491" i="22" s="1"/>
  <c r="B1490" i="22"/>
  <c r="I1490" i="22" s="1"/>
  <c r="B1489" i="22"/>
  <c r="I1489" i="22" s="1"/>
  <c r="B1488" i="22"/>
  <c r="I1488" i="22" s="1"/>
  <c r="B1487" i="22"/>
  <c r="I1487" i="22" s="1"/>
  <c r="B1486" i="22"/>
  <c r="I1486" i="22" s="1"/>
  <c r="B1485" i="22"/>
  <c r="I1485" i="22" s="1"/>
  <c r="B1484" i="22"/>
  <c r="I1484" i="22" s="1"/>
  <c r="B1483" i="22"/>
  <c r="I1483" i="22" s="1"/>
  <c r="B1482" i="22"/>
  <c r="I1482" i="22" s="1"/>
  <c r="B1481" i="22"/>
  <c r="I1481" i="22" s="1"/>
  <c r="B1480" i="22"/>
  <c r="I1480" i="22" s="1"/>
  <c r="B1479" i="22"/>
  <c r="I1479" i="22" s="1"/>
  <c r="B1478" i="22"/>
  <c r="I1478" i="22" s="1"/>
  <c r="B1477" i="22"/>
  <c r="I1477" i="22" s="1"/>
  <c r="B1476" i="22"/>
  <c r="I1476" i="22" s="1"/>
  <c r="B1475" i="22"/>
  <c r="I1475" i="22" s="1"/>
  <c r="B1474" i="22"/>
  <c r="I1474" i="22" s="1"/>
  <c r="B1473" i="22"/>
  <c r="I1473" i="22" s="1"/>
  <c r="B1472" i="22"/>
  <c r="I1472" i="22" s="1"/>
  <c r="B1471" i="22"/>
  <c r="I1471" i="22" s="1"/>
  <c r="B1470" i="22"/>
  <c r="I1470" i="22" s="1"/>
  <c r="B1469" i="22"/>
  <c r="I1469" i="22" s="1"/>
  <c r="B1468" i="22"/>
  <c r="I1468" i="22" s="1"/>
  <c r="B1467" i="22"/>
  <c r="I1467" i="22" s="1"/>
  <c r="B1466" i="22"/>
  <c r="I1466" i="22" s="1"/>
  <c r="B1465" i="22"/>
  <c r="I1465" i="22" s="1"/>
  <c r="B1464" i="22"/>
  <c r="I1464" i="22" s="1"/>
  <c r="B1463" i="22"/>
  <c r="I1463" i="22" s="1"/>
  <c r="B1462" i="22"/>
  <c r="I1462" i="22" s="1"/>
  <c r="B1461" i="22"/>
  <c r="I1461" i="22" s="1"/>
  <c r="B1460" i="22"/>
  <c r="I1460" i="22" s="1"/>
  <c r="B1459" i="22"/>
  <c r="I1459" i="22" s="1"/>
  <c r="B1458" i="22"/>
  <c r="I1458" i="22" s="1"/>
  <c r="B1457" i="22"/>
  <c r="I1457" i="22" s="1"/>
  <c r="B1456" i="22"/>
  <c r="I1456" i="22" s="1"/>
  <c r="B1455" i="22"/>
  <c r="I1455" i="22" s="1"/>
  <c r="B1454" i="22"/>
  <c r="I1454" i="22" s="1"/>
  <c r="B1453" i="22"/>
  <c r="I1453" i="22" s="1"/>
  <c r="B1452" i="22"/>
  <c r="I1452" i="22" s="1"/>
  <c r="B1451" i="22"/>
  <c r="I1451" i="22" s="1"/>
  <c r="B1450" i="22"/>
  <c r="I1450" i="22" s="1"/>
  <c r="B1449" i="22"/>
  <c r="I1449" i="22" s="1"/>
  <c r="B1448" i="22"/>
  <c r="I1448" i="22" s="1"/>
  <c r="B1447" i="22"/>
  <c r="I1447" i="22" s="1"/>
  <c r="B1446" i="22"/>
  <c r="I1446" i="22" s="1"/>
  <c r="B1445" i="22"/>
  <c r="I1445" i="22" s="1"/>
  <c r="B1444" i="22"/>
  <c r="I1444" i="22" s="1"/>
  <c r="B1443" i="22"/>
  <c r="I1443" i="22" s="1"/>
  <c r="B1442" i="22"/>
  <c r="I1442" i="22" s="1"/>
  <c r="B1441" i="22"/>
  <c r="I1441" i="22" s="1"/>
  <c r="B1440" i="22"/>
  <c r="I1440" i="22" s="1"/>
  <c r="B1439" i="22"/>
  <c r="I1439" i="22" s="1"/>
  <c r="B1438" i="22"/>
  <c r="I1438" i="22" s="1"/>
  <c r="B1437" i="22"/>
  <c r="I1437" i="22" s="1"/>
  <c r="B1436" i="22"/>
  <c r="I1436" i="22" s="1"/>
  <c r="B1435" i="22"/>
  <c r="I1435" i="22" s="1"/>
  <c r="B1434" i="22"/>
  <c r="I1434" i="22" s="1"/>
  <c r="B1433" i="22"/>
  <c r="I1433" i="22" s="1"/>
  <c r="B1432" i="22"/>
  <c r="I1432" i="22" s="1"/>
  <c r="B1431" i="22"/>
  <c r="I1431" i="22" s="1"/>
  <c r="B1430" i="22"/>
  <c r="I1430" i="22" s="1"/>
  <c r="B1429" i="22"/>
  <c r="I1429" i="22" s="1"/>
  <c r="B1428" i="22"/>
  <c r="I1428" i="22" s="1"/>
  <c r="B1427" i="22"/>
  <c r="I1427" i="22" s="1"/>
  <c r="B1426" i="22"/>
  <c r="I1426" i="22" s="1"/>
  <c r="B1425" i="22"/>
  <c r="I1425" i="22" s="1"/>
  <c r="B1424" i="22"/>
  <c r="I1424" i="22" s="1"/>
  <c r="B1423" i="22"/>
  <c r="I1423" i="22" s="1"/>
  <c r="B1422" i="22"/>
  <c r="I1422" i="22" s="1"/>
  <c r="B1421" i="22"/>
  <c r="I1421" i="22" s="1"/>
  <c r="B1420" i="22"/>
  <c r="I1420" i="22" s="1"/>
  <c r="B1419" i="22"/>
  <c r="I1419" i="22" s="1"/>
  <c r="B1418" i="22"/>
  <c r="I1418" i="22" s="1"/>
  <c r="B1417" i="22"/>
  <c r="I1417" i="22" s="1"/>
  <c r="B1416" i="22"/>
  <c r="I1416" i="22" s="1"/>
  <c r="B1415" i="22"/>
  <c r="I1415" i="22" s="1"/>
  <c r="B1414" i="22"/>
  <c r="I1414" i="22" s="1"/>
  <c r="B1413" i="22"/>
  <c r="I1413" i="22" s="1"/>
  <c r="B1412" i="22"/>
  <c r="I1412" i="22" s="1"/>
  <c r="B1411" i="22"/>
  <c r="I1411" i="22" s="1"/>
  <c r="B1410" i="22"/>
  <c r="I1410" i="22" s="1"/>
  <c r="B1409" i="22"/>
  <c r="I1409" i="22" s="1"/>
  <c r="B1408" i="22"/>
  <c r="I1408" i="22" s="1"/>
  <c r="B1407" i="22"/>
  <c r="I1407" i="22" s="1"/>
  <c r="B1406" i="22"/>
  <c r="I1406" i="22" s="1"/>
  <c r="B1405" i="22"/>
  <c r="I1405" i="22" s="1"/>
  <c r="B1404" i="22"/>
  <c r="I1404" i="22" s="1"/>
  <c r="B1403" i="22"/>
  <c r="I1403" i="22" s="1"/>
  <c r="B1402" i="22"/>
  <c r="I1402" i="22" s="1"/>
  <c r="B1401" i="22"/>
  <c r="I1401" i="22" s="1"/>
  <c r="B1400" i="22"/>
  <c r="I1400" i="22" s="1"/>
  <c r="B1399" i="22"/>
  <c r="I1399" i="22" s="1"/>
  <c r="B1398" i="22"/>
  <c r="I1398" i="22" s="1"/>
  <c r="B1397" i="22"/>
  <c r="I1397" i="22" s="1"/>
  <c r="B1396" i="22"/>
  <c r="I1396" i="22" s="1"/>
  <c r="B1395" i="22"/>
  <c r="I1395" i="22" s="1"/>
  <c r="B1394" i="22"/>
  <c r="I1394" i="22" s="1"/>
  <c r="B1393" i="22"/>
  <c r="I1393" i="22" s="1"/>
  <c r="B1392" i="22"/>
  <c r="I1392" i="22" s="1"/>
  <c r="B1391" i="22"/>
  <c r="I1391" i="22" s="1"/>
  <c r="B1390" i="22"/>
  <c r="I1390" i="22" s="1"/>
  <c r="B1389" i="22"/>
  <c r="I1389" i="22" s="1"/>
  <c r="B1388" i="22"/>
  <c r="I1388" i="22" s="1"/>
  <c r="B1387" i="22"/>
  <c r="I1387" i="22" s="1"/>
  <c r="B1386" i="22"/>
  <c r="I1386" i="22" s="1"/>
  <c r="B1385" i="22"/>
  <c r="I1385" i="22" s="1"/>
  <c r="B1384" i="22"/>
  <c r="I1384" i="22" s="1"/>
  <c r="B1383" i="22"/>
  <c r="I1383" i="22" s="1"/>
  <c r="B1382" i="22"/>
  <c r="I1382" i="22" s="1"/>
  <c r="B1381" i="22"/>
  <c r="I1381" i="22" s="1"/>
  <c r="B1380" i="22"/>
  <c r="I1380" i="22" s="1"/>
  <c r="B1379" i="22"/>
  <c r="I1379" i="22" s="1"/>
  <c r="B1378" i="22"/>
  <c r="I1378" i="22" s="1"/>
  <c r="B1377" i="22"/>
  <c r="I1377" i="22" s="1"/>
  <c r="B1376" i="22"/>
  <c r="I1376" i="22" s="1"/>
  <c r="B1375" i="22"/>
  <c r="I1375" i="22" s="1"/>
  <c r="B1374" i="22"/>
  <c r="I1374" i="22" s="1"/>
  <c r="B1373" i="22"/>
  <c r="I1373" i="22" s="1"/>
  <c r="B1372" i="22"/>
  <c r="I1372" i="22" s="1"/>
  <c r="B1371" i="22"/>
  <c r="I1371" i="22" s="1"/>
  <c r="B1370" i="22"/>
  <c r="I1370" i="22" s="1"/>
  <c r="B1369" i="22"/>
  <c r="I1369" i="22" s="1"/>
  <c r="B1368" i="22"/>
  <c r="I1368" i="22" s="1"/>
  <c r="B1367" i="22"/>
  <c r="I1367" i="22" s="1"/>
  <c r="B1366" i="22"/>
  <c r="I1366" i="22" s="1"/>
  <c r="B1365" i="22"/>
  <c r="I1365" i="22" s="1"/>
  <c r="B1364" i="22"/>
  <c r="I1364" i="22" s="1"/>
  <c r="B1363" i="22"/>
  <c r="I1363" i="22" s="1"/>
  <c r="B1362" i="22"/>
  <c r="I1362" i="22" s="1"/>
  <c r="B1361" i="22"/>
  <c r="I1361" i="22" s="1"/>
  <c r="B1360" i="22"/>
  <c r="I1360" i="22" s="1"/>
  <c r="B1359" i="22"/>
  <c r="I1359" i="22" s="1"/>
  <c r="B1358" i="22"/>
  <c r="I1358" i="22" s="1"/>
  <c r="B1357" i="22"/>
  <c r="I1357" i="22" s="1"/>
  <c r="B1356" i="22"/>
  <c r="I1356" i="22" s="1"/>
  <c r="B1355" i="22"/>
  <c r="I1355" i="22" s="1"/>
  <c r="B1354" i="22"/>
  <c r="I1354" i="22" s="1"/>
  <c r="B1353" i="22"/>
  <c r="I1353" i="22" s="1"/>
  <c r="B1352" i="22"/>
  <c r="I1352" i="22" s="1"/>
  <c r="B1351" i="22"/>
  <c r="I1351" i="22" s="1"/>
  <c r="B1350" i="22"/>
  <c r="I1350" i="22" s="1"/>
  <c r="B1349" i="22"/>
  <c r="I1349" i="22" s="1"/>
  <c r="B1348" i="22"/>
  <c r="I1348" i="22" s="1"/>
  <c r="B1347" i="22"/>
  <c r="I1347" i="22" s="1"/>
  <c r="B1346" i="22"/>
  <c r="I1346" i="22" s="1"/>
  <c r="B1345" i="22"/>
  <c r="I1345" i="22" s="1"/>
  <c r="B1344" i="22"/>
  <c r="I1344" i="22" s="1"/>
  <c r="B1343" i="22"/>
  <c r="I1343" i="22" s="1"/>
  <c r="B1342" i="22"/>
  <c r="I1342" i="22" s="1"/>
  <c r="B1341" i="22"/>
  <c r="I1341" i="22" s="1"/>
  <c r="B1340" i="22"/>
  <c r="I1340" i="22" s="1"/>
  <c r="B1339" i="22"/>
  <c r="I1339" i="22" s="1"/>
  <c r="B1338" i="22"/>
  <c r="I1338" i="22" s="1"/>
  <c r="B1337" i="22"/>
  <c r="I1337" i="22" s="1"/>
  <c r="B1336" i="22"/>
  <c r="I1336" i="22" s="1"/>
  <c r="B1335" i="22"/>
  <c r="I1335" i="22" s="1"/>
  <c r="B1334" i="22"/>
  <c r="I1334" i="22" s="1"/>
  <c r="B1333" i="22"/>
  <c r="I1333" i="22" s="1"/>
  <c r="B1332" i="22"/>
  <c r="I1332" i="22" s="1"/>
  <c r="B1331" i="22"/>
  <c r="I1331" i="22" s="1"/>
  <c r="B1330" i="22"/>
  <c r="I1330" i="22" s="1"/>
  <c r="B1329" i="22"/>
  <c r="I1329" i="22" s="1"/>
  <c r="B1328" i="22"/>
  <c r="I1328" i="22" s="1"/>
  <c r="B1327" i="22"/>
  <c r="I1327" i="22" s="1"/>
  <c r="B1326" i="22"/>
  <c r="I1326" i="22" s="1"/>
  <c r="B1325" i="22"/>
  <c r="I1325" i="22" s="1"/>
  <c r="B1324" i="22"/>
  <c r="I1324" i="22" s="1"/>
  <c r="B1323" i="22"/>
  <c r="I1323" i="22" s="1"/>
  <c r="B1322" i="22"/>
  <c r="I1322" i="22" s="1"/>
  <c r="B1321" i="22"/>
  <c r="I1321" i="22" s="1"/>
  <c r="B1320" i="22"/>
  <c r="I1320" i="22" s="1"/>
  <c r="B1319" i="22"/>
  <c r="I1319" i="22" s="1"/>
  <c r="B1318" i="22"/>
  <c r="I1318" i="22" s="1"/>
  <c r="B1317" i="22"/>
  <c r="I1317" i="22" s="1"/>
  <c r="B1316" i="22"/>
  <c r="I1316" i="22" s="1"/>
  <c r="B1315" i="22"/>
  <c r="I1315" i="22" s="1"/>
  <c r="B1314" i="22"/>
  <c r="I1314" i="22" s="1"/>
  <c r="B1313" i="22"/>
  <c r="I1313" i="22" s="1"/>
  <c r="B1312" i="22"/>
  <c r="I1312" i="22" s="1"/>
  <c r="B1311" i="22"/>
  <c r="I1311" i="22" s="1"/>
  <c r="B1310" i="22"/>
  <c r="I1310" i="22" s="1"/>
  <c r="B1309" i="22"/>
  <c r="I1309" i="22" s="1"/>
  <c r="B1308" i="22"/>
  <c r="I1308" i="22" s="1"/>
  <c r="B1307" i="22"/>
  <c r="I1307" i="22" s="1"/>
  <c r="B1306" i="22"/>
  <c r="I1306" i="22" s="1"/>
  <c r="B1305" i="22"/>
  <c r="I1305" i="22" s="1"/>
  <c r="B1304" i="22"/>
  <c r="I1304" i="22" s="1"/>
  <c r="B1303" i="22"/>
  <c r="I1303" i="22" s="1"/>
  <c r="B1302" i="22"/>
  <c r="I1302" i="22" s="1"/>
  <c r="B1301" i="22"/>
  <c r="I1301" i="22" s="1"/>
  <c r="B1300" i="22"/>
  <c r="I1300" i="22" s="1"/>
  <c r="B1299" i="22"/>
  <c r="I1299" i="22" s="1"/>
  <c r="B1298" i="22"/>
  <c r="I1298" i="22" s="1"/>
  <c r="B1297" i="22"/>
  <c r="I1297" i="22" s="1"/>
  <c r="B1296" i="22"/>
  <c r="I1296" i="22" s="1"/>
  <c r="B1295" i="22"/>
  <c r="I1295" i="22" s="1"/>
  <c r="B1294" i="22"/>
  <c r="I1294" i="22" s="1"/>
  <c r="B1293" i="22"/>
  <c r="I1293" i="22" s="1"/>
  <c r="B1292" i="22"/>
  <c r="I1292" i="22" s="1"/>
  <c r="B1291" i="22"/>
  <c r="I1291" i="22" s="1"/>
  <c r="B1290" i="22"/>
  <c r="I1290" i="22" s="1"/>
  <c r="B1289" i="22"/>
  <c r="I1289" i="22" s="1"/>
  <c r="B1288" i="22"/>
  <c r="I1288" i="22" s="1"/>
  <c r="B1287" i="22"/>
  <c r="I1287" i="22" s="1"/>
  <c r="B1286" i="22"/>
  <c r="I1286" i="22" s="1"/>
  <c r="B1285" i="22"/>
  <c r="I1285" i="22" s="1"/>
  <c r="B1284" i="22"/>
  <c r="I1284" i="22" s="1"/>
  <c r="B1283" i="22"/>
  <c r="I1283" i="22" s="1"/>
  <c r="B1282" i="22"/>
  <c r="I1282" i="22" s="1"/>
  <c r="B1281" i="22"/>
  <c r="I1281" i="22" s="1"/>
  <c r="B1280" i="22"/>
  <c r="I1280" i="22" s="1"/>
  <c r="B1279" i="22"/>
  <c r="I1279" i="22" s="1"/>
  <c r="B1278" i="22"/>
  <c r="I1278" i="22" s="1"/>
  <c r="B1277" i="22"/>
  <c r="I1277" i="22" s="1"/>
  <c r="B1276" i="22"/>
  <c r="I1276" i="22" s="1"/>
  <c r="B1275" i="22"/>
  <c r="I1275" i="22" s="1"/>
  <c r="B1274" i="22"/>
  <c r="I1274" i="22" s="1"/>
  <c r="B1273" i="22"/>
  <c r="I1273" i="22" s="1"/>
  <c r="B1272" i="22"/>
  <c r="I1272" i="22" s="1"/>
  <c r="B1271" i="22"/>
  <c r="I1271" i="22" s="1"/>
  <c r="B1270" i="22"/>
  <c r="I1270" i="22" s="1"/>
  <c r="B1269" i="22"/>
  <c r="I1269" i="22" s="1"/>
  <c r="B1268" i="22"/>
  <c r="I1268" i="22" s="1"/>
  <c r="B1267" i="22"/>
  <c r="I1267" i="22" s="1"/>
  <c r="B1266" i="22"/>
  <c r="I1266" i="22" s="1"/>
  <c r="B1265" i="22"/>
  <c r="I1265" i="22" s="1"/>
  <c r="B1264" i="22"/>
  <c r="I1264" i="22" s="1"/>
  <c r="B1263" i="22"/>
  <c r="I1263" i="22" s="1"/>
  <c r="B1262" i="22"/>
  <c r="I1262" i="22" s="1"/>
  <c r="B1261" i="22"/>
  <c r="I1261" i="22" s="1"/>
  <c r="B1260" i="22"/>
  <c r="I1260" i="22" s="1"/>
  <c r="B1259" i="22"/>
  <c r="I1259" i="22" s="1"/>
  <c r="B1258" i="22"/>
  <c r="I1258" i="22" s="1"/>
  <c r="B1257" i="22"/>
  <c r="I1257" i="22" s="1"/>
  <c r="B1256" i="22"/>
  <c r="I1256" i="22" s="1"/>
  <c r="B1255" i="22"/>
  <c r="I1255" i="22" s="1"/>
  <c r="B1254" i="22"/>
  <c r="I1254" i="22" s="1"/>
  <c r="B1253" i="22"/>
  <c r="I1253" i="22" s="1"/>
  <c r="B1252" i="22"/>
  <c r="I1252" i="22" s="1"/>
  <c r="B1251" i="22"/>
  <c r="I1251" i="22" s="1"/>
  <c r="B1250" i="22"/>
  <c r="I1250" i="22" s="1"/>
  <c r="B1249" i="22"/>
  <c r="I1249" i="22" s="1"/>
  <c r="B1248" i="22"/>
  <c r="I1248" i="22" s="1"/>
  <c r="B1247" i="22"/>
  <c r="I1247" i="22" s="1"/>
  <c r="B1246" i="22"/>
  <c r="I1246" i="22" s="1"/>
  <c r="B1245" i="22"/>
  <c r="I1245" i="22" s="1"/>
  <c r="B1244" i="22"/>
  <c r="I1244" i="22" s="1"/>
  <c r="B1243" i="22"/>
  <c r="I1243" i="22" s="1"/>
  <c r="B1242" i="22"/>
  <c r="I1242" i="22" s="1"/>
  <c r="B1241" i="22"/>
  <c r="I1241" i="22" s="1"/>
  <c r="B1240" i="22"/>
  <c r="I1240" i="22" s="1"/>
  <c r="B1239" i="22"/>
  <c r="I1239" i="22" s="1"/>
  <c r="B1238" i="22"/>
  <c r="I1238" i="22" s="1"/>
  <c r="B1237" i="22"/>
  <c r="I1237" i="22" s="1"/>
  <c r="B1236" i="22"/>
  <c r="I1236" i="22" s="1"/>
  <c r="B1235" i="22"/>
  <c r="I1235" i="22" s="1"/>
  <c r="B1234" i="22"/>
  <c r="I1234" i="22" s="1"/>
  <c r="B1233" i="22"/>
  <c r="I1233" i="22" s="1"/>
  <c r="B1232" i="22"/>
  <c r="I1232" i="22" s="1"/>
  <c r="B1231" i="22"/>
  <c r="I1231" i="22" s="1"/>
  <c r="B1230" i="22"/>
  <c r="I1230" i="22" s="1"/>
  <c r="B1229" i="22"/>
  <c r="I1229" i="22" s="1"/>
  <c r="B1228" i="22"/>
  <c r="I1228" i="22" s="1"/>
  <c r="B1227" i="22"/>
  <c r="I1227" i="22" s="1"/>
  <c r="B1226" i="22"/>
  <c r="I1226" i="22" s="1"/>
  <c r="B1225" i="22"/>
  <c r="I1225" i="22" s="1"/>
  <c r="B1224" i="22"/>
  <c r="I1224" i="22" s="1"/>
  <c r="B1223" i="22"/>
  <c r="I1223" i="22" s="1"/>
  <c r="B1222" i="22"/>
  <c r="I1222" i="22" s="1"/>
  <c r="B1221" i="22"/>
  <c r="I1221" i="22" s="1"/>
  <c r="B1220" i="22"/>
  <c r="I1220" i="22" s="1"/>
  <c r="B1219" i="22"/>
  <c r="I1219" i="22" s="1"/>
  <c r="B1218" i="22"/>
  <c r="I1218" i="22" s="1"/>
  <c r="B1217" i="22"/>
  <c r="I1217" i="22" s="1"/>
  <c r="B1216" i="22"/>
  <c r="I1216" i="22" s="1"/>
  <c r="B1215" i="22"/>
  <c r="I1215" i="22" s="1"/>
  <c r="B1214" i="22"/>
  <c r="I1214" i="22" s="1"/>
  <c r="B1213" i="22"/>
  <c r="I1213" i="22" s="1"/>
  <c r="B1212" i="22"/>
  <c r="I1212" i="22" s="1"/>
  <c r="B1211" i="22"/>
  <c r="I1211" i="22" s="1"/>
  <c r="B1210" i="22"/>
  <c r="I1210" i="22" s="1"/>
  <c r="B1209" i="22"/>
  <c r="I1209" i="22" s="1"/>
  <c r="B1208" i="22"/>
  <c r="I1208" i="22" s="1"/>
  <c r="B1207" i="22"/>
  <c r="I1207" i="22" s="1"/>
  <c r="B1206" i="22"/>
  <c r="I1206" i="22" s="1"/>
  <c r="B1205" i="22"/>
  <c r="I1205" i="22" s="1"/>
  <c r="B1204" i="22"/>
  <c r="I1204" i="22" s="1"/>
  <c r="B1203" i="22"/>
  <c r="I1203" i="22" s="1"/>
  <c r="B1202" i="22"/>
  <c r="I1202" i="22" s="1"/>
  <c r="B1201" i="22"/>
  <c r="I1201" i="22" s="1"/>
  <c r="B1200" i="22"/>
  <c r="I1200" i="22" s="1"/>
  <c r="B1199" i="22"/>
  <c r="I1199" i="22" s="1"/>
  <c r="B1198" i="22"/>
  <c r="I1198" i="22" s="1"/>
  <c r="B1197" i="22"/>
  <c r="I1197" i="22" s="1"/>
  <c r="B1196" i="22"/>
  <c r="I1196" i="22" s="1"/>
  <c r="B1195" i="22"/>
  <c r="I1195" i="22" s="1"/>
  <c r="B1194" i="22"/>
  <c r="I1194" i="22" s="1"/>
  <c r="B1193" i="22"/>
  <c r="I1193" i="22" s="1"/>
  <c r="B1192" i="22"/>
  <c r="I1192" i="22" s="1"/>
  <c r="B1191" i="22"/>
  <c r="I1191" i="22" s="1"/>
  <c r="B1190" i="22"/>
  <c r="I1190" i="22" s="1"/>
  <c r="B1189" i="22"/>
  <c r="I1189" i="22" s="1"/>
  <c r="B1188" i="22"/>
  <c r="I1188" i="22" s="1"/>
  <c r="B1187" i="22"/>
  <c r="I1187" i="22" s="1"/>
  <c r="B1186" i="22"/>
  <c r="I1186" i="22" s="1"/>
  <c r="B1185" i="22"/>
  <c r="I1185" i="22" s="1"/>
  <c r="B1184" i="22"/>
  <c r="I1184" i="22" s="1"/>
  <c r="B1183" i="22"/>
  <c r="I1183" i="22" s="1"/>
  <c r="B1182" i="22"/>
  <c r="I1182" i="22" s="1"/>
  <c r="B1181" i="22"/>
  <c r="I1181" i="22" s="1"/>
  <c r="B1180" i="22"/>
  <c r="I1180" i="22" s="1"/>
  <c r="B1179" i="22"/>
  <c r="I1179" i="22" s="1"/>
  <c r="B1178" i="22"/>
  <c r="I1178" i="22" s="1"/>
  <c r="B1177" i="22"/>
  <c r="I1177" i="22" s="1"/>
  <c r="B1176" i="22"/>
  <c r="I1176" i="22" s="1"/>
  <c r="B1175" i="22"/>
  <c r="I1175" i="22" s="1"/>
  <c r="B1174" i="22"/>
  <c r="I1174" i="22" s="1"/>
  <c r="B1173" i="22"/>
  <c r="I1173" i="22" s="1"/>
  <c r="B1172" i="22"/>
  <c r="I1172" i="22" s="1"/>
  <c r="B1171" i="22"/>
  <c r="I1171" i="22" s="1"/>
  <c r="B1170" i="22"/>
  <c r="I1170" i="22" s="1"/>
  <c r="B1169" i="22"/>
  <c r="I1169" i="22" s="1"/>
  <c r="B1168" i="22"/>
  <c r="I1168" i="22" s="1"/>
  <c r="B1167" i="22"/>
  <c r="I1167" i="22" s="1"/>
  <c r="B1166" i="22"/>
  <c r="I1166" i="22" s="1"/>
  <c r="B1165" i="22"/>
  <c r="I1165" i="22" s="1"/>
  <c r="B1164" i="22"/>
  <c r="I1164" i="22" s="1"/>
  <c r="B1163" i="22"/>
  <c r="I1163" i="22" s="1"/>
  <c r="B1162" i="22"/>
  <c r="I1162" i="22" s="1"/>
  <c r="B1161" i="22"/>
  <c r="I1161" i="22" s="1"/>
  <c r="B1160" i="22"/>
  <c r="I1160" i="22" s="1"/>
  <c r="B1159" i="22"/>
  <c r="I1159" i="22" s="1"/>
  <c r="B1158" i="22"/>
  <c r="I1158" i="22" s="1"/>
  <c r="B1157" i="22"/>
  <c r="I1157" i="22" s="1"/>
  <c r="B1156" i="22"/>
  <c r="I1156" i="22" s="1"/>
  <c r="B1155" i="22"/>
  <c r="I1155" i="22" s="1"/>
  <c r="B1154" i="22"/>
  <c r="I1154" i="22" s="1"/>
  <c r="B1153" i="22"/>
  <c r="I1153" i="22" s="1"/>
  <c r="B1152" i="22"/>
  <c r="I1152" i="22" s="1"/>
  <c r="B1151" i="22"/>
  <c r="I1151" i="22" s="1"/>
  <c r="B1150" i="22"/>
  <c r="I1150" i="22" s="1"/>
  <c r="B1149" i="22"/>
  <c r="I1149" i="22" s="1"/>
  <c r="B1148" i="22"/>
  <c r="I1148" i="22" s="1"/>
  <c r="B1147" i="22"/>
  <c r="I1147" i="22" s="1"/>
  <c r="B1146" i="22"/>
  <c r="I1146" i="22" s="1"/>
  <c r="B1145" i="22"/>
  <c r="I1145" i="22" s="1"/>
  <c r="B1144" i="22"/>
  <c r="I1144" i="22" s="1"/>
  <c r="B1143" i="22"/>
  <c r="I1143" i="22" s="1"/>
  <c r="B1142" i="22"/>
  <c r="I1142" i="22" s="1"/>
  <c r="B1141" i="22"/>
  <c r="I1141" i="22" s="1"/>
  <c r="B1140" i="22"/>
  <c r="I1140" i="22" s="1"/>
  <c r="B1139" i="22"/>
  <c r="I1139" i="22" s="1"/>
  <c r="B1138" i="22"/>
  <c r="I1138" i="22" s="1"/>
  <c r="B1137" i="22"/>
  <c r="I1137" i="22" s="1"/>
  <c r="B1136" i="22"/>
  <c r="I1136" i="22" s="1"/>
  <c r="B1135" i="22"/>
  <c r="I1135" i="22" s="1"/>
  <c r="B1134" i="22"/>
  <c r="I1134" i="22" s="1"/>
  <c r="B1133" i="22"/>
  <c r="I1133" i="22" s="1"/>
  <c r="B1132" i="22"/>
  <c r="I1132" i="22" s="1"/>
  <c r="B1131" i="22"/>
  <c r="I1131" i="22" s="1"/>
  <c r="B1130" i="22"/>
  <c r="I1130" i="22" s="1"/>
  <c r="B1129" i="22"/>
  <c r="I1129" i="22" s="1"/>
  <c r="B1128" i="22"/>
  <c r="I1128" i="22" s="1"/>
  <c r="B1127" i="22"/>
  <c r="I1127" i="22" s="1"/>
  <c r="B1126" i="22"/>
  <c r="I1126" i="22" s="1"/>
  <c r="B1125" i="22"/>
  <c r="I1125" i="22" s="1"/>
  <c r="B1124" i="22"/>
  <c r="I1124" i="22" s="1"/>
  <c r="B1123" i="22"/>
  <c r="I1123" i="22" s="1"/>
  <c r="B1122" i="22"/>
  <c r="I1122" i="22" s="1"/>
  <c r="B1121" i="22"/>
  <c r="I1121" i="22" s="1"/>
  <c r="B1120" i="22"/>
  <c r="I1120" i="22" s="1"/>
  <c r="B1119" i="22"/>
  <c r="I1119" i="22" s="1"/>
  <c r="B1118" i="22"/>
  <c r="I1118" i="22" s="1"/>
  <c r="B1117" i="22"/>
  <c r="I1117" i="22" s="1"/>
  <c r="B1116" i="22"/>
  <c r="I1116" i="22" s="1"/>
  <c r="B1115" i="22"/>
  <c r="I1115" i="22" s="1"/>
  <c r="B1114" i="22"/>
  <c r="I1114" i="22" s="1"/>
  <c r="B1113" i="22"/>
  <c r="I1113" i="22" s="1"/>
  <c r="B1112" i="22"/>
  <c r="I1112" i="22" s="1"/>
  <c r="B1111" i="22"/>
  <c r="I1111" i="22" s="1"/>
  <c r="B1110" i="22"/>
  <c r="I1110" i="22" s="1"/>
  <c r="B1109" i="22"/>
  <c r="I1109" i="22" s="1"/>
  <c r="B1108" i="22"/>
  <c r="I1108" i="22" s="1"/>
  <c r="B1107" i="22"/>
  <c r="I1107" i="22" s="1"/>
  <c r="B1106" i="22"/>
  <c r="I1106" i="22" s="1"/>
  <c r="B1105" i="22"/>
  <c r="I1105" i="22" s="1"/>
  <c r="B1104" i="22"/>
  <c r="I1104" i="22" s="1"/>
  <c r="B1103" i="22"/>
  <c r="I1103" i="22" s="1"/>
  <c r="B1102" i="22"/>
  <c r="I1102" i="22" s="1"/>
  <c r="B1101" i="22"/>
  <c r="I1101" i="22" s="1"/>
  <c r="B1100" i="22"/>
  <c r="I1100" i="22" s="1"/>
  <c r="B1099" i="22"/>
  <c r="I1099" i="22" s="1"/>
  <c r="B1098" i="22"/>
  <c r="I1098" i="22" s="1"/>
  <c r="B1097" i="22"/>
  <c r="I1097" i="22" s="1"/>
  <c r="B1096" i="22"/>
  <c r="I1096" i="22" s="1"/>
  <c r="B1095" i="22"/>
  <c r="I1095" i="22" s="1"/>
  <c r="B1094" i="22"/>
  <c r="I1094" i="22" s="1"/>
  <c r="B1093" i="22"/>
  <c r="I1093" i="22" s="1"/>
  <c r="B1092" i="22"/>
  <c r="I1092" i="22" s="1"/>
  <c r="B1091" i="22"/>
  <c r="I1091" i="22" s="1"/>
  <c r="B1090" i="22"/>
  <c r="I1090" i="22" s="1"/>
  <c r="B1089" i="22"/>
  <c r="I1089" i="22" s="1"/>
  <c r="B1088" i="22"/>
  <c r="I1088" i="22" s="1"/>
  <c r="B1087" i="22"/>
  <c r="I1087" i="22" s="1"/>
  <c r="B1086" i="22"/>
  <c r="I1086" i="22" s="1"/>
  <c r="B1085" i="22"/>
  <c r="I1085" i="22" s="1"/>
  <c r="B1084" i="22"/>
  <c r="I1084" i="22" s="1"/>
  <c r="B1083" i="22"/>
  <c r="I1083" i="22" s="1"/>
  <c r="B1082" i="22"/>
  <c r="I1082" i="22" s="1"/>
  <c r="B1081" i="22"/>
  <c r="I1081" i="22" s="1"/>
  <c r="B1080" i="22"/>
  <c r="I1080" i="22" s="1"/>
  <c r="B1079" i="22"/>
  <c r="I1079" i="22" s="1"/>
  <c r="B1078" i="22"/>
  <c r="I1078" i="22" s="1"/>
  <c r="B1077" i="22"/>
  <c r="I1077" i="22" s="1"/>
  <c r="B1076" i="22"/>
  <c r="I1076" i="22" s="1"/>
  <c r="B1075" i="22"/>
  <c r="I1075" i="22" s="1"/>
  <c r="B1074" i="22"/>
  <c r="I1074" i="22" s="1"/>
  <c r="B1073" i="22"/>
  <c r="I1073" i="22" s="1"/>
  <c r="B1072" i="22"/>
  <c r="I1072" i="22" s="1"/>
  <c r="B1071" i="22"/>
  <c r="I1071" i="22" s="1"/>
  <c r="B1070" i="22"/>
  <c r="I1070" i="22" s="1"/>
  <c r="B1069" i="22"/>
  <c r="I1069" i="22" s="1"/>
  <c r="B1068" i="22"/>
  <c r="I1068" i="22" s="1"/>
  <c r="B1067" i="22"/>
  <c r="I1067" i="22" s="1"/>
  <c r="B1066" i="22"/>
  <c r="I1066" i="22" s="1"/>
  <c r="B1065" i="22"/>
  <c r="I1065" i="22" s="1"/>
  <c r="B1064" i="22"/>
  <c r="I1064" i="22" s="1"/>
  <c r="B1063" i="22"/>
  <c r="I1063" i="22" s="1"/>
  <c r="B1062" i="22"/>
  <c r="I1062" i="22" s="1"/>
  <c r="B1061" i="22"/>
  <c r="I1061" i="22" s="1"/>
  <c r="B1060" i="22"/>
  <c r="I1060" i="22" s="1"/>
  <c r="B1059" i="22"/>
  <c r="I1059" i="22" s="1"/>
  <c r="B1058" i="22"/>
  <c r="I1058" i="22" s="1"/>
  <c r="B1057" i="22"/>
  <c r="I1057" i="22" s="1"/>
  <c r="B1056" i="22"/>
  <c r="I1056" i="22" s="1"/>
  <c r="B1055" i="22"/>
  <c r="I1055" i="22" s="1"/>
  <c r="B1054" i="22"/>
  <c r="I1054" i="22" s="1"/>
  <c r="B1053" i="22"/>
  <c r="I1053" i="22" s="1"/>
  <c r="B1052" i="22"/>
  <c r="I1052" i="22" s="1"/>
  <c r="B1051" i="22"/>
  <c r="I1051" i="22" s="1"/>
  <c r="B1050" i="22"/>
  <c r="I1050" i="22" s="1"/>
  <c r="B1049" i="22"/>
  <c r="I1049" i="22" s="1"/>
  <c r="B1048" i="22"/>
  <c r="I1048" i="22" s="1"/>
  <c r="B1047" i="22"/>
  <c r="I1047" i="22" s="1"/>
  <c r="B1046" i="22"/>
  <c r="I1046" i="22" s="1"/>
  <c r="B1045" i="22"/>
  <c r="I1045" i="22" s="1"/>
  <c r="B1044" i="22"/>
  <c r="I1044" i="22" s="1"/>
  <c r="B1043" i="22"/>
  <c r="I1043" i="22" s="1"/>
  <c r="B1042" i="22"/>
  <c r="I1042" i="22" s="1"/>
  <c r="B1041" i="22"/>
  <c r="I1041" i="22" s="1"/>
  <c r="B1040" i="22"/>
  <c r="I1040" i="22" s="1"/>
  <c r="B1039" i="22"/>
  <c r="I1039" i="22" s="1"/>
  <c r="B1038" i="22"/>
  <c r="I1038" i="22" s="1"/>
  <c r="B1037" i="22"/>
  <c r="I1037" i="22" s="1"/>
  <c r="B1036" i="22"/>
  <c r="I1036" i="22" s="1"/>
  <c r="B1035" i="22"/>
  <c r="I1035" i="22" s="1"/>
  <c r="B1034" i="22"/>
  <c r="I1034" i="22" s="1"/>
  <c r="B1033" i="22"/>
  <c r="I1033" i="22" s="1"/>
  <c r="B1032" i="22"/>
  <c r="I1032" i="22" s="1"/>
  <c r="B1031" i="22"/>
  <c r="I1031" i="22" s="1"/>
  <c r="B1030" i="22"/>
  <c r="I1030" i="22" s="1"/>
  <c r="B1029" i="22"/>
  <c r="I1029" i="22" s="1"/>
  <c r="B1028" i="22"/>
  <c r="I1028" i="22" s="1"/>
  <c r="B1027" i="22"/>
  <c r="I1027" i="22" s="1"/>
  <c r="B1026" i="22"/>
  <c r="I1026" i="22" s="1"/>
  <c r="B1025" i="22"/>
  <c r="I1025" i="22" s="1"/>
  <c r="B1024" i="22"/>
  <c r="I1024" i="22" s="1"/>
  <c r="B1023" i="22"/>
  <c r="I1023" i="22" s="1"/>
  <c r="B1022" i="22"/>
  <c r="I1022" i="22" s="1"/>
  <c r="B1021" i="22"/>
  <c r="I1021" i="22" s="1"/>
  <c r="B1020" i="22"/>
  <c r="I1020" i="22" s="1"/>
  <c r="B1019" i="22"/>
  <c r="I1019" i="22" s="1"/>
  <c r="B1018" i="22"/>
  <c r="I1018" i="22" s="1"/>
  <c r="B1017" i="22"/>
  <c r="I1017" i="22" s="1"/>
  <c r="B1016" i="22"/>
  <c r="I1016" i="22" s="1"/>
  <c r="B1015" i="22"/>
  <c r="I1015" i="22" s="1"/>
  <c r="B1014" i="22"/>
  <c r="I1014" i="22" s="1"/>
  <c r="B1013" i="22"/>
  <c r="I1013" i="22" s="1"/>
  <c r="B1012" i="22"/>
  <c r="I1012" i="22" s="1"/>
  <c r="B1011" i="22"/>
  <c r="I1011" i="22" s="1"/>
  <c r="B1010" i="22"/>
  <c r="I1010" i="22" s="1"/>
  <c r="B1009" i="22"/>
  <c r="I1009" i="22" s="1"/>
  <c r="B1008" i="22"/>
  <c r="I1008" i="22" s="1"/>
  <c r="B1007" i="22"/>
  <c r="I1007" i="22" s="1"/>
  <c r="B1006" i="22"/>
  <c r="I1006" i="22" s="1"/>
  <c r="B1005" i="22"/>
  <c r="I1005" i="22" s="1"/>
  <c r="B1004" i="22"/>
  <c r="I1004" i="22" s="1"/>
  <c r="B1003" i="22"/>
  <c r="I1003" i="22" s="1"/>
  <c r="B1002" i="22"/>
  <c r="I1002" i="22" s="1"/>
  <c r="B1001" i="22"/>
  <c r="I1001" i="22" s="1"/>
  <c r="B1000" i="22"/>
  <c r="I1000" i="22" s="1"/>
  <c r="B999" i="22"/>
  <c r="I999" i="22" s="1"/>
  <c r="B998" i="22"/>
  <c r="I998" i="22" s="1"/>
  <c r="B997" i="22"/>
  <c r="I997" i="22" s="1"/>
  <c r="B996" i="22"/>
  <c r="I996" i="22" s="1"/>
  <c r="B995" i="22"/>
  <c r="I995" i="22" s="1"/>
  <c r="B994" i="22"/>
  <c r="I994" i="22" s="1"/>
  <c r="B993" i="22"/>
  <c r="I993" i="22" s="1"/>
  <c r="B992" i="22"/>
  <c r="I992" i="22" s="1"/>
  <c r="B991" i="22"/>
  <c r="I991" i="22" s="1"/>
  <c r="B990" i="22"/>
  <c r="I990" i="22" s="1"/>
  <c r="B989" i="22"/>
  <c r="I989" i="22" s="1"/>
  <c r="B988" i="22"/>
  <c r="I988" i="22" s="1"/>
  <c r="B987" i="22"/>
  <c r="I987" i="22" s="1"/>
  <c r="B986" i="22"/>
  <c r="I986" i="22" s="1"/>
  <c r="B985" i="22"/>
  <c r="I985" i="22" s="1"/>
  <c r="B984" i="22"/>
  <c r="I984" i="22" s="1"/>
  <c r="B983" i="22"/>
  <c r="I983" i="22" s="1"/>
  <c r="B982" i="22"/>
  <c r="I982" i="22" s="1"/>
  <c r="B981" i="22"/>
  <c r="I981" i="22" s="1"/>
  <c r="B980" i="22"/>
  <c r="I980" i="22" s="1"/>
  <c r="B979" i="22"/>
  <c r="I979" i="22" s="1"/>
  <c r="B978" i="22"/>
  <c r="I978" i="22" s="1"/>
  <c r="B977" i="22"/>
  <c r="I977" i="22" s="1"/>
  <c r="B976" i="22"/>
  <c r="I976" i="22" s="1"/>
  <c r="B975" i="22"/>
  <c r="I975" i="22" s="1"/>
  <c r="B974" i="22"/>
  <c r="I974" i="22" s="1"/>
  <c r="B973" i="22"/>
  <c r="I973" i="22" s="1"/>
  <c r="B972" i="22"/>
  <c r="I972" i="22" s="1"/>
  <c r="B971" i="22"/>
  <c r="I971" i="22" s="1"/>
  <c r="B970" i="22"/>
  <c r="I970" i="22" s="1"/>
  <c r="B969" i="22"/>
  <c r="I969" i="22" s="1"/>
  <c r="B968" i="22"/>
  <c r="I968" i="22" s="1"/>
  <c r="B967" i="22"/>
  <c r="I967" i="22" s="1"/>
  <c r="B966" i="22"/>
  <c r="I966" i="22" s="1"/>
  <c r="B965" i="22"/>
  <c r="I965" i="22" s="1"/>
  <c r="B964" i="22"/>
  <c r="I964" i="22" s="1"/>
  <c r="B963" i="22"/>
  <c r="I963" i="22" s="1"/>
  <c r="B962" i="22"/>
  <c r="I962" i="22" s="1"/>
  <c r="B961" i="22"/>
  <c r="I961" i="22" s="1"/>
  <c r="B960" i="22"/>
  <c r="I960" i="22" s="1"/>
  <c r="B959" i="22"/>
  <c r="I959" i="22" s="1"/>
  <c r="B958" i="22"/>
  <c r="I958" i="22" s="1"/>
  <c r="B957" i="22"/>
  <c r="I957" i="22" s="1"/>
  <c r="B956" i="22"/>
  <c r="I956" i="22" s="1"/>
  <c r="B955" i="22"/>
  <c r="I955" i="22" s="1"/>
  <c r="B954" i="22"/>
  <c r="I954" i="22" s="1"/>
  <c r="B953" i="22"/>
  <c r="I953" i="22" s="1"/>
  <c r="B952" i="22"/>
  <c r="I952" i="22" s="1"/>
  <c r="B951" i="22"/>
  <c r="I951" i="22" s="1"/>
  <c r="B950" i="22"/>
  <c r="I950" i="22" s="1"/>
  <c r="B949" i="22"/>
  <c r="I949" i="22" s="1"/>
  <c r="B948" i="22"/>
  <c r="I948" i="22" s="1"/>
  <c r="B947" i="22"/>
  <c r="I947" i="22" s="1"/>
  <c r="B946" i="22"/>
  <c r="I946" i="22" s="1"/>
  <c r="B945" i="22"/>
  <c r="I945" i="22" s="1"/>
  <c r="B944" i="22"/>
  <c r="I944" i="22" s="1"/>
  <c r="B943" i="22"/>
  <c r="I943" i="22" s="1"/>
  <c r="B942" i="22"/>
  <c r="I942" i="22" s="1"/>
  <c r="B941" i="22"/>
  <c r="I941" i="22" s="1"/>
  <c r="B940" i="22"/>
  <c r="I940" i="22" s="1"/>
  <c r="B939" i="22"/>
  <c r="I939" i="22" s="1"/>
  <c r="B938" i="22"/>
  <c r="I938" i="22" s="1"/>
  <c r="B937" i="22"/>
  <c r="I937" i="22" s="1"/>
  <c r="B936" i="22"/>
  <c r="I936" i="22" s="1"/>
  <c r="B935" i="22"/>
  <c r="I935" i="22" s="1"/>
  <c r="B934" i="22"/>
  <c r="I934" i="22" s="1"/>
  <c r="B933" i="22"/>
  <c r="I933" i="22" s="1"/>
  <c r="B932" i="22"/>
  <c r="I932" i="22" s="1"/>
  <c r="B931" i="22"/>
  <c r="I931" i="22" s="1"/>
  <c r="B930" i="22"/>
  <c r="I930" i="22" s="1"/>
  <c r="B929" i="22"/>
  <c r="I929" i="22" s="1"/>
  <c r="B928" i="22"/>
  <c r="I928" i="22" s="1"/>
  <c r="B927" i="22"/>
  <c r="I927" i="22" s="1"/>
  <c r="B926" i="22"/>
  <c r="I926" i="22" s="1"/>
  <c r="B925" i="22"/>
  <c r="I925" i="22" s="1"/>
  <c r="B924" i="22"/>
  <c r="I924" i="22" s="1"/>
  <c r="B923" i="22"/>
  <c r="I923" i="22" s="1"/>
  <c r="B922" i="22"/>
  <c r="I922" i="22" s="1"/>
  <c r="B921" i="22"/>
  <c r="I921" i="22" s="1"/>
  <c r="B920" i="22"/>
  <c r="I920" i="22" s="1"/>
  <c r="B919" i="22"/>
  <c r="I919" i="22" s="1"/>
  <c r="B918" i="22"/>
  <c r="I918" i="22" s="1"/>
  <c r="B917" i="22"/>
  <c r="I917" i="22" s="1"/>
  <c r="B916" i="22"/>
  <c r="I916" i="22" s="1"/>
  <c r="B915" i="22"/>
  <c r="I915" i="22" s="1"/>
  <c r="B914" i="22"/>
  <c r="I914" i="22" s="1"/>
  <c r="B913" i="22"/>
  <c r="I913" i="22" s="1"/>
  <c r="B912" i="22"/>
  <c r="I912" i="22" s="1"/>
  <c r="B911" i="22"/>
  <c r="I911" i="22" s="1"/>
  <c r="B910" i="22"/>
  <c r="I910" i="22" s="1"/>
  <c r="B909" i="22"/>
  <c r="I909" i="22" s="1"/>
  <c r="B908" i="22"/>
  <c r="I908" i="22" s="1"/>
  <c r="B907" i="22"/>
  <c r="I907" i="22" s="1"/>
  <c r="B906" i="22"/>
  <c r="I906" i="22" s="1"/>
  <c r="B905" i="22"/>
  <c r="I905" i="22" s="1"/>
  <c r="B904" i="22"/>
  <c r="I904" i="22" s="1"/>
  <c r="B903" i="22"/>
  <c r="I903" i="22" s="1"/>
  <c r="B902" i="22"/>
  <c r="I902" i="22" s="1"/>
  <c r="B901" i="22"/>
  <c r="I901" i="22" s="1"/>
  <c r="B900" i="22"/>
  <c r="I900" i="22" s="1"/>
  <c r="B899" i="22"/>
  <c r="I899" i="22" s="1"/>
  <c r="B898" i="22"/>
  <c r="I898" i="22" s="1"/>
  <c r="B897" i="22"/>
  <c r="I897" i="22" s="1"/>
  <c r="B896" i="22"/>
  <c r="I896" i="22" s="1"/>
  <c r="B895" i="22"/>
  <c r="I895" i="22" s="1"/>
  <c r="B894" i="22"/>
  <c r="I894" i="22" s="1"/>
  <c r="B893" i="22"/>
  <c r="I893" i="22" s="1"/>
  <c r="B892" i="22"/>
  <c r="I892" i="22" s="1"/>
  <c r="B891" i="22"/>
  <c r="I891" i="22" s="1"/>
  <c r="B890" i="22"/>
  <c r="I890" i="22" s="1"/>
  <c r="B889" i="22"/>
  <c r="I889" i="22" s="1"/>
  <c r="B888" i="22"/>
  <c r="I888" i="22" s="1"/>
  <c r="B887" i="22"/>
  <c r="I887" i="22" s="1"/>
  <c r="B886" i="22"/>
  <c r="I886" i="22" s="1"/>
  <c r="B885" i="22"/>
  <c r="I885" i="22" s="1"/>
  <c r="B884" i="22"/>
  <c r="I884" i="22" s="1"/>
  <c r="B883" i="22"/>
  <c r="I883" i="22" s="1"/>
  <c r="B882" i="22"/>
  <c r="I882" i="22" s="1"/>
  <c r="B881" i="22"/>
  <c r="I881" i="22" s="1"/>
  <c r="B880" i="22"/>
  <c r="I880" i="22" s="1"/>
  <c r="B879" i="22"/>
  <c r="I879" i="22" s="1"/>
  <c r="B878" i="22"/>
  <c r="I878" i="22" s="1"/>
  <c r="B877" i="22"/>
  <c r="I877" i="22" s="1"/>
  <c r="B876" i="22"/>
  <c r="I876" i="22" s="1"/>
  <c r="B875" i="22"/>
  <c r="I875" i="22" s="1"/>
  <c r="B874" i="22"/>
  <c r="I874" i="22" s="1"/>
  <c r="B873" i="22"/>
  <c r="I873" i="22" s="1"/>
  <c r="B872" i="22"/>
  <c r="I872" i="22" s="1"/>
  <c r="B871" i="22"/>
  <c r="I871" i="22" s="1"/>
  <c r="B870" i="22"/>
  <c r="I870" i="22" s="1"/>
  <c r="B869" i="22"/>
  <c r="I869" i="22" s="1"/>
  <c r="B868" i="22"/>
  <c r="I868" i="22" s="1"/>
  <c r="B867" i="22"/>
  <c r="I867" i="22" s="1"/>
  <c r="B866" i="22"/>
  <c r="I866" i="22" s="1"/>
  <c r="B865" i="22"/>
  <c r="I865" i="22" s="1"/>
  <c r="B864" i="22"/>
  <c r="I864" i="22" s="1"/>
  <c r="B863" i="22"/>
  <c r="I863" i="22" s="1"/>
  <c r="B862" i="22"/>
  <c r="I862" i="22" s="1"/>
  <c r="B861" i="22"/>
  <c r="I861" i="22" s="1"/>
  <c r="B860" i="22"/>
  <c r="I860" i="22" s="1"/>
  <c r="B859" i="22"/>
  <c r="I859" i="22" s="1"/>
  <c r="B858" i="22"/>
  <c r="I858" i="22" s="1"/>
  <c r="B857" i="22"/>
  <c r="I857" i="22" s="1"/>
  <c r="B856" i="22"/>
  <c r="I856" i="22" s="1"/>
  <c r="B855" i="22"/>
  <c r="I855" i="22" s="1"/>
  <c r="B854" i="22"/>
  <c r="I854" i="22" s="1"/>
  <c r="B853" i="22"/>
  <c r="I853" i="22" s="1"/>
  <c r="B852" i="22"/>
  <c r="I852" i="22" s="1"/>
  <c r="B851" i="22"/>
  <c r="I851" i="22" s="1"/>
  <c r="B850" i="22"/>
  <c r="I850" i="22" s="1"/>
  <c r="B849" i="22"/>
  <c r="I849" i="22" s="1"/>
  <c r="B848" i="22"/>
  <c r="I848" i="22" s="1"/>
  <c r="B847" i="22"/>
  <c r="I847" i="22" s="1"/>
  <c r="B846" i="22"/>
  <c r="I846" i="22" s="1"/>
  <c r="B845" i="22"/>
  <c r="I845" i="22" s="1"/>
  <c r="B844" i="22"/>
  <c r="I844" i="22" s="1"/>
  <c r="B843" i="22"/>
  <c r="I843" i="22" s="1"/>
  <c r="B842" i="22"/>
  <c r="I842" i="22" s="1"/>
  <c r="B841" i="22"/>
  <c r="I841" i="22" s="1"/>
  <c r="B840" i="22"/>
  <c r="I840" i="22" s="1"/>
  <c r="B839" i="22"/>
  <c r="I839" i="22" s="1"/>
  <c r="B838" i="22"/>
  <c r="I838" i="22" s="1"/>
  <c r="B837" i="22"/>
  <c r="I837" i="22" s="1"/>
  <c r="B836" i="22"/>
  <c r="I836" i="22" s="1"/>
  <c r="B835" i="22"/>
  <c r="I835" i="22" s="1"/>
  <c r="B834" i="22"/>
  <c r="I834" i="22" s="1"/>
  <c r="B833" i="22"/>
  <c r="I833" i="22" s="1"/>
  <c r="B832" i="22"/>
  <c r="I832" i="22" s="1"/>
  <c r="B831" i="22"/>
  <c r="I831" i="22" s="1"/>
  <c r="B830" i="22"/>
  <c r="I830" i="22" s="1"/>
  <c r="B829" i="22"/>
  <c r="I829" i="22" s="1"/>
  <c r="B828" i="22"/>
  <c r="I828" i="22" s="1"/>
  <c r="B827" i="22"/>
  <c r="I827" i="22" s="1"/>
  <c r="B826" i="22"/>
  <c r="I826" i="22" s="1"/>
  <c r="B825" i="22"/>
  <c r="I825" i="22" s="1"/>
  <c r="B824" i="22"/>
  <c r="I824" i="22" s="1"/>
  <c r="B823" i="22"/>
  <c r="I823" i="22" s="1"/>
  <c r="B822" i="22"/>
  <c r="I822" i="22" s="1"/>
  <c r="B821" i="22"/>
  <c r="I821" i="22" s="1"/>
  <c r="B820" i="22"/>
  <c r="I820" i="22" s="1"/>
  <c r="B819" i="22"/>
  <c r="I819" i="22" s="1"/>
  <c r="B818" i="22"/>
  <c r="I818" i="22" s="1"/>
  <c r="B817" i="22"/>
  <c r="I817" i="22" s="1"/>
  <c r="B816" i="22"/>
  <c r="I816" i="22" s="1"/>
  <c r="B815" i="22"/>
  <c r="I815" i="22" s="1"/>
  <c r="B814" i="22"/>
  <c r="I814" i="22" s="1"/>
  <c r="B813" i="22"/>
  <c r="I813" i="22" s="1"/>
  <c r="B812" i="22"/>
  <c r="I812" i="22" s="1"/>
  <c r="B811" i="22"/>
  <c r="I811" i="22" s="1"/>
  <c r="B810" i="22"/>
  <c r="I810" i="22" s="1"/>
  <c r="B809" i="22"/>
  <c r="I809" i="22" s="1"/>
  <c r="B808" i="22"/>
  <c r="I808" i="22" s="1"/>
  <c r="B807" i="22"/>
  <c r="I807" i="22" s="1"/>
  <c r="B806" i="22"/>
  <c r="I806" i="22" s="1"/>
  <c r="B805" i="22"/>
  <c r="I805" i="22" s="1"/>
  <c r="B804" i="22"/>
  <c r="I804" i="22" s="1"/>
  <c r="B803" i="22"/>
  <c r="I803" i="22" s="1"/>
  <c r="B802" i="22"/>
  <c r="I802" i="22" s="1"/>
  <c r="B801" i="22"/>
  <c r="I801" i="22" s="1"/>
  <c r="B800" i="22"/>
  <c r="I800" i="22" s="1"/>
  <c r="B799" i="22"/>
  <c r="I799" i="22" s="1"/>
  <c r="B798" i="22"/>
  <c r="I798" i="22" s="1"/>
  <c r="B797" i="22"/>
  <c r="I797" i="22" s="1"/>
  <c r="B796" i="22"/>
  <c r="I796" i="22" s="1"/>
  <c r="B795" i="22"/>
  <c r="I795" i="22" s="1"/>
  <c r="B794" i="22"/>
  <c r="I794" i="22" s="1"/>
  <c r="B793" i="22"/>
  <c r="I793" i="22" s="1"/>
  <c r="B792" i="22"/>
  <c r="I792" i="22" s="1"/>
  <c r="B791" i="22"/>
  <c r="I791" i="22" s="1"/>
  <c r="B790" i="22"/>
  <c r="I790" i="22" s="1"/>
  <c r="B789" i="22"/>
  <c r="I789" i="22" s="1"/>
  <c r="B788" i="22"/>
  <c r="I788" i="22" s="1"/>
  <c r="B787" i="22"/>
  <c r="I787" i="22" s="1"/>
  <c r="B786" i="22"/>
  <c r="I786" i="22" s="1"/>
  <c r="B785" i="22"/>
  <c r="I785" i="22" s="1"/>
  <c r="B784" i="22"/>
  <c r="I784" i="22" s="1"/>
  <c r="B783" i="22"/>
  <c r="I783" i="22" s="1"/>
  <c r="B782" i="22"/>
  <c r="I782" i="22" s="1"/>
  <c r="B781" i="22"/>
  <c r="I781" i="22" s="1"/>
  <c r="B780" i="22"/>
  <c r="I780" i="22" s="1"/>
  <c r="B779" i="22"/>
  <c r="I779" i="22" s="1"/>
  <c r="B778" i="22"/>
  <c r="I778" i="22" s="1"/>
  <c r="B777" i="22"/>
  <c r="I777" i="22" s="1"/>
  <c r="B776" i="22"/>
  <c r="I776" i="22" s="1"/>
  <c r="B775" i="22"/>
  <c r="I775" i="22" s="1"/>
  <c r="B774" i="22"/>
  <c r="I774" i="22" s="1"/>
  <c r="B773" i="22"/>
  <c r="I773" i="22" s="1"/>
  <c r="B772" i="22"/>
  <c r="I772" i="22" s="1"/>
  <c r="B771" i="22"/>
  <c r="I771" i="22" s="1"/>
  <c r="B770" i="22"/>
  <c r="I770" i="22" s="1"/>
  <c r="B769" i="22"/>
  <c r="I769" i="22" s="1"/>
  <c r="B768" i="22"/>
  <c r="I768" i="22" s="1"/>
  <c r="B767" i="22"/>
  <c r="I767" i="22" s="1"/>
  <c r="B766" i="22"/>
  <c r="I766" i="22" s="1"/>
  <c r="B765" i="22"/>
  <c r="I765" i="22" s="1"/>
  <c r="B764" i="22"/>
  <c r="I764" i="22" s="1"/>
  <c r="B763" i="22"/>
  <c r="I763" i="22" s="1"/>
  <c r="B762" i="22"/>
  <c r="I762" i="22" s="1"/>
  <c r="B761" i="22"/>
  <c r="I761" i="22" s="1"/>
  <c r="B760" i="22"/>
  <c r="I760" i="22" s="1"/>
  <c r="B759" i="22"/>
  <c r="I759" i="22" s="1"/>
  <c r="B758" i="22"/>
  <c r="I758" i="22" s="1"/>
  <c r="B757" i="22"/>
  <c r="I757" i="22" s="1"/>
  <c r="B756" i="22"/>
  <c r="I756" i="22" s="1"/>
  <c r="B755" i="22"/>
  <c r="I755" i="22" s="1"/>
  <c r="B754" i="22"/>
  <c r="I754" i="22" s="1"/>
  <c r="B753" i="22"/>
  <c r="I753" i="22" s="1"/>
  <c r="B752" i="22"/>
  <c r="I752" i="22" s="1"/>
  <c r="B751" i="22"/>
  <c r="I751" i="22" s="1"/>
  <c r="B750" i="22"/>
  <c r="I750" i="22" s="1"/>
  <c r="B749" i="22"/>
  <c r="I749" i="22" s="1"/>
  <c r="B748" i="22"/>
  <c r="I748" i="22" s="1"/>
  <c r="B747" i="22"/>
  <c r="I747" i="22" s="1"/>
  <c r="B746" i="22"/>
  <c r="I746" i="22" s="1"/>
  <c r="B745" i="22"/>
  <c r="I745" i="22" s="1"/>
  <c r="B744" i="22"/>
  <c r="I744" i="22" s="1"/>
  <c r="B743" i="22"/>
  <c r="I743" i="22" s="1"/>
  <c r="B742" i="22"/>
  <c r="I742" i="22" s="1"/>
  <c r="B741" i="22"/>
  <c r="I741" i="22" s="1"/>
  <c r="B740" i="22"/>
  <c r="I740" i="22" s="1"/>
  <c r="B739" i="22"/>
  <c r="I739" i="22" s="1"/>
  <c r="B738" i="22"/>
  <c r="I738" i="22" s="1"/>
  <c r="B737" i="22"/>
  <c r="I737" i="22" s="1"/>
  <c r="B736" i="22"/>
  <c r="I736" i="22" s="1"/>
  <c r="B735" i="22"/>
  <c r="I735" i="22" s="1"/>
  <c r="B734" i="22"/>
  <c r="I734" i="22" s="1"/>
  <c r="B733" i="22"/>
  <c r="I733" i="22" s="1"/>
  <c r="B732" i="22"/>
  <c r="I732" i="22" s="1"/>
  <c r="B731" i="22"/>
  <c r="I731" i="22" s="1"/>
  <c r="B730" i="22"/>
  <c r="I730" i="22" s="1"/>
  <c r="B729" i="22"/>
  <c r="I729" i="22" s="1"/>
  <c r="B728" i="22"/>
  <c r="I728" i="22" s="1"/>
  <c r="B727" i="22"/>
  <c r="I727" i="22" s="1"/>
  <c r="B726" i="22"/>
  <c r="I726" i="22" s="1"/>
  <c r="B725" i="22"/>
  <c r="I725" i="22" s="1"/>
  <c r="B724" i="22"/>
  <c r="I724" i="22" s="1"/>
  <c r="B723" i="22"/>
  <c r="I723" i="22" s="1"/>
  <c r="B722" i="22"/>
  <c r="I722" i="22" s="1"/>
  <c r="B721" i="22"/>
  <c r="I721" i="22" s="1"/>
  <c r="B720" i="22"/>
  <c r="I720" i="22" s="1"/>
  <c r="B719" i="22"/>
  <c r="I719" i="22" s="1"/>
  <c r="B718" i="22"/>
  <c r="I718" i="22" s="1"/>
  <c r="B717" i="22"/>
  <c r="I717" i="22" s="1"/>
  <c r="B716" i="22"/>
  <c r="I716" i="22" s="1"/>
  <c r="B715" i="22"/>
  <c r="I715" i="22" s="1"/>
  <c r="B714" i="22"/>
  <c r="I714" i="22" s="1"/>
  <c r="B713" i="22"/>
  <c r="I713" i="22" s="1"/>
  <c r="B712" i="22"/>
  <c r="I712" i="22" s="1"/>
  <c r="B711" i="22"/>
  <c r="I711" i="22" s="1"/>
  <c r="B710" i="22"/>
  <c r="I710" i="22" s="1"/>
  <c r="B709" i="22"/>
  <c r="I709" i="22" s="1"/>
  <c r="B708" i="22"/>
  <c r="I708" i="22" s="1"/>
  <c r="B707" i="22"/>
  <c r="I707" i="22" s="1"/>
  <c r="B706" i="22"/>
  <c r="I706" i="22" s="1"/>
  <c r="B705" i="22"/>
  <c r="I705" i="22" s="1"/>
  <c r="B704" i="22"/>
  <c r="I704" i="22" s="1"/>
  <c r="B703" i="22"/>
  <c r="I703" i="22" s="1"/>
  <c r="B702" i="22"/>
  <c r="I702" i="22" s="1"/>
  <c r="B701" i="22"/>
  <c r="I701" i="22" s="1"/>
  <c r="B700" i="22"/>
  <c r="I700" i="22" s="1"/>
  <c r="B699" i="22"/>
  <c r="I699" i="22" s="1"/>
  <c r="B698" i="22"/>
  <c r="I698" i="22" s="1"/>
  <c r="B697" i="22"/>
  <c r="I697" i="22" s="1"/>
  <c r="B696" i="22"/>
  <c r="I696" i="22" s="1"/>
  <c r="B695" i="22"/>
  <c r="I695" i="22" s="1"/>
  <c r="B694" i="22"/>
  <c r="I694" i="22" s="1"/>
  <c r="B693" i="22"/>
  <c r="I693" i="22" s="1"/>
  <c r="B692" i="22"/>
  <c r="I692" i="22" s="1"/>
  <c r="B691" i="22"/>
  <c r="I691" i="22" s="1"/>
  <c r="B690" i="22"/>
  <c r="I690" i="22" s="1"/>
  <c r="B689" i="22"/>
  <c r="I689" i="22" s="1"/>
  <c r="B688" i="22"/>
  <c r="I688" i="22" s="1"/>
  <c r="B687" i="22"/>
  <c r="I687" i="22" s="1"/>
  <c r="B686" i="22"/>
  <c r="I686" i="22" s="1"/>
  <c r="B685" i="22"/>
  <c r="I685" i="22" s="1"/>
  <c r="B684" i="22"/>
  <c r="I684" i="22" s="1"/>
  <c r="B683" i="22"/>
  <c r="I683" i="22" s="1"/>
  <c r="B682" i="22"/>
  <c r="I682" i="22" s="1"/>
  <c r="B681" i="22"/>
  <c r="I681" i="22" s="1"/>
  <c r="B680" i="22"/>
  <c r="I680" i="22" s="1"/>
  <c r="B679" i="22"/>
  <c r="I679" i="22" s="1"/>
  <c r="B678" i="22"/>
  <c r="I678" i="22" s="1"/>
  <c r="B677" i="22"/>
  <c r="I677" i="22" s="1"/>
  <c r="B676" i="22"/>
  <c r="I676" i="22" s="1"/>
  <c r="B675" i="22"/>
  <c r="I675" i="22" s="1"/>
  <c r="B674" i="22"/>
  <c r="I674" i="22" s="1"/>
  <c r="B673" i="22"/>
  <c r="I673" i="22" s="1"/>
  <c r="B672" i="22"/>
  <c r="I672" i="22" s="1"/>
  <c r="B671" i="22"/>
  <c r="I671" i="22" s="1"/>
  <c r="B670" i="22"/>
  <c r="I670" i="22" s="1"/>
  <c r="B669" i="22"/>
  <c r="I669" i="22" s="1"/>
  <c r="B668" i="22"/>
  <c r="I668" i="22" s="1"/>
  <c r="B667" i="22"/>
  <c r="I667" i="22" s="1"/>
  <c r="B666" i="22"/>
  <c r="I666" i="22" s="1"/>
  <c r="B665" i="22"/>
  <c r="I665" i="22" s="1"/>
  <c r="B664" i="22"/>
  <c r="I664" i="22" s="1"/>
  <c r="B663" i="22"/>
  <c r="I663" i="22" s="1"/>
  <c r="B662" i="22"/>
  <c r="I662" i="22" s="1"/>
  <c r="B661" i="22"/>
  <c r="I661" i="22" s="1"/>
  <c r="B660" i="22"/>
  <c r="I660" i="22" s="1"/>
  <c r="B659" i="22"/>
  <c r="I659" i="22" s="1"/>
  <c r="B658" i="22"/>
  <c r="I658" i="22" s="1"/>
  <c r="B657" i="22"/>
  <c r="I657" i="22" s="1"/>
  <c r="B656" i="22"/>
  <c r="I656" i="22" s="1"/>
  <c r="B655" i="22"/>
  <c r="I655" i="22" s="1"/>
  <c r="B654" i="22"/>
  <c r="I654" i="22" s="1"/>
  <c r="B653" i="22"/>
  <c r="I653" i="22" s="1"/>
  <c r="B652" i="22"/>
  <c r="I652" i="22" s="1"/>
  <c r="B651" i="22"/>
  <c r="I651" i="22" s="1"/>
  <c r="B650" i="22"/>
  <c r="I650" i="22" s="1"/>
  <c r="B649" i="22"/>
  <c r="I649" i="22" s="1"/>
  <c r="B648" i="22"/>
  <c r="I648" i="22" s="1"/>
  <c r="B647" i="22"/>
  <c r="I647" i="22" s="1"/>
  <c r="B646" i="22"/>
  <c r="I646" i="22" s="1"/>
  <c r="B645" i="22"/>
  <c r="I645" i="22" s="1"/>
  <c r="B644" i="22"/>
  <c r="I644" i="22" s="1"/>
  <c r="B643" i="22"/>
  <c r="I643" i="22" s="1"/>
  <c r="B642" i="22"/>
  <c r="I642" i="22" s="1"/>
  <c r="B641" i="22"/>
  <c r="I641" i="22" s="1"/>
  <c r="B640" i="22"/>
  <c r="I640" i="22" s="1"/>
  <c r="B639" i="22"/>
  <c r="I639" i="22" s="1"/>
  <c r="B638" i="22"/>
  <c r="I638" i="22" s="1"/>
  <c r="B637" i="22"/>
  <c r="I637" i="22" s="1"/>
  <c r="B636" i="22"/>
  <c r="I636" i="22" s="1"/>
  <c r="B635" i="22"/>
  <c r="I635" i="22" s="1"/>
  <c r="B634" i="22"/>
  <c r="I634" i="22" s="1"/>
  <c r="B633" i="22"/>
  <c r="I633" i="22" s="1"/>
  <c r="B632" i="22"/>
  <c r="I632" i="22" s="1"/>
  <c r="B631" i="22"/>
  <c r="I631" i="22" s="1"/>
  <c r="B630" i="22"/>
  <c r="I630" i="22" s="1"/>
  <c r="B629" i="22"/>
  <c r="I629" i="22" s="1"/>
  <c r="B628" i="22"/>
  <c r="I628" i="22" s="1"/>
  <c r="B627" i="22"/>
  <c r="I627" i="22" s="1"/>
  <c r="B626" i="22"/>
  <c r="I626" i="22" s="1"/>
  <c r="B625" i="22"/>
  <c r="I625" i="22" s="1"/>
  <c r="B624" i="22"/>
  <c r="I624" i="22" s="1"/>
  <c r="B623" i="22"/>
  <c r="I623" i="22" s="1"/>
  <c r="B622" i="22"/>
  <c r="I622" i="22" s="1"/>
  <c r="B621" i="22"/>
  <c r="I621" i="22" s="1"/>
  <c r="B620" i="22"/>
  <c r="I620" i="22" s="1"/>
  <c r="B619" i="22"/>
  <c r="I619" i="22" s="1"/>
  <c r="B618" i="22"/>
  <c r="I618" i="22" s="1"/>
  <c r="B617" i="22"/>
  <c r="I617" i="22" s="1"/>
  <c r="B616" i="22"/>
  <c r="I616" i="22" s="1"/>
  <c r="B615" i="22"/>
  <c r="I615" i="22" s="1"/>
  <c r="B614" i="22"/>
  <c r="I614" i="22" s="1"/>
  <c r="B613" i="22"/>
  <c r="I613" i="22" s="1"/>
  <c r="B612" i="22"/>
  <c r="I612" i="22" s="1"/>
  <c r="B611" i="22"/>
  <c r="I611" i="22" s="1"/>
  <c r="B610" i="22"/>
  <c r="I610" i="22" s="1"/>
  <c r="B609" i="22"/>
  <c r="I609" i="22" s="1"/>
  <c r="B608" i="22"/>
  <c r="I608" i="22" s="1"/>
  <c r="B607" i="22"/>
  <c r="I607" i="22" s="1"/>
  <c r="B606" i="22"/>
  <c r="I606" i="22" s="1"/>
  <c r="B605" i="22"/>
  <c r="I605" i="22" s="1"/>
  <c r="B604" i="22"/>
  <c r="I604" i="22" s="1"/>
  <c r="B603" i="22"/>
  <c r="I603" i="22" s="1"/>
  <c r="B602" i="22"/>
  <c r="I602" i="22" s="1"/>
  <c r="B601" i="22"/>
  <c r="I601" i="22" s="1"/>
  <c r="B600" i="22"/>
  <c r="I600" i="22" s="1"/>
  <c r="B599" i="22"/>
  <c r="I599" i="22" s="1"/>
  <c r="B598" i="22"/>
  <c r="I598" i="22" s="1"/>
  <c r="B597" i="22"/>
  <c r="I597" i="22" s="1"/>
  <c r="B596" i="22"/>
  <c r="I596" i="22" s="1"/>
  <c r="B595" i="22"/>
  <c r="I595" i="22" s="1"/>
  <c r="B594" i="22"/>
  <c r="I594" i="22" s="1"/>
  <c r="B593" i="22"/>
  <c r="I593" i="22" s="1"/>
  <c r="B592" i="22"/>
  <c r="I592" i="22" s="1"/>
  <c r="B591" i="22"/>
  <c r="I591" i="22" s="1"/>
  <c r="B590" i="22"/>
  <c r="I590" i="22" s="1"/>
  <c r="B589" i="22"/>
  <c r="I589" i="22" s="1"/>
  <c r="B588" i="22"/>
  <c r="I588" i="22" s="1"/>
  <c r="B587" i="22"/>
  <c r="I587" i="22" s="1"/>
  <c r="B586" i="22"/>
  <c r="I586" i="22" s="1"/>
  <c r="B585" i="22"/>
  <c r="I585" i="22" s="1"/>
  <c r="B584" i="22"/>
  <c r="I584" i="22" s="1"/>
  <c r="B583" i="22"/>
  <c r="I583" i="22" s="1"/>
  <c r="B582" i="22"/>
  <c r="I582" i="22" s="1"/>
  <c r="B581" i="22"/>
  <c r="I581" i="22" s="1"/>
  <c r="B580" i="22"/>
  <c r="I580" i="22" s="1"/>
  <c r="B579" i="22"/>
  <c r="I579" i="22" s="1"/>
  <c r="B578" i="22"/>
  <c r="I578" i="22" s="1"/>
  <c r="B577" i="22"/>
  <c r="I577" i="22" s="1"/>
  <c r="B576" i="22"/>
  <c r="I576" i="22" s="1"/>
  <c r="B575" i="22"/>
  <c r="I575" i="22" s="1"/>
  <c r="B574" i="22"/>
  <c r="I574" i="22" s="1"/>
  <c r="B573" i="22"/>
  <c r="I573" i="22" s="1"/>
  <c r="B572" i="22"/>
  <c r="I572" i="22" s="1"/>
  <c r="B571" i="22"/>
  <c r="I571" i="22" s="1"/>
  <c r="B570" i="22"/>
  <c r="I570" i="22" s="1"/>
  <c r="B569" i="22"/>
  <c r="I569" i="22" s="1"/>
  <c r="B568" i="22"/>
  <c r="I568" i="22" s="1"/>
  <c r="B567" i="22"/>
  <c r="I567" i="22" s="1"/>
  <c r="B566" i="22"/>
  <c r="I566" i="22" s="1"/>
  <c r="B565" i="22"/>
  <c r="I565" i="22" s="1"/>
  <c r="B564" i="22"/>
  <c r="I564" i="22" s="1"/>
  <c r="B563" i="22"/>
  <c r="I563" i="22" s="1"/>
  <c r="B562" i="22"/>
  <c r="I562" i="22" s="1"/>
  <c r="B561" i="22"/>
  <c r="I561" i="22" s="1"/>
  <c r="B560" i="22"/>
  <c r="I560" i="22" s="1"/>
  <c r="B559" i="22"/>
  <c r="I559" i="22" s="1"/>
  <c r="B558" i="22"/>
  <c r="I558" i="22" s="1"/>
  <c r="B557" i="22"/>
  <c r="I557" i="22" s="1"/>
  <c r="B556" i="22"/>
  <c r="I556" i="22" s="1"/>
  <c r="B555" i="22"/>
  <c r="I555" i="22" s="1"/>
  <c r="B554" i="22"/>
  <c r="I554" i="22" s="1"/>
  <c r="B553" i="22"/>
  <c r="I553" i="22" s="1"/>
  <c r="B552" i="22"/>
  <c r="I552" i="22" s="1"/>
  <c r="B551" i="22"/>
  <c r="I551" i="22" s="1"/>
  <c r="B550" i="22"/>
  <c r="I550" i="22" s="1"/>
  <c r="B549" i="22"/>
  <c r="I549" i="22" s="1"/>
  <c r="B548" i="22"/>
  <c r="I548" i="22" s="1"/>
  <c r="B547" i="22"/>
  <c r="I547" i="22" s="1"/>
  <c r="B546" i="22"/>
  <c r="I546" i="22" s="1"/>
  <c r="B545" i="22"/>
  <c r="I545" i="22" s="1"/>
  <c r="B544" i="22"/>
  <c r="I544" i="22" s="1"/>
  <c r="B543" i="22"/>
  <c r="I543" i="22" s="1"/>
  <c r="B542" i="22"/>
  <c r="I542" i="22" s="1"/>
  <c r="B541" i="22"/>
  <c r="I541" i="22" s="1"/>
  <c r="B540" i="22"/>
  <c r="I540" i="22" s="1"/>
  <c r="B539" i="22"/>
  <c r="I539" i="22" s="1"/>
  <c r="B538" i="22"/>
  <c r="I538" i="22" s="1"/>
  <c r="B537" i="22"/>
  <c r="I537" i="22" s="1"/>
  <c r="B536" i="22"/>
  <c r="I536" i="22" s="1"/>
  <c r="B535" i="22"/>
  <c r="I535" i="22" s="1"/>
  <c r="B534" i="22"/>
  <c r="I534" i="22" s="1"/>
  <c r="B533" i="22"/>
  <c r="I533" i="22" s="1"/>
  <c r="B532" i="22"/>
  <c r="I532" i="22" s="1"/>
  <c r="B531" i="22"/>
  <c r="I531" i="22" s="1"/>
  <c r="B530" i="22"/>
  <c r="I530" i="22" s="1"/>
  <c r="B529" i="22"/>
  <c r="I529" i="22" s="1"/>
  <c r="B528" i="22"/>
  <c r="I528" i="22" s="1"/>
  <c r="B527" i="22"/>
  <c r="I527" i="22" s="1"/>
  <c r="B526" i="22"/>
  <c r="I526" i="22" s="1"/>
  <c r="B525" i="22"/>
  <c r="I525" i="22" s="1"/>
  <c r="B524" i="22"/>
  <c r="I524" i="22" s="1"/>
  <c r="B523" i="22"/>
  <c r="I523" i="22" s="1"/>
  <c r="B522" i="22"/>
  <c r="I522" i="22" s="1"/>
  <c r="B521" i="22"/>
  <c r="I521" i="22" s="1"/>
  <c r="B520" i="22"/>
  <c r="I520" i="22" s="1"/>
  <c r="B519" i="22"/>
  <c r="I519" i="22" s="1"/>
  <c r="B518" i="22"/>
  <c r="I518" i="22" s="1"/>
  <c r="B517" i="22"/>
  <c r="I517" i="22" s="1"/>
  <c r="B516" i="22"/>
  <c r="I516" i="22" s="1"/>
  <c r="B515" i="22"/>
  <c r="I515" i="22" s="1"/>
  <c r="B514" i="22"/>
  <c r="I514" i="22" s="1"/>
  <c r="B513" i="22"/>
  <c r="I513" i="22" s="1"/>
  <c r="B512" i="22"/>
  <c r="I512" i="22" s="1"/>
  <c r="B511" i="22"/>
  <c r="I511" i="22" s="1"/>
  <c r="B510" i="22"/>
  <c r="I510" i="22" s="1"/>
  <c r="B509" i="22"/>
  <c r="I509" i="22" s="1"/>
  <c r="B508" i="22"/>
  <c r="I508" i="22" s="1"/>
  <c r="B507" i="22"/>
  <c r="I507" i="22" s="1"/>
  <c r="B506" i="22"/>
  <c r="I506" i="22" s="1"/>
  <c r="B505" i="22"/>
  <c r="I505" i="22" s="1"/>
  <c r="B504" i="22"/>
  <c r="I504" i="22" s="1"/>
  <c r="B503" i="22"/>
  <c r="I503" i="22" s="1"/>
  <c r="B502" i="22"/>
  <c r="I502" i="22" s="1"/>
  <c r="B501" i="22"/>
  <c r="I501" i="22" s="1"/>
  <c r="B500" i="22"/>
  <c r="I500" i="22" s="1"/>
  <c r="B499" i="22"/>
  <c r="I499" i="22" s="1"/>
  <c r="B498" i="22"/>
  <c r="I498" i="22" s="1"/>
  <c r="B497" i="22"/>
  <c r="I497" i="22" s="1"/>
  <c r="B496" i="22"/>
  <c r="I496" i="22" s="1"/>
  <c r="B495" i="22"/>
  <c r="I495" i="22" s="1"/>
  <c r="B494" i="22"/>
  <c r="I494" i="22" s="1"/>
  <c r="B493" i="22"/>
  <c r="I493" i="22" s="1"/>
  <c r="B492" i="22"/>
  <c r="I492" i="22" s="1"/>
  <c r="B491" i="22"/>
  <c r="I491" i="22" s="1"/>
  <c r="B490" i="22"/>
  <c r="I490" i="22" s="1"/>
  <c r="B489" i="22"/>
  <c r="I489" i="22" s="1"/>
  <c r="B488" i="22"/>
  <c r="I488" i="22" s="1"/>
  <c r="B487" i="22"/>
  <c r="I487" i="22" s="1"/>
  <c r="B486" i="22"/>
  <c r="I486" i="22" s="1"/>
  <c r="B485" i="22"/>
  <c r="I485" i="22" s="1"/>
  <c r="B484" i="22"/>
  <c r="I484" i="22" s="1"/>
  <c r="B483" i="22"/>
  <c r="I483" i="22" s="1"/>
  <c r="B482" i="22"/>
  <c r="I482" i="22" s="1"/>
  <c r="B481" i="22"/>
  <c r="I481" i="22" s="1"/>
  <c r="B480" i="22"/>
  <c r="I480" i="22" s="1"/>
  <c r="B479" i="22"/>
  <c r="I479" i="22" s="1"/>
  <c r="B478" i="22"/>
  <c r="I478" i="22" s="1"/>
  <c r="B477" i="22"/>
  <c r="I477" i="22" s="1"/>
  <c r="B476" i="22"/>
  <c r="I476" i="22" s="1"/>
  <c r="B475" i="22"/>
  <c r="I475" i="22" s="1"/>
  <c r="B474" i="22"/>
  <c r="I474" i="22" s="1"/>
  <c r="B473" i="22"/>
  <c r="I473" i="22" s="1"/>
  <c r="B472" i="22"/>
  <c r="I472" i="22" s="1"/>
  <c r="B471" i="22"/>
  <c r="I471" i="22" s="1"/>
  <c r="B470" i="22"/>
  <c r="I470" i="22" s="1"/>
  <c r="B469" i="22"/>
  <c r="I469" i="22" s="1"/>
  <c r="B468" i="22"/>
  <c r="I468" i="22" s="1"/>
  <c r="B467" i="22"/>
  <c r="I467" i="22" s="1"/>
  <c r="B466" i="22"/>
  <c r="I466" i="22" s="1"/>
  <c r="B465" i="22"/>
  <c r="I465" i="22" s="1"/>
  <c r="B464" i="22"/>
  <c r="I464" i="22" s="1"/>
  <c r="B463" i="22"/>
  <c r="I463" i="22" s="1"/>
  <c r="B462" i="22"/>
  <c r="I462" i="22" s="1"/>
  <c r="B461" i="22"/>
  <c r="I461" i="22" s="1"/>
  <c r="B460" i="22"/>
  <c r="I460" i="22" s="1"/>
  <c r="B459" i="22"/>
  <c r="I459" i="22" s="1"/>
  <c r="B458" i="22"/>
  <c r="I458" i="22" s="1"/>
  <c r="B457" i="22"/>
  <c r="I457" i="22" s="1"/>
  <c r="B456" i="22"/>
  <c r="I456" i="22" s="1"/>
  <c r="B455" i="22"/>
  <c r="I455" i="22" s="1"/>
  <c r="B454" i="22"/>
  <c r="I454" i="22" s="1"/>
  <c r="B453" i="22"/>
  <c r="I453" i="22" s="1"/>
  <c r="B452" i="22"/>
  <c r="I452" i="22" s="1"/>
  <c r="B451" i="22"/>
  <c r="I451" i="22" s="1"/>
  <c r="B450" i="22"/>
  <c r="I450" i="22" s="1"/>
  <c r="B449" i="22"/>
  <c r="I449" i="22" s="1"/>
  <c r="B448" i="22"/>
  <c r="I448" i="22" s="1"/>
  <c r="B447" i="22"/>
  <c r="I447" i="22" s="1"/>
  <c r="B446" i="22"/>
  <c r="I446" i="22" s="1"/>
  <c r="B445" i="22"/>
  <c r="I445" i="22" s="1"/>
  <c r="B444" i="22"/>
  <c r="I444" i="22" s="1"/>
  <c r="B443" i="22"/>
  <c r="I443" i="22" s="1"/>
  <c r="B442" i="22"/>
  <c r="I442" i="22" s="1"/>
  <c r="B441" i="22"/>
  <c r="I441" i="22" s="1"/>
  <c r="B440" i="22"/>
  <c r="I440" i="22" s="1"/>
  <c r="B439" i="22"/>
  <c r="I439" i="22" s="1"/>
  <c r="B438" i="22"/>
  <c r="I438" i="22" s="1"/>
  <c r="B437" i="22"/>
  <c r="I437" i="22" s="1"/>
  <c r="B436" i="22"/>
  <c r="I436" i="22" s="1"/>
  <c r="B435" i="22"/>
  <c r="I435" i="22" s="1"/>
  <c r="B434" i="22"/>
  <c r="I434" i="22" s="1"/>
  <c r="B433" i="22"/>
  <c r="I433" i="22" s="1"/>
  <c r="B432" i="22"/>
  <c r="I432" i="22" s="1"/>
  <c r="B431" i="22"/>
  <c r="I431" i="22" s="1"/>
  <c r="B430" i="22"/>
  <c r="I430" i="22" s="1"/>
  <c r="B429" i="22"/>
  <c r="I429" i="22" s="1"/>
  <c r="B428" i="22"/>
  <c r="I428" i="22" s="1"/>
  <c r="B427" i="22"/>
  <c r="I427" i="22" s="1"/>
  <c r="B426" i="22"/>
  <c r="I426" i="22" s="1"/>
  <c r="B425" i="22"/>
  <c r="I425" i="22" s="1"/>
  <c r="B424" i="22"/>
  <c r="I424" i="22" s="1"/>
  <c r="B423" i="22"/>
  <c r="I423" i="22" s="1"/>
  <c r="B422" i="22"/>
  <c r="I422" i="22" s="1"/>
  <c r="B421" i="22"/>
  <c r="I421" i="22" s="1"/>
  <c r="B420" i="22"/>
  <c r="I420" i="22" s="1"/>
  <c r="B419" i="22"/>
  <c r="I419" i="22" s="1"/>
  <c r="B418" i="22"/>
  <c r="I418" i="22" s="1"/>
  <c r="B417" i="22"/>
  <c r="I417" i="22" s="1"/>
  <c r="B416" i="22"/>
  <c r="I416" i="22" s="1"/>
  <c r="B415" i="22"/>
  <c r="I415" i="22" s="1"/>
  <c r="B414" i="22"/>
  <c r="I414" i="22" s="1"/>
  <c r="B413" i="22"/>
  <c r="I413" i="22" s="1"/>
  <c r="B412" i="22"/>
  <c r="I412" i="22" s="1"/>
  <c r="B411" i="22"/>
  <c r="I411" i="22" s="1"/>
  <c r="B410" i="22"/>
  <c r="I410" i="22" s="1"/>
  <c r="B409" i="22"/>
  <c r="I409" i="22" s="1"/>
  <c r="B408" i="22"/>
  <c r="I408" i="22" s="1"/>
  <c r="B407" i="22"/>
  <c r="I407" i="22" s="1"/>
  <c r="B406" i="22"/>
  <c r="I406" i="22" s="1"/>
  <c r="B405" i="22"/>
  <c r="I405" i="22" s="1"/>
  <c r="B404" i="22"/>
  <c r="I404" i="22" s="1"/>
  <c r="B403" i="22"/>
  <c r="I403" i="22" s="1"/>
  <c r="B402" i="22"/>
  <c r="I402" i="22" s="1"/>
  <c r="B401" i="22"/>
  <c r="I401" i="22" s="1"/>
  <c r="B400" i="22"/>
  <c r="I400" i="22" s="1"/>
  <c r="B399" i="22"/>
  <c r="I399" i="22" s="1"/>
  <c r="B398" i="22"/>
  <c r="I398" i="22" s="1"/>
  <c r="B397" i="22"/>
  <c r="I397" i="22" s="1"/>
  <c r="B396" i="22"/>
  <c r="I396" i="22" s="1"/>
  <c r="B395" i="22"/>
  <c r="I395" i="22" s="1"/>
  <c r="B394" i="22"/>
  <c r="I394" i="22" s="1"/>
  <c r="B393" i="22"/>
  <c r="I393" i="22" s="1"/>
  <c r="B392" i="22"/>
  <c r="I392" i="22" s="1"/>
  <c r="B391" i="22"/>
  <c r="I391" i="22" s="1"/>
  <c r="B390" i="22"/>
  <c r="I390" i="22" s="1"/>
  <c r="B389" i="22"/>
  <c r="I389" i="22" s="1"/>
  <c r="B388" i="22"/>
  <c r="I388" i="22" s="1"/>
  <c r="B387" i="22"/>
  <c r="I387" i="22" s="1"/>
  <c r="B386" i="22"/>
  <c r="I386" i="22" s="1"/>
  <c r="B385" i="22"/>
  <c r="I385" i="22" s="1"/>
  <c r="B384" i="22"/>
  <c r="I384" i="22" s="1"/>
  <c r="B383" i="22"/>
  <c r="I383" i="22" s="1"/>
  <c r="B382" i="22"/>
  <c r="I382" i="22" s="1"/>
  <c r="B381" i="22"/>
  <c r="I381" i="22" s="1"/>
  <c r="B380" i="22"/>
  <c r="I380" i="22" s="1"/>
  <c r="B379" i="22"/>
  <c r="I379" i="22" s="1"/>
  <c r="B378" i="22"/>
  <c r="I378" i="22" s="1"/>
  <c r="B377" i="22"/>
  <c r="I377" i="22" s="1"/>
  <c r="B376" i="22"/>
  <c r="I376" i="22" s="1"/>
  <c r="B375" i="22"/>
  <c r="I375" i="22" s="1"/>
  <c r="B374" i="22"/>
  <c r="I374" i="22" s="1"/>
  <c r="B373" i="22"/>
  <c r="I373" i="22" s="1"/>
  <c r="B372" i="22"/>
  <c r="I372" i="22" s="1"/>
  <c r="B371" i="22"/>
  <c r="I371" i="22" s="1"/>
  <c r="B370" i="22"/>
  <c r="I370" i="22" s="1"/>
  <c r="B369" i="22"/>
  <c r="I369" i="22" s="1"/>
  <c r="B368" i="22"/>
  <c r="I368" i="22" s="1"/>
  <c r="B367" i="22"/>
  <c r="I367" i="22" s="1"/>
  <c r="B366" i="22"/>
  <c r="I366" i="22" s="1"/>
  <c r="B365" i="22"/>
  <c r="I365" i="22" s="1"/>
  <c r="B364" i="22"/>
  <c r="I364" i="22" s="1"/>
  <c r="B363" i="22"/>
  <c r="I363" i="22" s="1"/>
  <c r="B362" i="22"/>
  <c r="I362" i="22" s="1"/>
  <c r="B361" i="22"/>
  <c r="I361" i="22" s="1"/>
  <c r="B360" i="22"/>
  <c r="I360" i="22" s="1"/>
  <c r="B359" i="22"/>
  <c r="I359" i="22" s="1"/>
  <c r="B358" i="22"/>
  <c r="I358" i="22" s="1"/>
  <c r="B357" i="22"/>
  <c r="I357" i="22" s="1"/>
  <c r="B356" i="22"/>
  <c r="I356" i="22" s="1"/>
  <c r="B355" i="22"/>
  <c r="I355" i="22" s="1"/>
  <c r="B354" i="22"/>
  <c r="I354" i="22" s="1"/>
  <c r="B353" i="22"/>
  <c r="I353" i="22" s="1"/>
  <c r="B352" i="22"/>
  <c r="I352" i="22" s="1"/>
  <c r="B351" i="22"/>
  <c r="I351" i="22" s="1"/>
  <c r="B350" i="22"/>
  <c r="I350" i="22" s="1"/>
  <c r="B349" i="22"/>
  <c r="I349" i="22" s="1"/>
  <c r="B348" i="22"/>
  <c r="I348" i="22" s="1"/>
  <c r="B347" i="22"/>
  <c r="I347" i="22" s="1"/>
  <c r="B346" i="22"/>
  <c r="I346" i="22" s="1"/>
  <c r="B345" i="22"/>
  <c r="I345" i="22" s="1"/>
  <c r="B344" i="22"/>
  <c r="I344" i="22" s="1"/>
  <c r="B343" i="22"/>
  <c r="I343" i="22" s="1"/>
  <c r="B342" i="22"/>
  <c r="I342" i="22" s="1"/>
  <c r="B341" i="22"/>
  <c r="I341" i="22" s="1"/>
  <c r="B340" i="22"/>
  <c r="I340" i="22" s="1"/>
  <c r="B339" i="22"/>
  <c r="I339" i="22" s="1"/>
  <c r="B338" i="22"/>
  <c r="I338" i="22" s="1"/>
  <c r="B337" i="22"/>
  <c r="I337" i="22" s="1"/>
  <c r="B336" i="22"/>
  <c r="I336" i="22" s="1"/>
  <c r="B335" i="22"/>
  <c r="I335" i="22" s="1"/>
  <c r="B334" i="22"/>
  <c r="I334" i="22" s="1"/>
  <c r="B333" i="22"/>
  <c r="I333" i="22" s="1"/>
  <c r="B332" i="22"/>
  <c r="I332" i="22" s="1"/>
  <c r="B331" i="22"/>
  <c r="I331" i="22" s="1"/>
  <c r="B330" i="22"/>
  <c r="I330" i="22" s="1"/>
  <c r="B329" i="22"/>
  <c r="I329" i="22" s="1"/>
  <c r="B328" i="22"/>
  <c r="I328" i="22" s="1"/>
  <c r="B327" i="22"/>
  <c r="I327" i="22" s="1"/>
  <c r="B326" i="22"/>
  <c r="I326" i="22" s="1"/>
  <c r="B325" i="22"/>
  <c r="I325" i="22" s="1"/>
  <c r="B324" i="22"/>
  <c r="I324" i="22" s="1"/>
  <c r="B323" i="22"/>
  <c r="I323" i="22" s="1"/>
  <c r="B322" i="22"/>
  <c r="I322" i="22" s="1"/>
  <c r="B321" i="22"/>
  <c r="I321" i="22" s="1"/>
  <c r="B320" i="22"/>
  <c r="I320" i="22" s="1"/>
  <c r="B319" i="22"/>
  <c r="I319" i="22" s="1"/>
  <c r="B318" i="22"/>
  <c r="I318" i="22" s="1"/>
  <c r="B317" i="22"/>
  <c r="I317" i="22" s="1"/>
  <c r="B316" i="22"/>
  <c r="I316" i="22" s="1"/>
  <c r="B315" i="22"/>
  <c r="I315" i="22" s="1"/>
  <c r="B314" i="22"/>
  <c r="I314" i="22" s="1"/>
  <c r="B313" i="22"/>
  <c r="I313" i="22" s="1"/>
  <c r="B312" i="22"/>
  <c r="I312" i="22" s="1"/>
  <c r="B311" i="22"/>
  <c r="I311" i="22" s="1"/>
  <c r="B310" i="22"/>
  <c r="I310" i="22" s="1"/>
  <c r="B309" i="22"/>
  <c r="I309" i="22" s="1"/>
  <c r="B308" i="22"/>
  <c r="I308" i="22" s="1"/>
  <c r="B307" i="22"/>
  <c r="I307" i="22" s="1"/>
  <c r="B306" i="22"/>
  <c r="I306" i="22" s="1"/>
  <c r="B305" i="22"/>
  <c r="I305" i="22" s="1"/>
  <c r="B304" i="22"/>
  <c r="I304" i="22" s="1"/>
  <c r="B303" i="22"/>
  <c r="I303" i="22" s="1"/>
  <c r="B302" i="22"/>
  <c r="I302" i="22" s="1"/>
  <c r="B301" i="22"/>
  <c r="I301" i="22" s="1"/>
  <c r="B300" i="22"/>
  <c r="I300" i="22" s="1"/>
  <c r="B299" i="22"/>
  <c r="I299" i="22" s="1"/>
  <c r="B298" i="22"/>
  <c r="I298" i="22" s="1"/>
  <c r="B297" i="22"/>
  <c r="I297" i="22" s="1"/>
  <c r="B296" i="22"/>
  <c r="I296" i="22" s="1"/>
  <c r="B295" i="22"/>
  <c r="I295" i="22" s="1"/>
  <c r="B294" i="22"/>
  <c r="I294" i="22" s="1"/>
  <c r="B293" i="22"/>
  <c r="I293" i="22" s="1"/>
  <c r="B292" i="22"/>
  <c r="I292" i="22" s="1"/>
  <c r="B291" i="22"/>
  <c r="I291" i="22" s="1"/>
  <c r="B290" i="22"/>
  <c r="I290" i="22" s="1"/>
  <c r="B289" i="22"/>
  <c r="I289" i="22" s="1"/>
  <c r="B288" i="22"/>
  <c r="I288" i="22" s="1"/>
  <c r="B287" i="22"/>
  <c r="I287" i="22" s="1"/>
  <c r="B286" i="22"/>
  <c r="I286" i="22" s="1"/>
  <c r="B285" i="22"/>
  <c r="I285" i="22" s="1"/>
  <c r="B284" i="22"/>
  <c r="I284" i="22" s="1"/>
  <c r="B283" i="22"/>
  <c r="I283" i="22" s="1"/>
  <c r="B282" i="22"/>
  <c r="I282" i="22" s="1"/>
  <c r="B281" i="22"/>
  <c r="I281" i="22" s="1"/>
  <c r="B280" i="22"/>
  <c r="I280" i="22" s="1"/>
  <c r="B279" i="22"/>
  <c r="I279" i="22" s="1"/>
  <c r="B278" i="22"/>
  <c r="I278" i="22" s="1"/>
  <c r="B277" i="22"/>
  <c r="I277" i="22" s="1"/>
  <c r="B276" i="22"/>
  <c r="I276" i="22" s="1"/>
  <c r="B275" i="22"/>
  <c r="I275" i="22" s="1"/>
  <c r="B274" i="22"/>
  <c r="I274" i="22" s="1"/>
  <c r="B273" i="22"/>
  <c r="I273" i="22" s="1"/>
  <c r="B272" i="22"/>
  <c r="I272" i="22" s="1"/>
  <c r="B271" i="22"/>
  <c r="I271" i="22" s="1"/>
  <c r="B270" i="22"/>
  <c r="I270" i="22" s="1"/>
  <c r="B269" i="22"/>
  <c r="I269" i="22" s="1"/>
  <c r="B268" i="22"/>
  <c r="I268" i="22" s="1"/>
  <c r="B267" i="22"/>
  <c r="I267" i="22" s="1"/>
  <c r="B266" i="22"/>
  <c r="I266" i="22" s="1"/>
  <c r="B265" i="22"/>
  <c r="I265" i="22" s="1"/>
  <c r="B264" i="22"/>
  <c r="I264" i="22" s="1"/>
  <c r="B263" i="22"/>
  <c r="I263" i="22" s="1"/>
  <c r="B262" i="22"/>
  <c r="I262" i="22" s="1"/>
  <c r="B261" i="22"/>
  <c r="I261" i="22" s="1"/>
  <c r="B260" i="22"/>
  <c r="I260" i="22" s="1"/>
  <c r="B259" i="22"/>
  <c r="I259" i="22" s="1"/>
  <c r="B258" i="22"/>
  <c r="I258" i="22" s="1"/>
  <c r="B257" i="22"/>
  <c r="I257" i="22" s="1"/>
  <c r="B256" i="22"/>
  <c r="I256" i="22" s="1"/>
  <c r="B255" i="22"/>
  <c r="I255" i="22" s="1"/>
  <c r="B254" i="22"/>
  <c r="I254" i="22" s="1"/>
  <c r="B253" i="22"/>
  <c r="I253" i="22" s="1"/>
  <c r="B252" i="22"/>
  <c r="I252" i="22" s="1"/>
  <c r="B251" i="22"/>
  <c r="I251" i="22" s="1"/>
  <c r="B250" i="22"/>
  <c r="I250" i="22" s="1"/>
  <c r="B249" i="22"/>
  <c r="I249" i="22" s="1"/>
  <c r="B248" i="22"/>
  <c r="I248" i="22" s="1"/>
  <c r="B247" i="22"/>
  <c r="I247" i="22" s="1"/>
  <c r="B246" i="22"/>
  <c r="I246" i="22" s="1"/>
  <c r="B245" i="22"/>
  <c r="I245" i="22" s="1"/>
  <c r="B244" i="22"/>
  <c r="I244" i="22" s="1"/>
  <c r="B243" i="22"/>
  <c r="I243" i="22" s="1"/>
  <c r="B242" i="22"/>
  <c r="I242" i="22" s="1"/>
  <c r="B241" i="22"/>
  <c r="I241" i="22" s="1"/>
  <c r="B240" i="22"/>
  <c r="I240" i="22" s="1"/>
  <c r="B239" i="22"/>
  <c r="I239" i="22" s="1"/>
  <c r="B238" i="22"/>
  <c r="I238" i="22" s="1"/>
  <c r="B237" i="22"/>
  <c r="I237" i="22" s="1"/>
  <c r="B236" i="22"/>
  <c r="I236" i="22" s="1"/>
  <c r="B235" i="22"/>
  <c r="I235" i="22" s="1"/>
  <c r="B234" i="22"/>
  <c r="I234" i="22" s="1"/>
  <c r="B233" i="22"/>
  <c r="I233" i="22" s="1"/>
  <c r="B232" i="22"/>
  <c r="I232" i="22" s="1"/>
  <c r="B231" i="22"/>
  <c r="I231" i="22" s="1"/>
  <c r="B230" i="22"/>
  <c r="I230" i="22" s="1"/>
  <c r="B229" i="22"/>
  <c r="I229" i="22" s="1"/>
  <c r="B228" i="22"/>
  <c r="I228" i="22" s="1"/>
  <c r="B227" i="22"/>
  <c r="I227" i="22" s="1"/>
  <c r="B226" i="22"/>
  <c r="I226" i="22" s="1"/>
  <c r="B225" i="22"/>
  <c r="I225" i="22" s="1"/>
  <c r="B224" i="22"/>
  <c r="I224" i="22" s="1"/>
  <c r="B223" i="22"/>
  <c r="I223" i="22" s="1"/>
  <c r="B222" i="22"/>
  <c r="I222" i="22" s="1"/>
  <c r="B221" i="22"/>
  <c r="I221" i="22" s="1"/>
  <c r="B220" i="22"/>
  <c r="I220" i="22" s="1"/>
  <c r="B219" i="22"/>
  <c r="I219" i="22" s="1"/>
  <c r="B218" i="22"/>
  <c r="I218" i="22" s="1"/>
  <c r="B217" i="22"/>
  <c r="I217" i="22" s="1"/>
  <c r="B216" i="22"/>
  <c r="I216" i="22" s="1"/>
  <c r="B215" i="22"/>
  <c r="I215" i="22" s="1"/>
  <c r="B214" i="22"/>
  <c r="I214" i="22" s="1"/>
  <c r="B213" i="22"/>
  <c r="I213" i="22" s="1"/>
  <c r="B212" i="22"/>
  <c r="I212" i="22" s="1"/>
  <c r="B211" i="22"/>
  <c r="I211" i="22" s="1"/>
  <c r="B210" i="22"/>
  <c r="I210" i="22" s="1"/>
  <c r="B209" i="22"/>
  <c r="I209" i="22" s="1"/>
  <c r="B208" i="22"/>
  <c r="I208" i="22" s="1"/>
  <c r="B207" i="22"/>
  <c r="I207" i="22" s="1"/>
  <c r="B206" i="22"/>
  <c r="I206" i="22" s="1"/>
  <c r="B205" i="22"/>
  <c r="I205" i="22" s="1"/>
  <c r="B204" i="22"/>
  <c r="I204" i="22" s="1"/>
  <c r="B203" i="22"/>
  <c r="I203" i="22" s="1"/>
  <c r="B202" i="22"/>
  <c r="I202" i="22" s="1"/>
  <c r="B201" i="22"/>
  <c r="I201" i="22" s="1"/>
  <c r="B200" i="22"/>
  <c r="I200" i="22" s="1"/>
  <c r="B199" i="22"/>
  <c r="I199" i="22" s="1"/>
  <c r="B198" i="22"/>
  <c r="I198" i="22" s="1"/>
  <c r="B197" i="22"/>
  <c r="I197" i="22" s="1"/>
  <c r="B196" i="22"/>
  <c r="I196" i="22" s="1"/>
  <c r="B195" i="22"/>
  <c r="I195" i="22" s="1"/>
  <c r="B194" i="22"/>
  <c r="I194" i="22" s="1"/>
  <c r="B193" i="22"/>
  <c r="I193" i="22" s="1"/>
  <c r="B192" i="22"/>
  <c r="I192" i="22" s="1"/>
  <c r="B191" i="22"/>
  <c r="I191" i="22" s="1"/>
  <c r="B190" i="22"/>
  <c r="I190" i="22" s="1"/>
  <c r="B189" i="22"/>
  <c r="I189" i="22" s="1"/>
  <c r="B188" i="22"/>
  <c r="I188" i="22" s="1"/>
  <c r="B187" i="22"/>
  <c r="I187" i="22" s="1"/>
  <c r="B186" i="22"/>
  <c r="I186" i="22" s="1"/>
  <c r="B185" i="22"/>
  <c r="I185" i="22" s="1"/>
  <c r="B184" i="22"/>
  <c r="I184" i="22" s="1"/>
  <c r="B183" i="22"/>
  <c r="I183" i="22" s="1"/>
  <c r="B182" i="22"/>
  <c r="I182" i="22" s="1"/>
  <c r="B181" i="22"/>
  <c r="I181" i="22" s="1"/>
  <c r="B180" i="22"/>
  <c r="I180" i="22" s="1"/>
  <c r="B179" i="22"/>
  <c r="I179" i="22" s="1"/>
  <c r="B178" i="22"/>
  <c r="I178" i="22" s="1"/>
  <c r="B177" i="22"/>
  <c r="I177" i="22" s="1"/>
  <c r="B176" i="22"/>
  <c r="I176" i="22" s="1"/>
  <c r="B175" i="22"/>
  <c r="I175" i="22" s="1"/>
  <c r="B174" i="22"/>
  <c r="I174" i="22" s="1"/>
  <c r="B173" i="22"/>
  <c r="I173" i="22" s="1"/>
  <c r="B172" i="22"/>
  <c r="I172" i="22" s="1"/>
  <c r="B171" i="22"/>
  <c r="I171" i="22" s="1"/>
  <c r="B170" i="22"/>
  <c r="I170" i="22" s="1"/>
  <c r="B169" i="22"/>
  <c r="I169" i="22" s="1"/>
  <c r="B168" i="22"/>
  <c r="I168" i="22" s="1"/>
  <c r="B167" i="22"/>
  <c r="I167" i="22" s="1"/>
  <c r="B166" i="22"/>
  <c r="I166" i="22" s="1"/>
  <c r="B165" i="22"/>
  <c r="I165" i="22" s="1"/>
  <c r="B164" i="22"/>
  <c r="I164" i="22" s="1"/>
  <c r="B163" i="22"/>
  <c r="I163" i="22" s="1"/>
  <c r="B162" i="22"/>
  <c r="I162" i="22" s="1"/>
  <c r="B161" i="22"/>
  <c r="I161" i="22" s="1"/>
  <c r="B160" i="22"/>
  <c r="I160" i="22" s="1"/>
  <c r="B159" i="22"/>
  <c r="I159" i="22" s="1"/>
  <c r="B158" i="22"/>
  <c r="I158" i="22" s="1"/>
  <c r="B157" i="22"/>
  <c r="I157" i="22" s="1"/>
  <c r="B156" i="22"/>
  <c r="I156" i="22" s="1"/>
  <c r="B155" i="22"/>
  <c r="I155" i="22" s="1"/>
  <c r="B154" i="22"/>
  <c r="I154" i="22" s="1"/>
  <c r="B153" i="22"/>
  <c r="I153" i="22" s="1"/>
  <c r="B152" i="22"/>
  <c r="I152" i="22" s="1"/>
  <c r="B151" i="22"/>
  <c r="I151" i="22" s="1"/>
  <c r="B150" i="22"/>
  <c r="I150" i="22" s="1"/>
  <c r="B149" i="22"/>
  <c r="I149" i="22" s="1"/>
  <c r="B148" i="22"/>
  <c r="I148" i="22" s="1"/>
  <c r="B147" i="22"/>
  <c r="I147" i="22" s="1"/>
  <c r="B146" i="22"/>
  <c r="I146" i="22" s="1"/>
  <c r="B145" i="22"/>
  <c r="I145" i="22" s="1"/>
  <c r="B144" i="22"/>
  <c r="I144" i="22" s="1"/>
  <c r="B143" i="22"/>
  <c r="I143" i="22" s="1"/>
  <c r="B142" i="22"/>
  <c r="I142" i="22" s="1"/>
  <c r="B141" i="22"/>
  <c r="I141" i="22" s="1"/>
  <c r="B140" i="22"/>
  <c r="I140" i="22" s="1"/>
  <c r="B139" i="22"/>
  <c r="I139" i="22" s="1"/>
  <c r="B138" i="22"/>
  <c r="I138" i="22" s="1"/>
  <c r="B137" i="22"/>
  <c r="I137" i="22" s="1"/>
  <c r="B136" i="22"/>
  <c r="I136" i="22" s="1"/>
  <c r="B135" i="22"/>
  <c r="I135" i="22" s="1"/>
  <c r="B134" i="22"/>
  <c r="I134" i="22" s="1"/>
  <c r="B133" i="22"/>
  <c r="I133" i="22" s="1"/>
  <c r="B132" i="22"/>
  <c r="I132" i="22" s="1"/>
  <c r="B131" i="22"/>
  <c r="I131" i="22" s="1"/>
  <c r="B130" i="22"/>
  <c r="I130" i="22" s="1"/>
  <c r="B129" i="22"/>
  <c r="I129" i="22" s="1"/>
  <c r="B128" i="22"/>
  <c r="I128" i="22" s="1"/>
  <c r="B127" i="22"/>
  <c r="I127" i="22" s="1"/>
  <c r="B126" i="22"/>
  <c r="I126" i="22" s="1"/>
  <c r="B125" i="22"/>
  <c r="I125" i="22" s="1"/>
  <c r="B124" i="22"/>
  <c r="I124" i="22" s="1"/>
  <c r="B123" i="22"/>
  <c r="I123" i="22" s="1"/>
  <c r="B122" i="22"/>
  <c r="I122" i="22" s="1"/>
  <c r="B121" i="22"/>
  <c r="I121" i="22" s="1"/>
  <c r="B120" i="22"/>
  <c r="I120" i="22" s="1"/>
  <c r="B119" i="22"/>
  <c r="I119" i="22" s="1"/>
  <c r="B118" i="22"/>
  <c r="I118" i="22" s="1"/>
  <c r="B117" i="22"/>
  <c r="I117" i="22" s="1"/>
  <c r="B116" i="22"/>
  <c r="I116" i="22" s="1"/>
  <c r="B115" i="22"/>
  <c r="I115" i="22" s="1"/>
  <c r="B114" i="22"/>
  <c r="I114" i="22" s="1"/>
  <c r="B113" i="22"/>
  <c r="I113" i="22" s="1"/>
  <c r="B112" i="22"/>
  <c r="I112" i="22" s="1"/>
  <c r="B111" i="22"/>
  <c r="I111" i="22" s="1"/>
  <c r="B110" i="22"/>
  <c r="I110" i="22" s="1"/>
  <c r="B109" i="22"/>
  <c r="I109" i="22" s="1"/>
  <c r="B108" i="22"/>
  <c r="I108" i="22" s="1"/>
  <c r="B107" i="22"/>
  <c r="I107" i="22" s="1"/>
  <c r="B106" i="22"/>
  <c r="I106" i="22" s="1"/>
  <c r="B105" i="22"/>
  <c r="I105" i="22" s="1"/>
  <c r="B104" i="22"/>
  <c r="I104" i="22" s="1"/>
  <c r="B103" i="22"/>
  <c r="I103" i="22" s="1"/>
  <c r="B102" i="22"/>
  <c r="I102" i="22" s="1"/>
  <c r="B101" i="22"/>
  <c r="I101" i="22" s="1"/>
  <c r="B100" i="22"/>
  <c r="I100" i="22" s="1"/>
  <c r="B99" i="22"/>
  <c r="I99" i="22" s="1"/>
  <c r="B98" i="22"/>
  <c r="I98" i="22" s="1"/>
  <c r="B97" i="22"/>
  <c r="I97" i="22" s="1"/>
  <c r="B96" i="22"/>
  <c r="I96" i="22" s="1"/>
  <c r="B95" i="22"/>
  <c r="I95" i="22" s="1"/>
  <c r="B94" i="22"/>
  <c r="I94" i="22" s="1"/>
  <c r="B93" i="22"/>
  <c r="I93" i="22" s="1"/>
  <c r="B92" i="22"/>
  <c r="I92" i="22" s="1"/>
  <c r="B91" i="22"/>
  <c r="I91" i="22" s="1"/>
  <c r="B90" i="22"/>
  <c r="I90" i="22" s="1"/>
  <c r="B89" i="22"/>
  <c r="I89" i="22" s="1"/>
  <c r="B88" i="22"/>
  <c r="I88" i="22" s="1"/>
  <c r="B87" i="22"/>
  <c r="I87" i="22" s="1"/>
  <c r="B86" i="22"/>
  <c r="I86" i="22" s="1"/>
  <c r="B85" i="22"/>
  <c r="I85" i="22" s="1"/>
  <c r="B84" i="22"/>
  <c r="I84" i="22" s="1"/>
  <c r="B83" i="22"/>
  <c r="I83" i="22" s="1"/>
  <c r="B82" i="22"/>
  <c r="I82" i="22" s="1"/>
  <c r="B81" i="22"/>
  <c r="I81" i="22" s="1"/>
  <c r="B80" i="22"/>
  <c r="I80" i="22" s="1"/>
  <c r="B79" i="22"/>
  <c r="I79" i="22" s="1"/>
  <c r="B78" i="22"/>
  <c r="I78" i="22" s="1"/>
  <c r="B77" i="22"/>
  <c r="I77" i="22" s="1"/>
  <c r="B76" i="22"/>
  <c r="I76" i="22" s="1"/>
  <c r="B75" i="22"/>
  <c r="I75" i="22" s="1"/>
  <c r="B74" i="22"/>
  <c r="I74" i="22" s="1"/>
  <c r="B73" i="22"/>
  <c r="I73" i="22" s="1"/>
  <c r="B72" i="22"/>
  <c r="I72" i="22" s="1"/>
  <c r="B71" i="22"/>
  <c r="I71" i="22" s="1"/>
  <c r="B70" i="22"/>
  <c r="I70" i="22" s="1"/>
  <c r="B69" i="22"/>
  <c r="I69" i="22" s="1"/>
  <c r="B68" i="22"/>
  <c r="I68" i="22" s="1"/>
  <c r="B67" i="22"/>
  <c r="I67" i="22" s="1"/>
  <c r="B66" i="22"/>
  <c r="I66" i="22" s="1"/>
  <c r="B65" i="22"/>
  <c r="I65" i="22" s="1"/>
  <c r="B64" i="22"/>
  <c r="I64" i="22" s="1"/>
  <c r="B63" i="22"/>
  <c r="I63" i="22" s="1"/>
  <c r="B62" i="22"/>
  <c r="I62" i="22" s="1"/>
  <c r="B61" i="22"/>
  <c r="I61" i="22" s="1"/>
  <c r="B60" i="22"/>
  <c r="I60" i="22" s="1"/>
  <c r="B59" i="22"/>
  <c r="I59" i="22" s="1"/>
  <c r="B58" i="22"/>
  <c r="I58" i="22" s="1"/>
  <c r="B57" i="22"/>
  <c r="I57" i="22" s="1"/>
  <c r="B56" i="22"/>
  <c r="I56" i="22" s="1"/>
  <c r="B55" i="22"/>
  <c r="I55" i="22" s="1"/>
  <c r="B54" i="22"/>
  <c r="I54" i="22" s="1"/>
  <c r="B53" i="22"/>
  <c r="I53" i="22" s="1"/>
  <c r="B52" i="22"/>
  <c r="I52" i="22" s="1"/>
  <c r="B51" i="22"/>
  <c r="I51" i="22" s="1"/>
  <c r="B50" i="22"/>
  <c r="I50" i="22" s="1"/>
  <c r="B49" i="22"/>
  <c r="I49" i="22" s="1"/>
  <c r="B48" i="22"/>
  <c r="I48" i="22" s="1"/>
  <c r="B47" i="22"/>
  <c r="I47" i="22" s="1"/>
  <c r="B46" i="22"/>
  <c r="I46" i="22" s="1"/>
  <c r="B45" i="22"/>
  <c r="I45" i="22" s="1"/>
  <c r="B44" i="22"/>
  <c r="I44" i="22" s="1"/>
  <c r="B43" i="22"/>
  <c r="I43" i="22" s="1"/>
  <c r="B42" i="22"/>
  <c r="I42" i="22" s="1"/>
  <c r="B41" i="22"/>
  <c r="I41" i="22" s="1"/>
  <c r="B40" i="22"/>
  <c r="I40" i="22" s="1"/>
  <c r="B39" i="22"/>
  <c r="I39" i="22" s="1"/>
  <c r="B38" i="22"/>
  <c r="I38" i="22" s="1"/>
  <c r="B37" i="22"/>
  <c r="I37" i="22" s="1"/>
  <c r="B36" i="22"/>
  <c r="I36" i="22" s="1"/>
  <c r="B35" i="22"/>
  <c r="I35" i="22" s="1"/>
  <c r="B34" i="22"/>
  <c r="I34" i="22" s="1"/>
  <c r="B33" i="22"/>
  <c r="I33" i="22" s="1"/>
  <c r="B32" i="22"/>
  <c r="I32" i="22" s="1"/>
  <c r="B31" i="22"/>
  <c r="I31" i="22" s="1"/>
  <c r="B30" i="22"/>
  <c r="I30" i="22" s="1"/>
  <c r="B29" i="22"/>
  <c r="I29" i="22" s="1"/>
  <c r="B28" i="22"/>
  <c r="I28" i="22" s="1"/>
  <c r="B27" i="22"/>
  <c r="I27" i="22" s="1"/>
  <c r="B26" i="22"/>
  <c r="I26" i="22" s="1"/>
  <c r="B25" i="22"/>
  <c r="I25" i="22" s="1"/>
  <c r="B24" i="22"/>
  <c r="I24" i="22" s="1"/>
  <c r="B23" i="22"/>
  <c r="I23" i="22" s="1"/>
  <c r="B22" i="22"/>
  <c r="I22" i="22" s="1"/>
  <c r="B21" i="22"/>
  <c r="I21" i="22" s="1"/>
  <c r="B20" i="22"/>
  <c r="I20" i="22" s="1"/>
  <c r="B19" i="22"/>
  <c r="I19" i="22" s="1"/>
  <c r="B18" i="22"/>
  <c r="I18" i="22" s="1"/>
  <c r="B17" i="22"/>
  <c r="I17" i="22" s="1"/>
  <c r="B16" i="22"/>
  <c r="I16" i="22" s="1"/>
  <c r="B15" i="22"/>
  <c r="I15" i="22" s="1"/>
  <c r="B14" i="22"/>
  <c r="I14" i="22" s="1"/>
  <c r="B13" i="22"/>
  <c r="I13" i="22" s="1"/>
  <c r="B12" i="22"/>
  <c r="I12" i="22" s="1"/>
  <c r="B11" i="22"/>
  <c r="I11" i="22" s="1"/>
  <c r="B10" i="22"/>
  <c r="I10" i="22" s="1"/>
  <c r="B9" i="22"/>
  <c r="I9" i="22" s="1"/>
  <c r="B8" i="22"/>
  <c r="I8" i="22" s="1"/>
  <c r="B7" i="22"/>
  <c r="I7" i="22" s="1"/>
  <c r="B6" i="22"/>
  <c r="I6" i="22" s="1"/>
  <c r="B5" i="22"/>
  <c r="I5" i="22" s="1"/>
  <c r="B4" i="22"/>
  <c r="I4" i="22" s="1"/>
  <c r="B3" i="22"/>
  <c r="I3" i="22" s="1"/>
  <c r="K6" i="2" l="1"/>
  <c r="K15" i="2" l="1"/>
  <c r="K16" i="2"/>
  <c r="K17" i="2"/>
  <c r="K18" i="2"/>
  <c r="K19" i="2"/>
  <c r="K20" i="2"/>
  <c r="K21" i="2"/>
  <c r="K23" i="2"/>
  <c r="K11" i="2"/>
  <c r="K12" i="2"/>
  <c r="K13" i="2"/>
  <c r="K14" i="2"/>
  <c r="K10" i="2"/>
  <c r="K7" i="2"/>
  <c r="K5" i="2"/>
  <c r="D20" i="5" a="1"/>
  <c r="D14" i="5" a="1"/>
  <c r="D11" i="5" a="1"/>
  <c r="D16" i="5" a="1"/>
  <c r="D13" i="5" a="1"/>
  <c r="D19" i="5" a="1"/>
  <c r="D27" i="5" a="1"/>
  <c r="D18" i="5" a="1"/>
  <c r="D26" i="5" a="1"/>
  <c r="D15" i="5" a="1"/>
  <c r="D9" i="5" a="1"/>
  <c r="D10" i="5" a="1"/>
  <c r="D17" i="5" a="1"/>
  <c r="D20" i="5" l="1"/>
  <c r="D19" i="5"/>
  <c r="D18" i="5"/>
  <c r="D17" i="5"/>
  <c r="D16" i="5"/>
  <c r="D15" i="5"/>
  <c r="D14" i="5"/>
  <c r="D13" i="5"/>
  <c r="D11" i="5"/>
  <c r="D10" i="5"/>
  <c r="D9" i="5"/>
  <c r="D27" i="5"/>
  <c r="D26" i="5"/>
  <c r="K9" i="2" l="1"/>
  <c r="B53" i="4" l="1"/>
  <c r="D7" i="5" a="1"/>
  <c r="D24" i="5" a="1"/>
  <c r="D4" i="5" a="1"/>
  <c r="D6" i="5" a="1"/>
  <c r="D25" i="5" a="1"/>
  <c r="D23" i="5" a="1"/>
  <c r="D28" i="5" a="1"/>
  <c r="D5" i="5" a="1"/>
  <c r="D22" i="5" a="1"/>
  <c r="D21" i="5" a="1"/>
  <c r="D8" i="5" a="1"/>
  <c r="D28" i="5" l="1"/>
  <c r="D25" i="5"/>
  <c r="D24" i="5"/>
  <c r="D23" i="5"/>
  <c r="D22" i="5"/>
  <c r="D21" i="5"/>
  <c r="D8" i="5"/>
  <c r="D7" i="5"/>
  <c r="D6" i="5"/>
  <c r="D5" i="5"/>
  <c r="D4"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<sst xmlns="http://schemas.openxmlformats.org/spreadsheetml/2006/main" count="12961" uniqueCount="4660">
  <si>
    <t>I</t>
  </si>
  <si>
    <t>Y</t>
  </si>
  <si>
    <t>N</t>
  </si>
  <si>
    <t>264.16(b)</t>
  </si>
  <si>
    <t>264.16(c)</t>
  </si>
  <si>
    <t>264.16(d)(1-4)</t>
  </si>
  <si>
    <t>264.16(e)</t>
  </si>
  <si>
    <t>264.14(b)(1)</t>
  </si>
  <si>
    <t>264.14(b)(2)(i)</t>
  </si>
  <si>
    <t>264.14(b)(2)(ii)</t>
  </si>
  <si>
    <t>264.14(c)</t>
  </si>
  <si>
    <t>264.14(a)</t>
  </si>
  <si>
    <t>264.15(b)(1)</t>
  </si>
  <si>
    <t>264.15(b)(3)</t>
  </si>
  <si>
    <t>264.15(b)(4)</t>
  </si>
  <si>
    <t>264.15(c)</t>
  </si>
  <si>
    <t>264.195(c)(1)</t>
  </si>
  <si>
    <t>264.195(b)</t>
  </si>
  <si>
    <t>264.195(c)(2)</t>
  </si>
  <si>
    <t>264.195(g)</t>
  </si>
  <si>
    <t>264.195(g)(1)</t>
  </si>
  <si>
    <t>264.195(g)(2)</t>
  </si>
  <si>
    <t>264.193(h)</t>
  </si>
  <si>
    <t>264.193(i)(1)</t>
  </si>
  <si>
    <t>264.193(i)(2)</t>
  </si>
  <si>
    <t>264.193(i)(3)</t>
  </si>
  <si>
    <t>264.193(i)(4)</t>
  </si>
  <si>
    <t>264.193(i)(5)</t>
  </si>
  <si>
    <t>264.226(b)</t>
  </si>
  <si>
    <t>264.226(b)(1)</t>
  </si>
  <si>
    <t>264.226(b)(2)</t>
  </si>
  <si>
    <t>264.226(b)(3)</t>
  </si>
  <si>
    <t>264.254(b)(1)</t>
  </si>
  <si>
    <t>264.254(b)(2)</t>
  </si>
  <si>
    <t>264.254(b)(3)</t>
  </si>
  <si>
    <t>264.254(c)</t>
  </si>
  <si>
    <t>264.273(g)(1)</t>
  </si>
  <si>
    <t>264.273(g)(2)</t>
  </si>
  <si>
    <t>264.303(b)(1)</t>
  </si>
  <si>
    <t>264.303(b)(2)</t>
  </si>
  <si>
    <t>264.303(b)(3)</t>
  </si>
  <si>
    <t>264.347(b)</t>
  </si>
  <si>
    <t>264.347(c)</t>
  </si>
  <si>
    <t>266.102(e)(8)</t>
  </si>
  <si>
    <t>266.102(e)(8)(iii)</t>
  </si>
  <si>
    <t>264.574(b)</t>
  </si>
  <si>
    <t>264.574(b)(1)</t>
  </si>
  <si>
    <t>264.574(b)(2)</t>
  </si>
  <si>
    <t>264.574(b)(3)</t>
  </si>
  <si>
    <t>264.52(b)</t>
  </si>
  <si>
    <t>264.37(a)(1)</t>
  </si>
  <si>
    <t>264.37(a)(4)</t>
  </si>
  <si>
    <t>264.52(d)</t>
  </si>
  <si>
    <t>264.13(c)(1)</t>
  </si>
  <si>
    <t>270.15(b)</t>
  </si>
  <si>
    <t>264.198(b)</t>
  </si>
  <si>
    <t>SURFACE IMPOUNDMENTS:  (The Applicant must address the following information and may provide it in the Surface Impoundment Engineering Report with cross reference here, or provide information here and reference it in the Surface Impoundment Engineering Report)</t>
  </si>
  <si>
    <t>264.250(c)(1)</t>
  </si>
  <si>
    <t>264.250(c)(4)</t>
  </si>
  <si>
    <t>264.314(b)</t>
  </si>
  <si>
    <t>264.314(d)(e)</t>
  </si>
  <si>
    <t>INCINERATORS (covered under Section V.H)</t>
  </si>
  <si>
    <t>BOILERS AND INDUSTRIAL FURNACES (covered under Section V.I)</t>
  </si>
  <si>
    <t>Description of procedures, structures, or equipment used at the facility to:</t>
  </si>
  <si>
    <t>270.14(b)(8)</t>
  </si>
  <si>
    <t>270.14(b)(8)(i)</t>
  </si>
  <si>
    <t>270.14(b)(8)(ii)</t>
  </si>
  <si>
    <t>270.14(b)(8)(iii)</t>
  </si>
  <si>
    <t>270.14(b)(8)(iv)</t>
  </si>
  <si>
    <t>270.14(b)(8)(v)</t>
  </si>
  <si>
    <t>270.14(b)(8)(vi)</t>
  </si>
  <si>
    <t>270.14(b)(10)</t>
  </si>
  <si>
    <t>264.17(b)(1)</t>
  </si>
  <si>
    <t>264.17(b)(2)</t>
  </si>
  <si>
    <t>264.17(b)(3)</t>
  </si>
  <si>
    <t>264.17(b)(4)</t>
  </si>
  <si>
    <t>264.17(b)(5)</t>
  </si>
  <si>
    <t>270.14(b)(19)</t>
  </si>
  <si>
    <t>270.14(b)(19)(i)</t>
  </si>
  <si>
    <t>270.14(b)(19)(ii)</t>
  </si>
  <si>
    <t>270.14(b)(19)(iii)</t>
  </si>
  <si>
    <t>270.14(b)(19)(iv)</t>
  </si>
  <si>
    <t>270.14(b)(19)(v)</t>
  </si>
  <si>
    <t>270.14(b)(19)(vi)</t>
  </si>
  <si>
    <t>270.14(b)(19)(vii)</t>
  </si>
  <si>
    <t>270.14(b)(19)(viii)</t>
  </si>
  <si>
    <t>270.14(b)(19)(ix)</t>
  </si>
  <si>
    <t>270.14(b)(19)(x)</t>
  </si>
  <si>
    <t>270.14(b)(19)(xi)</t>
  </si>
  <si>
    <t>270.14(b)(19)(xii)</t>
  </si>
  <si>
    <t>270.14(c)(2)</t>
  </si>
  <si>
    <t>270.14(c)(3)</t>
  </si>
  <si>
    <t>264.175(b)(1-2)</t>
  </si>
  <si>
    <t>270.15(a)(1)</t>
  </si>
  <si>
    <t>270.15(a)(2)</t>
  </si>
  <si>
    <t>Storage areas that store containers holding only wastes that do not contain free liquids need not have a containment system, provided that:</t>
  </si>
  <si>
    <t>264.175(c)</t>
  </si>
  <si>
    <t>264.175(c)(2)</t>
  </si>
  <si>
    <t>270.15(b)(1)</t>
  </si>
  <si>
    <t>270.15(b)(2)</t>
  </si>
  <si>
    <t>264.175(d)</t>
  </si>
  <si>
    <t>264.196(a)</t>
  </si>
  <si>
    <t>264.196(b)</t>
  </si>
  <si>
    <t>264.196(c)</t>
  </si>
  <si>
    <t>264.196(d)</t>
  </si>
  <si>
    <t>264.196(e)</t>
  </si>
  <si>
    <t>264.196(f)</t>
  </si>
  <si>
    <t>264.191(a)</t>
  </si>
  <si>
    <t>264.191(b)(1)</t>
  </si>
  <si>
    <t>264.191(b)(2)</t>
  </si>
  <si>
    <t>264.191(b)(3)</t>
  </si>
  <si>
    <t>264.191(b)(4)</t>
  </si>
  <si>
    <t>264.192(a)(1)</t>
  </si>
  <si>
    <t>264.192(a)(2)</t>
  </si>
  <si>
    <t>264.192(a)(3)(i-ii)</t>
  </si>
  <si>
    <t>270.16(b)</t>
  </si>
  <si>
    <t>270.16(c)</t>
  </si>
  <si>
    <t>270.16(d)</t>
  </si>
  <si>
    <t>270.16(e)</t>
  </si>
  <si>
    <t>270.16(f)</t>
  </si>
  <si>
    <t>270.16(g)</t>
  </si>
  <si>
    <t>270.16(i)</t>
  </si>
  <si>
    <t>264.194(b)(1)</t>
  </si>
  <si>
    <t>264.194(b)(2)</t>
  </si>
  <si>
    <t>264.194(b)(3)</t>
  </si>
  <si>
    <t>270.16(k)</t>
  </si>
  <si>
    <t>264.193(c)</t>
  </si>
  <si>
    <t>264.193(c)(1)</t>
  </si>
  <si>
    <t>264.193(c)(2)</t>
  </si>
  <si>
    <t>264.193(c)(3)</t>
  </si>
  <si>
    <t>264.193(c)(4)</t>
  </si>
  <si>
    <t>264.193(d)</t>
  </si>
  <si>
    <t>264.193(d)(1)</t>
  </si>
  <si>
    <t>264.193(d)(2)</t>
  </si>
  <si>
    <t>264.193(d)(3)</t>
  </si>
  <si>
    <t>264.193(d)(4)</t>
  </si>
  <si>
    <t>264.193(e)</t>
  </si>
  <si>
    <t>264.193(e)(3)(i)</t>
  </si>
  <si>
    <t>264.193(e)(3)(ii)</t>
  </si>
  <si>
    <t>264.193(e)(3)(iii)</t>
  </si>
  <si>
    <t>264.193(f)</t>
  </si>
  <si>
    <t>270.16(h)</t>
  </si>
  <si>
    <t>264.193(g)(1)(i-iv)</t>
  </si>
  <si>
    <t>264.193(g)(2)(i-iv)</t>
  </si>
  <si>
    <t>270.17(a)</t>
  </si>
  <si>
    <t>264.226(c)(1)</t>
  </si>
  <si>
    <t>264.226(c)(2)</t>
  </si>
  <si>
    <t>For artificial liners:</t>
  </si>
  <si>
    <t>264.221(c)(2)(iii)</t>
  </si>
  <si>
    <t>264.221(c)(2)(iv-v)</t>
  </si>
  <si>
    <t>270.18(c)</t>
  </si>
  <si>
    <t>For Artificial Liners:</t>
  </si>
  <si>
    <t>For Soil liners:</t>
  </si>
  <si>
    <t>For leachate detection, collection, and removal system: 264.251 requirements are for any new and/or lateral expansion of waste pile unit</t>
  </si>
  <si>
    <t>264.250(c)(3)</t>
  </si>
  <si>
    <t>264.90(b)(2)</t>
  </si>
  <si>
    <t>264.271(c)(1)</t>
  </si>
  <si>
    <t>264.271(c)(2)</t>
  </si>
  <si>
    <t>270.20(a)</t>
  </si>
  <si>
    <t>270.20(a)(1)</t>
  </si>
  <si>
    <t>264.272(c)(1)(i)</t>
  </si>
  <si>
    <t>264.272(c)(1)(ii)</t>
  </si>
  <si>
    <t>264.272(c)(1)(iii)</t>
  </si>
  <si>
    <t>264.272(c)(1)(iv)</t>
  </si>
  <si>
    <t>270.20(a)(2)</t>
  </si>
  <si>
    <t>270.20(a)(3)</t>
  </si>
  <si>
    <t>270.20(a)(3)(i)</t>
  </si>
  <si>
    <t>270.20(a)(3)(ii)</t>
  </si>
  <si>
    <t>270.20(a)(3)(iii)</t>
  </si>
  <si>
    <t>270.20(b)</t>
  </si>
  <si>
    <t>264.272(c)(3)(iii)</t>
  </si>
  <si>
    <t>264.272(c)(3)</t>
  </si>
  <si>
    <t>264.272(c)(1)(v)</t>
  </si>
  <si>
    <t>264.278(a)</t>
  </si>
  <si>
    <t>264.278(a)(1)</t>
  </si>
  <si>
    <t>264.278(b)</t>
  </si>
  <si>
    <t>264.278(e)(1)</t>
  </si>
  <si>
    <t>264.278(e)(2)</t>
  </si>
  <si>
    <t>264.276(b)(2)</t>
  </si>
  <si>
    <t>264.19(c)(2)</t>
  </si>
  <si>
    <t>Analysis for artificial liners:</t>
  </si>
  <si>
    <t>Analysis for soil liners:</t>
  </si>
  <si>
    <t>Analysis for leachate collection system:</t>
  </si>
  <si>
    <t>264.301(c)(1)(i)(A)</t>
  </si>
  <si>
    <t>264.301(c)(1)(i)(B)</t>
  </si>
  <si>
    <t xml:space="preserve">264.301(c)(2) </t>
  </si>
  <si>
    <t>264.301(c)(4)</t>
  </si>
  <si>
    <t>264.301(c)(5)</t>
  </si>
  <si>
    <t>264.343(a)(2)</t>
  </si>
  <si>
    <t>270.235(a)(i)</t>
  </si>
  <si>
    <t>270.235(a)(ii)</t>
  </si>
  <si>
    <t>270.235(a)(iii)</t>
  </si>
  <si>
    <t>264.343(a)(1)</t>
  </si>
  <si>
    <t>264.343(b)</t>
  </si>
  <si>
    <t>264.343(c)</t>
  </si>
  <si>
    <t>266.106(c)(1)</t>
  </si>
  <si>
    <t>266.106(c)(2)</t>
  </si>
  <si>
    <t>266.106(c)(3)</t>
  </si>
  <si>
    <t>266.106(c)(4)</t>
  </si>
  <si>
    <t>266.106(c)(5)</t>
  </si>
  <si>
    <t>266.106(d)(1)</t>
  </si>
  <si>
    <t>266.106(d)(2)</t>
  </si>
  <si>
    <t>266.106(d)(3)</t>
  </si>
  <si>
    <t>266.106(d)(4)</t>
  </si>
  <si>
    <t>266.106(d)(5)</t>
  </si>
  <si>
    <t>266.106(d)(6)</t>
  </si>
  <si>
    <t>266.106(g)</t>
  </si>
  <si>
    <t>266.106(g)(1)</t>
  </si>
  <si>
    <t>266.106(g)(2)</t>
  </si>
  <si>
    <t>266.106(h)</t>
  </si>
  <si>
    <t>266.107(g)</t>
  </si>
  <si>
    <t>Guidance</t>
  </si>
  <si>
    <t>270.19(c)(4)</t>
  </si>
  <si>
    <t>270.19(c)(5)</t>
  </si>
  <si>
    <t>270.19(c)(5)(i)</t>
  </si>
  <si>
    <t>270.19(c)(5)(ii)</t>
  </si>
  <si>
    <t>270.19(c)(6)</t>
  </si>
  <si>
    <t>266.104(a)(3)</t>
  </si>
  <si>
    <t>266.104(a)(2)</t>
  </si>
  <si>
    <t>270.66(c)(5)</t>
  </si>
  <si>
    <t>270.66(c)(6)</t>
  </si>
  <si>
    <t>270.66(c)(9)</t>
  </si>
  <si>
    <t>270.66(f)(2)(iii)</t>
  </si>
  <si>
    <t>270.66(f)(3)</t>
  </si>
  <si>
    <t>266.104(c)</t>
  </si>
  <si>
    <t>266.104(c)(1)</t>
  </si>
  <si>
    <t>266.104(c)(2)</t>
  </si>
  <si>
    <t>266.104(c)(3)</t>
  </si>
  <si>
    <t>266.104(c)(4)</t>
  </si>
  <si>
    <t>266.104(d)</t>
  </si>
  <si>
    <t>270.22(a)(6)</t>
  </si>
  <si>
    <t>270.22(a)(6)(i)(A)</t>
  </si>
  <si>
    <t>270.22(a)(6)(i)(B)</t>
  </si>
  <si>
    <t>STANDARDS FOR DIRECT TRANSFER</t>
  </si>
  <si>
    <t>266.111(a) and (b)</t>
  </si>
  <si>
    <t>266.111(c)</t>
  </si>
  <si>
    <t>266.111(c)(1)</t>
  </si>
  <si>
    <t>266.111(c)(2)</t>
  </si>
  <si>
    <t>266.111(c)(3)</t>
  </si>
  <si>
    <t>266.111(c)(3)(i)</t>
  </si>
  <si>
    <t>266.111(c)(3)(ii)</t>
  </si>
  <si>
    <t>266.111(c)(3)(iii)</t>
  </si>
  <si>
    <t>266.111(c)(3)(iv)</t>
  </si>
  <si>
    <t>266.111(c)(3)(v)</t>
  </si>
  <si>
    <t>266.111(c)(3)(vi)</t>
  </si>
  <si>
    <t>266.111(c)(4)</t>
  </si>
  <si>
    <t>266.111(c)(5)</t>
  </si>
  <si>
    <t>266.111(c)(5)(i)</t>
  </si>
  <si>
    <t>266.111(c)(5)(ii)</t>
  </si>
  <si>
    <t>266.111(d)</t>
  </si>
  <si>
    <t>266.111(d)(1)</t>
  </si>
  <si>
    <t>266.111(d)(2)</t>
  </si>
  <si>
    <t>266.111(d)(3)</t>
  </si>
  <si>
    <t>266.111(e)</t>
  </si>
  <si>
    <t>266.111(e)(1)</t>
  </si>
  <si>
    <t>266.111(e)(1)(i)</t>
  </si>
  <si>
    <t>266.111(e)(1)(ii)</t>
  </si>
  <si>
    <t>266.111(e)(2)</t>
  </si>
  <si>
    <t>266.111(e)(2)(i)</t>
  </si>
  <si>
    <t>266.111(e)(2)(ii)</t>
  </si>
  <si>
    <t>266.111(e)(2)(ii)(A)</t>
  </si>
  <si>
    <t>266.111(e)(2)(ii)(B)</t>
  </si>
  <si>
    <t>266.111(e)(2)(ii)(C)</t>
  </si>
  <si>
    <t>266.111(e)(2)(ii)(D)</t>
  </si>
  <si>
    <t>266.111(e)(2)(ii)(E)</t>
  </si>
  <si>
    <t>266.111(e)(2)(iii)</t>
  </si>
  <si>
    <t>266.111(e)(3)</t>
  </si>
  <si>
    <t>266.111(e)(3)(i)</t>
  </si>
  <si>
    <t>266.111(e)(3)(i)(A)</t>
  </si>
  <si>
    <t>266.111(e)(3)(i)(B)</t>
  </si>
  <si>
    <t>266.111(e)(3)(i)(C)</t>
  </si>
  <si>
    <t>266.111(e)(3)(ii)</t>
  </si>
  <si>
    <t>266.111(e)(3)(iii)</t>
  </si>
  <si>
    <t>266.111(e)(4)</t>
  </si>
  <si>
    <t>266.111(e)(5)</t>
  </si>
  <si>
    <t>266.111(e)(6)</t>
  </si>
  <si>
    <t>Design characteristics:</t>
  </si>
  <si>
    <t>264.573(a)(1)</t>
  </si>
  <si>
    <t>264.573(a)(2)</t>
  </si>
  <si>
    <t>264.573(a)(3)</t>
  </si>
  <si>
    <t>264.573(a)(4)(i)</t>
  </si>
  <si>
    <t>264.573(a)(5)</t>
  </si>
  <si>
    <t>For leakage collection system:</t>
  </si>
  <si>
    <t>270.26(c)(3)</t>
  </si>
  <si>
    <t>270.26(c)(4)</t>
  </si>
  <si>
    <t>270.26(c)(5)</t>
  </si>
  <si>
    <t>270.26(c)(6)</t>
  </si>
  <si>
    <t>270.26(c)(7)</t>
  </si>
  <si>
    <t>270.26(c)(8)</t>
  </si>
  <si>
    <t>270.26(c)(9)</t>
  </si>
  <si>
    <t>270.26(c)(11)</t>
  </si>
  <si>
    <t>270.26(c)(12)</t>
  </si>
  <si>
    <t>270.26(c)(13)</t>
  </si>
  <si>
    <t>270.26(c)(14)</t>
  </si>
  <si>
    <t>270.26(c)(16)</t>
  </si>
  <si>
    <t>264.573(b)</t>
  </si>
  <si>
    <t>264.573(b)(1)</t>
  </si>
  <si>
    <t>264.573(b)(2)</t>
  </si>
  <si>
    <t>264.573(b)(2)(i)(A)</t>
  </si>
  <si>
    <t>264.573(b)(2)(i)(B)</t>
  </si>
  <si>
    <t>264.573(b)(2)(ii)</t>
  </si>
  <si>
    <t>264.573(b)(2)(iii)</t>
  </si>
  <si>
    <t>264.573(b)(3)</t>
  </si>
  <si>
    <t>264.573(c)</t>
  </si>
  <si>
    <t>264.573(d)</t>
  </si>
  <si>
    <t>264.573(e)</t>
  </si>
  <si>
    <t>264.573(f)</t>
  </si>
  <si>
    <t>264.573(h)</t>
  </si>
  <si>
    <t>264.573(i)</t>
  </si>
  <si>
    <t>264.573(k)</t>
  </si>
  <si>
    <t>264.573(l)</t>
  </si>
  <si>
    <t>264.573(m) 264.573(m)(1)</t>
  </si>
  <si>
    <t>264.573(m)(1)(i)</t>
  </si>
  <si>
    <t>264.573(m)(1)(ii)</t>
  </si>
  <si>
    <t>264.573(m)(1)(iii)</t>
  </si>
  <si>
    <t>264.573(m)(1)(iv)</t>
  </si>
  <si>
    <t>264.573(o)</t>
  </si>
  <si>
    <t>264.601(a)</t>
  </si>
  <si>
    <t>264.601(a)(2)</t>
  </si>
  <si>
    <t>264.601(a)(3)</t>
  </si>
  <si>
    <t>264.601(a)(4)</t>
  </si>
  <si>
    <t>264.601(a)(5)</t>
  </si>
  <si>
    <t>264.601(a)(6)</t>
  </si>
  <si>
    <t>264.601(a)(7)</t>
  </si>
  <si>
    <t>264.601(b)</t>
  </si>
  <si>
    <t>264.601(b)(1)</t>
  </si>
  <si>
    <t>264.601(b)(2)</t>
  </si>
  <si>
    <t>264.601(b)(3)</t>
  </si>
  <si>
    <t>264.601(b)(4)</t>
  </si>
  <si>
    <t>264.601(b)(5)</t>
  </si>
  <si>
    <t>264.601(b)(6)</t>
  </si>
  <si>
    <t>264.601(b)(7)</t>
  </si>
  <si>
    <t>264.601(b)(8)</t>
  </si>
  <si>
    <t>264.601(b)(9)</t>
  </si>
  <si>
    <t>264.601(c)</t>
  </si>
  <si>
    <t>264.601(c)(1)</t>
  </si>
  <si>
    <t>264.601(c)(2)</t>
  </si>
  <si>
    <t>264.601(c)(3)</t>
  </si>
  <si>
    <t>264.601(c)(4)</t>
  </si>
  <si>
    <t>264.601(c)(5)</t>
  </si>
  <si>
    <t>270.23 (b)</t>
  </si>
  <si>
    <t>270.23(c)</t>
  </si>
  <si>
    <t>270.23(d)</t>
  </si>
  <si>
    <t>270.23(e)</t>
  </si>
  <si>
    <t>264.1101(a)(1)</t>
  </si>
  <si>
    <t>264.1101(a)(2)</t>
  </si>
  <si>
    <t>264.1101(a)(2)(i)</t>
  </si>
  <si>
    <t>264.1101(a)(2)(ii)</t>
  </si>
  <si>
    <t>264.1101(a)(3)</t>
  </si>
  <si>
    <t>264.1101(a)(4)</t>
  </si>
  <si>
    <t>264.1101(b)</t>
  </si>
  <si>
    <t>264.1101(b)(1)</t>
  </si>
  <si>
    <t>264.1101(b)(2)</t>
  </si>
  <si>
    <t>264.1101(b)(3)</t>
  </si>
  <si>
    <t>264.1101(b)(3)(i)(A)</t>
  </si>
  <si>
    <t>264.1101(b)(3)(iii)</t>
  </si>
  <si>
    <t>264.1101(c)(1)</t>
  </si>
  <si>
    <t>264.1101(c)(1)(i)</t>
  </si>
  <si>
    <t>264.1101(c)(1(ii)</t>
  </si>
  <si>
    <t>264.1101(c)(1)(iii)</t>
  </si>
  <si>
    <t>264.1101(c)(1)(iv)</t>
  </si>
  <si>
    <t>264.1101(c)(2)</t>
  </si>
  <si>
    <t>264.1101(c)(3)</t>
  </si>
  <si>
    <t>264.1101(d)</t>
  </si>
  <si>
    <t>264.1101(d)(1)</t>
  </si>
  <si>
    <t>264.1101(d)(2)</t>
  </si>
  <si>
    <t>264.1101(d)(3)</t>
  </si>
  <si>
    <t>264.112(b)</t>
  </si>
  <si>
    <t>264.112(b)(1)</t>
  </si>
  <si>
    <t>264.112(b)(2)</t>
  </si>
  <si>
    <t>264.112(b)(3)</t>
  </si>
  <si>
    <t>264.112(b)(4)</t>
  </si>
  <si>
    <t>264.112(b)(5)</t>
  </si>
  <si>
    <t>264.112(b)(6)</t>
  </si>
  <si>
    <t>264.112(b)(7)</t>
  </si>
  <si>
    <t>264.197(b)</t>
  </si>
  <si>
    <t>264.197(c)(1)</t>
  </si>
  <si>
    <t>264.197(c)(2)</t>
  </si>
  <si>
    <t>264.197(c)(3)</t>
  </si>
  <si>
    <t>264.197(c)(4)</t>
  </si>
  <si>
    <t>264.197(c)(5)</t>
  </si>
  <si>
    <t>264.228(a)(2)(iii)</t>
  </si>
  <si>
    <t>264.258(c)</t>
  </si>
  <si>
    <t>264.575(c)</t>
  </si>
  <si>
    <t>264.111(a)</t>
  </si>
  <si>
    <t>264.111(b)</t>
  </si>
  <si>
    <t>264.111(c)</t>
  </si>
  <si>
    <t>264.142(a)(1)</t>
  </si>
  <si>
    <t>264.117(a)(1)</t>
  </si>
  <si>
    <t>264.118(b)</t>
  </si>
  <si>
    <t>264.118(b)(2)</t>
  </si>
  <si>
    <t>264.118(b)(2)(i)</t>
  </si>
  <si>
    <t>264.118(b)(2)(ii)</t>
  </si>
  <si>
    <t>264.280(c)</t>
  </si>
  <si>
    <t>264.280(c)(1)</t>
  </si>
  <si>
    <t>264.280(c)(3)</t>
  </si>
  <si>
    <t>264.280(c)(4)</t>
  </si>
  <si>
    <t>264.280(c)(5)</t>
  </si>
  <si>
    <t>264.280(c)(6)</t>
  </si>
  <si>
    <t>264.280(c)(7)</t>
  </si>
  <si>
    <t>264.118(b)(3)</t>
  </si>
  <si>
    <t>270.1(c)(5-6)</t>
  </si>
  <si>
    <t>264.144(a)(1)</t>
  </si>
  <si>
    <t>264.144(a)(2)</t>
  </si>
  <si>
    <t>VIII</t>
  </si>
  <si>
    <t>264.143(g)</t>
  </si>
  <si>
    <t>264.145(g)</t>
  </si>
  <si>
    <t>264.147(c)</t>
  </si>
  <si>
    <t>264.147(e)</t>
  </si>
  <si>
    <t>X</t>
  </si>
  <si>
    <t>XI</t>
  </si>
  <si>
    <t>270.33(a)(2); 270.33(b)</t>
  </si>
  <si>
    <t>264.193(e)(2)(iii); 264.193(e)(2)(iv); 264.193(e)(2)(v); 264.193(e)(2)(vi)</t>
  </si>
  <si>
    <t>264.193(e)(1)(iii); 264.193(e)(1)(iv)</t>
  </si>
  <si>
    <t>264.222; 270.17(b)(5)</t>
  </si>
  <si>
    <t>264.223; 270.17(b)(5)</t>
  </si>
  <si>
    <t>EPA Publications 530-SW-85-014, 625/4-89-022, and SW-869</t>
  </si>
  <si>
    <t>EPA Publications 625/4-89-022 and SW-869</t>
  </si>
  <si>
    <t>266.106(b)(1); 270.22(a)(3)(i-iii)</t>
  </si>
  <si>
    <t>266.106(b); 270.22(a)(3)</t>
  </si>
  <si>
    <t>266.106(b)(2)(i-ii); 270.22(a)(3)(i-iii)</t>
  </si>
  <si>
    <t>266.106(b)(3)(i-iii); 270.22(a)(3)(iv)</t>
  </si>
  <si>
    <t>266.106(b)(4); 270.22(a)(3)(iv)</t>
  </si>
  <si>
    <t>266.106(b)(5); 270.22(a)(3)(iv)</t>
  </si>
  <si>
    <t>266.106(b)(6); 270.22(a)(3)(v)</t>
  </si>
  <si>
    <t>266.106(b)(7); 270.22(a)(3)(vi)</t>
  </si>
  <si>
    <t>266.106(b)(8); 270.22(a)(3)(i-iii) &amp; (vii)</t>
  </si>
  <si>
    <t>266.106(e); 270.22(a)(3)</t>
  </si>
  <si>
    <t>266.105; 266.102(e)(3)</t>
  </si>
  <si>
    <t>270.22(a)(6)(i)(C); Guidance; EPA Publication SW-846</t>
  </si>
  <si>
    <t>264.571(a); 264.573(a)(4)(ii); 264.573(g); 264.573(m)(3); 270.26(c)(15)</t>
  </si>
  <si>
    <t>264.600-602</t>
  </si>
  <si>
    <t>264.1101(b)(3)(i)(B); 264.1101(b)(3)(ii)</t>
  </si>
  <si>
    <t>PAR?</t>
  </si>
  <si>
    <t>II.B</t>
  </si>
  <si>
    <t>II.C</t>
  </si>
  <si>
    <t>II.D</t>
  </si>
  <si>
    <t>II.E</t>
  </si>
  <si>
    <t>VII.E</t>
  </si>
  <si>
    <t>VII.D</t>
  </si>
  <si>
    <t>VII.C</t>
  </si>
  <si>
    <t>VII.B</t>
  </si>
  <si>
    <t>VII.A</t>
  </si>
  <si>
    <t>VI.D</t>
  </si>
  <si>
    <t>VI.B</t>
  </si>
  <si>
    <t>V.L</t>
  </si>
  <si>
    <t>V.K</t>
  </si>
  <si>
    <t>V.J</t>
  </si>
  <si>
    <t>V.I</t>
  </si>
  <si>
    <t>V.H</t>
  </si>
  <si>
    <t>V.G</t>
  </si>
  <si>
    <t>V.E</t>
  </si>
  <si>
    <t>V.D</t>
  </si>
  <si>
    <t>V.C</t>
  </si>
  <si>
    <t>IV.D</t>
  </si>
  <si>
    <t>IV.C</t>
  </si>
  <si>
    <t>IV.A</t>
  </si>
  <si>
    <t>III.F</t>
  </si>
  <si>
    <t>III.E</t>
  </si>
  <si>
    <t>V.F</t>
  </si>
  <si>
    <t>V.B</t>
  </si>
  <si>
    <t>LBU</t>
  </si>
  <si>
    <t>SI</t>
  </si>
  <si>
    <t>WP</t>
  </si>
  <si>
    <t>LTU</t>
  </si>
  <si>
    <t>LF</t>
  </si>
  <si>
    <t>CSA</t>
  </si>
  <si>
    <t>TTS</t>
  </si>
  <si>
    <t>BIF</t>
  </si>
  <si>
    <t>DP</t>
  </si>
  <si>
    <t>CB</t>
  </si>
  <si>
    <t>MU</t>
  </si>
  <si>
    <t>CP</t>
  </si>
  <si>
    <t>PCC</t>
  </si>
  <si>
    <t>MFS</t>
  </si>
  <si>
    <t>ex</t>
  </si>
  <si>
    <t>Exclusion Group</t>
  </si>
  <si>
    <t>Comments or Variance</t>
  </si>
  <si>
    <t>Exclude</t>
  </si>
  <si>
    <t>Submitted?</t>
  </si>
  <si>
    <t>264.195(f)</t>
  </si>
  <si>
    <t>Is this a new commercial facility?</t>
  </si>
  <si>
    <t>Is this facility military, federal, or state owned?</t>
  </si>
  <si>
    <t>ADMINISTRATIVE AND TECHNICAL EVALUATION CHECKLIST</t>
  </si>
  <si>
    <t>RCRA PART B APPLICATION</t>
  </si>
  <si>
    <t>Facility Name:</t>
  </si>
  <si>
    <t>Location:</t>
  </si>
  <si>
    <t>EPA ID No.:</t>
  </si>
  <si>
    <t>Type of Application:</t>
  </si>
  <si>
    <t>Date of Application:</t>
  </si>
  <si>
    <t>Date Application Received:</t>
  </si>
  <si>
    <t>Date Revised Part B Received:</t>
  </si>
  <si>
    <t>Date Administratively Complete:</t>
  </si>
  <si>
    <t>Administrative Reviewer:</t>
  </si>
  <si>
    <t>Supervisor:</t>
  </si>
  <si>
    <t>Signature:</t>
  </si>
  <si>
    <t>Technical Review</t>
  </si>
  <si>
    <t>Date Technically Complete:</t>
  </si>
  <si>
    <t>Technical Reviewer:</t>
  </si>
  <si>
    <t>I.</t>
  </si>
  <si>
    <t>II.</t>
  </si>
  <si>
    <t>III.</t>
  </si>
  <si>
    <t>IV.</t>
  </si>
  <si>
    <t>V.</t>
  </si>
  <si>
    <t>VI.</t>
  </si>
  <si>
    <t>VII.</t>
  </si>
  <si>
    <t>VIII.</t>
  </si>
  <si>
    <t>IX.</t>
  </si>
  <si>
    <t>X.</t>
  </si>
  <si>
    <t>XI.</t>
  </si>
  <si>
    <t>XII.</t>
  </si>
  <si>
    <t>XIII.</t>
  </si>
  <si>
    <t>CF</t>
  </si>
  <si>
    <t xml:space="preserve">Information  Change Since Last Permit Action Submittal? </t>
  </si>
  <si>
    <t>Yes</t>
  </si>
  <si>
    <t>Applicant-Provided Information</t>
  </si>
  <si>
    <t>Admin Adequate?</t>
  </si>
  <si>
    <t>1st Review Tech Adequate?</t>
  </si>
  <si>
    <t>2nd Review Tech Adequate?</t>
  </si>
  <si>
    <t>3rd Review Tech Adequate?</t>
  </si>
  <si>
    <t>Waste Piles</t>
  </si>
  <si>
    <t>New Permit</t>
  </si>
  <si>
    <t>Major Amendment</t>
  </si>
  <si>
    <t>Class 3 Permit Modification</t>
  </si>
  <si>
    <t>Land Treatment Units (LTU)</t>
  </si>
  <si>
    <t>Landfills</t>
  </si>
  <si>
    <t>Container Storage Areas</t>
  </si>
  <si>
    <t>Incinerators</t>
  </si>
  <si>
    <t>Tanks and Tank Systems</t>
  </si>
  <si>
    <t>Boilers/Industrial Furnaces</t>
  </si>
  <si>
    <t>Drip Pads</t>
  </si>
  <si>
    <t>Containment Buildings</t>
  </si>
  <si>
    <t>OS</t>
  </si>
  <si>
    <t>Permit Renewal (with Major Amendment)</t>
  </si>
  <si>
    <t>Permit Renewal (with Minor Amendment)</t>
  </si>
  <si>
    <t>II.G.7</t>
  </si>
  <si>
    <t>I.E.6</t>
  </si>
  <si>
    <t>II.G.3</t>
  </si>
  <si>
    <t>III.D 124</t>
  </si>
  <si>
    <t>III.D 125</t>
  </si>
  <si>
    <t>III.D 126</t>
  </si>
  <si>
    <t>III.D 127</t>
  </si>
  <si>
    <t>III.D 128</t>
  </si>
  <si>
    <t>III.D 129</t>
  </si>
  <si>
    <t>III.D 130</t>
  </si>
  <si>
    <t>III.D 131</t>
  </si>
  <si>
    <t>III.D 132</t>
  </si>
  <si>
    <t>III.D 133</t>
  </si>
  <si>
    <t>III.D 134</t>
  </si>
  <si>
    <t>III.D 135</t>
  </si>
  <si>
    <t>III.D 136</t>
  </si>
  <si>
    <t>III.D 137</t>
  </si>
  <si>
    <t>III.D 138</t>
  </si>
  <si>
    <t>III.D 139</t>
  </si>
  <si>
    <t>III.D 140</t>
  </si>
  <si>
    <t>III.D 141</t>
  </si>
  <si>
    <t>III.D 142</t>
  </si>
  <si>
    <t>III.D 143</t>
  </si>
  <si>
    <t>III.D 144</t>
  </si>
  <si>
    <t>III.D 145</t>
  </si>
  <si>
    <t>III.D 146</t>
  </si>
  <si>
    <t>III.D 147</t>
  </si>
  <si>
    <t>III.D 148</t>
  </si>
  <si>
    <t>III.D 149</t>
  </si>
  <si>
    <t>III.D 150</t>
  </si>
  <si>
    <t>III.D 151</t>
  </si>
  <si>
    <t>IV.D 245</t>
  </si>
  <si>
    <t>IV.D 246</t>
  </si>
  <si>
    <t>IV.D 247</t>
  </si>
  <si>
    <t>IV.D 248</t>
  </si>
  <si>
    <t>IV.D 249</t>
  </si>
  <si>
    <t>IV.D 250</t>
  </si>
  <si>
    <t>IV.D 251</t>
  </si>
  <si>
    <t>IV.D 252</t>
  </si>
  <si>
    <t>VII.A 1375</t>
  </si>
  <si>
    <t>VII.A 1376</t>
  </si>
  <si>
    <t>VII.A 1377</t>
  </si>
  <si>
    <t>VII.A 1378</t>
  </si>
  <si>
    <t>VII.A 1379</t>
  </si>
  <si>
    <t>VII.A 1380</t>
  </si>
  <si>
    <t>VII.A 1381</t>
  </si>
  <si>
    <t>VII.A 1382</t>
  </si>
  <si>
    <t>VII.A 1383</t>
  </si>
  <si>
    <t>VII.A 1384</t>
  </si>
  <si>
    <t>N/A</t>
  </si>
  <si>
    <t>264.223(a)</t>
  </si>
  <si>
    <t>264.253(a)</t>
  </si>
  <si>
    <t>PAR/PM Comments</t>
  </si>
  <si>
    <t>PAR/PM NOD Statement</t>
  </si>
  <si>
    <t>Provide facility telephone number</t>
  </si>
  <si>
    <t>Facility Siting Summary</t>
  </si>
  <si>
    <t>Indicate whether the facility is located within a 100-yr floodplain</t>
  </si>
  <si>
    <t>Application Type and Facility Status</t>
  </si>
  <si>
    <t>Indicate if confidential information is included</t>
  </si>
  <si>
    <t>Provide total acreage of the facility being permitted</t>
  </si>
  <si>
    <t>Provide information defining the 100-year Flood levels</t>
  </si>
  <si>
    <t>Indicate whether Flood Protection devices or structures are provided or proposed at the facility:</t>
  </si>
  <si>
    <t>If the answer to Question II.F.3 is No, provide a description of the procedures to remove wastes to safety before flooding occurs:</t>
  </si>
  <si>
    <t>Additional information requirements</t>
  </si>
  <si>
    <t>For a new commercial hazardous waste (HW) management facility, provide a summary of the applicant’s experience in HW management</t>
  </si>
  <si>
    <t>Personnel Training Plan:</t>
  </si>
  <si>
    <t>Security:</t>
  </si>
  <si>
    <t>Provide a description of how the facility complies with security requirements:</t>
  </si>
  <si>
    <t>Contingency Plan (Does not apply to post-closure application)</t>
  </si>
  <si>
    <t>Provide the potential for accidental discharges of waste during movement</t>
  </si>
  <si>
    <t>Provide a copy of Contingency Plan to appropriate local authorities</t>
  </si>
  <si>
    <t>Describe emergency procedures, notification &amp; post-incident written report</t>
  </si>
  <si>
    <t>Provide Waste Analysis Plan:</t>
  </si>
  <si>
    <t>Applicant: Facility Operator (or Facility Owner &amp; Operator, if same)</t>
  </si>
  <si>
    <t>For off-site facilities, specify procedures to inspect and analyze each movement of industrial waste received at the facility to ensure it matches the identity of the waste designated on the accompanying shipping ticket</t>
  </si>
  <si>
    <t>264.271(b)</t>
  </si>
  <si>
    <t>Traffic pattern, estimated volume (number and types of vehicles) and control; Description of access road surfacing and load bearing capacity; Traffic control sign should be shown</t>
  </si>
  <si>
    <t>General Information:</t>
  </si>
  <si>
    <t>Construction Schedules</t>
  </si>
  <si>
    <t>Wastes Containing No Free Liquids</t>
  </si>
  <si>
    <t>Provide engineering report drawings with buffer zone requirements if container storage area manages ignitable or reactive wastes</t>
  </si>
  <si>
    <t xml:space="preserve">Provide information here about special requirements of incompatible wastes, or reference information provided in Section IV  </t>
  </si>
  <si>
    <t>Provide an Engineering Report with information specified in: 264.190-194, 264.196, 264.198-199, and 270.16.</t>
  </si>
  <si>
    <t>If tank will manage ignitable or reactive waste, describe and provide drawings demonstrating the buffer zone requirements in the engineering report</t>
  </si>
  <si>
    <t xml:space="preserve">If tank will manage incompatible waste, describe special requirements and procedures </t>
  </si>
  <si>
    <t>Submit a surface impoundment report including at a minimum:</t>
  </si>
  <si>
    <t>If SI will manage ignitable or reactive wastes as indicated in Table V.D.1., include 264.17 &amp; 264.229 requirements in the engineering report</t>
  </si>
  <si>
    <t>If SI will manage incompatible wastes as indicated in Table V.D.1., include 264.17 and 264.230 requirements in the engineering report</t>
  </si>
  <si>
    <t>If SI will manage FO20, FO21, FO22, FO23, FO26, &amp; FO27 as indicated in Table V.D.1., include 264.231 requirement in the engineering report</t>
  </si>
  <si>
    <t>Describe the SI; include a plan view and cross-section</t>
  </si>
  <si>
    <t>Provide dike construction engineering drawings, diagrams and plans, including:</t>
  </si>
  <si>
    <t>Containment System</t>
  </si>
  <si>
    <t>If submitting alternate design and operating practices for a SI, provide demonstration that alternative design and operating practices, with location characteristics, will:</t>
  </si>
  <si>
    <t>If seeking an exemption from double liner requirements for monofills, provide detailed plans and specifications with descriptions demonstrating at least equivalent effectiveness of the planned unit compared to one with a double liner system</t>
  </si>
  <si>
    <t>Waste Piles (WP)</t>
  </si>
  <si>
    <t>Submit a waste pile engineering report, including at the minimum:</t>
  </si>
  <si>
    <t>Containment System (applicable to new waste piles and new portions of existing waste piles): Provide containment system design and construction</t>
  </si>
  <si>
    <t>Describe practices of wind dispersal system control</t>
  </si>
  <si>
    <t>Describe measures of Run-on Diversion control:</t>
  </si>
  <si>
    <t>Describe measures of Run-off Control:</t>
  </si>
  <si>
    <t>Engineering Report:  Submit a land treatment unit report, including at a minimum:</t>
  </si>
  <si>
    <t>For a new LTU, provide the horizontal and vertical dimensions approved by the Regional Administrator.  The maximum depth of treatment zone is:</t>
  </si>
  <si>
    <t>If the LTU will manage incompatible or reactive wastes, as indicated in Table V.F.1, include the requirements of 264.17 &amp; 264.282 in the engineering report</t>
  </si>
  <si>
    <t>Describe the LTU, including a plan view and cross-section</t>
  </si>
  <si>
    <t>Describe practices of wind dispersal system controls</t>
  </si>
  <si>
    <t>Provide treatment demonstration, including:</t>
  </si>
  <si>
    <t>Provide unsaturated zone monitoring program addressing:</t>
  </si>
  <si>
    <t>Demonstrate conditions met for food chain crop:</t>
  </si>
  <si>
    <t>Submit a Landfill Engineering Report, including at a minimum:</t>
  </si>
  <si>
    <t>If a landfill will manage ignitable or reactive wastes, as indicated in Table V.G.1, include the requirements of 264.17 &amp; 264.312 in the engineering report</t>
  </si>
  <si>
    <t>If a landfill will manage incompatible wastes, as indicated in Table V.G.1, include the requirements of 264.17 and 264.313 in the engineering report</t>
  </si>
  <si>
    <t>Describe the landfill, including a plan view and cross-section</t>
  </si>
  <si>
    <t>Describe containment system:</t>
  </si>
  <si>
    <t>Provide for Dikes:</t>
  </si>
  <si>
    <t>Describe Run-on controls, including:</t>
  </si>
  <si>
    <t>Describe Run-off Controls, including:</t>
  </si>
  <si>
    <t>If providing an alternate design or operating practices, demonstrate the following:</t>
  </si>
  <si>
    <t>Describe precautions taken for management of reactive and/or incompatible wastes</t>
  </si>
  <si>
    <t>Submit QA/QC Plan for sampling, analysis and monitoring for trail burn</t>
  </si>
  <si>
    <t>Integration with MACT Standards Minimization of emissions from startup, shutdown, and malfunction events for permitted units, identify the following if applicable:</t>
  </si>
  <si>
    <t>270.19(c)</t>
  </si>
  <si>
    <t>Describe procedures to manage reactive and/or incompatible wastes</t>
  </si>
  <si>
    <t>Submit QA/QC plan for all sampling, analysis, and monitoring activities for trial burn</t>
  </si>
  <si>
    <t>As applicable, information for facilities requesting addressing of permit conditions deferred to HWC MACT compliance</t>
  </si>
  <si>
    <t>Submit a Drip Pad Engineering Report including at a minimum:</t>
  </si>
  <si>
    <t>Describe detailed plans and engineering report, including:</t>
  </si>
  <si>
    <t>Provide description of how drip pad will be maintained</t>
  </si>
  <si>
    <t>Provide description of the collection system</t>
  </si>
  <si>
    <t>Provide description of control of run-on</t>
  </si>
  <si>
    <t>Provide description of control of run-off</t>
  </si>
  <si>
    <t>Provide description of when drippage will be removed from collection system to prevent overflow</t>
  </si>
  <si>
    <t>Provide description of procedures for cleaning the drip pad (at least weekly)</t>
  </si>
  <si>
    <t>Provide description of removal procedures for waste</t>
  </si>
  <si>
    <t>Provide description of collection and holding units for run-on/off are emptied</t>
  </si>
  <si>
    <t>Provide descriptions of inspection requirements in accordance with 264.573 and 270.14(b)(5)</t>
  </si>
  <si>
    <t>Provide description of how HW residues and contaminated materials will be removed from Drip Pads at closure</t>
  </si>
  <si>
    <t>If applicant elects to comply with 264.572(b) instead of 264.572(a), demonstrate the drip pad has the following:</t>
  </si>
  <si>
    <t>Demonstrate how the drip pad is designed to convey, drain, and collect liquid resulting from drippage or precipitation to prevent run-off</t>
  </si>
  <si>
    <t>Describe the means of overflow prevention</t>
  </si>
  <si>
    <t>Describe procedures that ensure all hazardous waste (HW) is held on drip pad until drippage ceases</t>
  </si>
  <si>
    <t>Describe procedures that ensure run-on/off removed ASAP after storms</t>
  </si>
  <si>
    <t>Management of release of HW from the drip pad: Provide a plan of removing wastes, caused by a release of HW (e.g., leakage from leak detection system), that includes:</t>
  </si>
  <si>
    <t>Submit a Miscellaneous Unit(s) Engineering Report including the following at a minimum:</t>
  </si>
  <si>
    <t>Provide Engineering Report including the following:</t>
  </si>
  <si>
    <t>Provide plans and description of the design, construction, and operation of the containment building:</t>
  </si>
  <si>
    <t>Geology and Topography</t>
  </si>
  <si>
    <t>Provide a description as applicable of Regional Physiography and Topography (applicable for land base units, except waste piles exempt from GW monitoring requirements, and tanks which require contingent post-closure plan):</t>
  </si>
  <si>
    <t>Provide results of Subsurface Soils Investigation Report:</t>
  </si>
  <si>
    <t>Facility Ground-Water</t>
  </si>
  <si>
    <t>Provide description of Regional Aquifers:</t>
  </si>
  <si>
    <t>Provide description of the detection monitoring program:</t>
  </si>
  <si>
    <t xml:space="preserve">Exemption from Groundwater Monitoring </t>
  </si>
  <si>
    <t>Provide demonstration certified by qualified geologist or geotechnical engineer</t>
  </si>
  <si>
    <t>Address the following:</t>
  </si>
  <si>
    <t>Thickness of soil between the base of the unit and saturated zone</t>
  </si>
  <si>
    <t>Thickness of saturated zone</t>
  </si>
  <si>
    <t>Head pressure of the liquids</t>
  </si>
  <si>
    <t>Properties of the saturated and unsaturated zone (including permeability, effective porosity, and homogeneity)</t>
  </si>
  <si>
    <t>Total life of facility</t>
  </si>
  <si>
    <t>Unsaturated Zone Monitoring</t>
  </si>
  <si>
    <t>Provide list of all hazardous constituents:</t>
  </si>
  <si>
    <t>Provide number of soil-pore liquid sample points:</t>
  </si>
  <si>
    <t>Provide number of soil-core sampling points:</t>
  </si>
  <si>
    <t xml:space="preserve">Submit a closure plan and/or post-closure plan, as applicable, including the following information: </t>
  </si>
  <si>
    <t>Certification of deed recordation of waste disposal activities shall be provided for closure of facilities with wastes in place</t>
  </si>
  <si>
    <t>Survey plat and notices for land disposal unit closed before application</t>
  </si>
  <si>
    <t>Closure Performance Standards describes how closure would: minimize the need for further maintenance; control, minimize, or eliminate post-closure escape of hazardous waste, hazardous constituents, leachate, contaminated run-off, or hazardous waste decomposition products to the ground or surface waters or to the atmosphere; and comply with the closure requirements of Subpart G and unit-specific closure requirements</t>
  </si>
  <si>
    <t>Closure</t>
  </si>
  <si>
    <t>Closure of Incinerators; plan must ensure that:</t>
  </si>
  <si>
    <t xml:space="preserve">Closure of Miscellaneous Units: </t>
  </si>
  <si>
    <t xml:space="preserve">Closure Cost Estimate (including contingent closure) </t>
  </si>
  <si>
    <t>Provide cost of closure at the most expensive point in the facilities operating life</t>
  </si>
  <si>
    <t>Provide closure costs based on off-site shipment and disposal, including:</t>
  </si>
  <si>
    <t>Provide cost for closure under contingent closure plan required for each surface impoundments, waste pile or tank system</t>
  </si>
  <si>
    <t xml:space="preserve">Post-Closure </t>
  </si>
  <si>
    <t xml:space="preserve">Post-closure must continue for at least 30 years </t>
  </si>
  <si>
    <t>Provide the post-closure care plan for land treatment unit, landfill, surface impoundment, waste pile, miscellaneous unit, or tank system closed with wastes or waste constituents left in place or closed under contingent closure plan must identify the activities which will be performed and their frequencies; including the following:</t>
  </si>
  <si>
    <t>Provide name, address, and phone number of the person or office to contact during post-closure period</t>
  </si>
  <si>
    <t>Submit a discussion of the future use of land associated with each unit</t>
  </si>
  <si>
    <t>For landfills, surface impoundments, waste piles and land treatment areas closed under interim status, submit the required documentation of the notices  under 264.119</t>
  </si>
  <si>
    <t>Post-closure cost estimate (except state and federal facilities )</t>
  </si>
  <si>
    <t>Provide post-closure cost estimate, including:</t>
  </si>
  <si>
    <t>Total annual cost of post-closure care and contingent post-closure care multiplied by 30 years</t>
  </si>
  <si>
    <t>Closure and Post-closure Cost Summary</t>
  </si>
  <si>
    <t>Ensure an authorized signatory has signed the financial assurance documents and included the certification statement</t>
  </si>
  <si>
    <t>Financial Assurance Information Requirements for all Applicants:</t>
  </si>
  <si>
    <t xml:space="preserve">FINANCIAL ASSURANCE FOR CLOSURE </t>
  </si>
  <si>
    <t xml:space="preserve">FINANCIAL ASSURANCE FOR POST-CLOSURE CARE </t>
  </si>
  <si>
    <t>Complete applicable sections of Preliminary Review Facility Checklist</t>
  </si>
  <si>
    <t>Provide Appendices to Preliminary Review:</t>
  </si>
  <si>
    <t>Preliminary review submittal format.  Ensure Preliminary review is bound with a cover page and contains a Table of Contents, etc.</t>
  </si>
  <si>
    <t>Provide a report on Process Vents, if applicable:</t>
  </si>
  <si>
    <t>Provide a report on Equipment Leaks, if applicable:</t>
  </si>
  <si>
    <t>Provide a report on Tanks, Surface Impoundments and Containers, if applicable:</t>
  </si>
  <si>
    <t>If any confidential information given in Sections I through X of the application, place information in a separate collective document labeled “CONFIDENTIAL”</t>
  </si>
  <si>
    <t>Provide status of Corrective Action</t>
  </si>
  <si>
    <t>Provide statement to demonstrate that the applicant has sufficient financial resources to operate and close the facility; and information concerning how they intend to obtain financing for construction</t>
  </si>
  <si>
    <t>LIABILITY REQUIREMENTS: (Not required for post-closure care) if applicable:</t>
  </si>
  <si>
    <t xml:space="preserve">Provide description of active geologic processes: </t>
  </si>
  <si>
    <t>I.A.</t>
  </si>
  <si>
    <t>I.B.</t>
  </si>
  <si>
    <t>I.C.</t>
  </si>
  <si>
    <t>I.C.1.</t>
  </si>
  <si>
    <t>I.C.2.</t>
  </si>
  <si>
    <t>I.C.3.</t>
  </si>
  <si>
    <t>I.C.4.</t>
  </si>
  <si>
    <t>I.C.5.</t>
  </si>
  <si>
    <t>I.D.</t>
  </si>
  <si>
    <t>I.D.1.</t>
  </si>
  <si>
    <t>I.D.3.</t>
  </si>
  <si>
    <t>I.D.4.</t>
  </si>
  <si>
    <t>I.D.5.</t>
  </si>
  <si>
    <t>I.D.6.</t>
  </si>
  <si>
    <t>I.D.7.</t>
  </si>
  <si>
    <t>I.D.8.</t>
  </si>
  <si>
    <t>I.E.</t>
  </si>
  <si>
    <t>I.E.1.</t>
  </si>
  <si>
    <t>I.E.2.</t>
  </si>
  <si>
    <t>I.E.3.</t>
  </si>
  <si>
    <t>I.E.4.</t>
  </si>
  <si>
    <t>I.E.5.</t>
  </si>
  <si>
    <t>I.E.6.</t>
  </si>
  <si>
    <t>I.E.7.</t>
  </si>
  <si>
    <t>I.F.</t>
  </si>
  <si>
    <t>I.F.1.</t>
  </si>
  <si>
    <t>I.G.</t>
  </si>
  <si>
    <t>I.H.</t>
  </si>
  <si>
    <t>I.I.</t>
  </si>
  <si>
    <t>II.A.</t>
  </si>
  <si>
    <t>II.A.1.</t>
  </si>
  <si>
    <t>II.A.2.</t>
  </si>
  <si>
    <t>II.A.3.</t>
  </si>
  <si>
    <t>II.A.4.</t>
  </si>
  <si>
    <t>II.A.5.</t>
  </si>
  <si>
    <t>II.A.6.</t>
  </si>
  <si>
    <t>II.A.7.</t>
  </si>
  <si>
    <t>II.B.</t>
  </si>
  <si>
    <t>II.B.1.</t>
  </si>
  <si>
    <t>II.B.2.a.</t>
  </si>
  <si>
    <t>II.B.2.b.</t>
  </si>
  <si>
    <t>II.C.</t>
  </si>
  <si>
    <t>II.D.</t>
  </si>
  <si>
    <t>II.E.</t>
  </si>
  <si>
    <t>II.E.1.</t>
  </si>
  <si>
    <t>II.E.2.</t>
  </si>
  <si>
    <t>II.E.3.a.</t>
  </si>
  <si>
    <t>II.E.3.b.</t>
  </si>
  <si>
    <t>II.F.</t>
  </si>
  <si>
    <t>II.F.1.</t>
  </si>
  <si>
    <t>II.F.2.</t>
  </si>
  <si>
    <t>II.F.3.</t>
  </si>
  <si>
    <t>II.F.3.a.</t>
  </si>
  <si>
    <t>II.F.3.b.</t>
  </si>
  <si>
    <t>II.F.4.</t>
  </si>
  <si>
    <t>II.F.4.a.</t>
  </si>
  <si>
    <t>II.F.4.b.</t>
  </si>
  <si>
    <t>II.F.4.c.</t>
  </si>
  <si>
    <t>II.F.4.d.</t>
  </si>
  <si>
    <t>II.G.</t>
  </si>
  <si>
    <t>II.G.1.</t>
  </si>
  <si>
    <t>II.G.2.</t>
  </si>
  <si>
    <t>II.G.3.</t>
  </si>
  <si>
    <t>II.G.3.a.</t>
  </si>
  <si>
    <t>II.G.3.b.</t>
  </si>
  <si>
    <t>II.G.3.c.</t>
  </si>
  <si>
    <t>II.G.4.</t>
  </si>
  <si>
    <t>II.G.5.</t>
  </si>
  <si>
    <t>II.G.6.</t>
  </si>
  <si>
    <t>II.G.7.</t>
  </si>
  <si>
    <t>III.A.</t>
  </si>
  <si>
    <t>III.A.2.</t>
  </si>
  <si>
    <t>III.B.</t>
  </si>
  <si>
    <t>III.C.</t>
  </si>
  <si>
    <t>III.D.</t>
  </si>
  <si>
    <t>III.E.</t>
  </si>
  <si>
    <t>III.E.1.</t>
  </si>
  <si>
    <t>III.E.2.</t>
  </si>
  <si>
    <t>III.E.3.</t>
  </si>
  <si>
    <t>III.F.</t>
  </si>
  <si>
    <t>III.F.1.</t>
  </si>
  <si>
    <t>IV.B.</t>
  </si>
  <si>
    <t>IV.C.</t>
  </si>
  <si>
    <t>IV.D.</t>
  </si>
  <si>
    <t>V.A.</t>
  </si>
  <si>
    <t>V.A.1.</t>
  </si>
  <si>
    <t>V.A.2.</t>
  </si>
  <si>
    <t>V.A.3.</t>
  </si>
  <si>
    <t>V.A.3.a.</t>
  </si>
  <si>
    <t>V.A.3.b.</t>
  </si>
  <si>
    <t>V.A.4.</t>
  </si>
  <si>
    <t>V.B.</t>
  </si>
  <si>
    <t>V.B.1.</t>
  </si>
  <si>
    <t>V.B.2.</t>
  </si>
  <si>
    <t>V.B.2.a.</t>
  </si>
  <si>
    <t>V.B.2.b.</t>
  </si>
  <si>
    <t>V.B.3.</t>
  </si>
  <si>
    <t>V.B.3.a.</t>
  </si>
  <si>
    <t>V.B.3.b.</t>
  </si>
  <si>
    <t>V.B.4.</t>
  </si>
  <si>
    <t>V.B.5.</t>
  </si>
  <si>
    <t>V.B.6.</t>
  </si>
  <si>
    <t>V.B.7.</t>
  </si>
  <si>
    <t>V.C.</t>
  </si>
  <si>
    <t>V.C.1.</t>
  </si>
  <si>
    <t>V.C.2.</t>
  </si>
  <si>
    <t>V.C.3.</t>
  </si>
  <si>
    <t>V.C.4.</t>
  </si>
  <si>
    <t>V.C.5.</t>
  </si>
  <si>
    <t>V.D.</t>
  </si>
  <si>
    <t>V.D.1.</t>
  </si>
  <si>
    <t>V.D.2.</t>
  </si>
  <si>
    <t>V.D.3.</t>
  </si>
  <si>
    <t>V.D.4.</t>
  </si>
  <si>
    <t>V.D.5.</t>
  </si>
  <si>
    <t>V.D.6.</t>
  </si>
  <si>
    <t>V.D.8.</t>
  </si>
  <si>
    <t>V.D.8.a.</t>
  </si>
  <si>
    <t>V.D.8.a.1.</t>
  </si>
  <si>
    <t>V.D.8.a.2.</t>
  </si>
  <si>
    <t>V.D.8.b.</t>
  </si>
  <si>
    <t>V.D.8.c.</t>
  </si>
  <si>
    <t>V.D.8.c.1.</t>
  </si>
  <si>
    <t>V.D.8.c.2.</t>
  </si>
  <si>
    <t>V.D.8.c.3.</t>
  </si>
  <si>
    <t>V.D.8.c.4.</t>
  </si>
  <si>
    <t>V.D.8.d.</t>
  </si>
  <si>
    <t>V.D.9.</t>
  </si>
  <si>
    <t>V.D.9.a.</t>
  </si>
  <si>
    <t>V.D.9.b.</t>
  </si>
  <si>
    <t>V.D.9.b.1.</t>
  </si>
  <si>
    <t>V.D.9.b.2.</t>
  </si>
  <si>
    <t>V.D.9.b.3.</t>
  </si>
  <si>
    <t>V.D.9.b.4.</t>
  </si>
  <si>
    <t>V.D.9.b.5.</t>
  </si>
  <si>
    <t>V.D.9.b.6.</t>
  </si>
  <si>
    <t>V.D.9.b.7.</t>
  </si>
  <si>
    <t>V.D.9.b.8.</t>
  </si>
  <si>
    <t>V.D.9.b.9.</t>
  </si>
  <si>
    <t>V.D.9.b.10.</t>
  </si>
  <si>
    <t>V.D.9.b.11.</t>
  </si>
  <si>
    <t>V.D.9.b.12.</t>
  </si>
  <si>
    <t>V.D.9.b.13.</t>
  </si>
  <si>
    <t>V.D.9.b.14.</t>
  </si>
  <si>
    <t>V.D.9.b.15.</t>
  </si>
  <si>
    <t>V.D.9.b.16.</t>
  </si>
  <si>
    <t>V.D.9.b.17.</t>
  </si>
  <si>
    <t>V.D.9.b.17.a.</t>
  </si>
  <si>
    <t>V.D.9.b.17.b.</t>
  </si>
  <si>
    <t>V.D.9.b.17.c.</t>
  </si>
  <si>
    <t>V.D.9.c.</t>
  </si>
  <si>
    <t>V.D.9.d.</t>
  </si>
  <si>
    <t>V.D.9.e.</t>
  </si>
  <si>
    <t>V.D.9.f.</t>
  </si>
  <si>
    <t>V.D.10.</t>
  </si>
  <si>
    <t>V.D.11.</t>
  </si>
  <si>
    <t>V.D.12.</t>
  </si>
  <si>
    <t>V.D.12.a.</t>
  </si>
  <si>
    <t>V.D.12.b.</t>
  </si>
  <si>
    <t>V.D.13.</t>
  </si>
  <si>
    <t>V.E.</t>
  </si>
  <si>
    <t>V.E.1.</t>
  </si>
  <si>
    <t>V.E.2.</t>
  </si>
  <si>
    <t>V.E.3.</t>
  </si>
  <si>
    <t>V.E.4.</t>
  </si>
  <si>
    <t>V.E.5.</t>
  </si>
  <si>
    <t>V.E.6.</t>
  </si>
  <si>
    <t>V.E.6.a.</t>
  </si>
  <si>
    <t>V.E.6.b.</t>
  </si>
  <si>
    <t>V.E.6.b.1.</t>
  </si>
  <si>
    <t>V.E.6.b.2.</t>
  </si>
  <si>
    <t>V.E.6.b.3.</t>
  </si>
  <si>
    <t>V.E.6.b.4.</t>
  </si>
  <si>
    <t>V.E.6.b.5.</t>
  </si>
  <si>
    <t>V.E.6.b.6.</t>
  </si>
  <si>
    <t>V.E.6.b.7.</t>
  </si>
  <si>
    <t>V.E.6.b.8.</t>
  </si>
  <si>
    <t>V.E.6.b.9.</t>
  </si>
  <si>
    <t>V.E.6.b.10.</t>
  </si>
  <si>
    <t>V.E.6.b.11.</t>
  </si>
  <si>
    <t>V.E.6.b.12.</t>
  </si>
  <si>
    <t>V.E.6.b.13.</t>
  </si>
  <si>
    <t>V.E.6.b.14.</t>
  </si>
  <si>
    <t>V.E.6.b.15.</t>
  </si>
  <si>
    <t>V.E.6.b.16.</t>
  </si>
  <si>
    <t>V.E.6.b.17.</t>
  </si>
  <si>
    <t>V.E.6.c.</t>
  </si>
  <si>
    <t>V.E.6.d.</t>
  </si>
  <si>
    <t>V.E.6.e.</t>
  </si>
  <si>
    <t>V.E.6.f.</t>
  </si>
  <si>
    <t>V.E.7.</t>
  </si>
  <si>
    <t>V.E.8.</t>
  </si>
  <si>
    <t>V.E.9.</t>
  </si>
  <si>
    <t>V.E.10.</t>
  </si>
  <si>
    <t>V.E.11.</t>
  </si>
  <si>
    <t>V.E.12.</t>
  </si>
  <si>
    <t>V.E.12.a.</t>
  </si>
  <si>
    <t>V.E.12.b.</t>
  </si>
  <si>
    <t>V.E.13.</t>
  </si>
  <si>
    <t>V.E.13.a.</t>
  </si>
  <si>
    <t>V.E.13.b.</t>
  </si>
  <si>
    <t>V.E.13.b.1.</t>
  </si>
  <si>
    <t>V.E.13.b.2.</t>
  </si>
  <si>
    <t>V.E.13.b.3.</t>
  </si>
  <si>
    <t>V.E.13.b.4.</t>
  </si>
  <si>
    <t>V.E.13.c.</t>
  </si>
  <si>
    <t>V.E.13.d.</t>
  </si>
  <si>
    <t>V.E.13.d.1.a.</t>
  </si>
  <si>
    <t>V.E.13.d.1.b.</t>
  </si>
  <si>
    <t>V.E.13.d.2.a.</t>
  </si>
  <si>
    <t>V.E.13.d.2.b.</t>
  </si>
  <si>
    <t>V.F.</t>
  </si>
  <si>
    <t>V.F.1.</t>
  </si>
  <si>
    <t>V.F.1.a.</t>
  </si>
  <si>
    <t>V.F.1.b.</t>
  </si>
  <si>
    <t>V.F.2.</t>
  </si>
  <si>
    <t>V.F.3.</t>
  </si>
  <si>
    <t>V.F.4.</t>
  </si>
  <si>
    <t>V.F.5.</t>
  </si>
  <si>
    <t>V.F.6.</t>
  </si>
  <si>
    <t>V.F.7.</t>
  </si>
  <si>
    <t>V.F.8.</t>
  </si>
  <si>
    <t>V.F.9.</t>
  </si>
  <si>
    <t>V.F.10.</t>
  </si>
  <si>
    <t>V.F.11.</t>
  </si>
  <si>
    <t>V.F.12.</t>
  </si>
  <si>
    <t>V.F.13.</t>
  </si>
  <si>
    <t>V.G.</t>
  </si>
  <si>
    <t>V.G.1.</t>
  </si>
  <si>
    <t>V.G.2.</t>
  </si>
  <si>
    <t>V.G.3.</t>
  </si>
  <si>
    <t>V.G.4.</t>
  </si>
  <si>
    <t>V.G.5.</t>
  </si>
  <si>
    <t>V.G.6.</t>
  </si>
  <si>
    <t>V.G.6.a.</t>
  </si>
  <si>
    <t>V.G.6.b.</t>
  </si>
  <si>
    <t>V.G.6.b.1.</t>
  </si>
  <si>
    <t>V.G.6.b.2.</t>
  </si>
  <si>
    <t>V.G.6.b.3.</t>
  </si>
  <si>
    <t>V.G.6.b.4.</t>
  </si>
  <si>
    <t>V.G.6.b.5.</t>
  </si>
  <si>
    <t>V.G.6.b.6.</t>
  </si>
  <si>
    <t>V.G.6.b.7.</t>
  </si>
  <si>
    <t>V.G.6.b.8.</t>
  </si>
  <si>
    <t>V.G.6.b.9.</t>
  </si>
  <si>
    <t>V.G.6.b.10.</t>
  </si>
  <si>
    <t>V.G.6.b.11.</t>
  </si>
  <si>
    <t>V.G.6.b.11.a.</t>
  </si>
  <si>
    <t>V.G.6.b.11.b.</t>
  </si>
  <si>
    <t>V.G.6.b.11.c.</t>
  </si>
  <si>
    <t>V.G.6.b.12.</t>
  </si>
  <si>
    <t>V.G.6.b.13.</t>
  </si>
  <si>
    <t>V.G.6.b.14.</t>
  </si>
  <si>
    <t>V.G.6.b.15.</t>
  </si>
  <si>
    <t>V.G.6.b.16.</t>
  </si>
  <si>
    <t>V.G.6.b.17.</t>
  </si>
  <si>
    <t>V.G.6.c.</t>
  </si>
  <si>
    <t>V.G.6.d.</t>
  </si>
  <si>
    <t>V.G.6.e.</t>
  </si>
  <si>
    <t>V.G.6.f.</t>
  </si>
  <si>
    <t>V.G.7.</t>
  </si>
  <si>
    <t>V.G.7.a.</t>
  </si>
  <si>
    <t>V.G.7.b.</t>
  </si>
  <si>
    <t>V.G.7.c.</t>
  </si>
  <si>
    <t>V.G.8.</t>
  </si>
  <si>
    <t>V.G.9.</t>
  </si>
  <si>
    <t>V.G.10.</t>
  </si>
  <si>
    <t>V.G.10.a.</t>
  </si>
  <si>
    <t>V.G.10.b.</t>
  </si>
  <si>
    <t>V.G.11.</t>
  </si>
  <si>
    <t>V.G.12.</t>
  </si>
  <si>
    <t>V.G.13.</t>
  </si>
  <si>
    <t>V.G.14.</t>
  </si>
  <si>
    <t>V.G.14.a.</t>
  </si>
  <si>
    <t>V.G.14.b.</t>
  </si>
  <si>
    <t>V.G.15.</t>
  </si>
  <si>
    <t>V.G.16.</t>
  </si>
  <si>
    <t>V.H.</t>
  </si>
  <si>
    <t>V.H.1.</t>
  </si>
  <si>
    <t>V.H.2.</t>
  </si>
  <si>
    <t>V.H.3.</t>
  </si>
  <si>
    <t>V.H.4.</t>
  </si>
  <si>
    <t>V.H.5.</t>
  </si>
  <si>
    <t>V.H.6.</t>
  </si>
  <si>
    <t>V.H.7.</t>
  </si>
  <si>
    <t>V.H.8.</t>
  </si>
  <si>
    <t>V.H.9.</t>
  </si>
  <si>
    <t>V.H.10.</t>
  </si>
  <si>
    <t>V.I.</t>
  </si>
  <si>
    <t>V.I.1.</t>
  </si>
  <si>
    <t>V.I.2.</t>
  </si>
  <si>
    <t>V.I.3.</t>
  </si>
  <si>
    <t>V.I.4.</t>
  </si>
  <si>
    <t>V.I.5.</t>
  </si>
  <si>
    <t>V.I.6.</t>
  </si>
  <si>
    <t>V.I.7.</t>
  </si>
  <si>
    <t>V.I.8.</t>
  </si>
  <si>
    <t>V.I.9.</t>
  </si>
  <si>
    <t>V.I.10.</t>
  </si>
  <si>
    <t>V.J.</t>
  </si>
  <si>
    <t>V.J.1.</t>
  </si>
  <si>
    <t>V.J.2.</t>
  </si>
  <si>
    <t>V.J.3.a.</t>
  </si>
  <si>
    <t>V.J.3.b.</t>
  </si>
  <si>
    <t>V.J.3.c.</t>
  </si>
  <si>
    <t>V.J.3.d.</t>
  </si>
  <si>
    <t>V.J.3.e.</t>
  </si>
  <si>
    <t>V.J.3.f.</t>
  </si>
  <si>
    <t>V.J.3.g.</t>
  </si>
  <si>
    <t>V.J.3.g.1.</t>
  </si>
  <si>
    <t>V.J.3.g.2.</t>
  </si>
  <si>
    <t>V.J.3.g.3.</t>
  </si>
  <si>
    <t>V.J.3.h.</t>
  </si>
  <si>
    <t>V.J.3.i.</t>
  </si>
  <si>
    <t>V.J.3.j.</t>
  </si>
  <si>
    <t>V.J.3.k.</t>
  </si>
  <si>
    <t>V.J.3.l.</t>
  </si>
  <si>
    <t>V.J.3.m.</t>
  </si>
  <si>
    <t>V.K.</t>
  </si>
  <si>
    <t>V.K.1.</t>
  </si>
  <si>
    <t>V.K.2.</t>
  </si>
  <si>
    <t>V.K.3.</t>
  </si>
  <si>
    <t>V.L.</t>
  </si>
  <si>
    <t>VI.A.</t>
  </si>
  <si>
    <t>VI.A.1.</t>
  </si>
  <si>
    <t>VI.A.1.a.</t>
  </si>
  <si>
    <t>VI.A.1.a.1.</t>
  </si>
  <si>
    <t>VI.A.1.a.2.</t>
  </si>
  <si>
    <t>VI.A.1.a.3.</t>
  </si>
  <si>
    <t>VI.A.1.a.4.</t>
  </si>
  <si>
    <t>VI.A.1.a.5.</t>
  </si>
  <si>
    <t>VI.A.1.a.6.</t>
  </si>
  <si>
    <t>VI.A.1.a.7.</t>
  </si>
  <si>
    <t>VI.A.1.a.8.</t>
  </si>
  <si>
    <t>VI.A.1.a.9.</t>
  </si>
  <si>
    <t>VI.A.1.b.</t>
  </si>
  <si>
    <t>VI.A.1.c.</t>
  </si>
  <si>
    <t>VI.A.1.d.</t>
  </si>
  <si>
    <t>VI.A.2.</t>
  </si>
  <si>
    <t>VI.A.2.a.</t>
  </si>
  <si>
    <t>VI.A.2.b.</t>
  </si>
  <si>
    <t>VI.A.2.c.</t>
  </si>
  <si>
    <t>VI.A.2.d.</t>
  </si>
  <si>
    <t>VI.A.2.e.</t>
  </si>
  <si>
    <t>VI.A.3.</t>
  </si>
  <si>
    <t>VI.A.3.a.</t>
  </si>
  <si>
    <t>VI.A.3.b.</t>
  </si>
  <si>
    <t>VI.A.4.</t>
  </si>
  <si>
    <t>VI.A.4.a.</t>
  </si>
  <si>
    <t>VI.A.4.b.</t>
  </si>
  <si>
    <t>VI.A.4.c.</t>
  </si>
  <si>
    <t>VI.A.4.d.</t>
  </si>
  <si>
    <t>VI.A.4.e.</t>
  </si>
  <si>
    <t>VI.A.4.e.1.</t>
  </si>
  <si>
    <t>VI.A.4.e.2.</t>
  </si>
  <si>
    <t>VI.A.4.e.3.</t>
  </si>
  <si>
    <t>VI.A.4.e.4.</t>
  </si>
  <si>
    <t>VI.B.</t>
  </si>
  <si>
    <t>VI.B.1.</t>
  </si>
  <si>
    <t>VI.B.1.a.</t>
  </si>
  <si>
    <t>VI.B.1.b.</t>
  </si>
  <si>
    <t>VI.B.1.c.</t>
  </si>
  <si>
    <t>VI.B.1.d.</t>
  </si>
  <si>
    <t>VI.B.1.e.</t>
  </si>
  <si>
    <t>VI.B.1.f.</t>
  </si>
  <si>
    <t>VI.B.1.g.</t>
  </si>
  <si>
    <t>VI.B.1.h.</t>
  </si>
  <si>
    <t>VI.B.1.i.</t>
  </si>
  <si>
    <t>VI.B.1.j.</t>
  </si>
  <si>
    <t>VI.B.2.</t>
  </si>
  <si>
    <t>VI.B.2.a.</t>
  </si>
  <si>
    <t>VI.B.2.b.</t>
  </si>
  <si>
    <t>VI.B.2.c.</t>
  </si>
  <si>
    <t>VI.B.2.d.</t>
  </si>
  <si>
    <t>VI.B.2.e.</t>
  </si>
  <si>
    <t>VI.B.2.f.</t>
  </si>
  <si>
    <t>VI.B.3.</t>
  </si>
  <si>
    <t>VI.B.3.a.</t>
  </si>
  <si>
    <t>VI.B.3.b.</t>
  </si>
  <si>
    <t>VI.B.3.c.</t>
  </si>
  <si>
    <t>VI.B.3.d.</t>
  </si>
  <si>
    <t>VI.B.3.e.</t>
  </si>
  <si>
    <t>VI.B.3.f.</t>
  </si>
  <si>
    <t>VI.B.3.f.1.</t>
  </si>
  <si>
    <t>VI.B.3.f.2.</t>
  </si>
  <si>
    <t>VI.B.3.f.3.</t>
  </si>
  <si>
    <t>VI.B.3.f.4.</t>
  </si>
  <si>
    <t>VI.B.3.g.</t>
  </si>
  <si>
    <t>VI.B.3.h.</t>
  </si>
  <si>
    <t>VI.B.3.h.1.</t>
  </si>
  <si>
    <t>VI.B.3.h.2.</t>
  </si>
  <si>
    <t>VI.B.3.h.3.</t>
  </si>
  <si>
    <t>VI.B.3.h.4.</t>
  </si>
  <si>
    <t>VI.B.3.h.5.</t>
  </si>
  <si>
    <t>VI.B.3.h.6.</t>
  </si>
  <si>
    <t>VI.B.3.h.7.</t>
  </si>
  <si>
    <t>VI.B.3.i.</t>
  </si>
  <si>
    <t>VI.C.</t>
  </si>
  <si>
    <t>VI.C.1.</t>
  </si>
  <si>
    <t>VI.C.2.</t>
  </si>
  <si>
    <t>VI.C.3.</t>
  </si>
  <si>
    <t>VI.C.4.</t>
  </si>
  <si>
    <t>VI.C.5.</t>
  </si>
  <si>
    <t>VI.D.</t>
  </si>
  <si>
    <t>VI.D.1.</t>
  </si>
  <si>
    <t>VI.D.1.a.</t>
  </si>
  <si>
    <t>VI.D.1.b.</t>
  </si>
  <si>
    <t>VI.D.2.</t>
  </si>
  <si>
    <t>VI.D.2.c.</t>
  </si>
  <si>
    <t>VI.D.2.d.</t>
  </si>
  <si>
    <t>VI.D.3.</t>
  </si>
  <si>
    <t>VI.D.3.e.</t>
  </si>
  <si>
    <t>VI.D.3.f.</t>
  </si>
  <si>
    <t>VII.A.</t>
  </si>
  <si>
    <t>VII.B.</t>
  </si>
  <si>
    <t>VII.B.1.</t>
  </si>
  <si>
    <t>VII.B.2.</t>
  </si>
  <si>
    <t>VII.B.3.</t>
  </si>
  <si>
    <t>VII.B.4.</t>
  </si>
  <si>
    <t>VII.C.</t>
  </si>
  <si>
    <t>VII.C.1.</t>
  </si>
  <si>
    <t>VII.C.2.</t>
  </si>
  <si>
    <t>VII.C.3.</t>
  </si>
  <si>
    <t>VII.C.4.</t>
  </si>
  <si>
    <t>VII.C.5.</t>
  </si>
  <si>
    <t>VII.D.</t>
  </si>
  <si>
    <t>VII.D.2.</t>
  </si>
  <si>
    <t>VII.D.3.</t>
  </si>
  <si>
    <t>VII.E.</t>
  </si>
  <si>
    <t>VIII.A.</t>
  </si>
  <si>
    <t>VIII.A.1.</t>
  </si>
  <si>
    <t>VIII.A.2.</t>
  </si>
  <si>
    <t>VIII.A.2.a.2.</t>
  </si>
  <si>
    <t>VIII.A.3.</t>
  </si>
  <si>
    <t>VIII.A.4.</t>
  </si>
  <si>
    <t>VIII.B.</t>
  </si>
  <si>
    <t>IX.A.</t>
  </si>
  <si>
    <t>IX.B.</t>
  </si>
  <si>
    <t>X.A.</t>
  </si>
  <si>
    <t>X.A.1.</t>
  </si>
  <si>
    <t>X.A.2.</t>
  </si>
  <si>
    <t>X.B.</t>
  </si>
  <si>
    <t>X.B.1.</t>
  </si>
  <si>
    <t>X.B.2.</t>
  </si>
  <si>
    <t>X.C.</t>
  </si>
  <si>
    <t>X.C.1.</t>
  </si>
  <si>
    <t>X.C.2.</t>
  </si>
  <si>
    <t>X.C.3.</t>
  </si>
  <si>
    <t>X.C.4.</t>
  </si>
  <si>
    <t>X.C.5.</t>
  </si>
  <si>
    <t>X.D.</t>
  </si>
  <si>
    <t>X.D.1.</t>
  </si>
  <si>
    <t>X.D.2.</t>
  </si>
  <si>
    <t>X.D.3.</t>
  </si>
  <si>
    <t>X.D.4.</t>
  </si>
  <si>
    <t>X.D.5.</t>
  </si>
  <si>
    <t>X.D.6.</t>
  </si>
  <si>
    <t>X.D.7.</t>
  </si>
  <si>
    <t>X.D.8.</t>
  </si>
  <si>
    <t>XII.A.</t>
  </si>
  <si>
    <t>XII.B.</t>
  </si>
  <si>
    <t>XII.B.1.</t>
  </si>
  <si>
    <t>XII.B.2.</t>
  </si>
  <si>
    <t>XII.C.</t>
  </si>
  <si>
    <t>Section</t>
  </si>
  <si>
    <t xml:space="preserve">Submit written assessments and certification and reviewed by a licensed PE for existing tank system(s) without adequate secondary containment  </t>
  </si>
  <si>
    <t>264.1101(e)</t>
  </si>
  <si>
    <t>Closure of Containers: plan must ensure that:</t>
  </si>
  <si>
    <t>Closure of Tank Systems: plan must ensure that closure will:</t>
  </si>
  <si>
    <t>Closure of Surface Impoundments: plan must ensure that closure will:</t>
  </si>
  <si>
    <t>Closure of Waste Piles: Plan must ensure that closure will:</t>
  </si>
  <si>
    <t>Closure of Land Treatment Units: Plan must ensure that:</t>
  </si>
  <si>
    <t>Closure of Landfills: plan must ensure that:</t>
  </si>
  <si>
    <t>Closure of Drip Pads; plan must demonstrate that closure will:</t>
  </si>
  <si>
    <t>Closure of Containment Buildings: plan must ensure that:</t>
  </si>
  <si>
    <t>Closure of Boilers and Industrial Furnaces (BIF): plan must ensure that closure will:</t>
  </si>
  <si>
    <t>Item No.</t>
  </si>
  <si>
    <t>Bold</t>
  </si>
  <si>
    <t>h</t>
  </si>
  <si>
    <t>Partial Permit Transfer</t>
  </si>
  <si>
    <t>Date Financial Assurance Section Sent to Financial Administrative Division:</t>
  </si>
  <si>
    <t>Hash</t>
  </si>
  <si>
    <t>b</t>
  </si>
  <si>
    <t>Omitted</t>
  </si>
  <si>
    <t>Incomplete</t>
  </si>
  <si>
    <t>Incorrect</t>
  </si>
  <si>
    <t>Ambiguous</t>
  </si>
  <si>
    <t>Inconsistent</t>
  </si>
  <si>
    <t>Wrong Format</t>
  </si>
  <si>
    <t>Typo</t>
  </si>
  <si>
    <t>Comment Only</t>
  </si>
  <si>
    <t>IV.D 253</t>
  </si>
  <si>
    <t>IV.D 254</t>
  </si>
  <si>
    <t>IV.D 255</t>
  </si>
  <si>
    <t>IV.D 256</t>
  </si>
  <si>
    <t>IV.D 257</t>
  </si>
  <si>
    <t>IV.D 258</t>
  </si>
  <si>
    <t>IV.D 259</t>
  </si>
  <si>
    <t>IV.D 260</t>
  </si>
  <si>
    <t>IV.D 261</t>
  </si>
  <si>
    <t>IV.D 262</t>
  </si>
  <si>
    <t>IV.D 263</t>
  </si>
  <si>
    <t>IV.D 264</t>
  </si>
  <si>
    <t>IV.D 265</t>
  </si>
  <si>
    <t>IV.D 266</t>
  </si>
  <si>
    <t>IV.D 267</t>
  </si>
  <si>
    <t>IV.D 268</t>
  </si>
  <si>
    <t>IV.D 269</t>
  </si>
  <si>
    <t>IV.D 270</t>
  </si>
  <si>
    <t>IV.D 271</t>
  </si>
  <si>
    <t>IV.D 272</t>
  </si>
  <si>
    <t>IV.D 273</t>
  </si>
  <si>
    <t>IV.D 274</t>
  </si>
  <si>
    <t>IV.D 275</t>
  </si>
  <si>
    <t>IV.D 276</t>
  </si>
  <si>
    <t>IV.D 277</t>
  </si>
  <si>
    <t>IV.D 278</t>
  </si>
  <si>
    <t>IV.D 279</t>
  </si>
  <si>
    <t>VII.A 1385</t>
  </si>
  <si>
    <t>VII.A 1386</t>
  </si>
  <si>
    <t>VII.A 1387</t>
  </si>
  <si>
    <t>VII.A 1388</t>
  </si>
  <si>
    <t>VII.A 1389</t>
  </si>
  <si>
    <t>VII.A 1390</t>
  </si>
  <si>
    <t>VII.A 1391</t>
  </si>
  <si>
    <t>VII.A 1392</t>
  </si>
  <si>
    <t>VII.A 1393</t>
  </si>
  <si>
    <t>VII.A 1394</t>
  </si>
  <si>
    <t>VII.A 1395</t>
  </si>
  <si>
    <t>VII.A 1396</t>
  </si>
  <si>
    <t>VII.A 1397</t>
  </si>
  <si>
    <t>VII.A 1398</t>
  </si>
  <si>
    <t>VII.A 1399</t>
  </si>
  <si>
    <t>VII.A 1400</t>
  </si>
  <si>
    <t>VII.A 1401</t>
  </si>
  <si>
    <t>VII.A 1402</t>
  </si>
  <si>
    <t>VII.A 1403</t>
  </si>
  <si>
    <t>VII.A 1404</t>
  </si>
  <si>
    <t>VII.A 1405</t>
  </si>
  <si>
    <t>VII.A 1406</t>
  </si>
  <si>
    <t>VII.A 1407</t>
  </si>
  <si>
    <t>VII.A 1408</t>
  </si>
  <si>
    <t>VII.A 1409</t>
  </si>
  <si>
    <t>VII.A 1410</t>
  </si>
  <si>
    <t>VII.A 1411</t>
  </si>
  <si>
    <t>VII.A 1412</t>
  </si>
  <si>
    <t>VII.A 1413</t>
  </si>
  <si>
    <t>VII.A 1414</t>
  </si>
  <si>
    <t>VII.A 1415</t>
  </si>
  <si>
    <t>VII.A 1416</t>
  </si>
  <si>
    <t>VII.A 1417</t>
  </si>
  <si>
    <t>VII.A 1418</t>
  </si>
  <si>
    <t>VII.A 1419</t>
  </si>
  <si>
    <t>VII.A 1420</t>
  </si>
  <si>
    <t>VII.A 1421</t>
  </si>
  <si>
    <t>VII.A 1422</t>
  </si>
  <si>
    <t>VII.A 1423</t>
  </si>
  <si>
    <t>VII.A 1424</t>
  </si>
  <si>
    <t>VII.A 1425</t>
  </si>
  <si>
    <t>VII.A 1426</t>
  </si>
  <si>
    <t>VII.A 1427</t>
  </si>
  <si>
    <t>VII.A 1428</t>
  </si>
  <si>
    <t>VII.A 1429</t>
  </si>
  <si>
    <t>VII.A 1430</t>
  </si>
  <si>
    <t>VII.A 1431</t>
  </si>
  <si>
    <t>VII.A 1432</t>
  </si>
  <si>
    <t>VII.A 1433</t>
  </si>
  <si>
    <t>VII.A 1434</t>
  </si>
  <si>
    <t>VII.A 1435</t>
  </si>
  <si>
    <t>VII.A 1436</t>
  </si>
  <si>
    <t>VII.A 1437</t>
  </si>
  <si>
    <t>VII.A 1438</t>
  </si>
  <si>
    <t>VII.A 1439</t>
  </si>
  <si>
    <t>VII.A 1440</t>
  </si>
  <si>
    <t>VII.A 1441</t>
  </si>
  <si>
    <t>VII.A 1442</t>
  </si>
  <si>
    <t>VII.A 1443</t>
  </si>
  <si>
    <t>VII.C 1468</t>
  </si>
  <si>
    <t>VII.C 1469</t>
  </si>
  <si>
    <t>VII.C 1470</t>
  </si>
  <si>
    <t>VII.C 1471</t>
  </si>
  <si>
    <t>VII.C 1472</t>
  </si>
  <si>
    <t>VII.C 1473</t>
  </si>
  <si>
    <t>VII.C 1474</t>
  </si>
  <si>
    <t>VII.C 1475</t>
  </si>
  <si>
    <t>VII.C 1476</t>
  </si>
  <si>
    <t>VII.C 1477</t>
  </si>
  <si>
    <t>III.D 152</t>
  </si>
  <si>
    <t>III.D 153</t>
  </si>
  <si>
    <t>III.D 154</t>
  </si>
  <si>
    <t>III.D 155</t>
  </si>
  <si>
    <t>III.D 156</t>
  </si>
  <si>
    <t>III.D 157</t>
  </si>
  <si>
    <t>III.D 158</t>
  </si>
  <si>
    <t>III.D 159</t>
  </si>
  <si>
    <t>III.D 160</t>
  </si>
  <si>
    <t>III.D 161</t>
  </si>
  <si>
    <t>III.D 162</t>
  </si>
  <si>
    <t>III.D 163</t>
  </si>
  <si>
    <t>III.D 164</t>
  </si>
  <si>
    <t>III.D 165</t>
  </si>
  <si>
    <t>III.D 166</t>
  </si>
  <si>
    <t>III.D 167</t>
  </si>
  <si>
    <t>III.D 168</t>
  </si>
  <si>
    <t>III.D 169</t>
  </si>
  <si>
    <t>III.D 170</t>
  </si>
  <si>
    <t>III.D 171</t>
  </si>
  <si>
    <t>III.D 172</t>
  </si>
  <si>
    <t>III.D 173</t>
  </si>
  <si>
    <t>III.D 174</t>
  </si>
  <si>
    <t>III.D 175</t>
  </si>
  <si>
    <t>III.D 176</t>
  </si>
  <si>
    <t>III.D 177</t>
  </si>
  <si>
    <t>III.D 178</t>
  </si>
  <si>
    <r>
      <t xml:space="preserve">Location of Information (provide </t>
    </r>
    <r>
      <rPr>
        <b/>
        <u/>
        <sz val="11"/>
        <color theme="0"/>
        <rFont val="Calibri"/>
        <family val="2"/>
      </rPr>
      <t>exact</t>
    </r>
    <r>
      <rPr>
        <b/>
        <sz val="11"/>
        <color theme="0"/>
        <rFont val="Calibri"/>
        <family val="2"/>
      </rPr>
      <t xml:space="preserve"> page no. and section)</t>
    </r>
  </si>
  <si>
    <t>CPO</t>
  </si>
  <si>
    <t>Please answer the following questions regarding your operation:</t>
  </si>
  <si>
    <t>Please answer the following questions regarding your application:</t>
  </si>
  <si>
    <t>Any Land-Based Units?</t>
  </si>
  <si>
    <r>
      <t xml:space="preserve">Is this permit for post-closure care </t>
    </r>
    <r>
      <rPr>
        <b/>
        <u/>
        <sz val="14"/>
        <color theme="1"/>
        <rFont val="Calibri"/>
        <family val="2"/>
        <scheme val="minor"/>
      </rPr>
      <t>only</t>
    </r>
    <r>
      <rPr>
        <b/>
        <sz val="14"/>
        <color theme="1"/>
        <rFont val="Calibri"/>
        <family val="2"/>
        <scheme val="minor"/>
      </rPr>
      <t>?</t>
    </r>
    <r>
      <rPr>
        <b/>
        <vertAlign val="superscript"/>
        <sz val="14"/>
        <color theme="1"/>
        <rFont val="Calibri"/>
        <family val="2"/>
        <scheme val="minor"/>
      </rPr>
      <t>2</t>
    </r>
  </si>
  <si>
    <t>264.11</t>
  </si>
  <si>
    <t>270.10;
270.13</t>
  </si>
  <si>
    <t xml:space="preserve">124.31 </t>
  </si>
  <si>
    <t>270.12</t>
  </si>
  <si>
    <t>Guidance: "The Coastal Zone Management Act", 270.3(d)</t>
  </si>
  <si>
    <t>270.13</t>
  </si>
  <si>
    <t>Guidance: "Sensitive Environments and the Siting of Hazardous Waste Management Facilities" (530K97003)</t>
  </si>
  <si>
    <t>Guidance: "Sensitive Environments and the Siting of Hazardous Waste Management Facilities" (530K97003), "Social Aspects of Siting RCRA
Hazardous Waste Facilities" (EPA530-K-00-005).</t>
  </si>
  <si>
    <t>optional/state-specific</t>
  </si>
  <si>
    <t>Guidance: "Sensitive Environments and the Siting of Hazardous Waste Management Facilities" (530K97003)
Related: Section 404 of the Clean Water Act (CWA), Wild and Scenic Rivers Act, the Fish and Wildlife Coordination Act, the Endangered Species Act, and the Coastal Zone Management Act. 270.14(b)(20)</t>
  </si>
  <si>
    <t xml:space="preserve"> Guidance: "Sensitive Environments and the Siting of Hazardous Waste Management Facilities" (530K97003), 
270.14(c)(2)</t>
  </si>
  <si>
    <t>[a best practice]</t>
  </si>
  <si>
    <t>264.15(d); 
264.33</t>
  </si>
  <si>
    <t>264.174</t>
  </si>
  <si>
    <t>264.175</t>
  </si>
  <si>
    <t>264.175(b)(1)</t>
  </si>
  <si>
    <t>264.175(b)(2)</t>
  </si>
  <si>
    <t>264.175(b)(3)</t>
  </si>
  <si>
    <t>264.175(b)(4)</t>
  </si>
  <si>
    <t>264.175(b)(5)</t>
  </si>
  <si>
    <t>264.195(a)</t>
  </si>
  <si>
    <t>264.303(c)</t>
  </si>
  <si>
    <t>266-102(e)(8)(iv)</t>
  </si>
  <si>
    <t>264.52;
264.55</t>
  </si>
  <si>
    <t>264.37(a); 
264.52(c)</t>
  </si>
  <si>
    <t>264.37(a)</t>
  </si>
  <si>
    <t>264.32; 
264.52(e)</t>
  </si>
  <si>
    <t>264.32(c); 
264.52(e)</t>
  </si>
  <si>
    <t>264.52(e)</t>
  </si>
  <si>
    <t>264.32(d); 
264.52(e)</t>
  </si>
  <si>
    <t>264.33; 
264.15(b)(1)</t>
  </si>
  <si>
    <t>264.52(f)</t>
  </si>
  <si>
    <t>261.30-33 (ref 261.21-24)</t>
  </si>
  <si>
    <t>264.13(a), (b)(1-4), and (c)(2); 261 Appendix I; 261 Appendix II; 261 Appendix III; or any sampling method approved by EPA; 264.13(b)(5-8); 270.14(b)(2)</t>
  </si>
  <si>
    <t>SW-846; Part 261, Appendix I; 260.20; 260.21</t>
  </si>
  <si>
    <t>264 Subpart I</t>
  </si>
  <si>
    <t>264.176; 
264.17(a)</t>
  </si>
  <si>
    <t>264 Subpart J</t>
  </si>
  <si>
    <t>264 Subpart K</t>
  </si>
  <si>
    <t>264. Subpart L</t>
  </si>
  <si>
    <t>264 Subpart M</t>
  </si>
  <si>
    <t>264 Subpart N</t>
  </si>
  <si>
    <t>264.314(c)  
Test Method 9095 (Paint Filter Liquid Test)</t>
  </si>
  <si>
    <t>264 Subpart O</t>
  </si>
  <si>
    <t>266 Subpart H</t>
  </si>
  <si>
    <t>264.175(c); 
270.15(b)</t>
  </si>
  <si>
    <t>264.17; 
264.176;  
270.15(c)</t>
  </si>
  <si>
    <t>264.177;  
270.15(d)</t>
  </si>
  <si>
    <t>264.17; 
264.199</t>
  </si>
  <si>
    <t>264.191; 
264.193; 
270.11(d)</t>
  </si>
  <si>
    <t>264.198; 
270.16(j)</t>
  </si>
  <si>
    <t>264.199; 
270.16(j)</t>
  </si>
  <si>
    <t>264.193(b)(1):
264.193(b)(2)</t>
  </si>
  <si>
    <t>270.16(a)</t>
  </si>
  <si>
    <t>264.221(b)</t>
  </si>
  <si>
    <t>264.221(g)</t>
  </si>
  <si>
    <t>264.221(h)</t>
  </si>
  <si>
    <t>264.221(a)</t>
  </si>
  <si>
    <t>264.221(c)(2)</t>
  </si>
  <si>
    <t>264.221(c)(2)(v)</t>
  </si>
  <si>
    <t>264.221(a)(1)</t>
  </si>
  <si>
    <t>264.221(a)(2)</t>
  </si>
  <si>
    <t>264.221(a)(3)</t>
  </si>
  <si>
    <t>264.221(c)(1)(i)(A)</t>
  </si>
  <si>
    <t>264.221(c)(1)(i)(B)</t>
  </si>
  <si>
    <t>264.221(c)(2)(i)</t>
  </si>
  <si>
    <t>264.221(c)(2)(ii)</t>
  </si>
  <si>
    <t>264.221(c)(2)(iv)</t>
  </si>
  <si>
    <t>264.221(c)(3)</t>
  </si>
  <si>
    <t>264.221(c)(4)</t>
  </si>
  <si>
    <t>264.221(d)(1)</t>
  </si>
  <si>
    <t>264.221(d)(2)</t>
  </si>
  <si>
    <t>264.221(e)</t>
  </si>
  <si>
    <t xml:space="preserve"> 270.17(b)</t>
  </si>
  <si>
    <t>264 Subpart L</t>
  </si>
  <si>
    <t>264.250(c)(2)</t>
  </si>
  <si>
    <t>270.18(a); 
264.251; 
264.252</t>
  </si>
  <si>
    <t>264.251; (EPA Publications 530-SW-85-014 and 600-R-93-182)</t>
  </si>
  <si>
    <t>264.251(c)(3)(iii)</t>
  </si>
  <si>
    <t>264.251(g)</t>
  </si>
  <si>
    <t>264.251(i)</t>
  </si>
  <si>
    <t>264.251 (h)</t>
  </si>
  <si>
    <t xml:space="preserve">264.90(b)(2)(vi) and (vii) </t>
  </si>
  <si>
    <t xml:space="preserve">270.20 </t>
  </si>
  <si>
    <t>270.20(c)(1)</t>
  </si>
  <si>
    <t xml:space="preserve"> 264.273(c)</t>
  </si>
  <si>
    <t>264.273(d)</t>
  </si>
  <si>
    <t>270.20(c)(6)</t>
  </si>
  <si>
    <t>270.21</t>
  </si>
  <si>
    <t>264.301(a)(2)(i)(A), (B)</t>
  </si>
  <si>
    <t>264.301(c)(3)(iii)</t>
  </si>
  <si>
    <t>264.301(a)(1);
264.301(c)(1)(ii)</t>
  </si>
  <si>
    <t>264.301(a)(1)(i);
264.301(c)(1)(ii)</t>
  </si>
  <si>
    <t>264.301(a)(1)(ii);
264.301(c)(1)(ii)</t>
  </si>
  <si>
    <t>264.301(a)(1)(iii);
264.301(c)(1)(ii)</t>
  </si>
  <si>
    <t xml:space="preserve">264.301(c)(1)(i)(B) </t>
  </si>
  <si>
    <t>264.301(c)(1)(B)</t>
  </si>
  <si>
    <t>264.301(a)(2);
264.301(c)(2)</t>
  </si>
  <si>
    <t>264.301(a)(2)(i)(A);
264.301(c)(3)(iii)</t>
  </si>
  <si>
    <t>264.301(a)(2)(i)(B);
264.301(c)(3)(iii)</t>
  </si>
  <si>
    <t>264.301(a)(2)(ii);
264.301(c)(3)(iv)</t>
  </si>
  <si>
    <t>270.21(b)</t>
  </si>
  <si>
    <t>264.301(g)</t>
  </si>
  <si>
    <t>270.21(b)(4)</t>
  </si>
  <si>
    <t>270.21(b)(3)</t>
  </si>
  <si>
    <t>264.301(h)</t>
  </si>
  <si>
    <t>264.314(a);
264.314(b)</t>
  </si>
  <si>
    <t>264.314</t>
  </si>
  <si>
    <t>264.314(c)(2)</t>
  </si>
  <si>
    <t>264.314(c)(3)</t>
  </si>
  <si>
    <t>264.301(d)</t>
  </si>
  <si>
    <t>264.301(d)(1)</t>
  </si>
  <si>
    <t>264.301(d)(2)</t>
  </si>
  <si>
    <t>270.19;
270.62</t>
  </si>
  <si>
    <t xml:space="preserve">264.343;
264.345;
264.347
</t>
  </si>
  <si>
    <t>264.345</t>
  </si>
  <si>
    <t>264.343</t>
  </si>
  <si>
    <t>270.19(b);
270.62(b)(4)</t>
  </si>
  <si>
    <t>270.62(b)(2)(vii)</t>
  </si>
  <si>
    <t xml:space="preserve">270.62(b)(2)(vi)
</t>
  </si>
  <si>
    <t>270.62(b)(2)(iii)</t>
  </si>
  <si>
    <t>270.62(b)(2)(iv)</t>
  </si>
  <si>
    <t>270.62(b)(2)(v)</t>
  </si>
  <si>
    <t>270.62(b)(7)(iii)</t>
  </si>
  <si>
    <t>See Incinerator title row V.H.
[By Guidance/ Procedure apply 266.106 and 270.22]</t>
  </si>
  <si>
    <t>266.106(c); 270.22(a)(1);
270.66</t>
  </si>
  <si>
    <t>266.106(f); 
270.22(c)</t>
  </si>
  <si>
    <t>See Incinerator title row V.H.
[By Guidance/ Procedure apply 266.107 and 270.22]</t>
  </si>
  <si>
    <t>270.19(c)(3)</t>
  </si>
  <si>
    <t>270.19(c)(2);
270.19 (c)(7)</t>
  </si>
  <si>
    <t>270.19(c)(2)
270.19 (c)(7)</t>
  </si>
  <si>
    <t>270.22; 
270.66;
40 CFR Subpart H (40 CFR 266)</t>
  </si>
  <si>
    <t>270.235(a)(1)</t>
  </si>
  <si>
    <t>See Boilers and Industrial Furnaces title row V.I.
266.106</t>
  </si>
  <si>
    <t>See Boilers and Industrial Furnaces title row V.I.
266.107</t>
  </si>
  <si>
    <t>264 Subpart W</t>
  </si>
  <si>
    <t>264.570-573; 
270.26</t>
  </si>
  <si>
    <t>270.26 and specifically 270.26(a)</t>
  </si>
  <si>
    <t>264.573; 
270.26(c)(1)</t>
  </si>
  <si>
    <t>264.601</t>
  </si>
  <si>
    <t>270.23(a)(2)</t>
  </si>
  <si>
    <t>270.23(a)(1)</t>
  </si>
  <si>
    <t>264 Subpart DD</t>
  </si>
  <si>
    <t>264.1100-1101</t>
  </si>
  <si>
    <t>264.1101(a)</t>
  </si>
  <si>
    <t>270.14;
Guidance: "Sensitive Environments and the Siting of Hazardous Waste Management Facilities" (530K97003)</t>
  </si>
  <si>
    <t>The information which is requested in VI.A1.a.1. through VI.A1.a.9. is not specifically identified in 270.14; however, it may be requested by Regional Directors (as delegated).</t>
  </si>
  <si>
    <t>264.18(a)</t>
  </si>
  <si>
    <t>The information which is requested in VI.A.2. and VIA.2.a through VI.A.2.e. is not specifically identified in 270.14; however, it may be requested by Regional Directors (as delegated).</t>
  </si>
  <si>
    <t>The information which is requested in VI.A.3., VI.A.3.a,  VI.A.3.b. and VI.A3.b.1. through VI.A3.b.7. is not specifically identified in 270.14; however, it may be requested by Regional Directors (as delegated).</t>
  </si>
  <si>
    <t>Part 264 Subpart F;
The information which is requested in VI.A.4., VI.A.4.a,  VI.A.4.a.1, VI.A.4.a.2. and VI.A.4.a.2.a. through VI.A.4.a.2.h. is not specifically identified in 270.14; however, it may be requested by certain Regional Directors. (as delegated)</t>
  </si>
  <si>
    <t>Part 264 Subpart F;
The information which is requested in VI.A.4.b. and  VI.A.4.c. is not specifically identified in 270.14; however, it may be requested by Regional Directors. (as delegated)</t>
  </si>
  <si>
    <t>The information which is requested in VI.A.4.d. VI.A.4.d.1.,VI.A.4.d.2., VI.A.4.d.3. and VI.A.4.d.3.a. through VI.A.4.d.3.3. is not specifically identified in 270.14; however, it may be requested by Regional Directors (as delegated).</t>
  </si>
  <si>
    <t>Part 264 Subpart F;
The information which is requested in VI.A.4.d.4  through VI.A.4.d.6. is not specifically identified in 270.14; however, it may be requested by Regional Directors (as delegated).</t>
  </si>
  <si>
    <t>Part 264 Subpart F;
The information which is requested in VI.A.4.e.1.  through VI.A.4.e.4. is not specifically identified in 270.14; however, it may be requested by Regional Directors (as delegated).</t>
  </si>
  <si>
    <t xml:space="preserve">270.14(c)(2) </t>
  </si>
  <si>
    <t xml:space="preserve"> See VI.B.</t>
  </si>
  <si>
    <t>See VI.B.</t>
  </si>
  <si>
    <t>270.14(c)(7)(v), 264.97(a)</t>
  </si>
  <si>
    <t>264.97(a)(1)</t>
  </si>
  <si>
    <t>264.97(a)(1)(i)</t>
  </si>
  <si>
    <t>264.97(a)(2)</t>
  </si>
  <si>
    <t>264.97(a)(3)</t>
  </si>
  <si>
    <t>264.97(b)</t>
  </si>
  <si>
    <t>264.97(c)</t>
  </si>
  <si>
    <t>264.97(d)</t>
  </si>
  <si>
    <t>264.97(d)(1)</t>
  </si>
  <si>
    <t>264.97(d)(2)</t>
  </si>
  <si>
    <t>264.97(d)(3)</t>
  </si>
  <si>
    <t>264.97(d)(4)</t>
  </si>
  <si>
    <t>264.97(e)</t>
  </si>
  <si>
    <t>264.97(f)</t>
  </si>
  <si>
    <t>264.97(g)</t>
  </si>
  <si>
    <t>264.97(g)(1)</t>
  </si>
  <si>
    <t>264.97(g)(2)</t>
  </si>
  <si>
    <t>264.97(h)</t>
  </si>
  <si>
    <t>264.97(h)(1)</t>
  </si>
  <si>
    <t>264.97(h)(2)</t>
  </si>
  <si>
    <t>264.97(h)(3)</t>
  </si>
  <si>
    <t>264.97(h)(4)</t>
  </si>
  <si>
    <t>264.97(h)(5)</t>
  </si>
  <si>
    <t>264.97(i)</t>
  </si>
  <si>
    <t>264.97(i)(1)</t>
  </si>
  <si>
    <t>264.97(i)(2)</t>
  </si>
  <si>
    <t>264.97(i)(3)</t>
  </si>
  <si>
    <t>264.97(i)(4)</t>
  </si>
  <si>
    <t>264.97(i)(5)</t>
  </si>
  <si>
    <t>264.97(i)(6)</t>
  </si>
  <si>
    <t>264.97(j)</t>
  </si>
  <si>
    <t>264.98(a) 
270.14(c)(6)(i)</t>
  </si>
  <si>
    <t>264.98(a)(1)</t>
  </si>
  <si>
    <t>264.98(a)(2)</t>
  </si>
  <si>
    <t>264.98(a)(3)</t>
  </si>
  <si>
    <t>264.98(a)(4)</t>
  </si>
  <si>
    <t>264.93</t>
  </si>
  <si>
    <t>264.98(d), (f)</t>
  </si>
  <si>
    <t>264.98(g)(6)</t>
  </si>
  <si>
    <t>264.98(a)</t>
  </si>
  <si>
    <t>264.98(d)</t>
  </si>
  <si>
    <t>264.90(b)</t>
  </si>
  <si>
    <t>264.90(b)(4)</t>
  </si>
  <si>
    <t>The information requested in VI.C.c.1. through VI.C.c.4. is not specifically identified in 264.90(b)(4); however, this information may be requested by Regional Directors (as delegated).</t>
  </si>
  <si>
    <t>See VI.C.</t>
  </si>
  <si>
    <t>The information requested in VI.D.3.e and f. is not specifically identified in 270.14 nor 278; however, this information may be required by Regional Directors (as delegated).</t>
  </si>
  <si>
    <t>264.119(b)(2)</t>
  </si>
  <si>
    <t>264.116;
264.119</t>
  </si>
  <si>
    <t>264.178</t>
  </si>
  <si>
    <t>264.197(a)</t>
  </si>
  <si>
    <t>264.197(c)</t>
  </si>
  <si>
    <t>264.228(a)(2)(i-ii)</t>
  </si>
  <si>
    <t>264.228(a)(2)(iii)(A)</t>
  </si>
  <si>
    <t>264.228(a)(2)(iii)(B)</t>
  </si>
  <si>
    <t>264.228(a)(2)(iii)(C)</t>
  </si>
  <si>
    <t>264.228(a)(2)(iii)(D)</t>
  </si>
  <si>
    <t>264.228(a)(2)(iii)(E)</t>
  </si>
  <si>
    <t>264.228(b)(1)</t>
  </si>
  <si>
    <t>264.228(b)(2)</t>
  </si>
  <si>
    <t>264.228(b)(3)</t>
  </si>
  <si>
    <t>264.228(b)(4)</t>
  </si>
  <si>
    <t>264.228(c)</t>
  </si>
  <si>
    <t>264.258(a)</t>
  </si>
  <si>
    <t xml:space="preserve">264.280  </t>
  </si>
  <si>
    <t>264.280(a)</t>
  </si>
  <si>
    <t>264.280(a)(1)</t>
  </si>
  <si>
    <t>264.280(a)(2)</t>
  </si>
  <si>
    <t>264.280(a)(3)</t>
  </si>
  <si>
    <t>264.280(a)(4)</t>
  </si>
  <si>
    <t>264.280(a)(5)</t>
  </si>
  <si>
    <t xml:space="preserve">264.280(a)(6) </t>
  </si>
  <si>
    <t>264.280(a)(7)</t>
  </si>
  <si>
    <t>264.280(b)</t>
  </si>
  <si>
    <t xml:space="preserve">EPA Publication 530-SW-85-014 </t>
  </si>
  <si>
    <t>264.310(a)</t>
  </si>
  <si>
    <t>264.310(a)(1)</t>
  </si>
  <si>
    <t>264.310(a)(2)</t>
  </si>
  <si>
    <t>264.310(a)(3)</t>
  </si>
  <si>
    <t>264.310(a)(4)</t>
  </si>
  <si>
    <t>264.310(a)(5)</t>
  </si>
  <si>
    <t>264.575(a)</t>
  </si>
  <si>
    <t>264.575(b)</t>
  </si>
  <si>
    <t>264.1102(a)</t>
  </si>
  <si>
    <t>264.1102(b)</t>
  </si>
  <si>
    <t>264.142</t>
  </si>
  <si>
    <t xml:space="preserve">264.112(b);
264.112, Closure plan; amendment of plan, discusses everything that needs to be included in the closure plan.  It is reasonable that the costs associated with the activities outlined in 264.112(b) should be included in the Closure Cost estimate
</t>
  </si>
  <si>
    <t>264.310(b)(1)</t>
  </si>
  <si>
    <t>264.310(b)(2)</t>
  </si>
  <si>
    <t>264.310(b)(3)</t>
  </si>
  <si>
    <t>264.310(b)(4)</t>
  </si>
  <si>
    <t>264.310(b)(5)</t>
  </si>
  <si>
    <t>264.310(b)(6)</t>
  </si>
  <si>
    <t>264.603</t>
  </si>
  <si>
    <t>264.144(a)</t>
  </si>
  <si>
    <t>264.143(a)</t>
  </si>
  <si>
    <t>264.143(b)</t>
  </si>
  <si>
    <t>264.143(c)</t>
  </si>
  <si>
    <t>264.143(d)</t>
  </si>
  <si>
    <t>264.143(e)</t>
  </si>
  <si>
    <t>264.143(f)</t>
  </si>
  <si>
    <t>264.143(h)</t>
  </si>
  <si>
    <t>264.145(a)</t>
  </si>
  <si>
    <t>264.145(b)</t>
  </si>
  <si>
    <t>264.145(c)</t>
  </si>
  <si>
    <t>264.145(d)</t>
  </si>
  <si>
    <t>264.145(e)</t>
  </si>
  <si>
    <t>264.145(f)</t>
  </si>
  <si>
    <t>264.145(h)</t>
  </si>
  <si>
    <t xml:space="preserve">264.101(b) </t>
  </si>
  <si>
    <t>264.147(a)</t>
  </si>
  <si>
    <t>264.147(b)</t>
  </si>
  <si>
    <t>264.147(d)</t>
  </si>
  <si>
    <t>264.147(f)</t>
  </si>
  <si>
    <t>264.147(g)</t>
  </si>
  <si>
    <t>264.147(h)</t>
  </si>
  <si>
    <t>264.147(i)</t>
  </si>
  <si>
    <t>264.147(j)</t>
  </si>
  <si>
    <t>264.151(i), 264.151(j)</t>
  </si>
  <si>
    <t>GENERAL INFORMATION</t>
  </si>
  <si>
    <t xml:space="preserve">Legal name of facility </t>
  </si>
  <si>
    <t>Provide EPA I.D. number</t>
  </si>
  <si>
    <t>Applicant Contact Name</t>
  </si>
  <si>
    <t>Provide primary contact information (mailing address and telephone number)</t>
  </si>
  <si>
    <t>Provide contact information (mailing address, telephone number, fax number, and e-mail address) for person responsible for public notice</t>
  </si>
  <si>
    <t>Provide public place (Name and physical address) in the county in which the facility is located where application will be made available for review</t>
  </si>
  <si>
    <t>On the Cover Page &amp; Screening Worksheets:  Select all applicable categories of application type and facility status.</t>
  </si>
  <si>
    <t>On the Cover Page &amp; Screening Worksheets:  Select all items that apply for either a proposed or existing hazardous waste management facility</t>
  </si>
  <si>
    <t>Check state-specific standards. States have restrictions for siting in coastal areas based upon State Coastal Zone Management Programs.</t>
  </si>
  <si>
    <t>Indicate whether the facility is located in a wetland</t>
  </si>
  <si>
    <t>Check state-specific standards. May need to identify if it is located over high-value groundwater (aquifer) or areas where the underground conditions are complex and not understood. For example, some states require identification of a recharge zone to a sole source aquifer.</t>
  </si>
  <si>
    <t>Indicate whether the facility is in an area in which the state governing body and municipality has prohibited the processing of hazardous waste</t>
  </si>
  <si>
    <t>Check state-specific standards. May need to supply related information on wastewater and stormwater. Wastewater and Stormwater are covered under separate regulatory programs.  Information regarding Wastewater and Stormwater are not in the Federal version of the required information for the RCRA Part B Permit application.</t>
  </si>
  <si>
    <t>Check state-specific standards. Provide adjacent landowners list: submit landowners map and mailing list in proper format (CD or Printed Labels, 30 addresses per/page in 3 columns of 10, USPS Machine Readable format)</t>
  </si>
  <si>
    <t xml:space="preserve">FACILITY SITING CRITERIA </t>
  </si>
  <si>
    <t>Indicate whether the facility is located or proposed to be located in the following:</t>
  </si>
  <si>
    <t>Additional requirements for land treatment facilities:</t>
  </si>
  <si>
    <t xml:space="preserve">Indicate whether the land treatment facility/unit is located or proposed to be located near an established residence, church, school, daycare center, etc.; if yes, check the siting criteria in your state. Many states have requirements prohibiting new permit issuance for a new land treatment unit or areal expansion of existing unit. State have different distance requirements.
</t>
  </si>
  <si>
    <t>Additional requirements of landfills (and surface impoundments closed as landfills with waste in place):</t>
  </si>
  <si>
    <t>If the unit is proposed to be located in 100-yr floodplain, determine state-specific siting requirements. 
 - Hazardous waste management facilities should avoid building in floodplains. Existing regulations require hazardous waste management structures built is above the 100-year flood level or built to withstand the flooding event.
 - Check the siting criteria in your state. Some states will not issue a permit for a new HW landfill (especially if commercial) or an areal expansion of an existing landfill in a 100-yr floodplain.</t>
  </si>
  <si>
    <t>Flooding:  Include FIA maps and source of data in the application</t>
  </si>
  <si>
    <t>Indicate whether the facility is located or proposed to be located within 100-year floodplain:
 - if yes, complete II.F.2-4, providing supporting documentation; Note:  For an application for a proposed HW management facility, aside from the flood plain maps prepared by FEMA, additional information may be necessary for a floodplain determination; 
 - if no, do not complete II.F.2-4.</t>
  </si>
  <si>
    <t xml:space="preserve"> - If yes, submit Section V an engineering analysis to indicate the hydrodynamic and hydrostatic per 270.14(b)(11)(iv)(A) (expected to result at the site as consequence of a 100-year flood), and</t>
  </si>
  <si>
    <t xml:space="preserve"> - Provide in Section V a plan and schedule for constructing flood protection devices per 270.14(b)(11)(iv)( B)</t>
  </si>
  <si>
    <t xml:space="preserve"> - Timing of movement of waste to alternate HW facility(ies) relative to flood levels</t>
  </si>
  <si>
    <t xml:space="preserve"> - Location(s) of the facility(ies) to which wastes will be moved and a demonstration that these facilities will be eligible to received HW</t>
  </si>
  <si>
    <t xml:space="preserve"> - Procedures and availability of equipment and personnel to be used</t>
  </si>
  <si>
    <t xml:space="preserve"> - Potential and prevention for accidental discharge of waste</t>
  </si>
  <si>
    <t>For a new HW management facility, provide a legible map of local land-use plans and major routes of travel covering at least 5 miles from the facility. Distances may vary by state.</t>
  </si>
  <si>
    <t>For a new commercial HW management facility or the subsequent areal expansion of the facility or facility unit, provide a map showing the nearest established residence, schools, church, day care center, surface water body used for a public drinking water supply, and dedicated park. Requirements may vary by state.</t>
  </si>
  <si>
    <t>For a new commercial HW management facility, provide:</t>
  </si>
  <si>
    <t xml:space="preserve"> - Average number, gross weight, type and size of vehicles used to transport HW</t>
  </si>
  <si>
    <t xml:space="preserve"> - Major highways nearest the facility irrespective of distance</t>
  </si>
  <si>
    <t xml:space="preserve"> - Public roadways within 2.5 mile radius from facility. Distances may vary by state.</t>
  </si>
  <si>
    <t>For closed HW disposal units, provide documentation of deed recordation (that notices required under 40 CFR 264.119 have been filed)</t>
  </si>
  <si>
    <t>FACILITY MANAGEMENT</t>
  </si>
  <si>
    <t>Inspection Schedule:</t>
  </si>
  <si>
    <t>Complete and submit "Table III.D. - Inspection Schedule" in hard copy and editable electronic format; Table must show:</t>
  </si>
  <si>
    <t xml:space="preserve"> - Inspection of monitoring equipment, safety and emergency equipment, security devices, and operating and structural equipment, etc.</t>
  </si>
  <si>
    <t xml:space="preserve"> - Types of problems expressed as deficiencies indicating a need for corrections and/or repairs</t>
  </si>
  <si>
    <t xml:space="preserve"> - Frequency of inspections</t>
  </si>
  <si>
    <t xml:space="preserve"> - Areas subject to spills (i.e., loading and unloading areas) must be inspected daily when in use</t>
  </si>
  <si>
    <t xml:space="preserve"> - Specific process inspection requirements and remedies</t>
  </si>
  <si>
    <t xml:space="preserve"> - Testing and maintenance of equipment; and sample of inspection log form</t>
  </si>
  <si>
    <t xml:space="preserve"> - Leaks, spills, and deteriorations caused by corrosion or other factors</t>
  </si>
  <si>
    <t xml:space="preserve"> - Containment system for Container Storage Areas:</t>
  </si>
  <si>
    <t xml:space="preserve"> - Free of cracks, gaps, leaks, spills, precipitation</t>
  </si>
  <si>
    <t xml:space="preserve"> - Area must be sloped</t>
  </si>
  <si>
    <t xml:space="preserve"> - Containment must have capacity to contain 10% volume of containers or the volume of the largest container whichever is greater</t>
  </si>
  <si>
    <t xml:space="preserve"> - Run-on containment system</t>
  </si>
  <si>
    <t xml:space="preserve"> - Spills, leaks, accumulated precipitation [removal]</t>
  </si>
  <si>
    <t xml:space="preserve"> - Containers do not contain free liquids (if stored in area with no secondary containment)</t>
  </si>
  <si>
    <t xml:space="preserve"> - Loading and unloading areas for Container Storage Areas</t>
  </si>
  <si>
    <t xml:space="preserve"> - Tank overfilling control</t>
  </si>
  <si>
    <t xml:space="preserve"> - Aboveground portions (daily)</t>
  </si>
  <si>
    <t xml:space="preserve"> - Tank monitoring data and leak detection equipment (daily)</t>
  </si>
  <si>
    <t xml:space="preserve"> - Tank construction materials including secondary containment and surrounding area (daily)</t>
  </si>
  <si>
    <t xml:space="preserve"> - Ancillary Equipment without secondary containment must be inspected each operating day</t>
  </si>
  <si>
    <t xml:space="preserve"> - Cathodic protection system:</t>
  </si>
  <si>
    <t xml:space="preserve"> - Six months after installation and annually thereafter</t>
  </si>
  <si>
    <t xml:space="preserve"> - Source of impressed current (bi-monthly)</t>
  </si>
  <si>
    <t xml:space="preserve"> - Perform a leak test for non-enterable underground tanks (annually)</t>
  </si>
  <si>
    <t xml:space="preserve"> - Perform a leak test for other than non-enterable underground tanks</t>
  </si>
  <si>
    <t xml:space="preserve"> - Ancillary equipment/leak test integrity assessment (annually)</t>
  </si>
  <si>
    <t xml:space="preserve"> - Maintain assessment records</t>
  </si>
  <si>
    <t xml:space="preserve"> - Response to leaks following 264.196</t>
  </si>
  <si>
    <t xml:space="preserve"> - Deterioration, malfunction, or improper overtopping control system</t>
  </si>
  <si>
    <t xml:space="preserve"> - Sudden drops in the level of impoundment contents</t>
  </si>
  <si>
    <t xml:space="preserve"> - Deterioration of containment devices</t>
  </si>
  <si>
    <t xml:space="preserve"> - Run-on and run-off control system inspected for deterioration, malfunction, or improper operation of</t>
  </si>
  <si>
    <t xml:space="preserve"> - Wind dispersal system</t>
  </si>
  <si>
    <t xml:space="preserve"> - Leachate collection and removal systems</t>
  </si>
  <si>
    <t xml:space="preserve"> - Leak detection system</t>
  </si>
  <si>
    <t xml:space="preserve"> - Deterioration, malfunctions, or improper operation of run-on and run-off control systems</t>
  </si>
  <si>
    <t xml:space="preserve"> - Wind dispersal control system</t>
  </si>
  <si>
    <t xml:space="preserve"> - Leachate collection and removal system inspected for presence of leachate and proper function</t>
  </si>
  <si>
    <t xml:space="preserve"> - Amount of liquids removed from each leak detection system sump recorded and pump operating levels meet permit specified values</t>
  </si>
  <si>
    <t xml:space="preserve"> - Incinerator and associated equipment visual inspection (daily)</t>
  </si>
  <si>
    <t xml:space="preserve"> - Incinerator waste feed cut-off system and associated alarms tested (weekly)</t>
  </si>
  <si>
    <t xml:space="preserve"> - BIF and associated equipment visual inspection (daily)</t>
  </si>
  <si>
    <t xml:space="preserve"> - Feed cut-off system and associated alarms (weekly)</t>
  </si>
  <si>
    <t xml:space="preserve"> - Presence of leakage in the leak detection system</t>
  </si>
  <si>
    <t xml:space="preserve"> - Deterioration or cracking of the drip pad surface</t>
  </si>
  <si>
    <t>Provide amendments to Spill Prevention, Control, and Countermeasure (SPCC) Plan as applicable</t>
  </si>
  <si>
    <t>Provide general information including a facility drawing showing locations of all emergency equipment, emergency coordinators, and statements that the emergency coordinator is authorized to commit the resources of the facility</t>
  </si>
  <si>
    <t>If proposed to be located within 100-year floodplain, provide location(s) of the facility(ies) to which wastes will be moved and a demonstration that these facilities will be eligible to received HW</t>
  </si>
  <si>
    <t xml:space="preserve">Amend the Contingency Plan as appropriate </t>
  </si>
  <si>
    <t>Complete and submit "Table III.E.1. - Arrangements With Local Authorities" in hard copy and editable electronic format:
 - also Include proof of distribution, listing the local authorities name, address and agreed arrangements</t>
  </si>
  <si>
    <t xml:space="preserve">  -  Facility layout</t>
  </si>
  <si>
    <t xml:space="preserve">  -  Properties of HW handled</t>
  </si>
  <si>
    <t xml:space="preserve">  -  Possible injuries from fires, explosions, or releases of HW at the facility</t>
  </si>
  <si>
    <t xml:space="preserve"> -   Facility personnel work areas</t>
  </si>
  <si>
    <t xml:space="preserve"> -   Facility entrances</t>
  </si>
  <si>
    <t xml:space="preserve">  -  Evacuation routes</t>
  </si>
  <si>
    <t>Complete and submit "Table III.E.2 - Emergency Coordinators" (list of addresses and telephone numbers) in hard copy and editable electronic format
 - Must also include alternate emergency coordinator(s) with their addresses and telephone numbers</t>
  </si>
  <si>
    <t>Complete and submit "Table III.E.3 - Emergency Equipment" in hard copy and editable electronic format. 
- List the equipment, its location, physical description and capabilities of the following:</t>
  </si>
  <si>
    <t xml:space="preserve"> - Fire-extinguishing system</t>
  </si>
  <si>
    <t xml:space="preserve"> - Spill-control equipment</t>
  </si>
  <si>
    <t xml:space="preserve"> - Communications and alarm systems (internal and external)</t>
  </si>
  <si>
    <t xml:space="preserve"> - Decontamination equipment</t>
  </si>
  <si>
    <t xml:space="preserve">  -  Water at adequate volume &amp; pressure, foam producing equipment, sprinklers, or water spray systems</t>
  </si>
  <si>
    <t xml:space="preserve"> - Testing and Maintenance of equipment (may include as part of Inspection Schedule)</t>
  </si>
  <si>
    <t xml:space="preserve"> - Access to communications or alarm system</t>
  </si>
  <si>
    <t>WASTES and WASTE ANALYSIS</t>
  </si>
  <si>
    <t>Complete and submit "Table IV.A. - Waste Management Information" for new hazardous waste (HW) management facility or for a facility capacity expansion in hard copy and editable electronic format.</t>
  </si>
  <si>
    <t>For on-site, list “on-site” for the waste source; for off-site, list the source of the waste; if unknown, identify potential sources</t>
  </si>
  <si>
    <t>Complete and submit "Table IV.B. - Waste Managed In Permitted Units" in hard copy and editable electronic format.
 - List the types of waste managed at the facility and the applicable RCRA and State hazardous waste codes</t>
  </si>
  <si>
    <t>Complete and submit "Table IV.C. - Sampling and Analytical Methods" in hard copy and editable electronic format
 - List the methods and parameters which will be measured for each hazardous waste code being managed at the facility</t>
  </si>
  <si>
    <t>Quality Control/Quality Assurance (Test Methods for Evaluating Solid Waste:  Physical/Chemical Methods, SW-846, 1987, as revised)</t>
  </si>
  <si>
    <t>Provide requirements pertaining to Land Disposal Restrictions:</t>
  </si>
  <si>
    <t>CONTAINERS:  (The Applicant must address the following information and may provide it in the Container Engineering Report with cross reference here, or provide information here and reference it in the Container Engineering Report)</t>
  </si>
  <si>
    <t xml:space="preserve"> - Demonstrate compatibility of waste with containers</t>
  </si>
  <si>
    <t xml:space="preserve"> - For containers without secondary containment system, provide test procedures and results which show that wastes do not contain free liquid; suggested test for free liquid is the Paint Filter Liquid Test (SW-846 Test Method 9095B)</t>
  </si>
  <si>
    <t xml:space="preserve"> - Provide special requirements for ignitable or reactive wastes</t>
  </si>
  <si>
    <t xml:space="preserve"> - Provide special requirements for incompatible wastes</t>
  </si>
  <si>
    <t xml:space="preserve"> - Provide buffer zone requirements for tanks containing flammable and combustible liquids</t>
  </si>
  <si>
    <t xml:space="preserve"> - Provide special requirements for hazardous wastes F020, F021, F022, F023, F026, and F027, if applicable</t>
  </si>
  <si>
    <t>WASTE PILES:  (The Applicant must address the following information and may provide it in the Waste Pile Engineering Report with cross reference here, or provide information here and reference it in the Waste Pile Engineering Report)</t>
  </si>
  <si>
    <t xml:space="preserve"> - For waste piles that are inside or under a structure, when an exemption from 264.251 is requested, provide test procedures and results, or other documentation or information which shows that the wastes do not contain free liquids when placed on the pile; suggested test for free liquids is the Paint Filter Liquid Test (Method 9095)</t>
  </si>
  <si>
    <t xml:space="preserve"> - Demonstrate that the wastes will not generate leachate through decomposition or other reactions while being stored</t>
  </si>
  <si>
    <t xml:space="preserve"> - Provide special requirements for hazardous wastes F020, F021, F022, F023, F026 and F027, if applicable</t>
  </si>
  <si>
    <t>LAND TREATMENT UNITS (LTU):  (The Applicant must address the following information and may provide it in the LTU Engineering Report with cross reference here, or provide information here and reference it in the LTU Engineering Report)</t>
  </si>
  <si>
    <t xml:space="preserve"> - Provide identification of hazardous constituents (Check for additional state specific requirements)</t>
  </si>
  <si>
    <t xml:space="preserve"> - Provide special requirements for ignitable or reactive wastes </t>
  </si>
  <si>
    <t xml:space="preserve"> - Provide special requirements for hazardous waste F020, F021, F022, F023, F026 and F027, if applicable</t>
  </si>
  <si>
    <t xml:space="preserve">LANDFILLS: (The Applicant must address the following information and may provide it in the Landfill Engineering Report with cross reference here, or provide information here and reference it in the Landfill Engineering Report) </t>
  </si>
  <si>
    <t xml:space="preserve"> - Provide special requirements for bulk and containerized liquids:</t>
  </si>
  <si>
    <t xml:space="preserve"> - Bulk or non-containerized liquid prohibition</t>
  </si>
  <si>
    <t xml:space="preserve"> - Test procedures and results or documentation to show that wastes do not contain free liquid. SW-846 Test Method 9095B (Paint Filter Liquid Test)</t>
  </si>
  <si>
    <t xml:space="preserve"> - Containers holding free liquids must not be placed in landfill unless conditions are met.
 - Test procedures and results or documentation to show that wastes do not contain free liquid. Test Method 9095 (Paint Filter Liquid Test)</t>
  </si>
  <si>
    <t xml:space="preserve"> - Containers holding free liquids must not be placed in landfill unless nonbiodegradable sorbents are used. Restrictions for non-hazardous waste.</t>
  </si>
  <si>
    <t>ENGINEERING REPORTS</t>
  </si>
  <si>
    <t>Provide required general information:</t>
  </si>
  <si>
    <t xml:space="preserve"> - Prevent hazards in unloading operations</t>
  </si>
  <si>
    <t xml:space="preserve"> - Prevent run-off from hazardous handling</t>
  </si>
  <si>
    <t xml:space="preserve"> - Prevent contamination of water supplies</t>
  </si>
  <si>
    <t xml:space="preserve"> -  Mitigate effects of equipment failure and power outages</t>
  </si>
  <si>
    <t xml:space="preserve"> -  Prevent undue exposure of personnel to hazardous waste (HW)</t>
  </si>
  <si>
    <t xml:space="preserve"> -  Prevent releases to atmosphere </t>
  </si>
  <si>
    <t xml:space="preserve"> - Generation of extreme heat or pressure, fire, explosion, or violent reaction</t>
  </si>
  <si>
    <t xml:space="preserve"> - Production of uncontrolled toxic mists, fumes, dusts, or gases in sufficient quantities to threaten human health</t>
  </si>
  <si>
    <t xml:space="preserve"> - Production of uncontrolled flammable fumes or gases in sufficient quantities to pose risk of fire or explosion</t>
  </si>
  <si>
    <t xml:space="preserve"> - Damaging the structural integrity of the device or facility containing the waste </t>
  </si>
  <si>
    <t xml:space="preserve"> - Threatening human health or the environmental by any other means</t>
  </si>
  <si>
    <t xml:space="preserve"> - scale and date</t>
  </si>
  <si>
    <t xml:space="preserve"> - 100-yr flood plain area</t>
  </si>
  <si>
    <t xml:space="preserve"> - surface waters (including intermittent streams and drainage ditches)</t>
  </si>
  <si>
    <t xml:space="preserve"> - surrounding land uses</t>
  </si>
  <si>
    <t xml:space="preserve"> - wind rose (may  be submitted in a separate sheet)</t>
  </si>
  <si>
    <t xml:space="preserve"> - orientation of the map (north arrow)</t>
  </si>
  <si>
    <t xml:space="preserve"> - legal boundaries of the HWM facility</t>
  </si>
  <si>
    <t xml:space="preserve"> - access control (fences, gates) or surveillance equipment</t>
  </si>
  <si>
    <t xml:space="preserve"> - injection and withdraw wells both on-site and off-site</t>
  </si>
  <si>
    <t xml:space="preserve"> - buildings</t>
  </si>
  <si>
    <t xml:space="preserve"> - treatment, storage or disposal operations</t>
  </si>
  <si>
    <t xml:space="preserve"> - recreation areas</t>
  </si>
  <si>
    <t xml:space="preserve"> - run-off control system</t>
  </si>
  <si>
    <t xml:space="preserve"> - access and internal roads</t>
  </si>
  <si>
    <t xml:space="preserve"> - storm, sanitary, and process sewerage system</t>
  </si>
  <si>
    <t xml:space="preserve"> - loading and unloading areas</t>
  </si>
  <si>
    <t xml:space="preserve"> - fire control facilities</t>
  </si>
  <si>
    <t xml:space="preserve"> - barriers for drainage or flood control</t>
  </si>
  <si>
    <t xml:space="preserve"> - location and outline of operational units where hazardous waste is (or will be) treated, stored, or disposed (include equipment cleanup areas).</t>
  </si>
  <si>
    <t xml:space="preserve"> - Identification of the uppermost aquifer and aquifers hydraulically interconnected beneath the facility property, including ground-water flow direction and rate, and the basis for such identification (i.e., the information obtained from hydrogeologic investigations of the facility area)</t>
  </si>
  <si>
    <t xml:space="preserve"> - Delineation of the waste management units</t>
  </si>
  <si>
    <t xml:space="preserve"> - Property boundary</t>
  </si>
  <si>
    <t xml:space="preserve"> - Proposed “Point of Compliance” as defined under 264.95</t>
  </si>
  <si>
    <t xml:space="preserve"> - Proposed location of GW monitoring wells as required under 264.97</t>
  </si>
  <si>
    <t xml:space="preserve"> - Location of the unit on a topographic map</t>
  </si>
  <si>
    <t xml:space="preserve"> - Designation of type of unit</t>
  </si>
  <si>
    <t xml:space="preserve"> - General dimensions and structural description</t>
  </si>
  <si>
    <t xml:space="preserve"> - When unit was operated</t>
  </si>
  <si>
    <t xml:space="preserve"> - Specification of wastes that have been managed at the unit, to the extent available</t>
  </si>
  <si>
    <t>Provide design, construction, and operational information of features to mitigate unsuitable site characteristics where applicable (information covered under Sections I.E &amp; II.F)</t>
  </si>
  <si>
    <t>Provide detailed plans and specifications individually sealed, signed and dated by a licensed professional engineer with current registration along with the Registered Engineering Firm’s name and Registration Number; Note: For applications subject to post-closure only, submittal of as-built plans and specifications for the final cover system, individually for the unit and sealed, signed and dated by a licensed professional engineer with current registration along with the Registered Engineering Firm’s name and Registration Number would satisfy this requirement; Other as-built plans and specifications for the unit may be submitted upon request</t>
  </si>
  <si>
    <t>Container Storage Areas (CSA's)</t>
  </si>
  <si>
    <t>Provide an Engineering Report with information specified in: 264.170-173; 264.175-177, and 270.15</t>
  </si>
  <si>
    <t xml:space="preserve"> - Aisle space requirements  </t>
  </si>
  <si>
    <t xml:space="preserve"> - Condition of containers  </t>
  </si>
  <si>
    <t xml:space="preserve"> - Compatibility of waste with containers  </t>
  </si>
  <si>
    <t xml:space="preserve"> - Container management practices  </t>
  </si>
  <si>
    <t xml:space="preserve"> - A base which is free of cracks or gaps must underlay the containers; the base must be sloped, or the containment system must be designed and operated to drain and remove liquids resulting from leaks, spills or precipitation</t>
  </si>
  <si>
    <t xml:space="preserve"> - Overflow prevention</t>
  </si>
  <si>
    <t xml:space="preserve"> - Basic design parameters, dimensions, and materials of construction</t>
  </si>
  <si>
    <t xml:space="preserve"> - Drainage design:</t>
  </si>
  <si>
    <t xml:space="preserve"> - Containment system must have sufficient capacity to contain 10% volume of containers or volume of largest container </t>
  </si>
  <si>
    <t xml:space="preserve"> - Run-on prevention</t>
  </si>
  <si>
    <t xml:space="preserve"> - Storage area is sloped or designed and operated to drain and remove liquid resulting from precipitation; Submit a demonstration</t>
  </si>
  <si>
    <t xml:space="preserve"> - Containers are elevated or otherwise protected from contact with accumulated liquid the following info; Submit a demonstration that includes: </t>
  </si>
  <si>
    <t xml:space="preserve">  - Provide the design and operation (264.175(b)) for containers holding Dioxin wastes (F020, F021, F022, F023, F026 and F027) that do not contain free liquids</t>
  </si>
  <si>
    <t>Check state-specific standards. Management of nonhazardous waste in Container Storage Area: If facilities are managing nonhazardous wastes, the types, quantities, and other information on the nonhazardous waste may need to be included as part of Container Storage Area Engineering Report</t>
  </si>
  <si>
    <t>Complete and submit "Table V.C. - Tanks and Tank System" in hard copy and editable electronic format
 Listing the following for each tank:
 -RCRA hazardous waste codes handled at the unit;
 -Storage or Treatment Tank;
 -Capacity of the unit;
 -Dimensions of the unit;
 -Secondary containment capacity of the unit (if applicable); and
 -Whether the unit will handle Ignitable, Reactive or Incompatible wastes.
 -and other general requirements specified in various citations.</t>
  </si>
  <si>
    <t>Provide in the report for Tanks and Tank Systems all applicable aspects listed below, with supporting drawings, calculations, and certifications provided as attachments:</t>
  </si>
  <si>
    <t xml:space="preserve"> - Cessation of use; prevent flow or addition of wastes</t>
  </si>
  <si>
    <t xml:space="preserve"> - Removal of waste from tank system or secondary containment system</t>
  </si>
  <si>
    <t xml:space="preserve"> - Containment of visible releases to environment</t>
  </si>
  <si>
    <t xml:space="preserve"> - Notification, reports</t>
  </si>
  <si>
    <t xml:space="preserve"> - Notification of secondary containment repair</t>
  </si>
  <si>
    <t xml:space="preserve"> - Certification of major repairs</t>
  </si>
  <si>
    <t xml:space="preserve"> - Assessment of existing system’s integrity certified by a licensed PE</t>
  </si>
  <si>
    <t xml:space="preserve"> - Design standards</t>
  </si>
  <si>
    <t xml:space="preserve"> - Hazardous characteristics of wastes in tanks</t>
  </si>
  <si>
    <t xml:space="preserve"> - Existing corrosion protection</t>
  </si>
  <si>
    <t xml:space="preserve"> - Age of tank(s)</t>
  </si>
  <si>
    <t xml:space="preserve"> - For non-enterable tanks - Results of leak test, inspection and integrity examination;
 - For other than non-enterable tanks - underground tanks and for ancillary equipment, this assessment must include either a leak test, as described above, or other integrity examination that is certified by a qualified Professional Engineer in accordance with § 270.11(d) of this chapter, that addresses cracks, leaks, corrosion, and erosion. </t>
  </si>
  <si>
    <t xml:space="preserve"> - Assessment of new tank system’s integrity certified by a licensed PE</t>
  </si>
  <si>
    <t xml:space="preserve"> - Hazardous characteristics of wastes</t>
  </si>
  <si>
    <t xml:space="preserve"> - Dimensions and capacity</t>
  </si>
  <si>
    <t xml:space="preserve"> - Feed systems, safety cutoff, bypass systems, pressure controls (e.g. vents)</t>
  </si>
  <si>
    <t xml:space="preserve"> - Piping, instrumentation, process flow</t>
  </si>
  <si>
    <t xml:space="preserve"> - Description of materials and equipment used to provide external corrosion protection</t>
  </si>
  <si>
    <t xml:space="preserve"> - For new tank systems, a detailed description of how tank system(s) will be installed in compliance with 264.192(b), (c), (d), and (e)</t>
  </si>
  <si>
    <t xml:space="preserve"> - Description of overfill and spill control as required under 264.194(b):</t>
  </si>
  <si>
    <t xml:space="preserve"> - Spill prevention controls</t>
  </si>
  <si>
    <t xml:space="preserve"> - Overfill prevention controls</t>
  </si>
  <si>
    <t xml:space="preserve"> - Maintenance of sufficient freeboard for uncovered tanks if no other controls to prevent overfilling</t>
  </si>
  <si>
    <t xml:space="preserve"> - Special requirements for ignitable or reactive wastes</t>
  </si>
  <si>
    <t xml:space="preserve"> - Special requirements for incompatible wastes.</t>
  </si>
  <si>
    <t xml:space="preserve"> - Information on air emission control equipment as required in 270.27</t>
  </si>
  <si>
    <t xml:space="preserve"> - Compatibility, strength</t>
  </si>
  <si>
    <t xml:space="preserve"> - Foundation strength</t>
  </si>
  <si>
    <t xml:space="preserve"> - Detect leak within 24 hours</t>
  </si>
  <si>
    <t xml:space="preserve"> - Drain/remove liquid within 24 hours</t>
  </si>
  <si>
    <t xml:space="preserve"> - Liner external to the tank</t>
  </si>
  <si>
    <t xml:space="preserve"> - Vault</t>
  </si>
  <si>
    <t xml:space="preserve"> - Double-walled tank</t>
  </si>
  <si>
    <t xml:space="preserve"> - Justification for equivalent device submitted</t>
  </si>
  <si>
    <t xml:space="preserve"> - Tanks using External Liners and/or Vault  Systems must contain 100% of the capacity of the largest tank plus 25-yr, 24-hr infiltration or run-on</t>
  </si>
  <si>
    <t xml:space="preserve"> - External liner must be free of cracks or gaps, and must be designed and installed to surround the tank</t>
  </si>
  <si>
    <t xml:space="preserve"> - Vault must be constructed with chemical resistant water stops in  all joints and provided with an impermeable interior coating, means to protect against formation of ignitable vapors, and an exterior moisture barrier or an alternate means to protect against moisture incursion</t>
  </si>
  <si>
    <t xml:space="preserve"> - A Double-Walled Tank must completely envelope inner tank as an integral structure;</t>
  </si>
  <si>
    <t xml:space="preserve"> - Protected from corrosion of both the interior and exterior tank shells. </t>
  </si>
  <si>
    <t xml:space="preserve"> - Provided with built-in continuous leak protection system</t>
  </si>
  <si>
    <t xml:space="preserve"> - Variance based on demonstration of equivalent protection of groundwater and surface.</t>
  </si>
  <si>
    <t xml:space="preserve"> - Variance on demonstration if no substantial present or potential hazard.</t>
  </si>
  <si>
    <t>Provide Inspection Requirements (may provide information either in the tank report with a complete Table III-D, or in Section III) and submit in hard copy and editable electronic format.</t>
  </si>
  <si>
    <t>Provide detailed plans and specifications individually sealed and dated by a licensed professional engineer with current registration along with the Registered Engineering Firm’s name and Registration Number</t>
  </si>
  <si>
    <t xml:space="preserve"> - Construction quality assurance program.</t>
  </si>
  <si>
    <t xml:space="preserve"> - Action leakage rate.</t>
  </si>
  <si>
    <t xml:space="preserve"> - Response action plan.</t>
  </si>
  <si>
    <t xml:space="preserve"> - Liner system exemption requests.</t>
  </si>
  <si>
    <t xml:space="preserve"> - Monitoring and inspection during construction.</t>
  </si>
  <si>
    <t>Complete and submit "Table V.D.1. - Surface Impoundments" in hard copy and editable electronic format
-Listing each surface impoundment (SI) and the following:
   -RCRA hazardous waste codes handled at the unit;
   -Capacity of the unit;
   -Dimensions of the unit;
   -Distance from lowest liner to groundwater;
   -Action Leakage Rate (if required);
   -Whether the unit will handle Ignitable, Reactive or Incompatible wastes.
  -and other general requirements specified in various citations.</t>
  </si>
  <si>
    <t>Freeboard: address Overtopping prevention resulting from:</t>
  </si>
  <si>
    <t xml:space="preserve"> - Overtopping prevention from normal and abnormal operations (including from 100-yr, 24-hr storm)</t>
  </si>
  <si>
    <t xml:space="preserve"> - Overfilling</t>
  </si>
  <si>
    <t xml:space="preserve"> - Wind</t>
  </si>
  <si>
    <t xml:space="preserve"> - Wave action</t>
  </si>
  <si>
    <t xml:space="preserve"> - Rainfall</t>
  </si>
  <si>
    <t xml:space="preserve"> - Run-off/Run-on</t>
  </si>
  <si>
    <t xml:space="preserve"> - Malfunctions of level controllers, alarms or other equipment; and human error</t>
  </si>
  <si>
    <t xml:space="preserve"> - Waste Flow:  If SI has inflow, describe overtopping prevention and provide appropriate detailed drawings </t>
  </si>
  <si>
    <t xml:space="preserve"> - Dike engineering certification  - certified by a licensed PE</t>
  </si>
  <si>
    <t xml:space="preserve"> - Stress of pressure from wastes</t>
  </si>
  <si>
    <t xml:space="preserve"> - Will not fail due to scouring or piping</t>
  </si>
  <si>
    <t xml:space="preserve"> - Structural integrity certified by a licensed PE</t>
  </si>
  <si>
    <t xml:space="preserve"> - Report on dike design should include:</t>
  </si>
  <si>
    <t xml:space="preserve"> - Slope stability analysis</t>
  </si>
  <si>
    <t xml:space="preserve"> - Hydrostatic and hydrodynamic</t>
  </si>
  <si>
    <t xml:space="preserve"> - Storm loading</t>
  </si>
  <si>
    <t xml:space="preserve"> - Rapid draw down</t>
  </si>
  <si>
    <t xml:space="preserve"> - Protective cover for earthen dikes (describe protective cover and installation and maintenance)</t>
  </si>
  <si>
    <t xml:space="preserve"> - Seaming method</t>
  </si>
  <si>
    <t xml:space="preserve"> - Surface preparation method</t>
  </si>
  <si>
    <t xml:space="preserve"> - Tensile strength</t>
  </si>
  <si>
    <t xml:space="preserve"> - Impact resistance</t>
  </si>
  <si>
    <t xml:space="preserve"> - Compatibility demonstration</t>
  </si>
  <si>
    <t xml:space="preserve"> - Foundation design (including settlement potential, bearing capacity and stability, and potential for bottom heave blow-out) for soil liners</t>
  </si>
  <si>
    <t xml:space="preserve"> - Waste migration</t>
  </si>
  <si>
    <t xml:space="preserve"> - Atterberg Limits, % passing a # 200 sieve, and permeability</t>
  </si>
  <si>
    <t xml:space="preserve"> - Moisture Content</t>
  </si>
  <si>
    <t xml:space="preserve"> - Standard Proctor Density &amp; compaction data</t>
  </si>
  <si>
    <t xml:space="preserve">   For Leachate Collection Systems:</t>
  </si>
  <si>
    <t xml:space="preserve"> - Pipe Material and Strength</t>
  </si>
  <si>
    <t xml:space="preserve"> - Pipe Network Spacing and Grading</t>
  </si>
  <si>
    <t xml:space="preserve"> - Collection Sump(s) Material and Strength</t>
  </si>
  <si>
    <t xml:space="preserve"> - Drainage Media Specifications and Performance</t>
  </si>
  <si>
    <t xml:space="preserve"> - Analyses showing that pipe and pipe perforation size will prevent clogging and allow free liquid access to the pipe</t>
  </si>
  <si>
    <t xml:space="preserve"> - Compatibility Demonstration</t>
  </si>
  <si>
    <t xml:space="preserve">      - Capacity of System:</t>
  </si>
  <si>
    <t xml:space="preserve"> -  Rate of leachate removal</t>
  </si>
  <si>
    <t xml:space="preserve"> - Capacity of sumps</t>
  </si>
  <si>
    <t xml:space="preserve"> - Thickness of mounding and maximum hydraulic head</t>
  </si>
  <si>
    <t xml:space="preserve"> - Constructed with sufficient strength and thickness</t>
  </si>
  <si>
    <t xml:space="preserve"> - Placed upon foundation</t>
  </si>
  <si>
    <t xml:space="preserve"> - Installed to cover surrounding earth likely to be in contact with waste or leachate</t>
  </si>
  <si>
    <t xml:space="preserve"> - A top liner must be constructed with geomembrane to prevent migration of hazardous</t>
  </si>
  <si>
    <t xml:space="preserve"> - A composite bottom liner consisting of at least 2 components constructed of at least 3 ft. or compacted soil</t>
  </si>
  <si>
    <t xml:space="preserve"> - 1% or more bottom slope</t>
  </si>
  <si>
    <t xml:space="preserve"> - 1x10-1cm/s hydraulic conductivity, 12 in. (30.5 cm) thickness, synthetic or geonet drainage with transmissivity of 3x10-4 m2sec or more</t>
  </si>
  <si>
    <t xml:space="preserve"> - Chemical resistant to waste</t>
  </si>
  <si>
    <t xml:space="preserve"> - Minimize clogging</t>
  </si>
  <si>
    <t xml:space="preserve"> - Sumps and liquid removal methods</t>
  </si>
  <si>
    <t>Run-on Diversion: Describe prevention of run-on to active portion (for example states may specify from 100-yr storm)</t>
  </si>
  <si>
    <t xml:space="preserve"> - Prevent migration into the groundwater or surface water at least as effectively as the standard system specified by 40 CFR 264.22(c)</t>
  </si>
  <si>
    <t xml:space="preserve"> - Allow detection of leaks of hazardous constituents through the top liner at least as effectively as the system specified in 40 CFR 264.221(c)</t>
  </si>
  <si>
    <t>Provide detailed plans and specifications, individually sealed and dated by a licensed professional engineer with current registration along with the Registered Engineering Firm’s name and Registration Number</t>
  </si>
  <si>
    <t xml:space="preserve"> - Liner description (design, operation, installation, construction and leachate collection system). For new waste pile unit or lateral expansion of existing unit, must comply with 264.251(c). </t>
  </si>
  <si>
    <t xml:space="preserve"> - Construction quality assurance program</t>
  </si>
  <si>
    <t xml:space="preserve"> - Waste piles that are under a structure and protected from precipitation are not subject to 264.251 so long as:</t>
  </si>
  <si>
    <t xml:space="preserve"> - Free liquids are not placed in the waste pile</t>
  </si>
  <si>
    <t xml:space="preserve">  - Protected from precipitation run-on</t>
  </si>
  <si>
    <t xml:space="preserve"> - Wind dispersal is controlled</t>
  </si>
  <si>
    <t xml:space="preserve"> - Will not generate leachate</t>
  </si>
  <si>
    <t xml:space="preserve"> - Calculation of action leakage rate</t>
  </si>
  <si>
    <t xml:space="preserve"> - Response action plan</t>
  </si>
  <si>
    <t xml:space="preserve"> - Monitoring and inspection during construction</t>
  </si>
  <si>
    <t>Complete and submit "Table V.E.1 - Waste Piles" in hard copy and editable electronic format
- Listing the following, for each Waste Pile:
   -RCRA Hazardous Waste Codes handled by the unit;
   -Rated Capacity;
   -Dimensions;
   -Distance from lowest liner to groundwater;
   -Action Leakage Rate (if required); and
   -Whether the unit will handle Ignitable, Reactive, Incompatible, or F020- F023, F026 or F027 wastes
 -and other general requirements specified in various citations.</t>
  </si>
  <si>
    <t>If Waste Pile will manage incompatible wastes as indicated in Table V.E.1, include 264.17 &amp; 264.257 requirements in the engineering report</t>
  </si>
  <si>
    <t>Describe Waste Pile design and construction</t>
  </si>
  <si>
    <t xml:space="preserve"> - Foundation design (including settlement potential, bearing capacity and stability, and potential for bottom heave blow-out)</t>
  </si>
  <si>
    <t xml:space="preserve"> - Waste migration analysis (based on head, porosity, and permeability)</t>
  </si>
  <si>
    <t xml:space="preserve"> - Atterberg limits, % passing a #200 sieve, and permeability</t>
  </si>
  <si>
    <t xml:space="preserve"> - Moisture content</t>
  </si>
  <si>
    <t xml:space="preserve"> - Standard proctor density, compaction data</t>
  </si>
  <si>
    <t xml:space="preserve"> - Pipe material strength</t>
  </si>
  <si>
    <t xml:space="preserve"> - Pipe network spacing and grading</t>
  </si>
  <si>
    <t xml:space="preserve"> - Collection sump(s) material and strength</t>
  </si>
  <si>
    <t xml:space="preserve"> - Drainage media specifications and performance </t>
  </si>
  <si>
    <t xml:space="preserve"> - Analysis showing that pipe and perforation size will prevent clogging and allow free liquid access to the pipe</t>
  </si>
  <si>
    <t xml:space="preserve"> - System prevents flow onto active portion from peak discharge of at least a 25-yr storm (Check for state-specific requirements)</t>
  </si>
  <si>
    <t xml:space="preserve"> - Include analyses of rates of flow, run-on volume and depth, and backwater calculations</t>
  </si>
  <si>
    <t xml:space="preserve"> - Collection and holding facilities must be emptied or managed expeditiously after storm</t>
  </si>
  <si>
    <t xml:space="preserve"> - System collects and controls run-off volume resulting from 24-hr, 25-yr storm (Check for state-specific requirements)</t>
  </si>
  <si>
    <t xml:space="preserve"> - Include run-off volume calculations</t>
  </si>
  <si>
    <t>Design and operating procedures: (check for state specific requirements, for example describing the residuals (i.e. leachate))</t>
  </si>
  <si>
    <t>Design and operating procedures: (check for state specific requirements (for example procedures used to place the waste in or on the pile))</t>
  </si>
  <si>
    <t xml:space="preserve"> - Prevention of waste migrating into ground or surface water at least as effectively as liners, etc.</t>
  </si>
  <si>
    <t xml:space="preserve"> - Will allow detection of leaks through liner at least as effectively</t>
  </si>
  <si>
    <t>Demonstrate Waste Pile exemption from ground-water monitoring by meeting the following standards:</t>
  </si>
  <si>
    <t xml:space="preserve"> - Contains no liquid waste</t>
  </si>
  <si>
    <t xml:space="preserve"> - Protected from surface water run-on</t>
  </si>
  <si>
    <t xml:space="preserve"> - Has wind dispersal control without wetting waste</t>
  </si>
  <si>
    <t xml:space="preserve"> - Demonstration of low potential for migration to uppermost aquifer during life of waste pile including closure period</t>
  </si>
  <si>
    <t xml:space="preserve"> - Waste pile must be underlain by a liner that is designed, constructed and installed to prevent migration; and</t>
  </si>
  <si>
    <t xml:space="preserve"> - Check state-specific standards. Waste must be removed periodically to inspect liner for signs of deterioration, cracks, etc.</t>
  </si>
  <si>
    <t>Check state-specific standards.  For a new LTU to be located in a high value aquifer, state-specific requirements apply. For example, some states have additional requirements for a recharge zone of a regional aquifer. 
If so, submit a hydrogeologic report prepared by a licensed professional geoscientist or PE along with the Registered Engineering Firm’s name and Registration Number.</t>
  </si>
  <si>
    <t>Recordkeeping [for the hazardous waste application dates and rates]</t>
  </si>
  <si>
    <t xml:space="preserve"> - No more than 1.5 m (5 ft.) from the surface</t>
  </si>
  <si>
    <t xml:space="preserve"> - More than 1 m (3 ft.) above the seasonal high water table</t>
  </si>
  <si>
    <t>If the LTU will manage incompatible or reactive wastes, as indicated in Table V.F.1, include the requirements of 264.17 &amp; 264.281 in the engineering report.</t>
  </si>
  <si>
    <t>If LTU will manage F020, F021, F022, F023, F026, &amp; F027, as indicated in Table V.F.1, include the requirements of 264.283 in the engineering report</t>
  </si>
  <si>
    <t>Complete and submit "Table V. F.3 - Land Treatment Principal Hazardous Constituents" in hard copy and editable electronic format</t>
  </si>
  <si>
    <t>Describe measures of run-on diversion control</t>
  </si>
  <si>
    <t xml:space="preserve"> - System collects and controls run-on volume resulting from a peak discharge from a 25-yr storm. (Check state-specific standards for example, some states reference 100-yr, 24 hr storm.) </t>
  </si>
  <si>
    <t xml:space="preserve"> - System collects and controls run-off volume resulting from a 24-hr, 25-yr storm. (Check state-specific standards for example, some states reference 100-yr, 24 hr storm.) </t>
  </si>
  <si>
    <t xml:space="preserve"> - Check state-specific standards.  States may require run-off volume calculations should be included, for example.</t>
  </si>
  <si>
    <t xml:space="preserve"> - A description of plans to conduct treatment demonstration as requirement in 264.272</t>
  </si>
  <si>
    <t xml:space="preserve"> - List of wastes</t>
  </si>
  <si>
    <t xml:space="preserve"> - Characteristics of waste and presence of Appendix VIII of 261 constituents</t>
  </si>
  <si>
    <t xml:space="preserve"> - Climate of the area</t>
  </si>
  <si>
    <t xml:space="preserve"> - Topography of the area</t>
  </si>
  <si>
    <t xml:space="preserve"> - Characteristics of the soil in the area</t>
  </si>
  <si>
    <t xml:space="preserve"> - Data sources to be used to make the demonstration</t>
  </si>
  <si>
    <t xml:space="preserve">  - Laboratory or field test that will be conducted, including:</t>
  </si>
  <si>
    <t xml:space="preserve"> - Type of test</t>
  </si>
  <si>
    <t xml:space="preserve"> - Materials, methods, and analytical procedures</t>
  </si>
  <si>
    <t xml:space="preserve"> - Expected time for completion</t>
  </si>
  <si>
    <t xml:space="preserve"> - Volume and characteristics of the unit to be simulated, including treatment zone, climatic conditions, and operating practices </t>
  </si>
  <si>
    <t xml:space="preserve"> - A description of land treatment program as required under 264.271 that includes: the list of wastes; design and operating procedures; waste application rates and methods; control of pH; microbial enhancement/ chemical reactions; and moisture control</t>
  </si>
  <si>
    <t xml:space="preserve"> - Duration of the test</t>
  </si>
  <si>
    <t xml:space="preserve"> - Conducted in a manner that protects health &amp; environment</t>
  </si>
  <si>
    <t xml:space="preserve"> - Operating practices that will be used at the LTU</t>
  </si>
  <si>
    <t xml:space="preserve"> - Soil-pore liquid monitoring, which should include:</t>
  </si>
  <si>
    <t xml:space="preserve"> - Hazardous constituents, which require approval by the regional administrator</t>
  </si>
  <si>
    <t xml:space="preserve"> - Justification of principle hazardous constituents, which require approval by the regional administrator</t>
  </si>
  <si>
    <t xml:space="preserve"> - Sampling location</t>
  </si>
  <si>
    <t xml:space="preserve"> - Background values</t>
  </si>
  <si>
    <t xml:space="preserve"> - Sampling frequency for soil and soil-pore liquid monitoring</t>
  </si>
  <si>
    <t xml:space="preserve"> - Sampling and analysis procedures:</t>
  </si>
  <si>
    <t xml:space="preserve"> - Sample collection</t>
  </si>
  <si>
    <t xml:space="preserve"> - Sample preservation and shipment</t>
  </si>
  <si>
    <t xml:space="preserve"> - Analytical procedures</t>
  </si>
  <si>
    <t xml:space="preserve"> - Chain of custody</t>
  </si>
  <si>
    <t xml:space="preserve"> - Statistical methods</t>
  </si>
  <si>
    <t xml:space="preserve"> - Food chain crops for human consumption demonstration</t>
  </si>
  <si>
    <t xml:space="preserve"> - Demonstration basis</t>
  </si>
  <si>
    <t xml:space="preserve"> - Test procedures</t>
  </si>
  <si>
    <t xml:space="preserve"> - Cadmium bearing wastes</t>
  </si>
  <si>
    <t xml:space="preserve"> - Animal feed</t>
  </si>
  <si>
    <t xml:space="preserve">Check state-specific standards.  Some states may require detailed plans and specifications individually sealed and dated by a licensed professional engineer with current registration along with the Registered Engineering Firm’s name and Registration Number. </t>
  </si>
  <si>
    <t xml:space="preserve"> - Check state-specific standards.  Some states require cost information for new landfills.</t>
  </si>
  <si>
    <t xml:space="preserve"> - Check state-specific standards. Some states require: a hydrogeologic report prepared by a licensed professional geoscientist or PE along with the Registered Engineering Firm’s name and Registration Number,  for new landfill, if located in recharge zone. Some states have restrictions for siting in recharge zone of a sole-source aquifer. </t>
  </si>
  <si>
    <t xml:space="preserve"> - Test fill</t>
  </si>
  <si>
    <t xml:space="preserve"> - Monitoring and inspection during construction or installation</t>
  </si>
  <si>
    <t xml:space="preserve"> - Surveying and recordkeeping</t>
  </si>
  <si>
    <t>Complete and submit "Table V.G.1. - Landfills" in hard copy and editable electronic format. Provide a table listing the following for each landfill (LF):
   -RCRA Hazardous Waste Codes handled by the LF;
   -Rated Capacity of the LF;
   -Dimensions of the LF;
   -Distance from the lowest liner to groundwater; and
   -Whether the LF will handle Ignitable, Reactive, Incompatible or F020- F023, F026 or F027 Wastes.
 -and other general requirements specified in various citations.</t>
  </si>
  <si>
    <t>If a landfill will manage FO20, FO21, FO22, FO23, FO26, &amp; FO27, as indicated in Table V.F.1, include the requirements of 264.317 in the engineering report.</t>
  </si>
  <si>
    <t xml:space="preserve"> - Foundation design</t>
  </si>
  <si>
    <t xml:space="preserve"> - Waste migration analysis</t>
  </si>
  <si>
    <t xml:space="preserve"> - Atterberg limits, % passing a # 200 sieve, permeability</t>
  </si>
  <si>
    <t xml:space="preserve"> - Capacity of the system - Address:</t>
  </si>
  <si>
    <t xml:space="preserve"> - Rate of leachate removal</t>
  </si>
  <si>
    <t xml:space="preserve"> - Thickness of mounding and maximum hydraulic</t>
  </si>
  <si>
    <t xml:space="preserve"> - Pipe network spacing and grading </t>
  </si>
  <si>
    <t xml:space="preserve"> - Collection sump material and strength</t>
  </si>
  <si>
    <t xml:space="preserve"> - Drainage media specifications and performance</t>
  </si>
  <si>
    <t xml:space="preserve"> - Analysis showing that pipe and pipe perforation size will prevent clogging and allow free liquid access to the pipe</t>
  </si>
  <si>
    <t xml:space="preserve"> - Compatibility demonstration </t>
  </si>
  <si>
    <t xml:space="preserve"> - Hydrostatic and hydrodynamic analyses</t>
  </si>
  <si>
    <t xml:space="preserve"> - Ability to withstand scouring from leaky liner, etc.</t>
  </si>
  <si>
    <t>For newly regulated units, lateral expansions or replacement of existing units must meet:</t>
  </si>
  <si>
    <t xml:space="preserve"> - Top liner migration prevention</t>
  </si>
  <si>
    <t xml:space="preserve"> - Composite bottom liner migration prevention</t>
  </si>
  <si>
    <t xml:space="preserve"> - Leachate collection and removal systems above and between liners</t>
  </si>
  <si>
    <t xml:space="preserve"> - Removal of pumpable liquids</t>
  </si>
  <si>
    <t xml:space="preserve"> - Liner system location relative to high water table</t>
  </si>
  <si>
    <t xml:space="preserve"> - Liner must be constructed of materials that prevent wastes passing into the liner during the active life of the facility</t>
  </si>
  <si>
    <t xml:space="preserve"> - Materials have appropriate chemical properties and sufficient strength and thickness to prevent failure due to:</t>
  </si>
  <si>
    <t xml:space="preserve"> - Pressure gradients (including static head and external hydrogeologic forces)</t>
  </si>
  <si>
    <t xml:space="preserve"> - Physical contact with waste or leachate</t>
  </si>
  <si>
    <t xml:space="preserve"> - Climate conditions</t>
  </si>
  <si>
    <t xml:space="preserve"> - Stress of installation and daily operation</t>
  </si>
  <si>
    <t xml:space="preserve"> - Liner system foundation</t>
  </si>
  <si>
    <t xml:space="preserve"> - Liner system coverage</t>
  </si>
  <si>
    <t xml:space="preserve"> - Bottom liner migration prevention</t>
  </si>
  <si>
    <t xml:space="preserve"> - Minimize rate of migration of wastes out of landfill</t>
  </si>
  <si>
    <t xml:space="preserve"> - Leachate collection and removal systems above top liner</t>
  </si>
  <si>
    <t xml:space="preserve"> - Conditions that ensure leachate depth will not exceed 30 cm (1ft.)</t>
  </si>
  <si>
    <t xml:space="preserve"> - Construction of materials that are chemically resistant to waste and leachate</t>
  </si>
  <si>
    <t xml:space="preserve"> - Materials strength and thickness</t>
  </si>
  <si>
    <t xml:space="preserve"> - Design and operation to prevent clogging</t>
  </si>
  <si>
    <t>Check state-specific standards.  Some states require a  Site Development Plan, including:</t>
  </si>
  <si>
    <t xml:space="preserve"> - Method and rate of waste deposition</t>
  </si>
  <si>
    <t xml:space="preserve"> - Waste segregation</t>
  </si>
  <si>
    <t xml:space="preserve"> - Average and maximum lift size</t>
  </si>
  <si>
    <t xml:space="preserve"> - Average and maximum cell and trench size</t>
  </si>
  <si>
    <t xml:space="preserve"> - Design, construction, operation and maintenance of run-on control system</t>
  </si>
  <si>
    <t xml:space="preserve"> - Management of collection and holding facilities associated with run-on and run-off control systems </t>
  </si>
  <si>
    <t xml:space="preserve"> - Run-on volume and depth calculations resulting during peak discharge from at least a  25-yr storm. (Check state-specific standards.)</t>
  </si>
  <si>
    <t xml:space="preserve"> - Back-water calculations (for ditches on plant property)</t>
  </si>
  <si>
    <t xml:space="preserve"> - Design, construction, operation and maintenance of run-off control system</t>
  </si>
  <si>
    <t xml:space="preserve"> - System collects and controls run-off volume resulting from 24-hr, 25-yr storm (Check state-specific standards.)</t>
  </si>
  <si>
    <t>Liquid wastes:  Provide supporting documentation showing that appropriate stabilization procedures, etc. were used for the following:</t>
  </si>
  <si>
    <t xml:space="preserve"> - Bulk or containerized free liquids</t>
  </si>
  <si>
    <t xml:space="preserve"> - Containers holding free liquids: </t>
  </si>
  <si>
    <t xml:space="preserve"> - Restriction to small containers (e.g. ampule)</t>
  </si>
  <si>
    <t xml:space="preserve"> - Non-storage containers (e.g. battery or capacitor)</t>
  </si>
  <si>
    <t xml:space="preserve"> - Labpack containers</t>
  </si>
  <si>
    <t xml:space="preserve"> - Will prevent migration of hazardous constituents into the groundwater</t>
  </si>
  <si>
    <t xml:space="preserve"> - Will allow detection of leaks of hazardous constituents through the top liner at least as effectively</t>
  </si>
  <si>
    <t xml:space="preserve"> - Check state-specific standards.  Some states  require alternative design and operation</t>
  </si>
  <si>
    <t xml:space="preserve"> - Check state-specific standards.  Some state  require nature and quantity of wastes</t>
  </si>
  <si>
    <t xml:space="preserve"> - Check state-specific standards.  Some states  require proposed alternate design and operation</t>
  </si>
  <si>
    <t xml:space="preserve"> - Check state-specific standards.  Some states  require hydrogeologic setting , including liners and soils</t>
  </si>
  <si>
    <t xml:space="preserve"> - All other factors which would influence the quality and mobility of leachate produced</t>
  </si>
  <si>
    <t>Complete and submit "Table V.H.2 - Incinerator Permit Conditions, Monitoring, and Automatic Waste Feed Cutoff Systems" in hard copy and editable electronic format.
List the following for each Operating Parameter (feed rates, temperatures, pressures), CEMS Monitoring Parameter (Stack Oxygen, CO, THC) and Air Pollution Control Device Parameters:
 -Monitoring Device
 -Device Location
 -Permit Limit
 -AWFCO (Y/N)
 -and other requirements specified in Subpart O and state-specific citations.</t>
  </si>
  <si>
    <t>Complete and submit "Table V.H.3 - Maximum Constituent Feed Rates" in hard copy and editable electronic format.
(gal/hr and Tons/yr)</t>
  </si>
  <si>
    <t>Complete and submit "Table V.H.4 - Maximum Allowable Emission Rates" in hard copy and editable electronic format. 
(grams/hr; or Grains/Dry Standard Cubic Foot for Particulate Matter)</t>
  </si>
  <si>
    <t>Complete and submit "Table V.H.5 - Incinerator Permit Conditions, Monitoring, and Automatic Waste Feed Cutoff Systems - Short-Term Operation" during shakedown period, trial burn period and period after completion of initial trial burn</t>
  </si>
  <si>
    <t>If incinerator manages F020, F021, F022, F023, F026, or F027, the DRE requirement is 99.9999%</t>
  </si>
  <si>
    <t>For trial burn, one or more of Appendix VIII organic compounds present in waste must be designated as POHC.  Selection based on concentration in waste feed and degree of difficulty to incinerate. Complete and submit Table V.H.8 - Principal Organic Hazardous Constituents in hard copy and editable electronic format.
  - Provide a list of the Wastes used in the Trial Burn and their Principal Organic Hazardous Constituents</t>
  </si>
  <si>
    <t xml:space="preserve"> - Retain relevant permit conditions</t>
  </si>
  <si>
    <t xml:space="preserve"> - Revise relevant permit conditions</t>
  </si>
  <si>
    <t xml:space="preserve"> - Remove permit conditions with approved plan documentation</t>
  </si>
  <si>
    <t xml:space="preserve">INCINERATOR TRIAL BURN PLAN: </t>
  </si>
  <si>
    <t xml:space="preserve"> - Manufacturer’s name and model number of the incinerator</t>
  </si>
  <si>
    <t xml:space="preserve"> - Type of incinerator</t>
  </si>
  <si>
    <t xml:space="preserve"> - Linear dimensions including cross sectional area of combustion chamber</t>
  </si>
  <si>
    <t xml:space="preserve"> - Description of auxiliary fuel supply, type/feed, max and typical rate, and heat value </t>
  </si>
  <si>
    <t xml:space="preserve"> - Capacity of prime combustion air mover(s)</t>
  </si>
  <si>
    <t xml:space="preserve"> - Description of automatic waste feed cutoff system, including cut off values, instrumentation with instrument range and accuracy</t>
  </si>
  <si>
    <t xml:space="preserve"> - Stack gas monitoring and pollution control equipment monitoring system with instrument range and accuracy</t>
  </si>
  <si>
    <t xml:space="preserve"> - Nozzle, injector. and burner design</t>
  </si>
  <si>
    <t xml:space="preserve"> - Construction materials</t>
  </si>
  <si>
    <t xml:space="preserve"> - Location and description of temperature, pressure, and flow indicating and control devices with instrument range and accuracy</t>
  </si>
  <si>
    <t xml:space="preserve"> - Procedures for rapidly stopping waste feed, shutting down the incinerator, and controlling emissions in the event of an equipment malfunction/Emergency shutdown procedures</t>
  </si>
  <si>
    <t xml:space="preserve"> - Waste heat value</t>
  </si>
  <si>
    <t xml:space="preserve"> - Such other information as the Director reasonably finds necessary to determine whether to approve the trial burn plan or in lieu of a trial burn per 270.19(c).  Some Directors may require information including, but not limited to, specific analysis such as levels of antimony, arsenic, barium, beryllium, cadmium, chromium, lead, mercury, silver, thallium, all metals routinely detected by EPA Method used, total chlorine/chloride, and ash</t>
  </si>
  <si>
    <t xml:space="preserve"> - Viscosity (if applicable) or description of physical form of waste feed stream</t>
  </si>
  <si>
    <t xml:space="preserve"> - Identification of any hazardous constituents listed in Part 261 Appendix VIII</t>
  </si>
  <si>
    <t xml:space="preserve"> - Approximate quantification of all hazardous constituents</t>
  </si>
  <si>
    <t xml:space="preserve"> - POHC selection</t>
  </si>
  <si>
    <t xml:space="preserve"> - Quantitative analysis of POHCs in waste feed to incinerator</t>
  </si>
  <si>
    <t xml:space="preserve"> - Quantitative analysis of scrubber water (if used), ash residue, and other residues for fate of POHCs</t>
  </si>
  <si>
    <t xml:space="preserve"> - Computation of DRE per 40 CFR 264.343(a)</t>
  </si>
  <si>
    <t xml:space="preserve"> - Computation of HCl removal efficiency per 40 CFR 264.343(b)</t>
  </si>
  <si>
    <t xml:space="preserve"> - Computation of PM per 40 CFR 264.343(c)</t>
  </si>
  <si>
    <t xml:space="preserve"> - Measurement of average, maximum, and minimum temperatures and combustion gas velocity</t>
  </si>
  <si>
    <t xml:space="preserve"> - Continuous measurements of CO in exhaust gas</t>
  </si>
  <si>
    <t xml:space="preserve"> - Other Information</t>
  </si>
  <si>
    <t xml:space="preserve"> - Incinerator burning HW must achieve a DRE of 99.99% for each POHC</t>
  </si>
  <si>
    <t xml:space="preserve"> - An incinerator burning HW F020, F021, F022, F023, F026, or F027 must achieve a DRE of 99.9999% for each POHC</t>
  </si>
  <si>
    <t xml:space="preserve"> - An incinerator burning HW and producing stack emissions of more than 1.8 kg/hr (4lbs/hr) of HCl must control HCl emissions if 1.8 kg/hr or 1% of HCl in the stack gas prior to entering any pollution control equipment</t>
  </si>
  <si>
    <t xml:space="preserve"> - An incinerator burning HW must not emit particulate matter in excess of 180 milligrams per dry standard cubic meter(0.08 grains per dry standard cubic foot) when corrected for the amount of 02 in the stack gas. [ Refer to the formula at 264.343(c) - ADD this TS]</t>
  </si>
  <si>
    <t xml:space="preserve"> - Tier 1 feed rate screening limits for metals are specified in Part 266 Appendix I as a function of terrain-adjusted effective stack height (TESH), Terrain type and land use - No test required:</t>
  </si>
  <si>
    <t xml:space="preserve"> - Noncarcinogenic metals in all feed streams (HW, fuel, and industrial furnace feed stock)</t>
  </si>
  <si>
    <t xml:space="preserve"> - Carcinogenic metals in all fee streams HW, fuel, and industrial furnace feed stock</t>
  </si>
  <si>
    <t xml:space="preserve"> - Terrain-adjusted effective stack height (TESH) determined</t>
  </si>
  <si>
    <t xml:space="preserve"> - Terrain type- Non-complex or Complex</t>
  </si>
  <si>
    <t xml:space="preserve"> - Land use - urban or rural</t>
  </si>
  <si>
    <t xml:space="preserve"> - Multiple Stacks - all emissions from calculated worst-case stack</t>
  </si>
  <si>
    <t xml:space="preserve"> - Metals feed rate monitoring</t>
  </si>
  <si>
    <t xml:space="preserve"> - Tier II emissions rate screening limits for metals are specified in Part 266 Appendix I as a function of: TESH, terrain type, and land use.  As follows:</t>
  </si>
  <si>
    <t xml:space="preserve"> - Noncarcinogenic metals</t>
  </si>
  <si>
    <t xml:space="preserve"> - Carcinogenic metals</t>
  </si>
  <si>
    <t xml:space="preserve"> - Emissions rate limits must be implemented by limiting feed rates of metals to trial burn levels, total feed rate per 266.102 or 266.103</t>
  </si>
  <si>
    <t xml:space="preserve"> - Terrain-adjusted effective stack height, good engineering practice stack height, terrain type, land use, and eligibility criteria in 266.106(b) apply</t>
  </si>
  <si>
    <t xml:space="preserve"> - Multiple stacks - all emissions from calculated worst-case stack</t>
  </si>
  <si>
    <t xml:space="preserve"> - Metals and controls must be demonstrated by testing using air dispersion modeling to predict the maximum annual average off-site ground level concentration and that acceptable ambient levels are not exceeded</t>
  </si>
  <si>
    <t xml:space="preserve"> - Acceptable ambient levels listed in Part 266 Appendices IV and V</t>
  </si>
  <si>
    <t xml:space="preserve"> - Carcinogenic metals - the sum of the ratios of the predicted maximum and annual average off-site ground level concentration to RSDs shall not exceed 1.0</t>
  </si>
  <si>
    <t xml:space="preserve"> - Noncarcinogenic metals - The predicted maximum annual average off-site ground level concentration or each metal shall not exceed the RAC</t>
  </si>
  <si>
    <t xml:space="preserve"> - Multiple stacks- Must perform emissions testing and dispersion modeling to demonstrate aggregate emissions from all stacks do not exceed acceptable ambient levels</t>
  </si>
  <si>
    <t xml:space="preserve"> - Feed rate limits set to levels during trial burn or compliance test</t>
  </si>
  <si>
    <t xml:space="preserve"> - Adjusted Tier 1 feed rate screening limits - Determined using Part 266 Appendix 1 screening limit and site-specific dispersion modeling. No test required</t>
  </si>
  <si>
    <t xml:space="preserve"> - Alternative Tier II or III implementation approaches</t>
  </si>
  <si>
    <t xml:space="preserve">  - Emission testing for metals shall be conducted using the Multiple Metals Train as described in Part 266 Appendix IX:</t>
  </si>
  <si>
    <t xml:space="preserve"> - Metal testing shall be conducted using Method 0060</t>
  </si>
  <si>
    <t xml:space="preserve"> - Hexavalent Chromium – Chromium Emissions are assumed to be hexavalent chromium unless emission testing is conducted using Method 0061</t>
  </si>
  <si>
    <t xml:space="preserve"> - Dispersion modeling methods required under this section</t>
  </si>
  <si>
    <t xml:space="preserve"> - Tier 1 feed rate screening limits - Feed rate screening limits specified in Part 266 Appendix II as a function of TESH, Terrain type, and land use - Analysis required: Feed rate of total chlorine and chloride, organic and inorganic, in HW, fuels and industrial furnace feed stocks</t>
  </si>
  <si>
    <t xml:space="preserve"> - Tier II emissions rate screening limits - Emission rate screening limits specified in Part 266, Appendix III as a function of TESH, Terrain type, and land use - emission test required</t>
  </si>
  <si>
    <t xml:space="preserve"> - Multiple stacks - If more than one on-site stack from a BIF, the incinerator or other treatment unit is subject to control HCl and Cl2 under RCRA permit or interim status and must comply with Tier I and II screening limits</t>
  </si>
  <si>
    <t xml:space="preserve"> - Emission rate for HCl and Cl2 - demonstrated by using air dispersion modeling to predict the maximum annual average off-site ground level concentration for HCl and Cl2 and demonstrate that acceptable ambient levels are not exceeded</t>
  </si>
  <si>
    <t xml:space="preserve"> - Acceptable ambient levels are listed in Part 266 Appendix IV for HCl and Cl2</t>
  </si>
  <si>
    <t xml:space="preserve"> - MULTIPLE STACKS - must demonstrate that aggregate emissions for all on-site stacks do not exceed acceptable ambient levels</t>
  </si>
  <si>
    <t xml:space="preserve"> - Averaging periods defined in 266.102(e)(6)</t>
  </si>
  <si>
    <t xml:space="preserve"> - Adjusted Tier 1 feed rate screening limits - No test required</t>
  </si>
  <si>
    <t xml:space="preserve"> - Emission testing - HCl and Cl2 sampling shall be conducted using the procedures described in Methods 0050 or 0051</t>
  </si>
  <si>
    <t xml:space="preserve"> - Dispersion modeling per 40 CFR 266.106(h)</t>
  </si>
  <si>
    <t xml:space="preserve"> - Waste Description and analysis comparisons</t>
  </si>
  <si>
    <t xml:space="preserve"> - Incinerator and pollution control design and operation condition comparison including firebox, burners/injectors, incinerator, air pollution control device and operation, and sampling port and process measurement locations</t>
  </si>
  <si>
    <t xml:space="preserve"> - Previous trial burn results:</t>
  </si>
  <si>
    <t xml:space="preserve"> - Sampling and analysis methods</t>
  </si>
  <si>
    <t xml:space="preserve"> - Methods and results of monitoring</t>
  </si>
  <si>
    <t xml:space="preserve"> - Expected incinerator operation comparison</t>
  </si>
  <si>
    <t xml:space="preserve"> - Data from comparable facility or unit and Supplemental Information</t>
  </si>
  <si>
    <t>Complete and submit "Table V.I.1 - Boilers and Industrial Furnaces" in hard copy and editable electronic format.
List the following for each Boiler or Industrial Furnace:
 -RCRA Hazardous Waste Codes handled by the unit;
 -Physical Form of the Waste (Pumpable or Non-Pumpable); and
 -Whether Reactive, Incompatible or F020-F023, F026 or F027 waste will be handled.
 - and other general requirements specified in various citations.</t>
  </si>
  <si>
    <t>Complete and submit "Table V.I.2 - Boiler and Industrial Furnace Permit Conditions, Monitoring, and Automatic Feed Cutoff Systems" in hard copy and editable electronic format.
Check state-specific standards.  Some states may require additional information such as:
List the following for each Operating Parameter (feed rates, temperatures, pressures), CEMS Monitoring Parameter (Stack Oxygen, CO, THC) and Air Pollution Control Device Parameters:
 -Monitoring Device
 -Device Location
 -Permit Limit
 -AWFCO (Y/N)
 - and other general requirements specified in various citations.</t>
  </si>
  <si>
    <t>Complete and submit "Table V.I.3 - Maximum Constituent Feed Rates" in hard copy and editable electronic format.</t>
  </si>
  <si>
    <t>Complete and submit "Table V.I.4 - Maximum Allowable Emission Rates" in hard copy and editable electronic format.</t>
  </si>
  <si>
    <t>Complete and submit "Table V.I.5 - Boiler and Industrial Furnace Permit Conditions, Monitoring, and Automatic Waste Feed Cutoff Systems - Short-Term Operation" during shakedown period, trial burn period, and period after completion of the initial trial burn.</t>
  </si>
  <si>
    <t>For F020, F021, F022, F023, F026, and/or F027 wastes the DRE is 99.9999%</t>
  </si>
  <si>
    <t>For trial burn, one or more of Appendix VIII organic compounds present in waste must be designated as POHC. Selection based on concentration in waste feed and degree of difficulty to incinerate. Complete and submit "Table V.I.8 - Principal Organic Hazardous Constituents."
 - Provide a list of the Wastes used in the Trial Burn and their Principal Organic Hazardous Constituents</t>
  </si>
  <si>
    <t xml:space="preserve">B/IF Trial Burn/RB CHECKLIST: </t>
  </si>
  <si>
    <t xml:space="preserve"> - Provide detailed engineering description of BIF:</t>
  </si>
  <si>
    <t xml:space="preserve"> - Manufacturer’s name and model number or the boiler or industrial furnace</t>
  </si>
  <si>
    <t xml:space="preserve"> - Type of boiler or industrial furnace</t>
  </si>
  <si>
    <t xml:space="preserve"> - Maximum design capacity in appropriate units</t>
  </si>
  <si>
    <t xml:space="preserve"> - Description of hazardous waste feed system, and other fuels and feed stocks, including nozzle and injector</t>
  </si>
  <si>
    <t xml:space="preserve"> - Capacity of hazardous waste feed system</t>
  </si>
  <si>
    <t xml:space="preserve"> - Other Information the Director requires.  Some Directors may require information including, but not limited to, typical and maximum flow rate of each waste stream</t>
  </si>
  <si>
    <t xml:space="preserve"> - Description of any air pollution control system</t>
  </si>
  <si>
    <t xml:space="preserve"> - Description of stack gas monitoring and pollution control monitoring systems with instrument range and accuracy</t>
  </si>
  <si>
    <t xml:space="preserve"> - Emergency shutdown procedures</t>
  </si>
  <si>
    <t xml:space="preserve"> - Description of air pollution control equipment operation and control, and planned operation conditions</t>
  </si>
  <si>
    <t xml:space="preserve"> - Identification of fugitive emission source, location, and their means of control</t>
  </si>
  <si>
    <t xml:space="preserve"> - Analysis of all and each feed stream including HW, other fuels, feed stocks:</t>
  </si>
  <si>
    <t xml:space="preserve"> - Heat value, levels of antimony, barium, beryllium, cadmium, chromium, lead mercury, silver, thallium, all metals routinely detected*by EPA Methods used, total chlorine/chloride, and ash</t>
  </si>
  <si>
    <t xml:space="preserve"> - Viscosity (if liquid) or description of physical form of feed stream</t>
  </si>
  <si>
    <t xml:space="preserve"> - Analysis each HW as fired:</t>
  </si>
  <si>
    <t xml:space="preserve"> - Identification of any hazardous constituents listed in Appendix VIII, Part 261</t>
  </si>
  <si>
    <t xml:space="preserve"> - Approximate quantification of hazardous constituents identified, SW-846</t>
  </si>
  <si>
    <t xml:space="preserve"> - Description of blending procedures, analysis of blending materials, ratios (if applicable)</t>
  </si>
  <si>
    <t xml:space="preserve"> - Detailed description of sampling and monitoring procedures including locations, frequency, and planned analytical procedures</t>
  </si>
  <si>
    <t xml:space="preserve"> - Detailed test schedule including dates, durations, quantity of waste to be burned, and other factors:</t>
  </si>
  <si>
    <t xml:space="preserve"> - Table with column for each test condition containing detailed test conditions for each waste stream, operating temperatures, waste feed rate, combustion gas velocity and flow rate, use of auxiliary feed, hazardous waste feed rates, other fuel feed rates, planned operating conditions for emission control equipment, other relevant parameters, justification for test condition including historical justification, if any</t>
  </si>
  <si>
    <t xml:space="preserve"> - Such other information as the Director reasonably finds necessary to determine whether to approve the trial burn plan.  Some Directors may require other information including, but not limited to, Engineering Drawings including boiler, combustion chamber, air pollution control devices, sampling ports and access, PFD, PI&amp;D, elevations and plan views, instrument/control measurement locations, piping containment, vessels, specifications, and calculations, all sealed as appropriate</t>
  </si>
  <si>
    <t xml:space="preserve"> - Quantitative analysis of metals in feed streams, HW, and other fuels</t>
  </si>
  <si>
    <t xml:space="preserve"> - DRE trial burn:</t>
  </si>
  <si>
    <t xml:space="preserve"> - Quantitative analysis of POHCs in the hazardous waste feed</t>
  </si>
  <si>
    <t xml:space="preserve"> - Quantitative analysis of exhaust gas for POHCs.  (Check state-specific standards.  Some states may require additional constituents to be analyzed such as, O2 and HCl)</t>
  </si>
  <si>
    <t xml:space="preserve"> - Computation of DRE per 40 CFR 266.104(a)</t>
  </si>
  <si>
    <t xml:space="preserve"> - For trial burn for chlorinated dioxins and furans - stack gas analysis for CDDs/CDFs, if applicable</t>
  </si>
  <si>
    <t xml:space="preserve"> - For trial burn for particulate matter, metals, or HCl/C12, must provide stack gas analysis for PM, metals, or HCl/Cl2, and computations</t>
  </si>
  <si>
    <t xml:space="preserve"> - For trial burn for DRE, metals or HCl/Cl2, must provide analysis of scrubber water (if any), ash, other residues for POHCs, metals, and HCl/Cl2, and computations</t>
  </si>
  <si>
    <t xml:space="preserve"> - Continuous measurements of CO, O2, HC in stack gas</t>
  </si>
  <si>
    <t xml:space="preserve"> - Permit standards for burners-emission standards</t>
  </si>
  <si>
    <t xml:space="preserve"> - DRE standard of 99.99% for all HW constituents in the waste feed</t>
  </si>
  <si>
    <t xml:space="preserve"> - Designation of POHCs - those compounds in compliance with the DRE requirements in a trial burn in conformance with procedures prescribed in 270.66</t>
  </si>
  <si>
    <t xml:space="preserve"> - Dioxin listed waste-must achieve DRE of 99.9999% for each POHCs as stated above</t>
  </si>
  <si>
    <t xml:space="preserve"> - Stack gas cannot exceed 100 ppmv on an hourly rolling average, corrected for 7% oxygen, dry basis</t>
  </si>
  <si>
    <t xml:space="preserve"> - CO and oxygen shall be continuously monitored in conformance with part 266 Appendix IX</t>
  </si>
  <si>
    <t xml:space="preserve"> - Compliance with 100ppmv must be continuously monitored and demonstrated during trial burn</t>
  </si>
  <si>
    <t xml:space="preserve"> - Stack gas CO may exceed 100ppmv provided stack gas HC do not exceed 20 ppmv except as provided by 266.104(f)</t>
  </si>
  <si>
    <t xml:space="preserve"> - HC must be established on hourly rolling hourly average, and reported as propane, continuously corrected to 7% O2, dry basis</t>
  </si>
  <si>
    <t xml:space="preserve"> - HC shall be continuously monitored</t>
  </si>
  <si>
    <t xml:space="preserve"> - Procedure for alternative CO standard has to be established during trail burn</t>
  </si>
  <si>
    <t xml:space="preserve"> - May not exceed 180 mg/dscf (0.08 grains/dscf) corrected for 7% O2</t>
  </si>
  <si>
    <t xml:space="preserve"> - Exempt from PM standard if requirements of low risk waste exemption met in 266.109(b)</t>
  </si>
  <si>
    <t xml:space="preserve"> - TESH - Terrain -adjusted effective stack height determined</t>
  </si>
  <si>
    <t xml:space="preserve"> - Terrain type - Noncomplex or Complex</t>
  </si>
  <si>
    <t xml:space="preserve"> - Tier II emission rate screening limits for metals are specified in Part 266 Appendix I as a function of: TESH, terrain type, and land use. As follows:</t>
  </si>
  <si>
    <t xml:space="preserve"> - Noncarcinogenic metals. Emission rate limits.</t>
  </si>
  <si>
    <t xml:space="preserve"> - Carcinogenic metals. Emission rate limits.</t>
  </si>
  <si>
    <t xml:space="preserve"> - Emission rate limits must be implemented by limiting feed rates of metals to trial burn levels, total feed rate per 266.102 or 266.103</t>
  </si>
  <si>
    <t xml:space="preserve"> - Metals control must be demonstrated by testing using air dispersion modeling to predict the maximum annual average off- site ground level concentration and that acceptable ambient levels are not exceeded</t>
  </si>
  <si>
    <t xml:space="preserve"> - Carcinogenic metals - sum of the ratios of the predicted maximum annual average off-site ground level concentration to RSDs shall not exceed 1.0</t>
  </si>
  <si>
    <t xml:space="preserve"> - Noncarcinogenic metals - predicted maximum annual average ground level concentration for each metal shall not exceed the RAC</t>
  </si>
  <si>
    <t xml:space="preserve"> - Multiple stacks - Must perform emissions testing and dispersion modeling to demonstrate aggregate emissions from all stacks do not exceed acceptable ambient levels</t>
  </si>
  <si>
    <t xml:space="preserve"> - Adjusted Tier 1 feed rate screening limits - determined using Part 266 Appendix I screening limit and site-specific dispersion modeling - No test required</t>
  </si>
  <si>
    <t xml:space="preserve"> - Emission testing for metals shall be conducted using the Multiple Metals Train as described in Part 266 Appendix IX:</t>
  </si>
  <si>
    <t xml:space="preserve"> - Dispersion modeling</t>
  </si>
  <si>
    <t xml:space="preserve"> - Tier II emissions rate screening limits - Emission rate screening limits specified in Part 266, Appendix III as a function of TESH, Terrain type, and land use - emission testing is required:</t>
  </si>
  <si>
    <t xml:space="preserve"> - Multiple stacks - If more than one on-site stack from a BIF, the incinerator or other treatment unit is subject to control HCl and Cl2 under RCRA permit or interim status and must comply Tier I and II screening limits</t>
  </si>
  <si>
    <t xml:space="preserve"> - Averaging periods defined in 266.102(e)(6) or an instantaneous basis not to be exceeded at any time.</t>
  </si>
  <si>
    <t xml:space="preserve"> - Adjusted Tier 1 feed rate screening limits - No testing is required</t>
  </si>
  <si>
    <t xml:space="preserve"> - Comparison of wastes description and analysis</t>
  </si>
  <si>
    <t xml:space="preserve"> - Comparison of design and operating conditions as required by 270.66 - for both devices</t>
  </si>
  <si>
    <t xml:space="preserve"> - Other Information the Director requires.  Some Directors may require information including, but not limited to, data QA/QC for Data Validation including Chromatograms, Chain of Custody, Sample Preservation Records, Laboratory Notes, etc.</t>
  </si>
  <si>
    <t xml:space="preserve"> - No direct transfer of a pumpable hazardous waste shall be conducted from an open-top container to a boiler or industrial furnace</t>
  </si>
  <si>
    <t xml:space="preserve"> - Direct transfer equipment used for pumpable hazardous waste shall always be closed, except when necessary to add or remove the waste, and shall not be opened, handled, or stored in a manner that may cause any rupture or leak</t>
  </si>
  <si>
    <t xml:space="preserve"> - The direct transfer of hazardous waste to a boiler or industrial furnace shall be conducted so that it does not:</t>
  </si>
  <si>
    <t xml:space="preserve"> - Generate extreme heat or pressure, fire, explosion, or violent reaction</t>
  </si>
  <si>
    <t xml:space="preserve"> - Produce uncontrolled toxic mists, fumes, dusts, or gases in quantities to threaten human health</t>
  </si>
  <si>
    <t xml:space="preserve"> - Produce uncontrolled flammable fumes or gases in sufficient quantities to pose a risk of fire or explosions</t>
  </si>
  <si>
    <t xml:space="preserve"> - Damage the structural integrity of the container or direct transfer equipment containing the waste</t>
  </si>
  <si>
    <t xml:space="preserve"> - Adversely affect the capability of the boiler or industrial furnace to meet the standards provided by §§ 266.104 through 266.107</t>
  </si>
  <si>
    <t xml:space="preserve"> - Threaten human health or the environment</t>
  </si>
  <si>
    <t xml:space="preserve"> - Hazardous waste shall not be placed in direct transfer  equipment if it could cause the equipment or its secondary containment system to rupture, leak, corrode, or otherwise fail</t>
  </si>
  <si>
    <t xml:space="preserve"> - The owner or operator of the facility shall use appropriate controls and practices to prevent spills and overflows from the direct transfer equipment or its secondary containment systems.
These include at a minimum:</t>
  </si>
  <si>
    <t xml:space="preserve"> - Spill prevention controls (e.g., check valves, dry discount couplings)</t>
  </si>
  <si>
    <t xml:space="preserve"> - Automatic waste feed cutoff to use if a leak or spill occurs from the direct transfer equipment</t>
  </si>
  <si>
    <t xml:space="preserve"> - Areas where direct transfer vehicles (containers) are located. Applying the definition of container under this section, owners and operators must comply with the following requirements:</t>
  </si>
  <si>
    <t xml:space="preserve"> - The containment requirements of § 264.175 of this chapter</t>
  </si>
  <si>
    <t xml:space="preserve"> - The use and management requirements of Subpart I, part 265 of this chapter, except for §§ 265.170 and 265.174, and except that in lieu of the special requirements of § 265.176 for ignitable or reactive waste, the owner or operator may comply with the
 requirements for the maintenance of protective distances between the waste management area and any public ways, streets, alleys, or an adjacent property line that can be built upon as required in Tables 2-1 through 2-6 of the national Fire Protection Association's (NFPA) “Flammable and Combustible
 Liquids Code,” (1977 or 1981), (incorporated by reference, see §260.11). The owner or operator must obtain and keep on file at the facility a written certification by the local Fire Marshall that the installation meets the subject NFPA codes</t>
  </si>
  <si>
    <t xml:space="preserve"> - The closure requirements of § 264.178 of this chapter</t>
  </si>
  <si>
    <t xml:space="preserve"> - Direct transfer equipment must meet the following requirements:</t>
  </si>
  <si>
    <t xml:space="preserve"> - Owners and operators shall comply with the secondary containment requirements of § 265.193 of this chapter, except for paragraphs 265.193 (a), (d), (e), and (i) as follows:</t>
  </si>
  <si>
    <t xml:space="preserve"> - For all new direct transfer equipment, prior to their being put into service</t>
  </si>
  <si>
    <t xml:space="preserve"> - For existing direct transfer equipment within 2 years after August 21, 1991</t>
  </si>
  <si>
    <t xml:space="preserve"> - Requirements prior to meeting secondary containment requirements:</t>
  </si>
  <si>
    <t xml:space="preserve"> - Existing direct transfer equipment that does not have secondary containment, the owner or operator shall determine whether the equipment is leaking or is unfit for use and shall obtain and keep on file a written assessment reviewed and certified by a qualified, registered professional engineer in accordance with §270.11(d) of this chapter</t>
  </si>
  <si>
    <t xml:space="preserve"> - Determine whether the direct transfer equipment is adequately designed and has sufficient structural strength and compatibility with the waste(s) to ensure that it will not collapse, rupture, or fail. At a minimum, this assessment shall consider the following:</t>
  </si>
  <si>
    <t xml:space="preserve"> - Design standard(s) to which the direct transfer equipment was constructed</t>
  </si>
  <si>
    <t xml:space="preserve"> - Hazardous characteristics of the waste(s) that have been or will be handled</t>
  </si>
  <si>
    <t xml:space="preserve"> - Existing corrosion protection measures</t>
  </si>
  <si>
    <t xml:space="preserve"> - Documented age of the equipment (otherwise, an estimate of the age)</t>
  </si>
  <si>
    <t xml:space="preserve"> - Results of a leak test or other integrity examination so that effects of temperature variations, vapor pockets, cracks, leaks, corrosion, and erosion are accounted for</t>
  </si>
  <si>
    <t xml:space="preserve"> - If the direct transfer equipment is found to be leaking or unfit for use, the owner or operator shall comply with the requirements of §§265.196 (a) and (b) of this chapter</t>
  </si>
  <si>
    <t xml:space="preserve"> - Inspections and recordkeeping</t>
  </si>
  <si>
    <t xml:space="preserve"> - The owner or operator must inspect at least once each operating hour when hazardous waste during transferred from the transport vehicle (container) to the B/IF:</t>
  </si>
  <si>
    <t xml:space="preserve"> - Overfill/spill control equipment to ensure it is in good working order</t>
  </si>
  <si>
    <t xml:space="preserve"> - The above ground portions of the direct transfer equipment to detect corrosion, erosion, or releases of waste</t>
  </si>
  <si>
    <t xml:space="preserve"> - Data from monitoring equipment and leak-detection equipment to ensure that the direct transfer equipment is being operated according to its design</t>
  </si>
  <si>
    <t xml:space="preserve"> - The owner or operator must inspect cathodic protection  systems, if used, for proper functioning according to the schedule provided by §265.195(b):</t>
  </si>
  <si>
    <t xml:space="preserve"> - Records of inspections made under this paragraph shall be maintained in the operating record at the facility, available for inspection at least 3 years from the inspection date</t>
  </si>
  <si>
    <t xml:space="preserve"> - Design and installation of new equipment. Must comply with §265.192</t>
  </si>
  <si>
    <t xml:space="preserve"> - Response to leaks or spills must comply with §265.196</t>
  </si>
  <si>
    <t xml:space="preserve"> - Owners and operators must comply with §265.197 for Closure, except for §265.197(c)(2) through (c)(4)</t>
  </si>
  <si>
    <t xml:space="preserve"> - Constructed of non-earthen materials</t>
  </si>
  <si>
    <t xml:space="preserve"> - Sloped to free-drain treated wood drippage, rain, and other waters or solutions</t>
  </si>
  <si>
    <t xml:space="preserve"> - Curb or berm around the perimeter</t>
  </si>
  <si>
    <t xml:space="preserve"> - Hydraulic conductivity of less than or equal to 1x10-7 cm/s</t>
  </si>
  <si>
    <t xml:space="preserve"> - Sufficient strength and thickness</t>
  </si>
  <si>
    <t xml:space="preserve"> - Foundation design (settlement potential, bearing capacity/stability and potential for bottom heave blow-out)</t>
  </si>
  <si>
    <t xml:space="preserve"> - Capacity of system:</t>
  </si>
  <si>
    <t xml:space="preserve"> - Rate of leakage removal</t>
  </si>
  <si>
    <t xml:space="preserve"> - Thickness of mounding &amp; maximum hydraulic head</t>
  </si>
  <si>
    <t xml:space="preserve"> - Pipe material and strength</t>
  </si>
  <si>
    <t xml:space="preserve"> - Drainage media specifications &amp; performance</t>
  </si>
  <si>
    <t xml:space="preserve"> - Analysis that shows pipe and pipe perforation size will prevent clogging</t>
  </si>
  <si>
    <t>Provide description of leak detection system (applies only if drip pads are constructed after 12/24/92 per 264.570(a)</t>
  </si>
  <si>
    <t>Provide description of process equipment used if treatment is carried out on the drip pad;</t>
  </si>
  <si>
    <t xml:space="preserve"> - Synthetic liner installed below the drip pad. The liner must have: sufficient thickness and strength, foundation capable of supporting; and installed to cover all surrounding land that could come into contact with waste</t>
  </si>
  <si>
    <t xml:space="preserve"> - Leakage detection system installed above the liner and must be/have:</t>
  </si>
  <si>
    <t xml:space="preserve"> - Chemically resistant</t>
  </si>
  <si>
    <t xml:space="preserve"> - Prevention of clogging</t>
  </si>
  <si>
    <t xml:space="preserve"> - Designed to detect failure</t>
  </si>
  <si>
    <t xml:space="preserve"> - Leakage detection system above the liner designed to collect leakage from the drip pad. Permittee must record, etc. any leakage collected</t>
  </si>
  <si>
    <t>Describe how you will ensure drip pads are free of cracks, gaps, corrosion or other deterioration</t>
  </si>
  <si>
    <t>Unless protected by structure described in 264.570 (b) ensure drip pads have run-off control system to collect and control at least the water volume resulting from a 24-hr, 25-yr storm.</t>
  </si>
  <si>
    <t xml:space="preserve"> - Documentation of record of discovery</t>
  </si>
  <si>
    <t xml:space="preserve"> - Steps necessary to repair and clean-up release</t>
  </si>
  <si>
    <t xml:space="preserve"> - Notification of the Regional office and Ex. Director</t>
  </si>
  <si>
    <t>Provide documentation of procedures to maintain records in the facility</t>
  </si>
  <si>
    <t>Provide assessment of existing pad integrity: including written plan for upgrading, repairing and modifying to meet the requirements of 264.573(b) and PE certification</t>
  </si>
  <si>
    <t>Provide certification requirements sealed, signed and dated by a licensed professional engineer with current registration along with the Registered Engineering Firm’s name and Registration Number</t>
  </si>
  <si>
    <t>Complete and submit "Table V.K - Miscellaneous Units" in hard copy and editable electronic format.
List the following information for each Miscellaneous Unit:
 -Usage of Unit (Storage, Processing and/or Disposal);
 -RCRA Hazardous Waste Codes managed by the unit;
 -Capacity of Unit;
 -Dimensions of Unit; and
 -Whether unit will manage Ignitable, Reactive or Incompatible waste.
 - and other general requirements specified in various citations.</t>
  </si>
  <si>
    <t>Provide application information on design requirements of 264 Subparts I through O and subparts AA through CC of this part, part 270; part 63, subpart EEE; and Part 146, as appropriate</t>
  </si>
  <si>
    <t>For units which involve combustion, provide emission data or trial burn plan [provide tables with the info described in Tables V.H.1-5 for Incinerators; provide tables with the info described in Tables V.I.1-5 for BIFs</t>
  </si>
  <si>
    <t xml:space="preserve"> - Air Quality Addendum should be completed, Section IX of Part B</t>
  </si>
  <si>
    <t xml:space="preserve"> - Plans and description of the design, construction, and operation of the miscellaneous units</t>
  </si>
  <si>
    <t xml:space="preserve"> - Address prevention of releases to groundwater or subsurface environment:</t>
  </si>
  <si>
    <t xml:space="preserve"> - Amount, characteristics potential migration of wastes</t>
  </si>
  <si>
    <t xml:space="preserve"> - Hydrogeologic/geologic of the unit and area</t>
  </si>
  <si>
    <t xml:space="preserve"> - Quality of groundwater</t>
  </si>
  <si>
    <t xml:space="preserve"> - Quantity and flow direction</t>
  </si>
  <si>
    <t xml:space="preserve"> - Proximity to groundwater users and rates</t>
  </si>
  <si>
    <t xml:space="preserve"> - Land use</t>
  </si>
  <si>
    <t xml:space="preserve"> - The potential for deposition or migration of waste constituents into subsurface physical structures, and into the root zone of food-chain crops and other vegetation</t>
  </si>
  <si>
    <t xml:space="preserve"> - Potential for health risks</t>
  </si>
  <si>
    <t xml:space="preserve"> - Potential for damage by exposure</t>
  </si>
  <si>
    <t xml:space="preserve"> - Prevention of any releases that may have adverse effects due to migration of waste constituents in water:</t>
  </si>
  <si>
    <t xml:space="preserve"> - Amount and characteristics of wastes</t>
  </si>
  <si>
    <t xml:space="preserve"> - The effectiveness and reliability of containing, confining, and collecting systems and structures in preventing migration</t>
  </si>
  <si>
    <t xml:space="preserve"> - Hydrogeologic characteristics &amp; topography of unit &amp; area</t>
  </si>
  <si>
    <t xml:space="preserve"> - Patterns of precipitation</t>
  </si>
  <si>
    <t xml:space="preserve"> - Quality, quantity, direction of groundwater flow</t>
  </si>
  <si>
    <t xml:space="preserve"> - Proximity to surface waters &amp; soils</t>
  </si>
  <si>
    <t xml:space="preserve"> - Uses &amp; quality standards for surface waters</t>
  </si>
  <si>
    <t xml:space="preserve"> - Quality of surface waters &amp; soils</t>
  </si>
  <si>
    <t xml:space="preserve"> - Prevention of releases through air:</t>
  </si>
  <si>
    <t xml:space="preserve"> - Amount &amp; characteristics of waste</t>
  </si>
  <si>
    <t xml:space="preserve"> - Effectiveness of systems to prevent emissions</t>
  </si>
  <si>
    <t xml:space="preserve"> - Operating characteristics</t>
  </si>
  <si>
    <t xml:space="preserve"> - Atmospheric, meteorologic &amp; topographic characteristics surrounding area</t>
  </si>
  <si>
    <t xml:space="preserve"> - Local air quality</t>
  </si>
  <si>
    <t xml:space="preserve"> - Monitoring, analysis, inspection, response, reporting and corrective action</t>
  </si>
  <si>
    <t xml:space="preserve"> - Detailed hydrologic, geologic, and meteorologic assessments and land use maps</t>
  </si>
  <si>
    <t xml:space="preserve"> - Exposure information</t>
  </si>
  <si>
    <t xml:space="preserve"> - For any treatment unit, a report on a demonstration of the effectiveness of the treatment based on laboratory or field data.</t>
  </si>
  <si>
    <t xml:space="preserve"> - Any additional information determined by the Director for evaluation of unit and environmental performance standards of 264.601</t>
  </si>
  <si>
    <t>Provide detailed plans and specifications individually sealed and dated by a licensed professional engineer with current registration along with the Registered Engineering Firm's name and Registration Number</t>
  </si>
  <si>
    <t>Submit a Containment Buildings Engineering Report including the following at a minimum:</t>
  </si>
  <si>
    <t>Complete and submit "Table V.L. - Containment Buildings" in hard copy and editable electronic format.
List the following for each Containment Building:
 -Usage of unit (Storage or Processing);
 -RCRA Hazardous Waste codes managed by the unit;
 -Capacity of the Unit; and
 -Overall Dimensions of the Unit.
 -and other general requirements specified in various citations.</t>
  </si>
  <si>
    <t xml:space="preserve"> - Completely enclosed to prevent precipitation, wind, and run-on</t>
  </si>
  <si>
    <t xml:space="preserve"> - Should be constructed with structural strength and thickness and address:</t>
  </si>
  <si>
    <t xml:space="preserve"> - Primary barrier against fugitive dust emissions</t>
  </si>
  <si>
    <t xml:space="preserve"> - Ability to prevent wastes from migration in openings</t>
  </si>
  <si>
    <t xml:space="preserve"> - Compatibility data</t>
  </si>
  <si>
    <t xml:space="preserve"> - The primary barrier</t>
  </si>
  <si>
    <t xml:space="preserve"> - Containment buildings used to manage wastes containing free liquids must include:</t>
  </si>
  <si>
    <t xml:space="preserve"> - Liquid collection and removal system (e.g. geomembrane covered by a concrete surface) that is sloped to drain liquids and minimize hydraulic head on the containment system at the earliest practicable time</t>
  </si>
  <si>
    <t xml:space="preserve"> - Secondary containment system including secondary barrier and leak detection system constructed with:</t>
  </si>
  <si>
    <t xml:space="preserve"> - A bottom slope of 1% or more</t>
  </si>
  <si>
    <t xml:space="preserve"> - Materials that are chemically resistant</t>
  </si>
  <si>
    <t xml:space="preserve"> - Controls and practices to ensure containment of HW within the unit, at a minimum must address or contain:</t>
  </si>
  <si>
    <t xml:space="preserve"> - Primary barrier: free of cracks, gaps, corrosion or other deterioration</t>
  </si>
  <si>
    <t xml:space="preserve"> - Maintain level of stored treated HW within the containment walls</t>
  </si>
  <si>
    <t xml:space="preserve"> - Measures to prevent tracking of HW outside of the unit</t>
  </si>
  <si>
    <t xml:space="preserve"> - Measures to control fugitive air emissions</t>
  </si>
  <si>
    <t xml:space="preserve"> - Certification signed by a licensed PE that the building meets the design requirements</t>
  </si>
  <si>
    <t xml:space="preserve"> - Procedures in case of release or repair of the unit</t>
  </si>
  <si>
    <t xml:space="preserve"> - For containment buildings that contain areas with and without a secondary containment system permittee must address:</t>
  </si>
  <si>
    <t xml:space="preserve"> - Design and operation in accordance with 246.1101(a-c)</t>
  </si>
  <si>
    <t xml:space="preserve"> - Prevent release of liquids</t>
  </si>
  <si>
    <t xml:space="preserve"> - Maintain facility’s operating log</t>
  </si>
  <si>
    <t xml:space="preserve"> - Waiver requirements for secondary containment</t>
  </si>
  <si>
    <t>GEOLOGY REPORT</t>
  </si>
  <si>
    <t>Submit all geoscience work signed and dated by a licensed professional geoscientist with current registration along with the Registered Geoscience Firm’s name and Registration Number</t>
  </si>
  <si>
    <t xml:space="preserve"> - Holocene sediments or man-made structures have been displaced</t>
  </si>
  <si>
    <t xml:space="preserve"> - Describe techniques used to identify faults</t>
  </si>
  <si>
    <t xml:space="preserve"> - Zones of significant surface deformation</t>
  </si>
  <si>
    <t xml:space="preserve"> - Effects of active faults on potential for waste migration</t>
  </si>
  <si>
    <t xml:space="preserve"> - Clearance from active fault to ensure liners will not be disrupted</t>
  </si>
  <si>
    <t xml:space="preserve"> - Geologic literature review (should include maps of surface faults, subsurface structure maps, field investigations, etc.)</t>
  </si>
  <si>
    <t xml:space="preserve"> - Descriptions and maps of faulting, fracturing, and lineations in the area</t>
  </si>
  <si>
    <t xml:space="preserve"> - Constructed maps and cross-sections of the area, using surface data i.e., surface faults, gas seeps, lineations, etc.  A surface structure map should also be included</t>
  </si>
  <si>
    <t xml:space="preserve"> - Minimum of 2 structural X-sections that show geologic units which show Holocene sediments underground sources of drinking water, and lithology, and on a scale to depict the local geology within 3000 feet of the location.  Cross sections should cross at the unit location</t>
  </si>
  <si>
    <t xml:space="preserve"> - Minimum of 2 structural subsurface maps; one should be made on the shallowest map-able subsurface marker, the other made on a deeper horizon</t>
  </si>
  <si>
    <t xml:space="preserve"> - Field surveillance; to check for potential faults/lineations indicated by aerial photos, topographic maps, seismic/subsurface maps, etc.</t>
  </si>
  <si>
    <t xml:space="preserve"> - Any additional information in defining the geology of the area, such as seismic data, isopachs, potentiometric surface maps, etc.</t>
  </si>
  <si>
    <t xml:space="preserve"> - Demonstration that a fault within 3000 ft. of location has not had displacement with Holocene times.  If such a fault exists, cannot pass within 200 feet of surface unit.</t>
  </si>
  <si>
    <t xml:space="preserve"> - If fault that has been active within Holocene and is located within 3000 ft., it must be demonstrated that: the fault is not transmissive and will not allow groundwater movement; and that there is no potential for subsidence that may endanger the  stability of the surface unit</t>
  </si>
  <si>
    <t>Provide a description as applicable of Regional Geology (applicable for land base units, except waste piles exempt from GW monitoring requirements, and tanks which require contingent post-closure plan). Description of the regional geology of the area should include:</t>
  </si>
  <si>
    <t xml:space="preserve"> - Geologic age</t>
  </si>
  <si>
    <t xml:space="preserve"> - Lithology</t>
  </si>
  <si>
    <t xml:space="preserve"> - Thickness</t>
  </si>
  <si>
    <t xml:space="preserve"> - Depth</t>
  </si>
  <si>
    <t xml:space="preserve"> - Geometry</t>
  </si>
  <si>
    <t xml:space="preserve"> - Hydraulic conductivity</t>
  </si>
  <si>
    <t xml:space="preserve"> - Depositional history</t>
  </si>
  <si>
    <t xml:space="preserve"> - Sufficient number of borings to establish stratigraphy and assess potential pathways of pollution migration </t>
  </si>
  <si>
    <t xml:space="preserve"> - Identify uppermost and underlying hydraulically interconnected aquifers</t>
  </si>
  <si>
    <t xml:space="preserve"> - Borings should penetrate through the uppermost aquifer and deep enough to identify lower aquiclude</t>
  </si>
  <si>
    <t xml:space="preserve"> - Borings must be completed to depth of at least 30 ft. below the deepest unit excavation </t>
  </si>
  <si>
    <t xml:space="preserve"> - Detailed description of stratigraphic complexities, i.e. slickensides, pinch outs, fractures, etc.</t>
  </si>
  <si>
    <t xml:space="preserve"> - Whenever possible, electric logs should run on each borehole</t>
  </si>
  <si>
    <t xml:space="preserve"> - Hollow stem auger test run where determination of initial water level is important</t>
  </si>
  <si>
    <t xml:space="preserve"> - Key on boring log giving description of soil type and its consistency and structure</t>
  </si>
  <si>
    <t xml:space="preserve"> - Laboratory / Field tests</t>
  </si>
  <si>
    <t xml:space="preserve"> - Major strata encountered characterized by:</t>
  </si>
  <si>
    <t xml:space="preserve"> - Unified soil classification</t>
  </si>
  <si>
    <t xml:space="preserve"> - % less than #200 sieve</t>
  </si>
  <si>
    <t xml:space="preserve"> - Atterberg limits</t>
  </si>
  <si>
    <t xml:space="preserve"> - Coefficient of permeability</t>
  </si>
  <si>
    <t xml:space="preserve"> - Field permeability tests for sand and silt units to supplement laboratory tests</t>
  </si>
  <si>
    <t xml:space="preserve"> - Particle size distribution and relative density based on penetration resistance (for coarse-grained soils)</t>
  </si>
  <si>
    <t xml:space="preserve"> - For fine-grained soils: cohesive shear strength based on penetrometer of unconfined compression tests, dry unit weight, and degree of saturation</t>
  </si>
  <si>
    <t xml:space="preserve"> - Name and description of soil series</t>
  </si>
  <si>
    <t xml:space="preserve"> - Engineering properties and classifications i.e., USDA Texture, Unified Soil classification , size gradation, Atterberg limits</t>
  </si>
  <si>
    <t xml:space="preserve"> - Cation exchange capacity (CEC) of soils in meq/100g</t>
  </si>
  <si>
    <t>Provide groundwater conditions for each land-based unit which requires post-closure care specified in 264.117; including:</t>
  </si>
  <si>
    <t xml:space="preserve"> -Sufficient number of wells at justified location and depths</t>
  </si>
  <si>
    <t xml:space="preserve"> -Background water not affected by leakage from regulated unit:</t>
  </si>
  <si>
    <t xml:space="preserve"> -Determination of background quality</t>
  </si>
  <si>
    <t xml:space="preserve"> -Sampling at other wells</t>
  </si>
  <si>
    <t xml:space="preserve"> -Represent the quality of background water passing the point of compliance (POC)</t>
  </si>
  <si>
    <t xml:space="preserve"> -Capability to resolve detection of contamination migrated from HWM unit</t>
  </si>
  <si>
    <t xml:space="preserve"> -HWM area that contains more than one regulated unit, separate groundwater not required</t>
  </si>
  <si>
    <t xml:space="preserve"> -All wells cased to maintain integrity of borehole</t>
  </si>
  <si>
    <t xml:space="preserve"> -Sampling and analysis procedures must include at a minimum:</t>
  </si>
  <si>
    <t xml:space="preserve"> - Sample collection procedures</t>
  </si>
  <si>
    <t xml:space="preserve"> - Sample preservation and shipment procedures</t>
  </si>
  <si>
    <t xml:space="preserve"> - Chain of custody control</t>
  </si>
  <si>
    <t xml:space="preserve"> -Appropriate and accurate sampling analytical methods</t>
  </si>
  <si>
    <t xml:space="preserve"> -Determination of groundwater surface elevation each time groundwater is sampled</t>
  </si>
  <si>
    <t xml:space="preserve"> -Number and kind of samples collected:</t>
  </si>
  <si>
    <t xml:space="preserve"> - A sequence of at least 4 samples taken at an interval providing sample independence</t>
  </si>
  <si>
    <t xml:space="preserve"> - A proposed alternate sample procedure</t>
  </si>
  <si>
    <t xml:space="preserve"> - Statistical methods:</t>
  </si>
  <si>
    <t xml:space="preserve"> - Parametric analysis of variance (ANOVA)</t>
  </si>
  <si>
    <t xml:space="preserve"> - Non-parametric ANOVA (based on ranks)</t>
  </si>
  <si>
    <t xml:space="preserve"> - Tolerance or prediction interval procedure</t>
  </si>
  <si>
    <t xml:space="preserve"> - Control chart approach</t>
  </si>
  <si>
    <t xml:space="preserve"> - Alternative approach approved by the Regional Administrator</t>
  </si>
  <si>
    <t xml:space="preserve"> -Any statistical method chosen under 40 CFR 264.97(h), must meet the performance standard as appropriate under 264.97(i):</t>
  </si>
  <si>
    <t xml:space="preserve"> - Be appropriate to the distribution of chemical parameters and hazardous constituents</t>
  </si>
  <si>
    <t xml:space="preserve"> - Test under Type 1 error level no less than 0.01 for each testing period</t>
  </si>
  <si>
    <t xml:space="preserve"> - Indicate whether a Control chart approach is to be used</t>
  </si>
  <si>
    <t xml:space="preserve"> - If tolerance interval or prediction interval is used: the report must include levels of confidence, tolerance intervals, and % population</t>
  </si>
  <si>
    <t xml:space="preserve"> - Expected or predicted Practical Quantitation Limit (PQL)</t>
  </si>
  <si>
    <t xml:space="preserve"> - Procedures to control or correct seasonal and spatial variability</t>
  </si>
  <si>
    <t xml:space="preserve"> -Groundwater monitoring data must be maintained at the facility in the operating record</t>
  </si>
  <si>
    <t xml:space="preserve"> - Detection monitoring program must establish:</t>
  </si>
  <si>
    <t xml:space="preserve"> - Indicator parameters, waste constituents, reaction products to be monitored</t>
  </si>
  <si>
    <t xml:space="preserve"> - Types, quantities, and concentrations of constituents</t>
  </si>
  <si>
    <t xml:space="preserve"> - Mobility, stability, and persistence of waste constituents or reaction products in the unsaturated zone</t>
  </si>
  <si>
    <t xml:space="preserve"> - Detection of indicator parameters</t>
  </si>
  <si>
    <t xml:space="preserve"> - Concentrations or values and coefficients of variation of proposed monitoring parameters or constituents in the background</t>
  </si>
  <si>
    <t xml:space="preserve"> - Groundwater monitoring system is at the point of compliance specified under 40 CFR 264.95</t>
  </si>
  <si>
    <t xml:space="preserve"> - Chemical parameter and hazardous constituents established under 40 CFR 264.93</t>
  </si>
  <si>
    <t xml:space="preserve"> - Background groundwater concentration values for proposed parameters</t>
  </si>
  <si>
    <t xml:space="preserve"> - Frequencies for collecting samples and conducting statistical tests</t>
  </si>
  <si>
    <t xml:space="preserve"> - Statistically significant increase in any constituent or parameter capable of being identified at any compliance point monitoring well</t>
  </si>
  <si>
    <t xml:space="preserve"> - Sampling and analytical methods</t>
  </si>
  <si>
    <t xml:space="preserve"> - Statistical comparison procedures</t>
  </si>
  <si>
    <t xml:space="preserve"> - Alternate methods demonstrated as appropriate for groundwater analysis</t>
  </si>
  <si>
    <t xml:space="preserve"> - Sampling procedures must provide representative samples of the regulated activity in time and manner of sampling</t>
  </si>
  <si>
    <t xml:space="preserve"> - Check state-specific standards. States may all data submitted in a manner consistent with quality control and assurance project plan for monitoring and measurements activities </t>
  </si>
  <si>
    <t xml:space="preserve"> - The suite of waste specific parameters</t>
  </si>
  <si>
    <t xml:space="preserve"> - The sampling frequencies and calendar intervals</t>
  </si>
  <si>
    <t xml:space="preserve"> - The analytical method and laboratory predicted detection limit and predicted Practical Quantitation Limit of the analyses</t>
  </si>
  <si>
    <t xml:space="preserve"> - The concentration limit which will be the basis for determining whether a release has occurred from the waste management unit/area</t>
  </si>
  <si>
    <t xml:space="preserve"> - Monitoring well location design, current and proposed</t>
  </si>
  <si>
    <t xml:space="preserve"> - Soil-pore liquid and core sampling points, current and proposed</t>
  </si>
  <si>
    <t xml:space="preserve"> - Waste management unit(s) area</t>
  </si>
  <si>
    <t xml:space="preserve"> - Point of compliance</t>
  </si>
  <si>
    <t xml:space="preserve"> - Direction of groundwater</t>
  </si>
  <si>
    <t xml:space="preserve"> - Typical depth to groundwater in the uppermost aquifer</t>
  </si>
  <si>
    <t xml:space="preserve"> - The name of the geological formation the uppermost aquifer is located in</t>
  </si>
  <si>
    <t xml:space="preserve"> - The lithological description of the formation</t>
  </si>
  <si>
    <t xml:space="preserve"> - The formation thickness</t>
  </si>
  <si>
    <t xml:space="preserve"> - The general direction of groundwater flow</t>
  </si>
  <si>
    <t>If applicable for exemption, demonstrate potential for migration of liquid from waste management unit to the upper most aquifer during active life of unit</t>
  </si>
  <si>
    <t>Complete and submit "Table VII.A - Unit Closure" in hard copy and editable electronic format.</t>
  </si>
  <si>
    <t xml:space="preserve">Provide time and activities required for partial and final closure activities including: </t>
  </si>
  <si>
    <t>Certification of Closure: Submit a certification to the permitting agency which indicates that within 60 days of completion of closure of each hazardous waste surface impoundment, waste pile, land treatment, and landfill unit, and within 60 days of the completion of final closure, that a Certification of Closure and report must be submitted to the agency for review.</t>
  </si>
  <si>
    <t xml:space="preserve"> - Requirements under 264.197(a-b)</t>
  </si>
  <si>
    <t xml:space="preserve"> - Contingent post-closure care plan</t>
  </si>
  <si>
    <t xml:space="preserve"> - Cost estimates for closure and post-closure care and contingent closure and post-closure plan</t>
  </si>
  <si>
    <t xml:space="preserve"> - Financial assurance based on 264.197(c)(3)</t>
  </si>
  <si>
    <t xml:space="preserve"> - Must meet all financial responsibility requirements for landfills under 264, Subparts G and H</t>
  </si>
  <si>
    <t xml:space="preserve"> - Provide long-term minimization of the migration of liquids through the closed impoundment</t>
  </si>
  <si>
    <t xml:space="preserve"> - Minimize maintenance</t>
  </si>
  <si>
    <t xml:space="preserve"> - Promote drainage and minimize erosion or abrasion</t>
  </si>
  <si>
    <t xml:space="preserve"> - Accommodate settling and subsidence</t>
  </si>
  <si>
    <t xml:space="preserve"> - Ensure that permeability is less than or equal to bottom liner system or natural sub-soil present</t>
  </si>
  <si>
    <t xml:space="preserve"> - Maintaining the integrity and effectiveness of final cover including repairs of the cap</t>
  </si>
  <si>
    <t xml:space="preserve"> - Maintenance and monitoring of leak detection system</t>
  </si>
  <si>
    <t xml:space="preserve"> - Maintenance and monitoring of groundwater monitoring system</t>
  </si>
  <si>
    <t xml:space="preserve"> - Prevention of erosion from run-on and run-off</t>
  </si>
  <si>
    <t xml:space="preserve"> - If intend to remove wastes but do not have constructed liner system, contingent post-closure plan per 264.118 and cost estimates per 264.142 &amp; 264.144 must be included</t>
  </si>
  <si>
    <t xml:space="preserve"> - Continue operations necessary to maximize degradation, transformation, or immobilization of hazardous constituents</t>
  </si>
  <si>
    <t xml:space="preserve"> - Minimize run-off of hazardous constituents</t>
  </si>
  <si>
    <t xml:space="preserve"> - Maintain run-on control system</t>
  </si>
  <si>
    <t xml:space="preserve"> - Maintain run-off management system</t>
  </si>
  <si>
    <t xml:space="preserve"> - Control wind dispersal of hazardous waste</t>
  </si>
  <si>
    <t xml:space="preserve"> - Continue to comply with prohibitions and controls concerning food chain crops per 264.276</t>
  </si>
  <si>
    <t xml:space="preserve"> - Continue unsaturated zone monitoring per 264.278</t>
  </si>
  <si>
    <t xml:space="preserve"> - Maintain vegetative cover</t>
  </si>
  <si>
    <t xml:space="preserve"> - Provide long-term minimization of migration of liquids through the closed landfill</t>
  </si>
  <si>
    <t xml:space="preserve"> - Function with minimum maintenance</t>
  </si>
  <si>
    <t xml:space="preserve"> - Promote drainage and minimize erosion or abrasion of the cover</t>
  </si>
  <si>
    <t xml:space="preserve"> - Accommodate settling and subsidence without loss of integrity</t>
  </si>
  <si>
    <t xml:space="preserve"> - Ensure that the permeability is less than or equal to bottom liner or natural subsoils, if unlined</t>
  </si>
  <si>
    <t xml:space="preserve"> - Minimizes need for further maintenance</t>
  </si>
  <si>
    <t xml:space="preserve"> - Provides protection of human health and the environment, prevents escape of hazardous waste, constituents, leachate, contaminated runoff, or hazardous waste decomposition products to the ground or surface waters or atmosphere</t>
  </si>
  <si>
    <t xml:space="preserve"> - Complies with any applicable requirements  of 264.178, 264.197, 264.228, 264.258, 264.280, 264.310, 264.351, 264.601-603, and 264.1102</t>
  </si>
  <si>
    <t>Provide detailed cost estimate of closing the facility. 
(Recommend using a cost estimate software such as CostPro, RACER, or alternate)</t>
  </si>
  <si>
    <t xml:space="preserve">Check state-specific standards.  Some states may request information such as, if closure costs based on contractor bids; provide a copy of the bid specification and each contractor’s response </t>
  </si>
  <si>
    <t>Complete and submit "Table VII.B - Unit Closure Cost Estimate" in hard copy and editable electronic format. Closure costs based on detailed analysis: cost of each item, equipment, third party labor and supervision, transportation, and analytical costs, etc.</t>
  </si>
  <si>
    <t xml:space="preserve"> - Maximum inventory of wastes</t>
  </si>
  <si>
    <t xml:space="preserve"> - Wastes generated during closure</t>
  </si>
  <si>
    <t xml:space="preserve"> - Contaminated storm water</t>
  </si>
  <si>
    <t xml:space="preserve"> - Leachate</t>
  </si>
  <si>
    <t xml:space="preserve"> - Integrity of the cap and final cover or containment system</t>
  </si>
  <si>
    <t xml:space="preserve"> - Function of monitoring equipment</t>
  </si>
  <si>
    <t xml:space="preserve"> - Continue all operations (including pH control)</t>
  </si>
  <si>
    <t xml:space="preserve"> - Control wind dispersal of waste;</t>
  </si>
  <si>
    <t xml:space="preserve"> - Continue to comply with food-chain crops prohibitions</t>
  </si>
  <si>
    <t xml:space="preserve"> - Continue Unsaturated Zone Monitoring and Check state-specific standards.  Some states may require ground water monitoring</t>
  </si>
  <si>
    <t>If equivalency determination has not been made for landfills, surface impoundments, waste piles and land treatment areas, submit a copy of the demonstration documentation.  Complete "Table VII.C.5. - Land-Based Units Closed Under Interim Status" for all land-based units closed under interim status.</t>
  </si>
  <si>
    <t>Complete and submit "Table VII.E.1. - Permitted Unit Closure Cost Summary" in hard copy and editable electronic format.</t>
  </si>
  <si>
    <t>Complete and Submit "Table VII.E.2. - Permitted Unit Post-Closure Cost Summary" in hard copy and editable electronic format.</t>
  </si>
  <si>
    <t>Submit copies of the Financial Assurance Information in the Part B permit application.</t>
  </si>
  <si>
    <t xml:space="preserve"> - Closure trust fund</t>
  </si>
  <si>
    <t xml:space="preserve"> - Surety bond guaranteeing payment into closure trust fund</t>
  </si>
  <si>
    <t xml:space="preserve"> - Surety bond guaranteeing performance of closure</t>
  </si>
  <si>
    <t xml:space="preserve"> - Irrevocable letter of credit</t>
  </si>
  <si>
    <t xml:space="preserve"> - Closure insurance</t>
  </si>
  <si>
    <t xml:space="preserve"> - Financial test and corporate guarantee for closure</t>
  </si>
  <si>
    <t xml:space="preserve"> - Use of multiple financial mechanisms</t>
  </si>
  <si>
    <t xml:space="preserve"> - Use of financial mechanism for multiple facilities</t>
  </si>
  <si>
    <t xml:space="preserve"> - Post-closure trust fund</t>
  </si>
  <si>
    <t xml:space="preserve"> - Surety bond guaranteeing payment into post-closure fund</t>
  </si>
  <si>
    <t xml:space="preserve"> - Surety bond guaranteeing performance of post-closure care</t>
  </si>
  <si>
    <t xml:space="preserve"> - Post-closure letter of credit</t>
  </si>
  <si>
    <t xml:space="preserve"> - Post-closure insurance</t>
  </si>
  <si>
    <t xml:space="preserve"> - Financial test and corporate guarantee for post-closure</t>
  </si>
  <si>
    <t xml:space="preserve"> - Use of financial mechanism  for multiple facilities</t>
  </si>
  <si>
    <t>FINANCIAL ASSURANCE FOR CORRECTIVE ACTION 
(for facility wide corrective action for SWMUs)</t>
  </si>
  <si>
    <t xml:space="preserve"> - Corrective action trust fund</t>
  </si>
  <si>
    <t xml:space="preserve"> - Surety bond guaranteeing payment into corrective action fund</t>
  </si>
  <si>
    <t xml:space="preserve"> - Corrective action letter of credit</t>
  </si>
  <si>
    <t xml:space="preserve"> - Corrective action insurance;</t>
  </si>
  <si>
    <t xml:space="preserve"> - Financial test and corporate guarantee for corrective action</t>
  </si>
  <si>
    <t>Create Appendix II, Wastes Managed:</t>
  </si>
  <si>
    <t>Create Appendix III, Evidence of Release:</t>
  </si>
  <si>
    <t>Create Appendix IV, Pollutant Dispersal Pathways:</t>
  </si>
  <si>
    <t>Check state-specific standards.  Some states require a certification for organic emissions, signed and dated</t>
  </si>
  <si>
    <t>Check state-specific standards.  Some states require a certification for equipment, signed and dated</t>
  </si>
  <si>
    <t>Check state-specific standards.  Some states require Floating Roof Cover certifications, signed and dated, for Tanks</t>
  </si>
  <si>
    <t>Check state-specific standards.  Some states require Floating Membrane Cover certification, signed and dated, for Surface Impoundments</t>
  </si>
  <si>
    <t>Check state-specific standards.  Some states require Container certifications, signed and dated</t>
  </si>
  <si>
    <t>Check state-specific standards.  Some states require Control Device certifications, signed and dated</t>
  </si>
  <si>
    <t>Fee for new Permits
(State-specific, not needed for EPA-issued permits)</t>
  </si>
  <si>
    <t>Permit Application Fee for renewal of an existing permit 
(State-specific, not needed for EPA-issued permits)</t>
  </si>
  <si>
    <t>Determine the application fee for Class 1*, Class 2 or Class 3 permit modification according to the following:
(State-specific, not needed for EPA-issued permits)</t>
  </si>
  <si>
    <t>Class 2 Permit Modification fee: [enter state defined amount]  
(State-specific, not needed for EPA-issued permits)</t>
  </si>
  <si>
    <t>Class 3 Permit Modification Fee: [enter state defined amount]
(State-specific, not needed for EPA-issued permits)</t>
  </si>
  <si>
    <t>Class 1* permit modification fee: [enter state defined amount]
(State-specific, not needed for EPA-issued permits)</t>
  </si>
  <si>
    <t>Wetlands. Provide the source of information; if yes, check the siting criteria in your state. Many states have requirements prohibiting new permit issuance for a new hazardous waste (HW) management facility or areal expansion.</t>
  </si>
  <si>
    <t>Critical Habitat at the site. Check state requirements for identification and possible demonstration of the design, construction, and operational features of the facility to prevent adverse effects resulting from a release in such areas. If it is needed, this should be included in Section V.</t>
  </si>
  <si>
    <t xml:space="preserve"> Identification of the uppermost aquifer and aquifers hydraulically interconnected beneath the facility property. Provide the source of information; if facility overlies an aquifer, information should be provided in either Section V (see # 326) or in Section VI (see #1247).
Check state-specific standards. Some states have restrictions for siting in recharge zone of a sole-source aquifer. </t>
  </si>
  <si>
    <t>States may have requirements for specific soil types within a set distance from the unit.</t>
  </si>
  <si>
    <t xml:space="preserve"> If states require, identify areas of direct drainage to a lake at its maximum conservation pool level; provide verification of drainage information. States have different distance requirements.</t>
  </si>
  <si>
    <t>Areas of geologic process, including but not limited to erosion, submergence, subsidence, faulting, karst formation, flooding in alluvial flood wash zones, meandering river bank cuttings, or earthquakes; identify these areas and provide verification of geologic process information.</t>
  </si>
  <si>
    <t xml:space="preserve"> - Facility personnel must complete the program required training within 6 months after the date of employment</t>
  </si>
  <si>
    <t xml:space="preserve"> - Annual review</t>
  </si>
  <si>
    <t xml:space="preserve"> - Training records</t>
  </si>
  <si>
    <t xml:space="preserve"> - 24-hr surveillance system</t>
  </si>
  <si>
    <t xml:space="preserve"> - Artificial or natural barrier</t>
  </si>
  <si>
    <t xml:space="preserve"> - Means to control entry</t>
  </si>
  <si>
    <t xml:space="preserve"> - Warning signs</t>
  </si>
  <si>
    <t xml:space="preserve"> - Demonstration that the previous security items are not needed to prevent contact or disturbance of waste</t>
  </si>
  <si>
    <t xml:space="preserve"> - Complete and submit "Table V.A - Facility Waste Management Handling Units" in hard copy and editable electronic format. 
 - for each waste management unit, list the name, description, capacity, and status</t>
  </si>
  <si>
    <t xml:space="preserve"> - Submit topographic map(s) showing the facility boundary and a distance of 1,000 feet around it, having a scale of 1 inch equal to not more than 200 feet.  Contours must be shown on the map as described in 270.14(b)(19) or more specific state requirements; the map must clearly show:</t>
  </si>
  <si>
    <t xml:space="preserve"> - Provide schedule of compliance for retrofitting (if applicable)</t>
  </si>
  <si>
    <t xml:space="preserve"> - Test procedures and results that wastes do not contain free liquid</t>
  </si>
  <si>
    <t xml:space="preserve"> - Design and operation of storage to remove and drain liquids</t>
  </si>
  <si>
    <t xml:space="preserve"> - 40 CFR 264.193 Exemption from Secondary Containment Requirements:  a) Based on management of No Free Liquids in Tanks within a building with an impermeable flooring; OR,  b) Based on tanks systems and sumps that serve as secondary containment to collect or contain releases of hazardous materials</t>
  </si>
  <si>
    <t xml:space="preserve"> - Address response to leaks, spills and/or the disposition of leaking or unfit-for-use tank systems, including:</t>
  </si>
  <si>
    <t xml:space="preserve">  - Provide assessment of existing tank system, including:</t>
  </si>
  <si>
    <t xml:space="preserve"> - Provide assessment of new tank systems or components, including:</t>
  </si>
  <si>
    <t xml:space="preserve"> - Provide tank system(s) plans and specifications, including:</t>
  </si>
  <si>
    <t xml:space="preserve"> - Secondary containment system must be: Designed, installed, and operated to prevent any migration of wastes or accumulated liquid out of the system to the soil, ground water or surface water at any time; Capable of detecting and accumulating releases until collected material is removed</t>
  </si>
  <si>
    <t xml:space="preserve"> - Provide minimum requirements, including:</t>
  </si>
  <si>
    <t xml:space="preserve"> - Include one or more of the following devices for secondary containment:</t>
  </si>
  <si>
    <t xml:space="preserve"> - Provide documentation of containment requirements, including: </t>
  </si>
  <si>
    <t xml:space="preserve"> - Secondary containment for ancillary equipment.</t>
  </si>
  <si>
    <t xml:space="preserve"> - Variance from secondary containment from the requirements of 264.193 &amp; 264.193(g):</t>
  </si>
  <si>
    <t xml:space="preserve"> - Complete and submit "Table V.D.6 - Surface Impoundment Liner System" in hard copy and editable electronic format
Listing the following for the primary, secondary and clay liners for each SI:  
   -Liner material;
   -Permeability [cm/s]; and
   -Thickness.</t>
  </si>
  <si>
    <t xml:space="preserve"> - Include analysis for the following in the Engineering Report:</t>
  </si>
  <si>
    <t xml:space="preserve"> - Specify installation date and expected life of liner system</t>
  </si>
  <si>
    <t xml:space="preserve"> - Liner must be constructed of materials that are chemically resistant to the waste and of sufficient strength and thickness. (states may require proof such as tests or documentation for whether the liner is chemically resistant to waste and how this resistance was determined)</t>
  </si>
  <si>
    <t xml:space="preserve"> - Submit a QA/QC Plan for all components</t>
  </si>
  <si>
    <t xml:space="preserve"> - Submit Response Action Plan for exceedances of Action Leakage Rate</t>
  </si>
  <si>
    <t xml:space="preserve"> - Leakage detection system must be designed constructed with at a minimum:</t>
  </si>
  <si>
    <t xml:space="preserve"> - Collect and remove pumpable liquids in the sumps</t>
  </si>
  <si>
    <t xml:space="preserve"> - Complete and submit liner description "Table V.E.3 - Waste Pile Liner System" in hard copy and editable electronic format
 List the following for the primary, secondary and clay liners for each WP:  
   -Liner material;
   -Permeability [cm/s]; and
   -Thickness.</t>
  </si>
  <si>
    <t xml:space="preserve"> - Liner engineering report (design, installation, construction, and operation of the liner and leachate collection system.), include in the analyses:</t>
  </si>
  <si>
    <t xml:space="preserve">  - Installation date and expected life of liner system</t>
  </si>
  <si>
    <t xml:space="preserve"> -  Liner must be constructed of materials that are chemically resistant to the waste and of sufficient strength and thickness. (states may require proof such as tests or documentation for whether the liner is chemically resistant to waste and how this resistance was determined)</t>
  </si>
  <si>
    <t xml:space="preserve"> - QA/QC plan</t>
  </si>
  <si>
    <t xml:space="preserve"> - Waste pile location entirely above seasonal high water table</t>
  </si>
  <si>
    <t xml:space="preserve"> -  Leachate collection and removal system must be above the top liner</t>
  </si>
  <si>
    <t xml:space="preserve"> - Liners must be of sufficient strength and thickness to prevent failure, cracking, etc. and:</t>
  </si>
  <si>
    <t xml:space="preserve"> - Complete and submit Tables "V.G.3 - Landfill Liner System" and "V.G.4 - Landfill Leachate Collection System" in hard copy and editable electronic format.
(1) List the following info for the Primary, Secondary and Clay Liners for each LF:
 -Liner Material;
 -Permeability [cm/sec]; 
  -Thickness; and 
(2) List the following info for the Primary and Secondary Leachate Collection Systems for each LF:
 -Drainage Media;
 -Collection Pipes (including risers);
 -Filter Fabric;
 -Geofabric;
 -Sump Material.</t>
  </si>
  <si>
    <t xml:space="preserve"> - Describe the liners and leachate collection system:</t>
  </si>
  <si>
    <t xml:space="preserve"> - Leachate collection components are chemically resistant to the waste. (states may require proof such as tests or documentation for whether the liner is chemically resistant to waste and how this resistance was determined)</t>
  </si>
  <si>
    <t xml:space="preserve"> - Provide a Response Action Plan that proposes actions to be taken in the case of exceedance of the landfill Action Leakage Rate. At a minimum, the Response Action Plan must include the requirements of 40 CFR 264.304</t>
  </si>
  <si>
    <t xml:space="preserve"> - Liner system exemption requests:</t>
  </si>
  <si>
    <t xml:space="preserve"> - TRIAL BURN PLAN REQUIREMENTS: Provide information describing the plans for the test that demonstrates the following requirements: </t>
  </si>
  <si>
    <t xml:space="preserve"> - Incinerator engineering description:</t>
  </si>
  <si>
    <t xml:space="preserve"> - Description of air pollution control equipment operation and control</t>
  </si>
  <si>
    <t xml:space="preserve"> - Identification of fugitive emission source, and their means of control. 40 CFR 264.345(d) Check state-specific standards.  Some states may require location and emission rate of fugitive emissions.</t>
  </si>
  <si>
    <t xml:space="preserve"> - Analysis of each waste or mixture of wastes to be burned which includes:</t>
  </si>
  <si>
    <t xml:space="preserve"> - Sampling analysis, and monitoring procedures, locations, equipment description, frequency, and procedures</t>
  </si>
  <si>
    <t xml:space="preserve"> - Detailed trial burn schedule including dates, duration, quantity of waste to be burned, and other factors</t>
  </si>
  <si>
    <t xml:space="preserve"> - Detailed test protocol table with column for each test condition containing detailed test conditions for each waste stream, operating temperatures, each waste feed rate, combustion gas velocity, use of auxiliary fuel, and other relevant parameter. Historical justification of Trial Burn test conditions</t>
  </si>
  <si>
    <t xml:space="preserve"> - Other Information the Director requires.  Some Directors may require information including, but not limited to, Engineering Drawings including incinerator, air pollution control devices, sampling protocols and access, PFD, PI&amp;D, elevations and plan views, piping, containment, vessels, specifications, and calculations appropriately sealed.</t>
  </si>
  <si>
    <t xml:space="preserve"> - Other information the Director requires.  Some Directors may require TYPICAL AND MAXIMUM FLOW RATE OF EACH WASTE STREAM</t>
  </si>
  <si>
    <t xml:space="preserve"> - DATA OBJECTIVES FOR TRIAL BURN: </t>
  </si>
  <si>
    <t xml:space="preserve"> - PERFORMANCE STANDARDS:</t>
  </si>
  <si>
    <t xml:space="preserve"> - METALS EMISSIONS CONTROLS:</t>
  </si>
  <si>
    <t xml:space="preserve"> - HCl &amp; Cl2 EMISSIONS STANDARDS:</t>
  </si>
  <si>
    <t xml:space="preserve"> - QA/QC PLAN</t>
  </si>
  <si>
    <t xml:space="preserve"> - PROVIDE INFORMATION REGARDING ADDITIONAL DATA REQUIRED FOR DATA IN LIEU OF TESTING (DILO):</t>
  </si>
  <si>
    <t xml:space="preserve"> - Provide QA/QC information for data validation, including chromatograms, Chain of Custody, sample preservation records, laboratory notes, etc.</t>
  </si>
  <si>
    <t xml:space="preserve"> - Other Information that the Director may require.  Some directors may require information including, but not limited to, engineering drawings for incinerator, air pollution control devices, sampling ports and access, PI&amp;D, elevations, and plan views, all sealed, signed and dated by a licensed professional engineer with current registration along with the Registered Engineering Firm’s name and Registration Number</t>
  </si>
  <si>
    <t xml:space="preserve"> - TRIAL BURN PLAN REQUIREMENTS: Provide information describing the plans for the test that demonstrates the following requirements:</t>
  </si>
  <si>
    <t xml:space="preserve"> - DATA OBJECTIVES FOR TRIAL BURN:</t>
  </si>
  <si>
    <t xml:space="preserve"> - STANDARDS TO CONTROL ORGANIC EMISSIONS:</t>
  </si>
  <si>
    <t xml:space="preserve"> - SPECIAL PROVISIONS FOR BOILERS:</t>
  </si>
  <si>
    <t xml:space="preserve"> - CARBON MONOXIDE STANDARDS:</t>
  </si>
  <si>
    <t xml:space="preserve"> - ALTERNATE CARBON MONOXIDE STANDARD:</t>
  </si>
  <si>
    <t xml:space="preserve"> - SPECIAL REQUIREMENTS FOR FURNACES WHICH FEED WASTE SOLELY AS AN INGREDIENT AT LOCATIONS OTHER THAN THE “HOT” END MUST MEET HC LIMIT</t>
  </si>
  <si>
    <t xml:space="preserve"> - CONTROL FOR DIOXINS AND FURANS:</t>
  </si>
  <si>
    <t xml:space="preserve"> - USE OF EMISSIONS TESTING DATA TO DEMONSTRATE
 COMPLIANCE AND ESTABLISH OPERATING LIMITS</t>
  </si>
  <si>
    <t xml:space="preserve"> - PARTICULATE MATTER (PM) EMISSIONS CONTROL:</t>
  </si>
  <si>
    <t xml:space="preserve"> - METAL EMISSIONS CONTROLS:</t>
  </si>
  <si>
    <t xml:space="preserve"> - HCl &amp; Cl2 EMISSIONS STANDARDS</t>
  </si>
  <si>
    <t xml:space="preserve"> - Check state-specific standards.  Some states require a Quality Assurance Project Plan for the Trial Burn Plan</t>
  </si>
  <si>
    <t xml:space="preserve"> - ADDITIONAL DATA FOR DATA IN LIEU OF TESTING (DILO):</t>
  </si>
  <si>
    <t xml:space="preserve"> - The regulations in this section apply to owners and operators of boilers and industrial furnaces subject to §§ 266.102 or 266.103 if hazardous waste is directly transferred from a transport vehicle to a boiler or industrial furnace without the use of a storage unit</t>
  </si>
  <si>
    <t xml:space="preserve"> - General operating requirements:</t>
  </si>
  <si>
    <t xml:space="preserve"> - The engineering report must address:</t>
  </si>
  <si>
    <t xml:space="preserve"> - Submit or address Identification of faults, active, potentially active or inactive:</t>
  </si>
  <si>
    <t xml:space="preserve"> - For capacity expansion of an existing hazardous waste (HW) facility, submit or address:</t>
  </si>
  <si>
    <t xml:space="preserve"> -  Check state-specific standards.  For example, some states may require a discussion of the extent of land surface subsidence in the vicinity of the facility including total recorded subsidence and past and projected rates subsidence.  For facilities at low elevations along the coast, address the rates of subsidence and potential for future submergence beneath Gulf water</t>
  </si>
  <si>
    <t xml:space="preserve"> - Check state-specific standards.  For example, some states may require a discussion to which the facility is subject to erosion such as over-land flow, channeling, gullying, other fluvial processes, and shoreline erosion</t>
  </si>
  <si>
    <t xml:space="preserve"> - Complete and submit "Table VI.A.1 - Major Geologic Formations" in hard copy and editable electronic format.
Provide of list of the Major Geologic Formation(s) beneath the facility and the following information for each of them:
 -Lithology of the Major Geologic Formation;
 -Thickness of the Formation [feet];
 -Depth to top of the Formation [feet above Mean Seal Level (MSL) and
 feet Below Grade Surface (BGS)]</t>
  </si>
  <si>
    <t xml:space="preserve"> - Distance and direction to nearest surface water body</t>
  </si>
  <si>
    <t xml:space="preserve"> - Slope of land surface</t>
  </si>
  <si>
    <t xml:space="preserve"> - Direction of slope</t>
  </si>
  <si>
    <t xml:space="preserve"> - Maximum elevation of facility</t>
  </si>
  <si>
    <t xml:space="preserve"> - Minimum elevation of facility</t>
  </si>
  <si>
    <t xml:space="preserve"> - A geologic map with text describing stratigraphic and lithologic properties</t>
  </si>
  <si>
    <t xml:space="preserve"> - A description of generalized stratigraphic column from the base of lowermost groundwater to surface (at least 1,000 ft.) The description for each geologic unit should include:</t>
  </si>
  <si>
    <t xml:space="preserve"> - Borings and boring logs:</t>
  </si>
  <si>
    <t xml:space="preserve"> - Completed using established exploration methods</t>
  </si>
  <si>
    <t xml:space="preserve"> - Investigative procedures discussed in report:</t>
  </si>
  <si>
    <t xml:space="preserve"> - Provide minimum of two cross-sectional drawings prepared from the borings depicting the generalized soil strata at the site</t>
  </si>
  <si>
    <t xml:space="preserve"> - Provide a text which describes investigator’s interpretations of subsurface stratigraphy based on field investigation</t>
  </si>
  <si>
    <t xml:space="preserve"> - Complete and submit "Table VI.A.4 - Waste Management Area Subsurface Conditions" in hard copy and editable electronic format. The report should address:</t>
  </si>
  <si>
    <t xml:space="preserve"> - For land treatment units, provide a description including the following:</t>
  </si>
  <si>
    <t xml:space="preserve"> - Check state-specific standards.  Some states may require an aerial photograph of soil series on land treatment area; if not available, a soil series map</t>
  </si>
  <si>
    <t xml:space="preserve"> - Aquifers and associated geologic units as described in Sect. VI.A.3.b.</t>
  </si>
  <si>
    <t xml:space="preserve"> - Constituent materials of the aquifer(s)</t>
  </si>
  <si>
    <t xml:space="preserve"> - Water-bearing and transmitting properties</t>
  </si>
  <si>
    <t xml:space="preserve"> - Water table or artesian conditions</t>
  </si>
  <si>
    <t xml:space="preserve"> - If aquifers are hydraulically connected</t>
  </si>
  <si>
    <t xml:space="preserve"> - Regional water table contour map or potentiometric surface map</t>
  </si>
  <si>
    <t xml:space="preserve"> - Rate of groundwater flow, ft./yr. estimated</t>
  </si>
  <si>
    <t xml:space="preserve"> - Total Dissolved Solids (TDS) values</t>
  </si>
  <si>
    <t xml:space="preserve"> - Identification areas of recharge to the aquifers (for new land-based units must include hydrogeologic report)</t>
  </si>
  <si>
    <t xml:space="preserve"> - Present use of groundwater</t>
  </si>
  <si>
    <t xml:space="preserve"> - Identification of aquifers for each well within 1 mile.</t>
  </si>
  <si>
    <t xml:space="preserve"> - Records of water level measurements in borings (noted on logs and X-Sections) should be taken at time of boring and after equilibration (at least 24-hrs.)</t>
  </si>
  <si>
    <t xml:space="preserve"> - Historic maximum and minimum static water level</t>
  </si>
  <si>
    <t xml:space="preserve"> - Upper and lower limits of the uppermost and hydraulically connected aquifers</t>
  </si>
  <si>
    <t xml:space="preserve"> - Site specific water table contour or potentiometric surface map for each aquifer encountered. Ground-water flow direction and rate should be calculated</t>
  </si>
  <si>
    <t xml:space="preserve"> - Discussion of the variation of hydraulic gradient across site. Calculations of maximum, minimum, and average ground-water flow velocities, and pump test data (where appropriate)</t>
  </si>
  <si>
    <t xml:space="preserve"> - Analysis of likely pathways for pollutant migration</t>
  </si>
  <si>
    <t xml:space="preserve"> - The groundwater monitoring system must have/address:</t>
  </si>
  <si>
    <t xml:space="preserve"> - Submit a justification for the selection of proposed suite of waste specific parameters specified in Table VI.B.3.c.</t>
  </si>
  <si>
    <t xml:space="preserve"> - Submit a proposed sampling and analysis plan, including:</t>
  </si>
  <si>
    <t xml:space="preserve"> - Submit a specific statistical method and process for comparing constituent concentrations to background, including:</t>
  </si>
  <si>
    <t xml:space="preserve"> - Complete and submit "Table VI.B.3.b. - Unit Groundwater Detection Monitoring System" in hard copy and editable electronic format
List the groundwater monitoring wells and the following for each well:
 - Hydrogeologic Unit Monitored
 - Type of well (Background, Point of Compliance);
 - Casing diameter and material;
 - Screen diameter and material;
 - Screen slot size;
 - Top of casing elevation [Ft, MLGL, or MSL]
 - Grade or Surface elevation;
 - Well depth (below grade surface and below top of casing)
 - Well location (lat/lon)</t>
  </si>
  <si>
    <t xml:space="preserve"> - Complete and submit "Table VI.B.3.c. - Groundwater Detection Monitoring Parameters" in hard copy and editable electronic format; specifying:</t>
  </si>
  <si>
    <t xml:space="preserve"> - Submit drawings depicting the monitoring well design, current and proposed</t>
  </si>
  <si>
    <t xml:space="preserve"> - Submit at least one map of the entire facility on one or more 8 1/2” X 11” sheets with a scale to show:</t>
  </si>
  <si>
    <t xml:space="preserve"> - Complete and submit the statement indicating:</t>
  </si>
  <si>
    <t xml:space="preserve"> - Current parameters</t>
  </si>
  <si>
    <t xml:space="preserve"> - Proposed parameters</t>
  </si>
  <si>
    <t xml:space="preserve"> - Depth of sample points</t>
  </si>
  <si>
    <t xml:space="preserve"> - Equipment used for soil-pore liquid monitoring</t>
  </si>
  <si>
    <t xml:space="preserve"> - Depth of soil-core sampling points</t>
  </si>
  <si>
    <t xml:space="preserve"> - Indicate on a facility map location of all sampling points</t>
  </si>
  <si>
    <t xml:space="preserve"> - Description of closure of each unit</t>
  </si>
  <si>
    <t xml:space="preserve"> - Final closure and maximum extent of operation</t>
  </si>
  <si>
    <t xml:space="preserve"> - Maximum waste inventory over the active life of the facility</t>
  </si>
  <si>
    <t xml:space="preserve"> - Inventory removal, disposal or decontamination of equipment , structures and soils</t>
  </si>
  <si>
    <t xml:space="preserve"> - Detailed description of other activities during closure (i.e. ground-water monitoring, leachate collection, and run-on and run-off control)</t>
  </si>
  <si>
    <t xml:space="preserve"> - Schedule for closure of each unit and for final closure of the facility</t>
  </si>
  <si>
    <t xml:space="preserve"> - Estimate of expected year of final closure</t>
  </si>
  <si>
    <t xml:space="preserve"> - All wastes and waste residues must be removed from containment system</t>
  </si>
  <si>
    <t xml:space="preserve"> - Containers, liner, bases, and soil containing or contaminated with HW or residues must be decontaminated or removed at closure</t>
  </si>
  <si>
    <t xml:space="preserve"> - Remove or decontaminate all waste residues, contaminated containment system components (liners, etc.), contaminated soils, structures and equipment contaminated with waste</t>
  </si>
  <si>
    <t xml:space="preserve"> - If not all contaminated soils can be practically removed, perform closure and post-closure as a landfill  per 264.310</t>
  </si>
  <si>
    <t xml:space="preserve"> - A contingent closure and post-closure plan for closure as a landfill if tank system does not have satisfactory secondary containment per 264.193(b-f) and not granted variance for the secondary containment system per 264.193(g), the plan must include:</t>
  </si>
  <si>
    <t xml:space="preserve"> - Remove and decontaminate all wastes and contaminated materials</t>
  </si>
  <si>
    <t xml:space="preserve"> - Eliminate free liquid wastes or solidify/stabilize remaining materials</t>
  </si>
  <si>
    <t xml:space="preserve"> - SI Final cover must be designed and constructed to:</t>
  </si>
  <si>
    <t xml:space="preserve"> - If wastes are left in place, applicant must comply with closure requirements for landfills per 264.310 and post closure requirements per 264.117 through 264.120. The closure and post-closure plan must include:</t>
  </si>
  <si>
    <t xml:space="preserve"> - Remove or decontaminate all wastes and contaminated materials</t>
  </si>
  <si>
    <t xml:space="preserve"> - If not all contaminated materials can be removed, applicant must close the waste pile as a landfill, and provide post-closure care plan per 264.310</t>
  </si>
  <si>
    <t xml:space="preserve"> - During closure of land treatment facilities, the owner or operator must comply with the following:</t>
  </si>
  <si>
    <t xml:space="preserve"> - Submit closure certification per 264.115 signed by an independent licensed Geoscientist or PE</t>
  </si>
  <si>
    <t xml:space="preserve"> - Plans and engineering report that describe the final cover components in detail. Cover installation and construction quality assurance procedures should be thoroughly described</t>
  </si>
  <si>
    <t xml:space="preserve"> - Adequate cover, designed and constructed to:</t>
  </si>
  <si>
    <t xml:space="preserve"> - All hazardous wastes and waste residues including ash, scrubber waters and scrubber sludges,  must be removed from the incinerator site</t>
  </si>
  <si>
    <t xml:space="preserve">  - Remove or decontaminate all waste residues, containment system components (pads, liners, etc.), contaminated subsoils, and structures and equipment contaminated with waste and leakage</t>
  </si>
  <si>
    <t xml:space="preserve"> - If not all subsoils can be decontaminated, post-closure care must be submitted per 264.310</t>
  </si>
  <si>
    <t xml:space="preserve"> - If unit has no liner system, contingent post-closure plan per 264.118 and cost estimate per 264.112 &amp; 264.144 must be submitted</t>
  </si>
  <si>
    <t xml:space="preserve"> - Closure plan must show that all hazardous waste and hazardous waste residues will be removed and decontaminated from the treatment process or discharge equipment process and discharge equipment structures</t>
  </si>
  <si>
    <t xml:space="preserve"> - The owner or operator must close the facility in a manner that: 
(See 264.603 for post-closure)</t>
  </si>
  <si>
    <t xml:space="preserve"> - Remove or decontaminate all waste residues, contaminated system components (liners, etc.), contaminated subsoils, structures and equipment.</t>
  </si>
  <si>
    <t xml:space="preserve"> - If not all contaminated subsoils can be removed the operator must close the facility and perform post-closure care in accordance with closure and post-closure requirements that apply to landfills (264.310)</t>
  </si>
  <si>
    <t xml:space="preserve"> - Remove all hazardous wastes, residues (including ash, scrubber waters, scrubber sludges) from the BIF including ductwork, piping, air pollution control equipment, sumps, and any other structures or operating equipment such as pumps, valves, etc. that have that have come in contact with hazardous wastes</t>
  </si>
  <si>
    <t xml:space="preserve"> - Monitoring activities and frequency at which they will be performed during post-closure</t>
  </si>
  <si>
    <t xml:space="preserve"> - Description of the planned maintenance activities and frequencies of performing to ensure:</t>
  </si>
  <si>
    <t xml:space="preserve"> - Maintain final cover</t>
  </si>
  <si>
    <t xml:space="preserve"> - Continue to operate leachate collection system</t>
  </si>
  <si>
    <t xml:space="preserve"> - Maintain and monitor the leak detection system</t>
  </si>
  <si>
    <t xml:space="preserve"> - Maintain and monitor groundwater/soil monitoring system</t>
  </si>
  <si>
    <t xml:space="preserve"> - Prevent run-on and run-off from eroding or damaging the cover</t>
  </si>
  <si>
    <t xml:space="preserve"> - Protect and maintain surveyed benchmarks (as applicable) used in complying 264.309</t>
  </si>
  <si>
    <t xml:space="preserve"> - Additional Post-closure for Land Treatment:</t>
  </si>
  <si>
    <t xml:space="preserve">  - During post-closure of land treatment facilities, the owner or operator must comply with the following:</t>
  </si>
  <si>
    <t xml:space="preserve"> - Additional Post-Closure for Miscellaneous Units</t>
  </si>
  <si>
    <t xml:space="preserve"> - Must comply with 264.601 during the post-closure care period. The post-closure plan under 264.118 must specify the procedures to satisfy this requirement.</t>
  </si>
  <si>
    <t xml:space="preserve"> - Complete and submit "Table VII.D. - Unit Post-Closure Cost Estimate" in hard copy and editable electronic format
(Recommend using a cost estimate software such as CostPro, RACER, or alternate)</t>
  </si>
  <si>
    <t xml:space="preserve"> - Provide detailed cost estimate of the annual cost of post-closure monitoring and maintenance</t>
  </si>
  <si>
    <t xml:space="preserve"> - Assume costs of hiring third parties for all operations</t>
  </si>
  <si>
    <t xml:space="preserve"> - Submit any of the following financial assurance mechanisms:</t>
  </si>
  <si>
    <t xml:space="preserve"> - Coverage for sudden accidental occurrences (required)</t>
  </si>
  <si>
    <t xml:space="preserve"> - Coverage for non-sudden accidental occurrences (required of land-based units)</t>
  </si>
  <si>
    <t xml:space="preserve"> - Requests for variance</t>
  </si>
  <si>
    <t xml:space="preserve"> - Adjustments by the Regional Administrator</t>
  </si>
  <si>
    <t xml:space="preserve"> - Period of coverage</t>
  </si>
  <si>
    <t xml:space="preserve"> - Financial test</t>
  </si>
  <si>
    <t xml:space="preserve"> - Guarantee for liability coverage</t>
  </si>
  <si>
    <t xml:space="preserve"> - Letter of credit</t>
  </si>
  <si>
    <t xml:space="preserve"> - Surety bond</t>
  </si>
  <si>
    <t xml:space="preserve"> - Trust fund</t>
  </si>
  <si>
    <t xml:space="preserve"> - Regional location map</t>
  </si>
  <si>
    <t xml:space="preserve"> - Site location map</t>
  </si>
  <si>
    <t xml:space="preserve"> - List of wastes managed</t>
  </si>
  <si>
    <t xml:space="preserve"> - 40 CFR 261, Appendix VIII hazardous constituents</t>
  </si>
  <si>
    <t xml:space="preserve"> - 40 CFR 261, Appendix IX hazardous constituents</t>
  </si>
  <si>
    <t xml:space="preserve"> - Documentation of release</t>
  </si>
  <si>
    <t xml:space="preserve"> - Map of release locations, SWMU identification and paths traveled</t>
  </si>
  <si>
    <t xml:space="preserve"> - Facility, local and regional map identifying eventual pathways of release from unit</t>
  </si>
  <si>
    <t xml:space="preserve"> - Facility cross-section, vertical pathways and lateral movements in groundwater</t>
  </si>
  <si>
    <t xml:space="preserve"> - Check state-specific standards. States have restrictions for siting in coastal areas based upon State Coastal Zone Management Programs.</t>
  </si>
  <si>
    <t xml:space="preserve"> - CONTAINER STORAGE AREA INSPECTION: (weekly)</t>
  </si>
  <si>
    <t xml:space="preserve"> - Facilities requesting a variance from secondary containment must:</t>
  </si>
  <si>
    <t xml:space="preserve"> - SURFACE IMPOUNDMENTS INSPECTIONS:  (weekly and after storms)</t>
  </si>
  <si>
    <t xml:space="preserve"> - WASTE PILE INSPECTION:  (weekly and after storms)</t>
  </si>
  <si>
    <t xml:space="preserve"> - LAND TREATMENT UNIT INSPECTION:  (weekly and after storms)</t>
  </si>
  <si>
    <t xml:space="preserve"> - LANDFILL INSPECTION:  (weekly and after storms)</t>
  </si>
  <si>
    <t xml:space="preserve"> - INCINERATOR INSPECTION:</t>
  </si>
  <si>
    <t xml:space="preserve"> - BOILER AND INDUSTRIAL FURNACES INSPECTION:</t>
  </si>
  <si>
    <t xml:space="preserve"> - DRIP PAD INSPECTION: (weekly and after storms): </t>
  </si>
  <si>
    <t xml:space="preserve"> - MISCELLANEOUS UNIT INSPECTION</t>
  </si>
  <si>
    <t xml:space="preserve"> - CONTAINMENT BUILDING INSPECTION</t>
  </si>
  <si>
    <t xml:space="preserve">  - Provide arrangements to familiarize local authorities with:</t>
  </si>
  <si>
    <t xml:space="preserve"> - Additional information requirements found on topographic maps: (If any of the following information has been submitted as part of the GW Monitoring Report in Section VI, provide a reference to it here)</t>
  </si>
  <si>
    <t xml:space="preserve"> - Information requirements for Solid Waste Management units: (If any of the following information has been submitted as part of the Preliminary Review Checklist, provide a reference to it here)</t>
  </si>
  <si>
    <t xml:space="preserve"> - Complete and submit Table V.B - Container Storage Areas in hard copy and editable electronic format
   - Listing each Container Storage Area and the following:
   -RCRA hazardous waste codes handled at the unit;
   -Storage capacity of the unit;
   -Dimensions of the unit:
   -Secondary containment capacity of the unit (if applicable); and
   -Whether the unit will handle Ignitable, Reactive or Incompatible wastes.
and other general requirements specified in various citations.</t>
  </si>
  <si>
    <t xml:space="preserve"> - Provide required additional information: </t>
  </si>
  <si>
    <t xml:space="preserve"> - Liner system requirements (must install 2 or more liners):</t>
  </si>
  <si>
    <t>For Soil Liners:</t>
  </si>
  <si>
    <t xml:space="preserve"> - Design and operating requirements for new and existing liner systems:</t>
  </si>
  <si>
    <t>270.22(a)(6)(i)(c); 
260.33</t>
  </si>
  <si>
    <t>Optional State-Specific No.:</t>
  </si>
  <si>
    <t>Optional State-Specific Permit No.:</t>
  </si>
  <si>
    <t>Optional Customer Reference No.:</t>
  </si>
  <si>
    <t>Optional Regulated Entity Reference No.:</t>
  </si>
  <si>
    <t xml:space="preserve">State Permitting Agency Use Only </t>
  </si>
  <si>
    <t>Reserved</t>
  </si>
  <si>
    <t>270.14(c), Guidance: "Sensitive Environments and the Siting of Hazardous Waste Management Facilities" (530K97003)</t>
  </si>
  <si>
    <t>*</t>
  </si>
  <si>
    <t xml:space="preserve">TSDF Permit Application Table of Contents </t>
  </si>
  <si>
    <r>
      <t>Is this an application for permit unit(s) with a compliance schedule?</t>
    </r>
    <r>
      <rPr>
        <b/>
        <vertAlign val="superscript"/>
        <sz val="14"/>
        <color theme="1"/>
        <rFont val="Calibri"/>
        <family val="2"/>
        <scheme val="minor"/>
      </rPr>
      <t>3</t>
    </r>
  </si>
  <si>
    <t xml:space="preserve"> - Leak detection system inspected at least once each week during active life.</t>
  </si>
  <si>
    <t xml:space="preserve"> - Tier III and Adjusted Tier I site-specific risk assessment. Test required: (Also refer to the list of factors to consider when updating Site-Specific Risk Assessment under omnibus:  40 CFR 270.10(l))</t>
  </si>
  <si>
    <t>206.106(d); 270.22(a)(1); 
270.66; 270.10(l)</t>
  </si>
  <si>
    <t xml:space="preserve"> - Tier III Site - Specific Risk Assessments - Emissions test required: (Also refer to the list of factors to consider when updating Site-Specific Risk Assessment under omnibus:  40 CFR 270.10(l))</t>
  </si>
  <si>
    <t>266.107(c); 
270.10(l)</t>
  </si>
  <si>
    <t xml:space="preserve"> - BIFs equipped with dry PM control that operate w/in temp. range of 450-750 EF- includes emissions testing for dioxins and furans must conduct a site-specific risk assessment.  (Also refer to the list of factors to consider when updating Site-Specific Risk Assessment under omnibus:  40 CFR 270.10(l))</t>
  </si>
  <si>
    <t xml:space="preserve"> - Tier III and adjusted Tier I site specific risk assessment - Test required:  (Also refer to the list of factors to consider when updating Site-Specific Risk Assessment under omnibus:  40 CFR 270.10(l))</t>
  </si>
  <si>
    <t xml:space="preserve"> - Tier III Site - Specific Risk Assessments - Emissions testing is required:  (Also refer to the list of factors to consider when updating Site-Specific Risk Assessment under omnibus:  40 CFR 270.10(l))</t>
  </si>
  <si>
    <t>266.107(c); 
40 CFR 270.10(l)</t>
  </si>
  <si>
    <t>270.23;
270.32(b)(2-3)</t>
  </si>
  <si>
    <r>
      <t xml:space="preserve">Is this an application for a compliance schedule </t>
    </r>
    <r>
      <rPr>
        <b/>
        <u/>
        <sz val="14"/>
        <color theme="1"/>
        <rFont val="Calibri"/>
        <family val="2"/>
        <scheme val="minor"/>
      </rPr>
      <t>only</t>
    </r>
    <r>
      <rPr>
        <b/>
        <sz val="14"/>
        <color theme="1"/>
        <rFont val="Calibri"/>
        <family val="2"/>
        <scheme val="minor"/>
      </rPr>
      <t>?</t>
    </r>
    <r>
      <rPr>
        <b/>
        <vertAlign val="superscript"/>
        <sz val="14"/>
        <color theme="1"/>
        <rFont val="Calibri"/>
        <family val="2"/>
        <scheme val="minor"/>
      </rPr>
      <t>1</t>
    </r>
  </si>
  <si>
    <t>264.179;
Guidance: "Implementing the RCRA/CAA Air Emission Controls Compliance Exemption/Election Provisions Through RCRA Permits."</t>
  </si>
  <si>
    <t>264 Subpart AA; 270.24; 
Guidance: "Implementing the RCRA/CAA Air Emission Controls Compliance Exemption/Election Provisions Through RCRA Permits."</t>
  </si>
  <si>
    <t>264 Subpart BB; 270.25; 
Guidance: "Implementing the RCRA/CAA Air Emission Controls Compliance Exemption/Election Provisions Through RCRA Permits."</t>
  </si>
  <si>
    <t>264 Subpart CC; 270.27; 
Guidance: "Implementing the RCRA/CAA Air Emission Controls Compliance Exemption/Election Provisions Through RCRA Permits."</t>
  </si>
  <si>
    <t>264 Subpart CC; 270.27;
Guidance: "Implementing the RCRA/CAA Air Emission Controls Compliance Exemption/Election Provisions Through RCRA Permits."</t>
  </si>
  <si>
    <t>Complete and submit "Table X.C. - Tanks, Surface Impoundments, and Containers Subject to Air Emission Controls" in hard copy and editable electronic format.
List the following for each unit subject to 264 Subpart CC:
(1) Tanks
 -Design capacity [cubic meters];
 -Hazardous waste maximum Organic Vapor pressure [k-Pa];
 -Tank used in Stabilization process [y/n];
 -Tank level control (1, 2) [see 40 CFR 264.1084(c) and (d)]; and
 -Tank level 2 control tank type and control device type.
(2) Surface Impoundments
 -Control type (floating membrane/cover vented through closed vent system to control device).
(3) Containers
 -Design capacity [cubic meters];
 -Light material service [y/n];
 -Container level standard (1, 2, 3) [see 40 CFR 264.1086(b)]; and
 -Container level standard 3 control types (closed-vent system / enclosure, control device type).
 -And other general requirements specified in various citations.
Indicate if a Title V permit under CAA covers container units. Identify which units.</t>
  </si>
  <si>
    <t xml:space="preserve"> - Air Emission Standards (Part 264 Subpart AA, BB, and CC Requirements)  
(Also indicate if a Title V permit under CAA covers container units. Identify which units.)</t>
  </si>
  <si>
    <t>270.14(b)(3);
"A Guidance Manual: Waste Analysis at Facilities that Generate, Treat, Store, and Dispose of Hazardous Wastes"</t>
  </si>
  <si>
    <t>Complete and submit "Table X.A. - Process Vents" in hard copy and editable electronic format.
List the process vents and the following for each vent:
 - Annual throughput;
 - Operating hours; and
 -Total vent facility emissions.
 - Indicate if a Title V permit under CAA covers the vent.</t>
  </si>
  <si>
    <t>264 Subpart BB; 270.25; specifically 270.25(a); 
264.1064(m); 265.1064(m)
Guidance: "Implementing the RCRA/CAA Air Emission Controls Compliance Exemption/Election Provisions Through RCRA Permits."</t>
  </si>
  <si>
    <t>for Hazardous Waste Treatment, Storage, and Disposal Facilities (TSDFs)</t>
  </si>
  <si>
    <t>264 Subpart F; 264.101
270.14(c)</t>
  </si>
  <si>
    <t>RCRAOnline (RO) guidance: Sumps are tanks (RO12442) subject to CA if there are releases; 90-day containers and tanks are SWMUs (RO14710); Drip areas at woodtreaters are SWMUs (RO12418); Wood Treatment Cylinder Creosote Sumps (RO12737); RCRA TSD units are SWMUs (RO14037); Stormwater ponds (RO14253); scrap metal recycling area (RO12412); Manufacturing process units holding a hazardous waste are considered (RO14309); DOD OB/OD units used for training may be SWMUs (RO12744); ditches may be SWMUs (RO13653); use RCRA Section 3005(c)(3) omnibus provision to address leaks from product tank (RO13441)</t>
  </si>
  <si>
    <t>Create Appendix I, Identify the SWMU (or AOC) in the facility location maps:
(A Solid Waste Management Unit (SWMU) is a discernible unit at which solid wastes have been placed at any time, irrespective of whether the unit was intended for the management of solid or hazardous waste. Such units include all areas at a facility where solid wastes have been routinely and systematically released, as described in the July 27, 1990 Federal Register (55 FR 30798))</t>
  </si>
  <si>
    <t>YES</t>
  </si>
  <si>
    <t>NO</t>
  </si>
  <si>
    <t>YES or NO</t>
  </si>
  <si>
    <t/>
  </si>
  <si>
    <t>270.13(d)</t>
  </si>
  <si>
    <t>I.A.5.</t>
  </si>
  <si>
    <t xml:space="preserve">  Up to four SIC codes which best reflect the principal products or services provided by the facility</t>
  </si>
  <si>
    <t>270.13(c)</t>
  </si>
  <si>
    <t>I.A.6.</t>
  </si>
  <si>
    <t xml:space="preserve">  Ownership status and status as Federal, State, private, public or other entity; and whether the facility is located on Indian lands</t>
  </si>
  <si>
    <t>270.13(d);
270.13(f)</t>
  </si>
  <si>
    <t>I.A.7.</t>
  </si>
  <si>
    <t xml:space="preserve"> A listing of all permits or construction approvals received or applied for under any of the following programs:
 - (1) Hazardous Waste Management program under RCRA.
 - (2) UIC program under the SWDA.
 - (3) NPDES program under the CWA.
 - (4) Prevention of Significant Deterioration (PSD) program under the Clean Air Act.
 - (5) Nonattainment program under the Clean Air Act.
 - (6) National Emission Standards for Hazardous Pollutants (NESHAPS) preconstruction approval under the Clean Air Act.
 - (7) Ocean dumping permits under the Marine Protection Research and Sanctuaries Act.
 - (8) Dredge or fill permits under section 404 of the CWA.
 - (9) Other relevant environmental permits, including State permits.</t>
  </si>
  <si>
    <t>270.13(k)</t>
  </si>
  <si>
    <t>General information requirements. The following information is required for all HWM facilities, except as §264.1 provides otherwise:
(1) A general description of the facility.</t>
  </si>
  <si>
    <t>I.G.1.</t>
  </si>
  <si>
    <t>The regulatory authority may grant a 1-year variance from the definition of a solid wastes for a specific  material (i.e., hazardous waste (Hazardous Secondary Material (HSM)) that are accumulated speculatively without sufficient amounts being recycled (definition in §261.1(c)(8) if the facility can demonstrate that sufficient amounts of the material will be recycled or transferred for recycling in the next year. The facility must request the variance for a specific material and must submit an application per the variance application procedure (§260.33) demonstrating the criteria for the variance. The variance may be renewed annually by filing an new application demonstrating the criteria (260.31(a)) to the regulatory authority’s satisfaction. This variance is based on satisfaction of the following criteria:
  Criteria 1.  The manner in which the material is expected to be recycled, when the material is expected to be recycled, and whether this expected disposition is likely to occur (for example, because of past practice, market factors, the nature of the material, or contractual arrangements for recycling);
  Criteria 2. The reason the material has accumulated for one or more years without recycling 75 percent of the volume accumulated each year at the beginning of the year;
  Criteria 3. The quantity of material already accumulated, and the quantity expected to be generated and accumulated before the material is recycled;
  Criteria 4. The extent to which the material is handled to minimize loss;
  Criteria 5. Other relevant factors.</t>
  </si>
  <si>
    <t>260.30(a);
260.33;
260.31(a);
260.42</t>
  </si>
  <si>
    <t>I.G.2.</t>
  </si>
  <si>
    <t>The regulatory authority may grant a request for a variance for a hazardous waste from classification as a solid waste if the hazardous waste is reclaimed and then reused as feedstock within the original production process in which the HSM was generated if the reclamation operation is an essential part of the production process. The facility must request the variance for a specific hazardous waste and must submit an application per the variance application procedure (§260.33) demonstrating the criteria for the variance to prove the hazardous waste is a recycled HSM from which a third-party marketable product is produced. This variance determination is based on the facility’s demonstration application satisfying the variance criteria: 
  Criteria 1.  How economically viable the production process would be if it were to use virgin materials, rather than reclaimed materials;
  Criteria 2. The extent to which the material is handled before reclamation to minimize loss;
  Criteria 3. The time periods between generating the material and its reclamation, and between reclamation and return to the original primary production process; 
  Criteria 4. The location of the reclamation operation in relation to the production process;
  Criteria 5. Whether the reclaimed material is used for the purpose for which it was originally produced when it is returned to the original process, and whether it is returned to the process in substantially its original form;
  Criteria 6. Whether the person who generates the material also reclaims it;
 Criteria 7. Other relevant factors.</t>
  </si>
  <si>
    <t>260.30(b);
260.33;
260.31(b);
260.43;
260.42</t>
  </si>
  <si>
    <t>I.G.3.</t>
  </si>
  <si>
    <t>The regulatory authority may grant requests for a hazardous waste variance of a from classifying as a solid waste for those hazardous wastes that that can be demonstrate the variance criteria to be considered a hazardous secondary material that has been partially reclaimed, but must be reclaimed further before recovery is completed, if the partial reclamation has produced a commodity-like material. A determination that a partially-reclaimed material for which the variance is sought is commodity-like will be based on whether the hazardous secondary material is legitimately recycled as specified in §260.43 of this part. The facility must request the variance for a specific hazardous waste and must submit an application per the variance application procedure (§260.33) demonstrating the criteria for the variance to prove the hazardous waste is a recycled HSM from which a third-party marketable product is produced. This variance determination is based on the facility’s demonstration application satisfying all of the following variance decision criteria:
 Criteria 1. Whether the degree of partial reclamation the material has undergone is substantial as demonstrated by using a partial reclamation process other than the process that generated the hazardous waste;
  Criteria 2. Whether the partially-reclaimed material has sufficient economic value that it will be purchased for further reclamation;
  Criteria 3. Whether the partially-reclaimed material is a viable substitute for a product or intermediate produced from virgin or raw materials which is used in subsequent production steps;
  Criteria 4. Whether there is a market for the partially-reclaimed material as demonstrated by known customer(s) who are further reclaiming the material (e.g., records of sales and/or contracts and evidence of subsequent use, such as bills of lading);
  Criteria 5. Whether the partially-reclaimed material is handled to minimize loss.</t>
  </si>
  <si>
    <t>260.30(c);
260.33;
260.31(c);
260.43;
260.42</t>
  </si>
  <si>
    <t>I.G.4.</t>
  </si>
  <si>
    <t>In accordance with the standards and criteria in §260.10 (definition of “boiler”), and the procedures in §260.33, the Administrator may determine on a case-by-case basis that certain enclosed devices using controlled flame combustion are boilers, even though they do not otherwise meet the definition of boiler contained in §260.10, after considering the following criteria: 
Criteria 1. The extent to which the unit has provisions for recovering and exporting thermal energy in the form of steam, heated fluids, or heated gases; Criteria 2. The extent to which the combustion chamber and energy recovery equipment are of integral design;
Criteria 3. The efficiency of energy recovery, calculated in terms of the recovered energy compared with the thermal value of the fuel; 
Criteria 4. The extent to which exported energy is utilized;
Criteria 5.  The extent to which the device is in common and customary use as a “boiler” functioning primarily to produce steam, heated fluids, or heated gases; Criteria 6. Other factors, as appropriate.</t>
  </si>
  <si>
    <t xml:space="preserve">260.32(a-f);
260.33
</t>
  </si>
  <si>
    <t>I.G.4.a.</t>
  </si>
  <si>
    <t xml:space="preserve"> Procedures for variances from classification as a solid waste, for variances to be classified as a boiler, or for non-waste determinations.  The Administrator will use the following procedures in evaluating applications for variances from classification as a solid waste, applications to classify particular enclosed controlled flame combustion devices as boilers, or applications for non-waste determinations.</t>
  </si>
  <si>
    <t>260.33</t>
  </si>
  <si>
    <t>I.G.4.b.</t>
  </si>
  <si>
    <t xml:space="preserve"> - The applicant must apply to the Administrator for the variance or non-waste determination. The application must address the relevant criteria contained in §260.31, §260.32, or §260.34, as applicable. 
  - The Administrator will evaluate the application and issue a draft notice tentatively granting or denying the application via newspaper advertisement or radio broadcast.  Accept comment for 30 days, and may also hold a public hearing. Issue a final decision after receipt of comments and after the hearing (if any). 
  - If change that affects how a hazardous secondary material meets §260.31, §260.32, or §260.34 upon which a variance or non-waste determination has been based, must send a description of the change in circumstances to the Administrator. May issue continues to meet the relevant criteria of the variance or non-waste determination or may require the facility to re-apply.
  - Variances and non-waste determinations shall be effective for a fixed term not to exceed ten years. No later than six months prior to the end of this term, facilities must re-apply for a variance or non-waste determination. If a facility re-applies for a variance or non-waste determination within six months, the facility may continue to operate under an expired variance or non-waste determination until receiving a decision on their re-application from the Administrator.
  - Facilities receiving a variance or non-waste determination must provide notification as required by §260.42 of this chapter.</t>
  </si>
  <si>
    <t>260.33(a-e);
260.31;
260.32;
260.34;
260.42</t>
  </si>
  <si>
    <t>I.G.5.</t>
  </si>
  <si>
    <t>260.34(a);
260.34(a)(1-3)</t>
  </si>
  <si>
    <t>I.G.5.a.</t>
  </si>
  <si>
    <t>The Administrator may grant a non-waste determination for hazardous secondary material which is reclaimed in a continuous industrial process if the applicant demonstrates that the hazardous secondary material is a part of the production process and is not discarded. The determination will be based on whether the hazardous secondary material is legitimately recycled as specified in §260.43 and on the following criteria:</t>
  </si>
  <si>
    <t>260.30(d)
260.34(b);
260.43;
260.42</t>
  </si>
  <si>
    <t>I.G.5.a.1.</t>
  </si>
  <si>
    <t xml:space="preserve">  - The extent that the management of the hazardous secondary material is part of the continuous primary production process and is not waste treatment;</t>
  </si>
  <si>
    <t>260.34(b)(1)</t>
  </si>
  <si>
    <t>I.G.5.a.2.</t>
  </si>
  <si>
    <t xml:space="preserve">  - Whether the capacity of the production process would use the hazardous secondary material in a reasonable time frame and ensure that the hazardous secondary material will not be abandoned (for example, based on past practices, market factors, the nature of the hazardous secondary material, or any contractual arrangements);</t>
  </si>
  <si>
    <t>260.34(b)(2)</t>
  </si>
  <si>
    <t>I.G.5.a.3.</t>
  </si>
  <si>
    <t xml:space="preserve">  -  Whether the hazardous constituents in the hazardous secondary material are reclaimed rather than released to the air, water or land at significantly higher levels from either a statistical or from a health and environmental risk perspective than would otherwise be released by the production process; and</t>
  </si>
  <si>
    <t>260.34(b)(3)</t>
  </si>
  <si>
    <t>I.G.5.a.4.</t>
  </si>
  <si>
    <t xml:space="preserve">  - Other relevant factors that demonstrate the hazardous secondary material is not discarded, including why the hazardous secondary material cannot meet, or should not have to meet, the conditions of an exclusion under §261.2 or §261.4 of this chapter.</t>
  </si>
  <si>
    <t>260.34(b)(4);
261.2;
261.4</t>
  </si>
  <si>
    <t>I.G.5.b.</t>
  </si>
  <si>
    <t>The Administrator may grant a non-waste determination for hazardous secondary material which is indistinguishable in all relevant aspects from a product or intermediate if the applicant demonstrates that the hazardous secondary material is comparable to a product or intermediate and is not discarded. The determination will be based on whether the hazardous secondary material is legitimately recycled as specified in §260.43 and on the following criteria:</t>
  </si>
  <si>
    <t>260.30(e);
260.34(c);
260.43;
260.42</t>
  </si>
  <si>
    <t>I.G.5.b.1.</t>
  </si>
  <si>
    <t xml:space="preserve">  - Whether market participants treat the hazardous secondary material as a product or intermediate rather than a waste (for example, based on the current positive value of the hazardous secondary material, stability of demand, or any contractual arrangements);</t>
  </si>
  <si>
    <t>260.34(c)(1)</t>
  </si>
  <si>
    <t>I.G.5.b.2.</t>
  </si>
  <si>
    <t xml:space="preserve">   - Whether the chemical and physical identity of the hazardous secondary material is comparable to commercial products or intermediates;</t>
  </si>
  <si>
    <t>260.34(c)(2)</t>
  </si>
  <si>
    <t>I.G.5.b.3.</t>
  </si>
  <si>
    <t xml:space="preserve">  - Whether the capacity of the market would use the hazardous secondary material in a reasonable time frame and ensure that the hazardous secondary material will not be abandoned (for example, based on past practices, market factors, the nature of the hazardous secondary material, or any contractual arrangements);</t>
  </si>
  <si>
    <t>260.34(c)(3)</t>
  </si>
  <si>
    <t>I.G.5.b.4.</t>
  </si>
  <si>
    <t>260.34(c)(4)</t>
  </si>
  <si>
    <t>I.G.5.b.5.</t>
  </si>
  <si>
    <t>260.34(c)(5);
261.2;
261.4</t>
  </si>
  <si>
    <t>I.G.6.</t>
  </si>
  <si>
    <t>The Regional Administrator may decide on a case-by-case basis that persons accumulating or storing the recyclable materials described in §261.6(a)(2)(iii) of this chapter should be regulated under §261.6 (b) and (c) of this chapter. The basis for this decision is that the materials are being accumulated or stored in a manner that does not protect human health and the environment because the materials or their toxic constituents have not been adequately contained, or because the materials being accumulated or stored together are incompatible. Considering the following:
  - The types of materials accumulated or stored and the amounts accumulated or stored;
  - The method of accumulation or storage;
  - The length of time the materials have been accumulated or stored before being reclaimed;
  - Whether any contaminants are being released into the environment, or are likely to be so released; and
  - Other relevant factors.
The procedures for this decision are set forth in §260.41 of this chapter.</t>
  </si>
  <si>
    <t>260.40</t>
  </si>
  <si>
    <t>I.G.7.</t>
  </si>
  <si>
    <t>260.41</t>
  </si>
  <si>
    <t>I.G.7.a.</t>
  </si>
  <si>
    <t xml:space="preserve">If a generator is accumulating the waste, the Regional Administrator will issue a notice setting forth the factual basis for the decision and stating that the person must comply with the applicable requirements of subparts A, C, D, and E of part 262 of this chapter.  
Can challenge with request for public hearing
After hearing - The Regional Administrator will issue a final order after the hearing stating whether or not compliance with part 262 is required. </t>
  </si>
  <si>
    <t>260.41(a)</t>
  </si>
  <si>
    <t>I.G.7.b.</t>
  </si>
  <si>
    <t xml:space="preserve"> If accumulating the recyclable material as a storage facility, the notice will state that the person must obtain a permit in accordance with all applicable provisions of parts 270 and 124 of this chapter. 
May challenge in permit application, in a public hearing held on the draft permit, or in comments filed on the draft permit or on the notice of intent to deny the permit.</t>
  </si>
  <si>
    <t>260.41(b)</t>
  </si>
  <si>
    <t>I.G.8.</t>
  </si>
  <si>
    <t>260.42(a)</t>
  </si>
  <si>
    <t>I.G.8.a.</t>
  </si>
  <si>
    <t xml:space="preserve">  - The name, address, and EPA ID number (if applicable) of the facility;
  - The name and telephone number of a contact person;
  - The NAICS code of the facility;
  - The regulation under which the hazardous secondary materials will be managed;
  - For reclaimers and intermediate facilities managing hazardous secondary materials in accordance with §261.4(a)(24) or (25), whether the reclaimer or intermediate facility has financial assurance (not applicable for persons managing hazardous secondary materials generated and reclaimed under the control of the generator);
  - When the facility began or expects to begin managing the hazardous secondary materials in accordance with the regulation;
  - A list of hazardous secondary materials that will be managed according to the regulation (reported as the EPA hazardous waste numbers that would apply if the hazardous secondary materials were managed as hazardous wastes);
  - For each hazardous secondary material, whether the hazardous secondary material, or any portion thereof, will be managed in a land-based unit;
  - The quantity of each hazardous secondary material to be managed annually;   
  - The certification (included in EPA Form 8700-12) signed and dated by an authorized representative of the facility.</t>
  </si>
  <si>
    <t>260.42(a)(1-10)</t>
  </si>
  <si>
    <t>I.G.8.b.</t>
  </si>
  <si>
    <t xml:space="preserve"> If a facility managing hazardous secondary materials has submitted a notification, but then subsequently stops managing hazardous secondary materials in accordance with the regulation(s) listed above, the facility must notify the Regional Administrator within thirty (30) days using EPA Form 8700-12. For purposes of this section, a facility has stopped managing hazardous secondary materials if the facility no longer generates, manages and/or reclaims hazardous secondary materials under the regulation(s) above and does not expect to manage any amount of hazardous secondary materials for at least 1 year.</t>
  </si>
  <si>
    <t>260.42(b)</t>
  </si>
  <si>
    <t>260.43(a)</t>
  </si>
  <si>
    <t>I.G.9.a.</t>
  </si>
  <si>
    <t>Legitimate recycling must involve a hazardous secondary material that provides a useful contribution to the recycling process or to a product or intermediate of the recycling process. The hazardous secondary material provides a useful contribution if it:
  - Contributes valuable ingredients to a product or intermediate; or
  - Replaces a catalyst or carrier in the recycling process; or
  - Is the source of a valuable constituent recovered in the recycling process; or
  - Is recovered or regenerated by the recycling process; or
  - Is used as an effective substitute for a commercial product.</t>
  </si>
  <si>
    <t>260.43(a)(1)</t>
  </si>
  <si>
    <t>I.G.9.b.</t>
  </si>
  <si>
    <t>The recycling process must produce a valuable product or intermediate. The product or intermediate is valuable if it is:
  - Sold to a third party; or
  - Used by the recycler or the generator as an effective substitute for a commercial product or as an ingredient or intermediate in an industrial process.</t>
  </si>
  <si>
    <t>260.43(a)(2)</t>
  </si>
  <si>
    <t>I.G.9.c.</t>
  </si>
  <si>
    <t>The generator and the recycler must manage the hazardous secondary material as a valuable commodity when it is under their control. Where there is an analogous raw material, the hazardous secondary material must be managed, at a minimum, in a manner consistent with the management of the raw material or in an equally protective manner. Where there is no analogous raw material, the hazardous secondary material must be contained. Hazardous secondary materials that are released to the environment and are not recovered immediately are discarded.</t>
  </si>
  <si>
    <t>260.43(a)(3)</t>
  </si>
  <si>
    <t>I.G.10.</t>
  </si>
  <si>
    <t>The following factor must be considered in making a determination as to the overall legitimacy of a specific recycling activity.</t>
  </si>
  <si>
    <t>260.43(b)</t>
  </si>
  <si>
    <t>I.G.10.a.</t>
  </si>
  <si>
    <t>The product of the recycling process does not:
  - Contain significant concentrations of any hazardous constituents found in appendix VIII of part 261 that are not found in analogous products; or
  - Contain concentrations of hazardous constituents found in appendix VIII of part 261 at levels that are significantly elevated from those found in analogous products, or
  - Exhibit a hazardous characteristic (as defined in part 261 subpart C) that analogous products do not exhibit.</t>
  </si>
  <si>
    <t>260.43(b)(1)</t>
  </si>
  <si>
    <t>I.G.10.b.</t>
  </si>
  <si>
    <t>In making a determination that a hazardous secondary material is legitimately recycled, persons must evaluate all factors and consider legitimacy as a whole. If, after careful evaluation of these considerations, the factor in this paragraph is not met, then this fact may be an indication that the material is not legitimately recycled. However, the factor in this paragraph does not have to be met for the recycling to be considered legitimate. In evaluating the extent to which this factor is met and in determining whether a process that does not meet this factor is still legitimate, persons can consider exposure from toxics in the product, the bioavailability of the toxics in the product and other relevant considerations.</t>
  </si>
  <si>
    <t>260.43(b)(2)</t>
  </si>
  <si>
    <t>270.11</t>
  </si>
  <si>
    <t>270.14(b)(11)(v);
264.18(b);
270.28</t>
  </si>
  <si>
    <t>For land disposal facilities, if a case-by-case extension has been approved under 268.5 or a petition has been approved under 268.6,  a copy of the notice of approval for the extension or petition is required.</t>
  </si>
  <si>
    <t>270.14(21)</t>
  </si>
  <si>
    <t>A summary of the pre-application meeting, along with a list of attendees and their addresses, and copies of any written comments or materials submitted at the meeting, as required under 124.31(c).</t>
  </si>
  <si>
    <t>270.14(b)(22)</t>
  </si>
  <si>
    <t>III.D.1.r.</t>
  </si>
  <si>
    <t xml:space="preserve"> - SUBPART AA; SUBPART BB; SUBPART CC INSPECTION 
(NOTE: There are more detailed inspection requirements in the checklist for each RCRA Organic Air Emission Checklist Module.) 
(NOTE: If subject to Subpart BB, the Application must include the facility’s written Leak Detection and Monitoring Program plan.) </t>
  </si>
  <si>
    <t>270.14(b)(5)
264.1033;
264.1052;
264.1053;
264.1058;
264.1084;
264.1085;
264.1086;
264.1088</t>
  </si>
  <si>
    <t>Justification of any request for a waiver(s) of the preparedness and prevention requirements of part 264, subpart C.</t>
  </si>
  <si>
    <t>270.14(b)(6);
270.28
part 264, subpart C</t>
  </si>
  <si>
    <t>V.A.1.c.19.1</t>
  </si>
  <si>
    <t xml:space="preserve">  - A summary of the ground-water monitoring data obtained during interim status period under 265.90 through 265.94, where applicable</t>
  </si>
  <si>
    <t>270.14(c)(1);
270.28</t>
  </si>
  <si>
    <t>V.A.1.c.21.f.</t>
  </si>
  <si>
    <t xml:space="preserve"> - Information on release of hazardous waste or hazardous constituents; conduct and provide results of sampling and analysis of groundwater, landsurface, and subsurface strata, surface water or air</t>
  </si>
  <si>
    <t>270.14(d)(2) 
270.14(d)(3);
270.28</t>
  </si>
  <si>
    <t>Provide the design and operation for containment system including diagrams and engineering drawings (plans): [FYI - 270.15 has additional requirements.]</t>
  </si>
  <si>
    <t>Information on air emission control equipment as required in 270.27</t>
  </si>
  <si>
    <t xml:space="preserve">270.15(e) </t>
  </si>
  <si>
    <t>V.D.7.b.</t>
  </si>
  <si>
    <t>270.10(j)</t>
  </si>
  <si>
    <t>264.226(c); 
270.17(b)(7);
270.17(d)</t>
  </si>
  <si>
    <t xml:space="preserve"> - Leak Detection  System  required per 264.221(c) or (d) must record the amount of liquids removed from each leak detection system sump </t>
  </si>
  <si>
    <t>264.226(d);
270.14(b)(5);
270.17(c)</t>
  </si>
  <si>
    <t>V.D.10.e.</t>
  </si>
  <si>
    <t>If the leak detection system is located in a saturated zone, submit detailed plans  and an engineering report explaining the leak detection system design and operation, and the location of the saturated zone in relation to the leak detection system.</t>
  </si>
  <si>
    <t>270.17(b)(3)</t>
  </si>
  <si>
    <t>V.D.15</t>
  </si>
  <si>
    <t>Provide information on air emissions control equipment as required in 270.27</t>
  </si>
  <si>
    <t>270.17(j);
270.27</t>
  </si>
  <si>
    <t xml:space="preserve">264.250(c)(3);
</t>
  </si>
  <si>
    <t>V.E.6.g.</t>
  </si>
  <si>
    <t>264.251(c)(4)</t>
  </si>
  <si>
    <t>V.E.6.h.</t>
  </si>
  <si>
    <t xml:space="preserve"> - For leak detection system that is not located completely above the seasonal high water table demonstrate that the operation of the leak detection system will not be adversely affected by the presence of groundwater.</t>
  </si>
  <si>
    <t>264.251(c)(5)</t>
  </si>
  <si>
    <t>V.F.12.a.</t>
  </si>
  <si>
    <t>270.20(d)(1)</t>
  </si>
  <si>
    <t xml:space="preserve">264.276(a)(1);
</t>
  </si>
  <si>
    <t>V.G.8.g.5.f.</t>
  </si>
  <si>
    <t xml:space="preserve"> - Constructed with sumps and liquid removal methods (e.g. pumps) of sufficient size to collect and remove liquid; each unit has its own sump; design provides method for measuring and recording volume of liquids present and removed.</t>
  </si>
  <si>
    <t>264.301(c)(3)(v)</t>
  </si>
  <si>
    <t>V.G.8.g.5.g.</t>
  </si>
  <si>
    <t xml:space="preserve"> - If the leak detection system is located in a saturated zone, submit detailed plans  and an engineering report explaining the leak detection system design and operation, and the location of the saturated zone in relation to the leak detection system.</t>
  </si>
  <si>
    <t>270.21(b)(1)(iii)</t>
  </si>
  <si>
    <t>V.G.11.c.</t>
  </si>
  <si>
    <t xml:space="preserve"> -Collection and holding facilities must be emptied or managed expeditiously after storm</t>
  </si>
  <si>
    <t>264.301(i)</t>
  </si>
  <si>
    <t>V.G.13.c.4.</t>
  </si>
  <si>
    <t xml:space="preserve"> - Containers must be 90% full or crushed, shredded or reduced in volume before burial</t>
  </si>
  <si>
    <t>264.315;
270.21(i)</t>
  </si>
  <si>
    <t>Incinerators
Note: Within the Incinerator section of the checklist will be references to 270.66 and 270.22 citations. Although 270.66 and 270.22 cover Permits for and Specific Part B information requirements for boilers and industrial furnaces burning hazardous waste, references to 270.66 and 270.22  may be considered for incinerator permitting.  We also note that, as a general matter, RCRA regulation of emissions from incinerators has, for the most part, been deferred to the CAA MACT standards (Part 63 Subpart EEE). However, there are exceptions.  See 264.340(b).  Furthermore, in instances where the RCRA permit writer determines additional requirements are necessary to protect Human Health or the Environment (HHE) (above and beyond what is already required by the CAA EEE requirements), the RCRA permit writer may utilize RCRA omnibus authority to impose additional requirements when necessary to protect HHE.  Omnibus regulations are found at 270.10(k), 270.10(l), and 270.32(b)(2) and (b)(3).</t>
  </si>
  <si>
    <t>270.22(a)(1)(i-ii)</t>
  </si>
  <si>
    <t>V.I.11.b.5.a.</t>
  </si>
  <si>
    <t xml:space="preserve"> - Owners and operators that claim that their residues are excluded from regulation under the provisions of §266.112 must submit information adequate to demonstrate conformance with those provisions.</t>
  </si>
  <si>
    <t>270.22(f);
266.112</t>
  </si>
  <si>
    <t xml:space="preserve"> - Automatic waiver or DRE trial burn for Boilers that operate compliant with 266.110 that do not burn HW containing (or derived from) EPA hazardous waste F020, F021, F022, F023, F026, F027, are considered to be in conformance with DRE standard are exempt from DRE Trial Burn</t>
  </si>
  <si>
    <t>V.I.11.d.2.a.</t>
  </si>
  <si>
    <t xml:space="preserve">  - Documentation that the device is operated in conformance with the requirements of §266.109(a)(1) :
(i) A minimum of 50 percent of fuel fired to the device shall be fossil fuel, fuels derived from fossil fuel, tall oil, or, if approved by the Director on a case-by-case basis, other nonhazardous fuel with combustion characteristics comparable to fossil fuel.
(ii) Primary fuels and hazardous waste fuels shall have a minimum as-fired heating value of 8,000 Btu/lb; 
(iii) The hazardous waste is fired directly into the primary fuel flame zone of the combustion chamber; and 
(iv) The device operates in conformance with the carbon monoxide controls provided by §266.104(b)(1). Devices subject to the exemption provided by this section are not eligible for the alternative carbon monoxide controls provided by §266.104(c).</t>
  </si>
  <si>
    <t>270.22(a)(2)(ii)(A)</t>
  </si>
  <si>
    <t>V.I.11.d.2.b.</t>
  </si>
  <si>
    <t xml:space="preserve"> - Results of analyses of each waste to be burned,  concentrations of nonmetal compounds listed in appendix VIII of part 261, except for those constituents that would reasonably not be expected to be in the waste. The constituents excluded from analysis must be identified and the basis for their exclusion explained. The analysis must rely on appropriate analytical techniques.</t>
  </si>
  <si>
    <t>270.22(a)(2)(ii)(B)</t>
  </si>
  <si>
    <t>V.I.11.d.2.c.</t>
  </si>
  <si>
    <t xml:space="preserve"> -Hazardous waste firing rates and calculations of reasonable, worst-case emission rates of each constituent identified in 270.22 (a)(2)(ii)(B) using procedures provided by §266.109(a)(2)(ii).</t>
  </si>
  <si>
    <t>270.22(a)(2)(ii)(C)</t>
  </si>
  <si>
    <t>V.I.11.d.2.d.</t>
  </si>
  <si>
    <t xml:space="preserve"> - Results of emissions dispersion modeling for emissions identified in 270.22(a)(2)(ii)(C) using modeling procedures prescribed by §266.106(h).</t>
  </si>
  <si>
    <t>270.22(a)(2)(ii)(D)</t>
  </si>
  <si>
    <t>V.I.11.d.2.e.</t>
  </si>
  <si>
    <t xml:space="preserve"> - Maximum annual average ground level concentration of each constituent identified 270.22(a)(2)(ii)(B) quantified in conformance with 270.22(a)(2)(ii)(D)  does not exceed the allowable ambient level established in appendices IV or V of part 266. </t>
  </si>
  <si>
    <t>270.22(a)(2)(ii)(E)</t>
  </si>
  <si>
    <t>V.I.11.i.1.</t>
  </si>
  <si>
    <t xml:space="preserve">  - Documentation that the furnace is designed and operated to minimize HC emissions from fuels and raw materials</t>
  </si>
  <si>
    <t>270.22(b)(1)</t>
  </si>
  <si>
    <t>V.I.11.i.2.</t>
  </si>
  <si>
    <t xml:space="preserve">  - Documentation of the proposed baseline flue gas HC (and CO) concentration, including data on HC (and CO) levels during tests when the facility produced normal products under normal operating conditions from normal raw materials while burning normal fuels and when not burning hazardous waste</t>
  </si>
  <si>
    <t>270.22(b)(2)</t>
  </si>
  <si>
    <t>V.I.11.i.3.</t>
  </si>
  <si>
    <t>270.22(b)(3)</t>
  </si>
  <si>
    <t>V.I.11.i.4.</t>
  </si>
  <si>
    <t xml:space="preserve">  - Trial burn plan to:
   - Demonstrate that flue gas HC (and CO) concentrations when burning hazardous waste do not exceed the baseline HC (and CO) level; and
   - Identify the types and concentrations of organic compounds listed in appendix VIII, part 261 of this chapter, that are emitted when burning hazardous waste in conformance with procedures prescribed by the Director;</t>
  </si>
  <si>
    <t>270.22(b)(4)(i-ii)</t>
  </si>
  <si>
    <t>V.I.11.i.5.</t>
  </si>
  <si>
    <t xml:space="preserve">  - Implementation plan to monitor over time changes in the operation of the facility that could reduce the baseline HC level and procedures to periodically confirm the baseline HC level</t>
  </si>
  <si>
    <t>270.22(b)(5)</t>
  </si>
  <si>
    <t>V.I.11.i.6.</t>
  </si>
  <si>
    <t xml:space="preserve">  - Such other information as the Director finds necessary</t>
  </si>
  <si>
    <t>270.22(b)(6)</t>
  </si>
  <si>
    <t>V.I.11.l.1.g.</t>
  </si>
  <si>
    <t xml:space="preserve">  - Documentation that the facility does not fail the criteria provided by 266.106(b)(7) for eligibility to comply with screening limits</t>
  </si>
  <si>
    <t>270.22(a)(3)(vi);
266.106(b);
266.106(b)(7)</t>
  </si>
  <si>
    <t>V.I.11.l.1.h.</t>
  </si>
  <si>
    <t xml:space="preserve">  - Proposed sampling and metals analysis plan for the HW, fuels, and industrial furnace feed stocks</t>
  </si>
  <si>
    <t>270.22(a)(3)(vii)</t>
  </si>
  <si>
    <t>V.J.2.a.</t>
  </si>
  <si>
    <t>If an exemption is sought, as provided by §264.90, detailed plans and an engineering report describing how the requirements of §264.90(b)(2) will be met.</t>
  </si>
  <si>
    <t>270.26(b);
264.90(b)(2)</t>
  </si>
  <si>
    <t>270.26(c);
264.573;
264.571</t>
  </si>
  <si>
    <t>270.26(c)(2)</t>
  </si>
  <si>
    <t>270.14(b)(11)(ii);
270.28</t>
  </si>
  <si>
    <t xml:space="preserve"> 270.14(b)(11)(ii);
270.28</t>
  </si>
  <si>
    <t>Vl.B.3.j</t>
  </si>
  <si>
    <t xml:space="preserve"> If the presence of hazardous constituents has been detected in the ground water at the point of compliance at the time of the permit application, the owner or operator must submit sufficient information, supporting data, and analyses to establish a compliance monitoring program which meets the requirements of §264.99. Except as provided in §264.98(h)(5), the owner or operator must also submit an engineering feasibility plan for a corrective action program necessary to meet the requirements of §264.100, unless the owner or operator obtains written authorization in advance from the Regional Administrator to submit a proposed permit schedule for submittal of such a plan. To demonstrate compliance with §264.99, the owner or operator must address the following items:</t>
  </si>
  <si>
    <t>270.14(c)(7)</t>
  </si>
  <si>
    <t>Vl.B.3.j.1.</t>
  </si>
  <si>
    <t xml:space="preserve"> - A description of the wastes previously handled at the facility;</t>
  </si>
  <si>
    <t>270.14(c)(7)(i)</t>
  </si>
  <si>
    <t>Vl.B.3.j.2.</t>
  </si>
  <si>
    <t xml:space="preserve"> - A characterization of the contaminated ground water, including concentrations of hazardous constituents;</t>
  </si>
  <si>
    <t>270.14(c)(7)(ii)</t>
  </si>
  <si>
    <t>Vl.B.3.j.3.</t>
  </si>
  <si>
    <t xml:space="preserve"> - A list of hazardous constituents for which compliance monitoring will be undertaken in accordance with §§264.97 and 264.99;</t>
  </si>
  <si>
    <t>270.14(c)(7)(iii)</t>
  </si>
  <si>
    <t>Vl.B.3.j.4.</t>
  </si>
  <si>
    <t xml:space="preserve"> - Proposed concentration limits for each hazardous constituent, based on the criteria set forth in §264.94(a), including a justification for establishing any alternate concentration limits;</t>
  </si>
  <si>
    <t>270.14(c)(7)(iv)</t>
  </si>
  <si>
    <t>Vl.B.3.j.5.</t>
  </si>
  <si>
    <t xml:space="preserve"> - Detailed plans and an engineering report describing the proposed ground-water monitoring system, in accordance with the requirements of §264.97</t>
  </si>
  <si>
    <t>270.14(c)(7)(v)</t>
  </si>
  <si>
    <t>Vl.B.3.j.6.</t>
  </si>
  <si>
    <t xml:space="preserve"> - A description of proposed sampling, analysis and statistical comparison procedures to be utilized in evaluating ground-water monitoring data.</t>
  </si>
  <si>
    <t>270.14(c)(7)(vi)</t>
  </si>
  <si>
    <t>Vl.B.3.k.</t>
  </si>
  <si>
    <t xml:space="preserve"> If hazardous constituents have been measured in the ground water which exceed the concentration limits established under §264.94 Table 1, or if ground water monitoring conducted at the time of permit application under §§265.90 through 265.94 at the waste boundary indicates the presence of hazardous constituents from the facility in ground water over background concentrations, the owner or operator must submit sufficient information, supporting data, and analyses to establish a corrective action program which meets the requirements of §264.100. However, an owner or operator is not required to submit information to establish a corrective action program if he demonstrates to the Regional Administrator that alternate concentration limits will protect human health and the environment after considering the criteria listed in §264.94(b). An owner or operator who is not required to establish a corrective action program for this reason must instead submit sufficient information to establish a compliance monitoring program which meets the requirements of §264.99 and paragraph (c)(6) of this section. To demonstrate compliance with §264.100, the owner or operator must address, at a minimum, the following items:</t>
  </si>
  <si>
    <t>270.14(c)(8)</t>
  </si>
  <si>
    <t>270.14(c)(8)(i)</t>
  </si>
  <si>
    <t xml:space="preserve"> - The concentration limit for each hazardous constituent found in the ground water as set forth in §264.94;</t>
  </si>
  <si>
    <t>270.14(c)(8)(ii)</t>
  </si>
  <si>
    <t xml:space="preserve"> - Detailed plans and an engineering report describing the corrective action to be taken; and</t>
  </si>
  <si>
    <t>270.14(c)(8)(iii)</t>
  </si>
  <si>
    <t xml:space="preserve"> - A description of how the ground-water monitoring program will demonstrate the adequacy of the corrective action</t>
  </si>
  <si>
    <t>270.14(c)(8)(iv)</t>
  </si>
  <si>
    <t xml:space="preserve"> -The permit may contain a schedule for submittal of the information required in paragraphs (c)(8) (iii) and (iv) provided the owner or operator obtains written authorization from the Regional Administrator prior to submittal of the complete permit application. </t>
  </si>
  <si>
    <t>270.14(c)(8)(v)</t>
  </si>
  <si>
    <t>Where appropriate proof of coverage by a State financial mechanism</t>
  </si>
  <si>
    <t>270.14(b)(18);
264.19; or
264.150;
270.28</t>
  </si>
  <si>
    <t>X.A.3.</t>
  </si>
  <si>
    <t>For facilities that cannot install a closed-vent system and control device to comply with the provisions of 40 CFR 264 subpart AA on the effective date that the facility becomes subject to the provisions of 40 CFR 264 or 265 subpart AA, an implementation schedule as specified in §264.1033(a)(2)</t>
  </si>
  <si>
    <t>270.24(a);
264.1033(a)(2)</t>
  </si>
  <si>
    <t>X.A.4.</t>
  </si>
  <si>
    <t xml:space="preserve"> - Information and data supporting estimates of vent emissions and emission reduction achieved by add-on control devices based on engineering calculations or source tests. For the purpose of determining compliance, estimates of vent emissions and emission reductions must be made using operating parameter values (e.g., temperatures, flow rates, or concentrations) that represent the conditions that exist when the waste management unit is operating at the highest load or capacity level reasonably expected to occur. </t>
  </si>
  <si>
    <t>270.24(b)(2)</t>
  </si>
  <si>
    <t>X.A.5.</t>
  </si>
  <si>
    <t xml:space="preserve"> - Information and data used to determine whether or not a process vent is subject to the requirements of §264.1032. </t>
  </si>
  <si>
    <t>270.24(b)(3)</t>
  </si>
  <si>
    <t>X.A.6.</t>
  </si>
  <si>
    <t xml:space="preserve">For request for control device other than a thermal vapor incinerator, catalytic vapor incinerator, flare, boiler, process heater, condenser, or carbon adsorption system to comply with the requirements of §264.1032, and chooses to use test data to determine the organic removal efficiency or the total organic compound concentration achieved by the control device, provide a performance test plan as specified in §264.1035(b)(3). </t>
  </si>
  <si>
    <t>270.24(c);
264.1032;
264.1035(b)(3)</t>
  </si>
  <si>
    <t>X.A.7.</t>
  </si>
  <si>
    <t xml:space="preserve">Documentation of compliance with §264.1033, including: </t>
  </si>
  <si>
    <t>270.24((d)</t>
  </si>
  <si>
    <t>X.A.7.a.</t>
  </si>
  <si>
    <t xml:space="preserve">  - A list of all information references and sources used in preparing the documentation. </t>
  </si>
  <si>
    <t>270.24(d)(1)</t>
  </si>
  <si>
    <t>X.A.7.b.</t>
  </si>
  <si>
    <t xml:space="preserve">  - Records, including the dates, of each compliance test required by §264.1033(k). </t>
  </si>
  <si>
    <t>270.24(d)(2);
264.1033(k)</t>
  </si>
  <si>
    <t>X.A.7.c.</t>
  </si>
  <si>
    <t xml:space="preserve">  - A design analysis, specifications, drawings, schematics, and piping and instrumentation diagrams based on the appropriate sections of “APTI Course 415: Control of Gaseous Emissions” (incorporated by reference as specified in §270.6) or other engineering texts acceptable to the Regional Administrator that present basic control device information. The design analysis shall address the vent stream characteristics and control device operation parameters as specified in §264.1035(b)(4)(iii).</t>
  </si>
  <si>
    <t>270.24(d)(3);
264.1035(b)(4)(iii)</t>
  </si>
  <si>
    <t>X.A.7.d.</t>
  </si>
  <si>
    <t xml:space="preserve">  - A statement signed and dated by the owner or operator certifying that the operating parameters used in the design analysis reasonably represent the conditions that exist when the hazardous waste management unit is or would be operating at the highest load or capacity level reasonably expected to occur.</t>
  </si>
  <si>
    <t>270.24(d)(4)</t>
  </si>
  <si>
    <t>X.A.7.e.</t>
  </si>
  <si>
    <t xml:space="preserve">  -  A statement signed and dated by the owner or operator certifying that the control device is designed to operate at an efficiency of 95 weight percent or greater unless the total organic emission limits of §264.1032(a) for affected process vents at the facility can be attained by a control device involving vapor recovery at an efficiency less than 95 weight percent.</t>
  </si>
  <si>
    <t>270.24(d)(5)</t>
  </si>
  <si>
    <t>X.B.3.</t>
  </si>
  <si>
    <t xml:space="preserve">For facilities that cannot install a closed-vent system and control device to comply with the provisions of 40 CFR 264 subpart BB on the effective date that the facility becomes subject to the provisions of 40 CFR 264 or 265 subpart BB, an implementation schedule as specified in §264.1033(a)(2). </t>
  </si>
  <si>
    <t>270.25(b);
264.1033(a)(2)</t>
  </si>
  <si>
    <t>X.B.4.</t>
  </si>
  <si>
    <t xml:space="preserve">For a control device other than a thermal vapor incinerator, catalytic vapor incinerator, flare, boiler, process heater, condenser, or carbon adsorption system and chooses to use test data to determine the organic removal efficiency or the total organic compound concentration achieved by the control device, a performance test plan as specified in §264.1035(b)(3). </t>
  </si>
  <si>
    <t>270.25(c);
264.1035(b)(3)</t>
  </si>
  <si>
    <t>X.B.5.</t>
  </si>
  <si>
    <t xml:space="preserve">Documentation that demonstrates compliance with the equipment standards in §§264.1052 to 264.1059. This documentation shall contain the records required under §264.1064. </t>
  </si>
  <si>
    <t>270.25(d);
264.1052 to 264.1059;
264.1064</t>
  </si>
  <si>
    <t>X.B.6.</t>
  </si>
  <si>
    <t xml:space="preserve">Documentation to demonstrate compliance with §264.1060 shall include the following information: </t>
  </si>
  <si>
    <t>270.25(e);
264.1060</t>
  </si>
  <si>
    <t>X.B.6.a.</t>
  </si>
  <si>
    <t>270.25(e)(1)</t>
  </si>
  <si>
    <t>X.B.6.b.</t>
  </si>
  <si>
    <t xml:space="preserve">  - Records, including the dates, of each compliance test required by §264.1033(j). </t>
  </si>
  <si>
    <t>270.25(e)(2);
264.1033(j)</t>
  </si>
  <si>
    <t>X.B.6.c.</t>
  </si>
  <si>
    <t xml:space="preserve">  - A  design analysis, specifications, drawings, schematics, and piping and instrumentation diagrams based on the appropriate sections of “APTI Course 415: Control of Gaseous Emissions” (incorporated by reference as specified in §270.6) or other engineering texts acceptable to the Regional Administrator that present basic control device information. The design analysis shall address the vent stream characteristics and control device operation parameters as specified in §264.1035(b)(4)(iii). </t>
  </si>
  <si>
    <t>270.25(e)(3);
264.1035(b)(4)(iii)</t>
  </si>
  <si>
    <t>X.B.6.d.</t>
  </si>
  <si>
    <t xml:space="preserve">  - A statement signed and dated by the owner or operator certifying that the operating parameters used in the design analysis reasonably represent the conditions that exist when the hazardous waste management unit is operating at the highest load or capacity level reasonably expected to occur. </t>
  </si>
  <si>
    <t>270.25(e)(4)</t>
  </si>
  <si>
    <t>X.B.6.e.</t>
  </si>
  <si>
    <t xml:space="preserve">  - A statement signed and dated by the owner or operator certifying that the control device is designed to operate at an efficiency of 95 weight percent or greater. </t>
  </si>
  <si>
    <t>270.25(e)(5)</t>
  </si>
  <si>
    <t>Except as otherwise provided in 40 CFR 264.1, owners and operators of tanks, surface impoundments, or containers that use air emission controls in accordance with the requirements of 40 CFR part 264, subpart CC shall provide the following additional information:</t>
  </si>
  <si>
    <t>270.27(a)</t>
  </si>
  <si>
    <t xml:space="preserve">  -  Documentation for each floating roof cover installed on a tank subject to 40 CFR 264.1084(d)(1) or 40 CFR 264.1084(d)(2) that includes information prepared by the owner or operator or provided by the cover manufacturer or vendor describing the cover design, and certification by the owner or operator that the cover meets the applicable design specifications as listed in 40 CFR 264.1084(e)(1) or 40 CFR 264.1084(f)(1).</t>
  </si>
  <si>
    <t>270.27(a)(1)</t>
  </si>
  <si>
    <t xml:space="preserve">  - Identification of each container area subject to the requirements of 40 CFR part 264, subpart CC and certification by the owner or operator that the requirements of this subpart are met.</t>
  </si>
  <si>
    <t>270.27(a)(2)</t>
  </si>
  <si>
    <t xml:space="preserve">  - Documentation for each enclosure used to control air pollutant emissions from tanks or containers in accordance with the requirements of 40 CFR 264.1084(d)(5) or 40 CFR 264.1086(e)(1)(ii) that includes records for the most recent set of calculations and measurements performed by the owner or operator to verify that the enclosure meets the criteria of a permanent total enclosure as specified in “Procedure T—Criteria for and Verification of a Permanent or Temporary Total Enclosure” under 40 CFR 52.741, appendix B.</t>
  </si>
  <si>
    <t>270.27(a)(3)</t>
  </si>
  <si>
    <t xml:space="preserve">  - Documentation for each floating membrane cover installed on a surface impoundment in accordance with the requirements of 40 CFR 264.1085(c) that includes information prepared by the owner or operator or provided by the cover manufacturer or vendor describing the cover design, and certification by the owner or operator that the cover meets the specifications listed in 40 CFR 264.1085(c)(1).</t>
  </si>
  <si>
    <t>270.27(a)(4)</t>
  </si>
  <si>
    <t xml:space="preserve">  - Documentation for each closed-vent system and control device installed in accordance with the requirements of 40 CFR 264.1087 that includes design and performance information as specified in §270.24 (c) and (d) of this part.</t>
  </si>
  <si>
    <t>270.27(a)(5)</t>
  </si>
  <si>
    <t xml:space="preserve">  - An emission monitoring plan for both Method 21 in 40 CFR part 60, appendix A and control device monitoring methods. This plan shall include the following information: monitoring point(s), monitoring methods for control devices, monitoring frequency, procedures for documenting exceedances, and procedures for mitigating noncompliances.</t>
  </si>
  <si>
    <t>270.27(a)(6)</t>
  </si>
  <si>
    <t xml:space="preserve">  -  When an owner or operator of a facility subject to 40 CFR part 265, subpart CC cannot comply with 40 CFR part 264, subpart CC by the date of permit issuance, the schedule of implementation required under 40 CFR 265.1082.</t>
  </si>
  <si>
    <t>270.27(a)(7)</t>
  </si>
  <si>
    <t>XIV.</t>
  </si>
  <si>
    <t>270.29</t>
  </si>
  <si>
    <t>XIV.A.</t>
  </si>
  <si>
    <t>Land-based Unit</t>
  </si>
  <si>
    <t>Compliance schedule only</t>
  </si>
  <si>
    <t>Post-closure care only</t>
  </si>
  <si>
    <t>Units with compliance schedule</t>
  </si>
  <si>
    <t>Surface impoundments</t>
  </si>
  <si>
    <t>Waste piles</t>
  </si>
  <si>
    <t>Land treatment units</t>
  </si>
  <si>
    <t>Container storage areas</t>
  </si>
  <si>
    <t>Tanks and tank systems</t>
  </si>
  <si>
    <t>Boilers/Industrial furnaces</t>
  </si>
  <si>
    <t>Drip pads</t>
  </si>
  <si>
    <t>Containment buildings</t>
  </si>
  <si>
    <t>Misc. units</t>
  </si>
  <si>
    <t>New commercial facility</t>
  </si>
  <si>
    <t>Military/Federal/State owned</t>
  </si>
  <si>
    <t>TBD</t>
  </si>
  <si>
    <r>
      <t>III.D.</t>
    </r>
    <r>
      <rPr>
        <i/>
        <sz val="11"/>
        <rFont val="Calibri"/>
        <family val="2"/>
      </rPr>
      <t>1.h.</t>
    </r>
  </si>
  <si>
    <r>
      <t xml:space="preserve"> - TANK SYSTEM INSPECTION</t>
    </r>
    <r>
      <rPr>
        <i/>
        <sz val="11"/>
        <rFont val="Calibri"/>
        <family val="2"/>
      </rPr>
      <t xml:space="preserve"> AND RECORDS</t>
    </r>
    <r>
      <rPr>
        <sz val="11"/>
        <rFont val="Calibri"/>
        <family val="2"/>
      </rPr>
      <t>:</t>
    </r>
  </si>
  <si>
    <r>
      <t>III.C.</t>
    </r>
    <r>
      <rPr>
        <i/>
        <sz val="11"/>
        <rFont val="Calibri"/>
        <family val="2"/>
      </rPr>
      <t>1.</t>
    </r>
  </si>
  <si>
    <r>
      <t>III.B.</t>
    </r>
    <r>
      <rPr>
        <i/>
        <sz val="11"/>
        <rFont val="Calibri"/>
        <family val="2"/>
      </rPr>
      <t>1.c.</t>
    </r>
  </si>
  <si>
    <r>
      <t xml:space="preserve"> - Job title/job description</t>
    </r>
    <r>
      <rPr>
        <i/>
        <sz val="11"/>
        <rFont val="Calibri"/>
        <family val="2"/>
      </rPr>
      <t>/type and amount of initial and continuous training</t>
    </r>
  </si>
  <si>
    <r>
      <t>III.E.</t>
    </r>
    <r>
      <rPr>
        <i/>
        <sz val="11"/>
        <rFont val="Calibri"/>
        <family val="2"/>
      </rPr>
      <t>~.c.</t>
    </r>
  </si>
  <si>
    <r>
      <t>III.E.</t>
    </r>
    <r>
      <rPr>
        <i/>
        <sz val="11"/>
        <rFont val="Calibri"/>
        <family val="2"/>
      </rPr>
      <t>~.d.</t>
    </r>
  </si>
  <si>
    <t>Provide facility’s physical address, including latitude and longitude (and business address if different from physical) [Part A]</t>
  </si>
  <si>
    <r>
      <rPr>
        <b/>
        <i/>
        <sz val="11"/>
        <rFont val="Calibri"/>
        <family val="2"/>
      </rPr>
      <t>Procedures for case-by-case regulation of hazardous waste recycling activities.</t>
    </r>
    <r>
      <rPr>
        <i/>
        <sz val="11"/>
        <rFont val="Calibri"/>
        <family val="2"/>
      </rPr>
      <t xml:space="preserve">
The Regional Administrator will use the following procedures when determining whether to regulate hazardous waste recycling activities described in §261.6(a)(2)(iii) under the provisions of §261.6 (b) and (c), rather than under the provisions of subpart F of part 266 of this chapter.</t>
    </r>
  </si>
  <si>
    <r>
      <rPr>
        <b/>
        <i/>
        <sz val="11"/>
        <rFont val="Calibri"/>
        <family val="2"/>
      </rPr>
      <t>Notification requirement for hazardous secondary materials.</t>
    </r>
    <r>
      <rPr>
        <i/>
        <sz val="11"/>
        <rFont val="Calibri"/>
        <family val="2"/>
      </rPr>
      <t xml:space="preserve">
Facilities managing hazardous secondary materials under §§260.30, 261.4(a)(23), 261.4(a)(24), 261.4(a)(25), or 261.4(a)(27) must send a notification prior to operating under the regulatory provision and by March 1 of each even-numbered year thereafter to the Regional Administrator using EPA Form 8700-12 that includes the following information:</t>
    </r>
  </si>
  <si>
    <r>
      <rPr>
        <sz val="11"/>
        <rFont val="Calibri"/>
        <family val="2"/>
      </rPr>
      <t>I.G</t>
    </r>
    <r>
      <rPr>
        <i/>
        <sz val="11"/>
        <rFont val="Calibri"/>
        <family val="2"/>
      </rPr>
      <t>.9.</t>
    </r>
  </si>
  <si>
    <r>
      <rPr>
        <b/>
        <i/>
        <sz val="11"/>
        <rFont val="Calibri"/>
        <family val="2"/>
      </rPr>
      <t>Legitimate recycling of hazardous secondary materials.</t>
    </r>
    <r>
      <rPr>
        <i/>
        <sz val="11"/>
        <rFont val="Calibri"/>
        <family val="2"/>
      </rPr>
      <t xml:space="preserve">
Recycling of hazardous secondary materials for the purpose of the exclusions or exemptions from the hazardous waste regulations must be legitimate. Hazardous secondary material that is not legitimately recycled is discarded material and is a solid waste. In determining if their recycling is legitimate, persons must address all the requirements of this paragraph and must consider the requirements of paragraph (b) of this section. [Note: Only the hazardous waste treatment unit that produces the hazardous secondary material that is a product or intermediate demonstrated to have economic value (i.e., has a third-party market, is a commercial product, ingredient or is used as an intermediate in a industrial process) maybe a RCRA-exempt recycling unit to which Subparts AA and BB of Part 264, 265 or 267 of this Chapter, still apply.]</t>
    </r>
  </si>
  <si>
    <r>
      <t>II.F.3.</t>
    </r>
    <r>
      <rPr>
        <i/>
        <sz val="11"/>
        <rFont val="Calibri"/>
        <family val="2"/>
      </rPr>
      <t>c.</t>
    </r>
  </si>
  <si>
    <r>
      <t xml:space="preserve">NOTE:  Any landfill, storage/treatment facility, surface impoundment, waste pile, or land treatment unit within the 100-year floodplain must be designed, constructed, operated, and maintained to prevent physical transport of any HW by a 100-year flood event.
</t>
    </r>
    <r>
      <rPr>
        <i/>
        <sz val="11"/>
        <rFont val="Calibri"/>
        <family val="2"/>
      </rPr>
      <t>270.14(b)(11)(v) - Existing facilities NOT in compliance with 264.18(b) shall provide a plan showing how the facility will be brought into compliance and a schedule for compliance.</t>
    </r>
  </si>
  <si>
    <r>
      <t>III.B.</t>
    </r>
    <r>
      <rPr>
        <i/>
        <sz val="11"/>
        <rFont val="Calibri"/>
        <family val="2"/>
      </rPr>
      <t>1.</t>
    </r>
  </si>
  <si>
    <r>
      <t>IV.D.</t>
    </r>
    <r>
      <rPr>
        <i/>
        <sz val="11"/>
        <rFont val="Calibri"/>
        <family val="2"/>
      </rPr>
      <t>5.a.</t>
    </r>
  </si>
  <si>
    <t>264.229;
270.17(g)</t>
  </si>
  <si>
    <r>
      <t>IV.D.</t>
    </r>
    <r>
      <rPr>
        <i/>
        <sz val="11"/>
        <rFont val="Calibri"/>
        <family val="2"/>
      </rPr>
      <t>5.b.</t>
    </r>
  </si>
  <si>
    <r>
      <t>IV.D.</t>
    </r>
    <r>
      <rPr>
        <i/>
        <sz val="11"/>
        <rFont val="Calibri"/>
        <family val="2"/>
      </rPr>
      <t>5.c.</t>
    </r>
  </si>
  <si>
    <r>
      <t>IV.D.</t>
    </r>
    <r>
      <rPr>
        <i/>
        <sz val="11"/>
        <rFont val="Calibri"/>
        <family val="2"/>
      </rPr>
      <t>8.a.</t>
    </r>
  </si>
  <si>
    <r>
      <t>IV.D.</t>
    </r>
    <r>
      <rPr>
        <i/>
        <sz val="11"/>
        <rFont val="Calibri"/>
        <family val="2"/>
      </rPr>
      <t>8.b.</t>
    </r>
  </si>
  <si>
    <r>
      <t>IV.D.</t>
    </r>
    <r>
      <rPr>
        <i/>
        <sz val="11"/>
        <rFont val="Calibri"/>
        <family val="2"/>
      </rPr>
      <t>8.d.</t>
    </r>
  </si>
  <si>
    <r>
      <t>V.</t>
    </r>
    <r>
      <rPr>
        <i/>
        <sz val="11"/>
        <rFont val="Calibri"/>
        <family val="2"/>
      </rPr>
      <t>~.3.</t>
    </r>
  </si>
  <si>
    <r>
      <t xml:space="preserve">Description </t>
    </r>
    <r>
      <rPr>
        <i/>
        <sz val="11"/>
        <rFont val="Calibri"/>
        <family val="2"/>
      </rPr>
      <t>and documentation demonstrating compliance</t>
    </r>
    <r>
      <rPr>
        <sz val="11"/>
        <rFont val="Calibri"/>
        <family val="2"/>
      </rPr>
      <t xml:space="preserve"> of precautions to prevent accidental commingling of incompatible wastes in each of the units; Information should be provided to ensure that precautions are taken to avoid danger due to: </t>
    </r>
  </si>
  <si>
    <r>
      <t>V.A.1.</t>
    </r>
    <r>
      <rPr>
        <i/>
        <sz val="11"/>
        <rFont val="Calibri"/>
        <family val="2"/>
      </rPr>
      <t>c.</t>
    </r>
  </si>
  <si>
    <r>
      <t>V.A.1.</t>
    </r>
    <r>
      <rPr>
        <i/>
        <sz val="11"/>
        <rFont val="Calibri"/>
        <family val="2"/>
      </rPr>
      <t>c.20.b.</t>
    </r>
  </si>
  <si>
    <r>
      <t>V.A.1.</t>
    </r>
    <r>
      <rPr>
        <i/>
        <sz val="11"/>
        <rFont val="Calibri"/>
        <family val="2"/>
      </rPr>
      <t>c.20.c.</t>
    </r>
  </si>
  <si>
    <r>
      <t>V.A.1.</t>
    </r>
    <r>
      <rPr>
        <i/>
        <sz val="11"/>
        <rFont val="Calibri"/>
        <family val="2"/>
      </rPr>
      <t>c.20.d.</t>
    </r>
  </si>
  <si>
    <r>
      <t>V.A.1.</t>
    </r>
    <r>
      <rPr>
        <i/>
        <sz val="11"/>
        <rFont val="Calibri"/>
        <family val="2"/>
      </rPr>
      <t>c.20.e.</t>
    </r>
  </si>
  <si>
    <r>
      <t>V.A.1.c.</t>
    </r>
    <r>
      <rPr>
        <i/>
        <sz val="11"/>
        <rFont val="Calibri"/>
        <family val="2"/>
      </rPr>
      <t>21.</t>
    </r>
  </si>
  <si>
    <r>
      <t>V.A.1.</t>
    </r>
    <r>
      <rPr>
        <i/>
        <sz val="11"/>
        <rFont val="Calibri"/>
        <family val="2"/>
      </rPr>
      <t>c.21.a.</t>
    </r>
  </si>
  <si>
    <r>
      <t>V.A.1.</t>
    </r>
    <r>
      <rPr>
        <i/>
        <sz val="11"/>
        <rFont val="Calibri"/>
        <family val="2"/>
      </rPr>
      <t>c.21.b.</t>
    </r>
  </si>
  <si>
    <r>
      <t>V.A.1.</t>
    </r>
    <r>
      <rPr>
        <i/>
        <sz val="11"/>
        <rFont val="Calibri"/>
        <family val="2"/>
      </rPr>
      <t>c.21.c.</t>
    </r>
  </si>
  <si>
    <r>
      <t>V.A.1.</t>
    </r>
    <r>
      <rPr>
        <i/>
        <sz val="11"/>
        <rFont val="Calibri"/>
        <family val="2"/>
      </rPr>
      <t>c.20.a.</t>
    </r>
  </si>
  <si>
    <r>
      <t>V.A.1.</t>
    </r>
    <r>
      <rPr>
        <i/>
        <sz val="11"/>
        <rFont val="Calibri"/>
        <family val="2"/>
      </rPr>
      <t>c.21.d.</t>
    </r>
  </si>
  <si>
    <r>
      <t>V.A.1.</t>
    </r>
    <r>
      <rPr>
        <i/>
        <sz val="11"/>
        <rFont val="Calibri"/>
        <family val="2"/>
      </rPr>
      <t>c.21.e.</t>
    </r>
  </si>
  <si>
    <r>
      <t>V.D.</t>
    </r>
    <r>
      <rPr>
        <i/>
        <sz val="11"/>
        <rFont val="Calibri"/>
        <family val="2"/>
      </rPr>
      <t>~.c.</t>
    </r>
  </si>
  <si>
    <r>
      <t>V.D.</t>
    </r>
    <r>
      <rPr>
        <i/>
        <sz val="11"/>
        <rFont val="Calibri"/>
        <family val="2"/>
      </rPr>
      <t>~.g.</t>
    </r>
  </si>
  <si>
    <r>
      <t>V.D.</t>
    </r>
    <r>
      <rPr>
        <i/>
        <sz val="11"/>
        <rFont val="Calibri"/>
        <family val="2"/>
      </rPr>
      <t>~.h.</t>
    </r>
  </si>
  <si>
    <r>
      <t xml:space="preserve"> - Emergency repairs contingency plans</t>
    </r>
    <r>
      <rPr>
        <i/>
        <sz val="11"/>
        <rFont val="Calibri"/>
        <family val="2"/>
      </rPr>
      <t xml:space="preserve">, Including the procedure to be used for removing an SI from service as required under 264.227(b) and (c). </t>
    </r>
  </si>
  <si>
    <t>Exposure information. Any part B permit application submitted by an owner or operator of a facility that stores, treats, or disposes of hazardous waste in a surface impoundment or a landfill must be accompanied by information, reasonably ascertainable by the owner or operator, on the potential for the public to be exposed to hazardous wastes or hazardous constituents through releases related to the unit. At a minimum, such information must address:
 - (i) Reasonably foreseeable potential releases from both normal operations and accidents at the unit, including releases associated with transportation to or from the unit;
 - (ii) The potential pathways of human exposure to hazardous wastes or constituents resulting from the releases described under paragraph (j)(1)(i) of this section; and
 - (iii) The potential magnitude and nature of the human exposure resulting from such releases.</t>
  </si>
  <si>
    <r>
      <t>V.D.10.</t>
    </r>
    <r>
      <rPr>
        <i/>
        <sz val="11"/>
        <rFont val="Calibri"/>
        <family val="2"/>
      </rPr>
      <t>a.</t>
    </r>
  </si>
  <si>
    <r>
      <t>V.E.</t>
    </r>
    <r>
      <rPr>
        <i/>
        <sz val="11"/>
        <rFont val="Calibri"/>
        <family val="2"/>
      </rPr>
      <t>~.a.</t>
    </r>
  </si>
  <si>
    <r>
      <t>V.E.</t>
    </r>
    <r>
      <rPr>
        <i/>
        <sz val="11"/>
        <rFont val="Calibri"/>
        <family val="2"/>
      </rPr>
      <t>~.b.</t>
    </r>
  </si>
  <si>
    <r>
      <t>V.E.</t>
    </r>
    <r>
      <rPr>
        <i/>
        <sz val="11"/>
        <rFont val="Calibri"/>
        <family val="2"/>
      </rPr>
      <t>~.c.</t>
    </r>
  </si>
  <si>
    <r>
      <t>V.E.</t>
    </r>
    <r>
      <rPr>
        <i/>
        <sz val="11"/>
        <rFont val="Calibri"/>
        <family val="2"/>
      </rPr>
      <t>~.c.1.</t>
    </r>
  </si>
  <si>
    <r>
      <t>V.E.</t>
    </r>
    <r>
      <rPr>
        <i/>
        <sz val="11"/>
        <rFont val="Calibri"/>
        <family val="2"/>
      </rPr>
      <t>~.c.2.</t>
    </r>
  </si>
  <si>
    <r>
      <t>V.E.</t>
    </r>
    <r>
      <rPr>
        <i/>
        <sz val="11"/>
        <rFont val="Calibri"/>
        <family val="2"/>
      </rPr>
      <t>~.c.3.</t>
    </r>
  </si>
  <si>
    <r>
      <t>V.E.</t>
    </r>
    <r>
      <rPr>
        <i/>
        <sz val="11"/>
        <rFont val="Calibri"/>
        <family val="2"/>
      </rPr>
      <t>~.c.4.</t>
    </r>
  </si>
  <si>
    <r>
      <t>V.E.</t>
    </r>
    <r>
      <rPr>
        <i/>
        <sz val="11"/>
        <rFont val="Calibri"/>
        <family val="2"/>
      </rPr>
      <t>~.d.</t>
    </r>
  </si>
  <si>
    <r>
      <t>V.E.</t>
    </r>
    <r>
      <rPr>
        <i/>
        <sz val="11"/>
        <rFont val="Calibri"/>
        <family val="2"/>
      </rPr>
      <t>~.e.</t>
    </r>
  </si>
  <si>
    <r>
      <t>V.E.</t>
    </r>
    <r>
      <rPr>
        <i/>
        <sz val="11"/>
        <rFont val="Calibri"/>
        <family val="2"/>
      </rPr>
      <t>~.f.</t>
    </r>
  </si>
  <si>
    <r>
      <t xml:space="preserve">If Waste Pile will manage F020, F021, F022, F023, F026, F027 as indicated in Table V.E.1, include </t>
    </r>
    <r>
      <rPr>
        <i/>
        <sz val="11"/>
        <rFont val="Calibri"/>
        <family val="2"/>
      </rPr>
      <t>264.259</t>
    </r>
    <r>
      <rPr>
        <sz val="11"/>
        <rFont val="Calibri"/>
        <family val="2"/>
      </rPr>
      <t xml:space="preserve"> requirement in the engineering report</t>
    </r>
  </si>
  <si>
    <r>
      <t xml:space="preserve"> - Capacity of system:  rate of leachate removal; capacity of sumps; and thickness of mounding and maximum hydraulic head; </t>
    </r>
    <r>
      <rPr>
        <i/>
        <sz val="11"/>
        <rFont val="Calibri"/>
        <family val="2"/>
      </rPr>
      <t>bottom slope 1% or more; Constructed of granular drainage materials with a hydraulic conductivity of 1 × 10−2 cm/sec or more and a thickness of 12 inches (30.5 cm) or more; or constructed of synthetic or geonet drainage materials with a transmissivity of 3 × 10−5 m2/sec or more</t>
    </r>
  </si>
  <si>
    <r>
      <t xml:space="preserve"> - Pipe material</t>
    </r>
    <r>
      <rPr>
        <i/>
        <sz val="11"/>
        <rFont val="Calibri"/>
        <family val="2"/>
      </rPr>
      <t xml:space="preserve"> chemically resistant</t>
    </r>
    <r>
      <rPr>
        <sz val="11"/>
        <rFont val="Calibri"/>
        <family val="2"/>
      </rPr>
      <t xml:space="preserve"> and strength</t>
    </r>
  </si>
  <si>
    <r>
      <t>V.E.8.</t>
    </r>
    <r>
      <rPr>
        <i/>
        <sz val="11"/>
        <rFont val="Calibri"/>
        <family val="2"/>
      </rPr>
      <t>a.</t>
    </r>
  </si>
  <si>
    <r>
      <t>V.E.8.</t>
    </r>
    <r>
      <rPr>
        <i/>
        <sz val="11"/>
        <rFont val="Calibri"/>
        <family val="2"/>
      </rPr>
      <t>b.</t>
    </r>
  </si>
  <si>
    <r>
      <t>V.E.8.</t>
    </r>
    <r>
      <rPr>
        <i/>
        <sz val="11"/>
        <rFont val="Calibri"/>
        <family val="2"/>
      </rPr>
      <t>c.</t>
    </r>
  </si>
  <si>
    <r>
      <t>V.E.9.</t>
    </r>
    <r>
      <rPr>
        <i/>
        <sz val="11"/>
        <rFont val="Calibri"/>
        <family val="2"/>
      </rPr>
      <t>a.</t>
    </r>
  </si>
  <si>
    <r>
      <t>V.E.9.</t>
    </r>
    <r>
      <rPr>
        <i/>
        <sz val="11"/>
        <rFont val="Calibri"/>
        <family val="2"/>
      </rPr>
      <t>b.</t>
    </r>
  </si>
  <si>
    <r>
      <t>V.E.9.</t>
    </r>
    <r>
      <rPr>
        <i/>
        <sz val="11"/>
        <rFont val="Calibri"/>
        <family val="2"/>
      </rPr>
      <t>c.</t>
    </r>
  </si>
  <si>
    <t xml:space="preserve"> - Waste pile inside or under some sort of structure or engineered structure and:</t>
  </si>
  <si>
    <r>
      <t xml:space="preserve"> - Waste pile must be underlain by 2 liners and a leak detection system to prevent migration. </t>
    </r>
    <r>
      <rPr>
        <i/>
        <sz val="11"/>
        <rFont val="Calibri"/>
        <family val="2"/>
      </rPr>
      <t xml:space="preserve">If the leak detection system is located in a saturated zone, submit detailed plans and an engineering report explaining the leak detection system design and operation, and location of the saturated zone in relation to the leak system. </t>
    </r>
  </si>
  <si>
    <r>
      <t>V.F.1.</t>
    </r>
    <r>
      <rPr>
        <i/>
        <sz val="11"/>
        <rFont val="Calibri"/>
        <family val="2"/>
      </rPr>
      <t>~.</t>
    </r>
  </si>
  <si>
    <r>
      <t>V.F.7.</t>
    </r>
    <r>
      <rPr>
        <i/>
        <sz val="11"/>
        <rFont val="Calibri"/>
        <family val="2"/>
      </rPr>
      <t>b.</t>
    </r>
  </si>
  <si>
    <r>
      <t>Collection and control of run-off</t>
    </r>
    <r>
      <rPr>
        <i/>
        <sz val="11"/>
        <rFont val="Calibri"/>
        <family val="2"/>
      </rPr>
      <t>, including design, construct, operate, and maintain the treatment zone to minimize run-off of hazardous constituents during the active life of the land treatment unit.</t>
    </r>
  </si>
  <si>
    <r>
      <t>V.F.11.</t>
    </r>
    <r>
      <rPr>
        <i/>
        <sz val="11"/>
        <rFont val="Calibri"/>
        <family val="2"/>
      </rPr>
      <t>a.</t>
    </r>
  </si>
  <si>
    <r>
      <t>V.F.11.</t>
    </r>
    <r>
      <rPr>
        <i/>
        <sz val="11"/>
        <rFont val="Calibri"/>
        <family val="2"/>
      </rPr>
      <t>a.1.</t>
    </r>
  </si>
  <si>
    <r>
      <t>V.F.11.</t>
    </r>
    <r>
      <rPr>
        <i/>
        <sz val="11"/>
        <rFont val="Calibri"/>
        <family val="2"/>
      </rPr>
      <t>a.2.</t>
    </r>
  </si>
  <si>
    <r>
      <t>V.F.11.</t>
    </r>
    <r>
      <rPr>
        <i/>
        <sz val="11"/>
        <rFont val="Calibri"/>
        <family val="2"/>
      </rPr>
      <t>b.</t>
    </r>
  </si>
  <si>
    <r>
      <t>V.F.11.</t>
    </r>
    <r>
      <rPr>
        <i/>
        <sz val="11"/>
        <rFont val="Calibri"/>
        <family val="2"/>
      </rPr>
      <t>c.</t>
    </r>
  </si>
  <si>
    <r>
      <t>V.F.11.</t>
    </r>
    <r>
      <rPr>
        <i/>
        <sz val="11"/>
        <rFont val="Calibri"/>
        <family val="2"/>
      </rPr>
      <t>d.</t>
    </r>
  </si>
  <si>
    <r>
      <t>V.F.11.</t>
    </r>
    <r>
      <rPr>
        <i/>
        <sz val="11"/>
        <rFont val="Calibri"/>
        <family val="2"/>
      </rPr>
      <t>e.</t>
    </r>
  </si>
  <si>
    <r>
      <t>V.F.11.</t>
    </r>
    <r>
      <rPr>
        <i/>
        <sz val="11"/>
        <rFont val="Calibri"/>
        <family val="2"/>
      </rPr>
      <t>e.1.</t>
    </r>
  </si>
  <si>
    <r>
      <t>V.F.11.</t>
    </r>
    <r>
      <rPr>
        <i/>
        <sz val="11"/>
        <rFont val="Calibri"/>
        <family val="2"/>
      </rPr>
      <t>e.2.</t>
    </r>
  </si>
  <si>
    <r>
      <t>V.F.11.</t>
    </r>
    <r>
      <rPr>
        <i/>
        <sz val="11"/>
        <rFont val="Calibri"/>
        <family val="2"/>
      </rPr>
      <t>e.3.</t>
    </r>
  </si>
  <si>
    <r>
      <t>V.F.11.</t>
    </r>
    <r>
      <rPr>
        <i/>
        <sz val="11"/>
        <rFont val="Calibri"/>
        <family val="2"/>
      </rPr>
      <t>e.4.</t>
    </r>
  </si>
  <si>
    <r>
      <t>V.F.11.</t>
    </r>
    <r>
      <rPr>
        <i/>
        <sz val="11"/>
        <rFont val="Calibri"/>
        <family val="2"/>
      </rPr>
      <t>f.</t>
    </r>
  </si>
  <si>
    <r>
      <t>V.F.12.</t>
    </r>
    <r>
      <rPr>
        <i/>
        <sz val="11"/>
        <rFont val="Calibri"/>
        <family val="2"/>
      </rPr>
      <t>b.</t>
    </r>
  </si>
  <si>
    <r>
      <t>V.F.12.</t>
    </r>
    <r>
      <rPr>
        <i/>
        <sz val="11"/>
        <rFont val="Calibri"/>
        <family val="2"/>
      </rPr>
      <t>c.</t>
    </r>
  </si>
  <si>
    <r>
      <t>V.F.12.</t>
    </r>
    <r>
      <rPr>
        <i/>
        <sz val="11"/>
        <rFont val="Calibri"/>
        <family val="2"/>
      </rPr>
      <t>d.</t>
    </r>
  </si>
  <si>
    <r>
      <t>V.F.12.</t>
    </r>
    <r>
      <rPr>
        <i/>
        <sz val="11"/>
        <rFont val="Calibri"/>
        <family val="2"/>
      </rPr>
      <t>e.</t>
    </r>
  </si>
  <si>
    <r>
      <t>V.G.</t>
    </r>
    <r>
      <rPr>
        <i/>
        <sz val="11"/>
        <rFont val="Calibri"/>
        <family val="2"/>
      </rPr>
      <t>~.d.</t>
    </r>
  </si>
  <si>
    <r>
      <t>V.G.</t>
    </r>
    <r>
      <rPr>
        <i/>
        <sz val="11"/>
        <rFont val="Calibri"/>
        <family val="2"/>
      </rPr>
      <t>~.e.</t>
    </r>
  </si>
  <si>
    <r>
      <t>V.G.</t>
    </r>
    <r>
      <rPr>
        <i/>
        <sz val="11"/>
        <rFont val="Calibri"/>
        <family val="2"/>
      </rPr>
      <t>~.f.</t>
    </r>
  </si>
  <si>
    <r>
      <t>V.G.</t>
    </r>
    <r>
      <rPr>
        <i/>
        <sz val="11"/>
        <rFont val="Calibri"/>
        <family val="2"/>
      </rPr>
      <t>~.g.</t>
    </r>
  </si>
  <si>
    <r>
      <t xml:space="preserve">  - Provide QA/QC plan </t>
    </r>
    <r>
      <rPr>
        <i/>
        <sz val="11"/>
        <rFont val="Calibri"/>
        <family val="2"/>
      </rPr>
      <t>(construction quality assurance plan)</t>
    </r>
  </si>
  <si>
    <r>
      <t>V.G.8.</t>
    </r>
    <r>
      <rPr>
        <i/>
        <sz val="11"/>
        <rFont val="Calibri"/>
        <family val="2"/>
      </rPr>
      <t>a.</t>
    </r>
  </si>
  <si>
    <r>
      <t>V.G.8.</t>
    </r>
    <r>
      <rPr>
        <i/>
        <sz val="11"/>
        <rFont val="Calibri"/>
        <family val="2"/>
      </rPr>
      <t>b.</t>
    </r>
  </si>
  <si>
    <r>
      <t>V.G.8.</t>
    </r>
    <r>
      <rPr>
        <i/>
        <sz val="11"/>
        <rFont val="Calibri"/>
        <family val="2"/>
      </rPr>
      <t>c.</t>
    </r>
  </si>
  <si>
    <r>
      <t>V.G.8.</t>
    </r>
    <r>
      <rPr>
        <i/>
        <sz val="11"/>
        <rFont val="Calibri"/>
        <family val="2"/>
      </rPr>
      <t>d.</t>
    </r>
  </si>
  <si>
    <r>
      <t xml:space="preserve"> - Leachate collection and removal systems between liners and immediately above the bottom composite liner </t>
    </r>
    <r>
      <rPr>
        <i/>
        <sz val="11"/>
        <rFont val="Calibri"/>
        <family val="2"/>
      </rPr>
      <t>(bottom slope 1% or more; Constructed of granular drainage materials with a hydraulic conductivity of 1 × 10−2 cm/sec or more and a thickness of 12 inches (30.5 cm) or more; or constructed of synthetic or geonet drainage materials with a transmissivity of 3 × 10−5 m2/sec or more)</t>
    </r>
  </si>
  <si>
    <r>
      <t>V.G.8.</t>
    </r>
    <r>
      <rPr>
        <i/>
        <sz val="11"/>
        <rFont val="Calibri"/>
        <family val="2"/>
      </rPr>
      <t>e.</t>
    </r>
  </si>
  <si>
    <r>
      <t>V.G.8.</t>
    </r>
    <r>
      <rPr>
        <i/>
        <sz val="11"/>
        <rFont val="Calibri"/>
        <family val="2"/>
      </rPr>
      <t>f.</t>
    </r>
  </si>
  <si>
    <r>
      <t>V.G.8.</t>
    </r>
    <r>
      <rPr>
        <i/>
        <sz val="11"/>
        <rFont val="Calibri"/>
        <family val="2"/>
      </rPr>
      <t>g.</t>
    </r>
  </si>
  <si>
    <r>
      <t>V.G.8.</t>
    </r>
    <r>
      <rPr>
        <i/>
        <sz val="11"/>
        <rFont val="Calibri"/>
        <family val="2"/>
      </rPr>
      <t>g.7.</t>
    </r>
  </si>
  <si>
    <r>
      <t xml:space="preserve"> - Exemption based on existing portion </t>
    </r>
    <r>
      <rPr>
        <i/>
        <sz val="11"/>
        <rFont val="Calibri"/>
        <family val="2"/>
      </rPr>
      <t>(submit detailed plans, and engineering and hydrogeological reports, as appropriate, describing alternate designs and operating practices that will prevent the migration of any hazardous constituents into groundwater or surface water)</t>
    </r>
  </si>
  <si>
    <r>
      <t>V.G.8.</t>
    </r>
    <r>
      <rPr>
        <i/>
        <sz val="11"/>
        <rFont val="Calibri"/>
        <family val="2"/>
      </rPr>
      <t>g.8.</t>
    </r>
  </si>
  <si>
    <r>
      <t xml:space="preserve"> - Exemption for monofills; </t>
    </r>
    <r>
      <rPr>
        <i/>
        <sz val="11"/>
        <rFont val="Calibri"/>
        <family val="2"/>
      </rPr>
      <t>Exemption for replacement landfill unit constructed in accordance with section 3004(o)(1)(A)(i) and (o)(5) of RCRA.</t>
    </r>
  </si>
  <si>
    <r>
      <t>V.G.13.</t>
    </r>
    <r>
      <rPr>
        <i/>
        <sz val="11"/>
        <rFont val="Calibri"/>
        <family val="2"/>
      </rPr>
      <t>c.3.</t>
    </r>
  </si>
  <si>
    <r>
      <t xml:space="preserve">If seeking an exemption from double-liner requirements for monofills that satisfy the criteria in 264.301(e)(1) </t>
    </r>
    <r>
      <rPr>
        <i/>
        <sz val="11"/>
        <rFont val="Calibri"/>
        <family val="2"/>
      </rPr>
      <t>and 264.301(e)(2)</t>
    </r>
    <r>
      <rPr>
        <sz val="11"/>
        <rFont val="Calibri"/>
        <family val="2"/>
      </rPr>
      <t>, provide the following:</t>
    </r>
  </si>
  <si>
    <t>264.301(e)(1-2)</t>
  </si>
  <si>
    <r>
      <t>V.I.</t>
    </r>
    <r>
      <rPr>
        <i/>
        <sz val="11"/>
        <rFont val="Calibri"/>
        <family val="2"/>
      </rPr>
      <t>11.a.</t>
    </r>
  </si>
  <si>
    <r>
      <t>V.I.</t>
    </r>
    <r>
      <rPr>
        <i/>
        <sz val="11"/>
        <rFont val="Calibri"/>
        <family val="2"/>
      </rPr>
      <t>11.a.1.g.</t>
    </r>
  </si>
  <si>
    <r>
      <t xml:space="preserve"> - Description of automatic waste feed cutoff system, including cut off values, instrumentation with instrument range and accuracy, </t>
    </r>
    <r>
      <rPr>
        <i/>
        <sz val="11"/>
        <rFont val="Calibri"/>
        <family val="2"/>
      </rPr>
      <t>including any pre-alarm systems that may be used.</t>
    </r>
  </si>
  <si>
    <r>
      <t>V.I.</t>
    </r>
    <r>
      <rPr>
        <i/>
        <sz val="11"/>
        <rFont val="Calibri"/>
        <family val="2"/>
      </rPr>
      <t>11.d.1.</t>
    </r>
  </si>
  <si>
    <r>
      <t>V.I.</t>
    </r>
    <r>
      <rPr>
        <i/>
        <sz val="11"/>
        <rFont val="Calibri"/>
        <family val="2"/>
      </rPr>
      <t>11.d.2.</t>
    </r>
  </si>
  <si>
    <r>
      <t xml:space="preserve"> - Low risk waste exemption for DRE operation in Compliance with 266.109(a) is considered to be in compliance with 266.104(a)(1) and are exempt from DRE Trial Burn</t>
    </r>
    <r>
      <rPr>
        <i/>
        <sz val="11"/>
        <rFont val="Calibri"/>
        <family val="2"/>
      </rPr>
      <t xml:space="preserve"> and must submit:</t>
    </r>
  </si>
  <si>
    <r>
      <t>V.I.</t>
    </r>
    <r>
      <rPr>
        <i/>
        <sz val="11"/>
        <rFont val="Calibri"/>
        <family val="2"/>
      </rPr>
      <t>11.i.</t>
    </r>
  </si>
  <si>
    <r>
      <t xml:space="preserve"> - MONITORING CO AND HC IN THE BY-PASS DUCT OF A CEMENT KILN</t>
    </r>
    <r>
      <rPr>
        <i/>
        <sz val="11"/>
        <rFont val="Calibri"/>
        <family val="2"/>
      </rPr>
      <t xml:space="preserve"> and submit:</t>
    </r>
  </si>
  <si>
    <r>
      <t>V.I.</t>
    </r>
    <r>
      <rPr>
        <i/>
        <sz val="11"/>
        <rFont val="Calibri"/>
        <family val="2"/>
      </rPr>
      <t>11.l.1.</t>
    </r>
  </si>
  <si>
    <r>
      <t xml:space="preserve"> - Tier 1 feed rate screening limits for metals are specified in Part 266 Appendix 1 as a function of TESH, terrain type, and land use - No test required.  </t>
    </r>
    <r>
      <rPr>
        <i/>
        <sz val="11"/>
        <rFont val="Calibri"/>
        <family val="2"/>
      </rPr>
      <t>Also provide documentation of how the applicant will ensure that the Tier I feed rate screening limits provided by §266.106 (b) or (e) of will not be exceeded during the averaging period provided by that paragraph</t>
    </r>
    <r>
      <rPr>
        <sz val="11"/>
        <rFont val="Calibri"/>
        <family val="2"/>
      </rPr>
      <t>:</t>
    </r>
  </si>
  <si>
    <r>
      <t>V.I.</t>
    </r>
    <r>
      <rPr>
        <i/>
        <sz val="11"/>
        <rFont val="Calibri"/>
        <family val="2"/>
      </rPr>
      <t>11.l.1.a.</t>
    </r>
  </si>
  <si>
    <r>
      <t xml:space="preserve"> - Noncarcinogenic metals in all feed streams screening limits (HW, fuel and industrial furnace feed stock); </t>
    </r>
    <r>
      <rPr>
        <i/>
        <sz val="11"/>
        <rFont val="Calibri"/>
        <family val="2"/>
      </rPr>
      <t>Documentation of the feed rate of hazardous waste or other fuels and industrial furnace feed stocks.</t>
    </r>
  </si>
  <si>
    <r>
      <t>V.I.</t>
    </r>
    <r>
      <rPr>
        <i/>
        <sz val="11"/>
        <rFont val="Calibri"/>
        <family val="2"/>
      </rPr>
      <t>11.l.1.b.</t>
    </r>
  </si>
  <si>
    <r>
      <t xml:space="preserve"> - Carcinogenic metals in all feed streams HW, fuel and industrial furnace feed stock (feed rates); </t>
    </r>
    <r>
      <rPr>
        <i/>
        <sz val="11"/>
        <rFont val="Calibri"/>
        <family val="2"/>
      </rPr>
      <t>documentation of the concentration and calculations of total feed rate of each metal.</t>
    </r>
  </si>
  <si>
    <r>
      <t>V.I.</t>
    </r>
    <r>
      <rPr>
        <i/>
        <sz val="11"/>
        <rFont val="Calibri"/>
        <family val="2"/>
      </rPr>
      <t>11.l.1.c.</t>
    </r>
  </si>
  <si>
    <r>
      <t>V.I.</t>
    </r>
    <r>
      <rPr>
        <i/>
        <sz val="11"/>
        <rFont val="Calibri"/>
        <family val="2"/>
      </rPr>
      <t>11.m.1.</t>
    </r>
  </si>
  <si>
    <r>
      <t xml:space="preserve"> - Tier 1 feed rate screening limits - Feed rate screening limits specified in Part 266 Appendix II as a function of TESH, </t>
    </r>
    <r>
      <rPr>
        <i/>
        <sz val="11"/>
        <rFont val="Calibri"/>
        <family val="2"/>
      </rPr>
      <t>multiple stacks, does not fail criteria in 266.107(b)(3),</t>
    </r>
    <r>
      <rPr>
        <sz val="11"/>
        <rFont val="Calibri"/>
        <family val="2"/>
      </rPr>
      <t>Terrain type, and land use - Analysis required: Feed rate of total chlorine and chloride, organic and inorganic, in HW, fuels and industrial furnace feed stocks</t>
    </r>
  </si>
  <si>
    <r>
      <t>V.I.</t>
    </r>
    <r>
      <rPr>
        <i/>
        <sz val="11"/>
        <rFont val="Calibri"/>
        <family val="2"/>
      </rPr>
      <t>12.</t>
    </r>
  </si>
  <si>
    <r>
      <t>V.J.3.</t>
    </r>
    <r>
      <rPr>
        <i/>
        <sz val="11"/>
        <rFont val="Calibri"/>
        <family val="2"/>
      </rPr>
      <t>~.</t>
    </r>
  </si>
  <si>
    <r>
      <t>V.J.3.</t>
    </r>
    <r>
      <rPr>
        <i/>
        <sz val="11"/>
        <rFont val="Calibri"/>
        <family val="2"/>
      </rPr>
      <t>~.b.</t>
    </r>
  </si>
  <si>
    <r>
      <t>V.J.</t>
    </r>
    <r>
      <rPr>
        <i/>
        <sz val="11"/>
        <rFont val="Calibri"/>
        <family val="2"/>
      </rPr>
      <t>11.</t>
    </r>
  </si>
  <si>
    <r>
      <t>Provide description of operating practices and procedures,</t>
    </r>
    <r>
      <rPr>
        <i/>
        <sz val="11"/>
        <rFont val="Calibri"/>
        <family val="2"/>
      </rPr>
      <t xml:space="preserve"> including those to ensure that tracking of hazardous waste/constituents off the drip pad due to activities by personnel or equipment is minimized.</t>
    </r>
  </si>
  <si>
    <r>
      <t>V.J.</t>
    </r>
    <r>
      <rPr>
        <i/>
        <sz val="11"/>
        <rFont val="Calibri"/>
        <family val="2"/>
      </rPr>
      <t>23.</t>
    </r>
  </si>
  <si>
    <r>
      <rPr>
        <i/>
        <sz val="11"/>
        <rFont val="Calibri"/>
        <family val="2"/>
      </rPr>
      <t xml:space="preserve">Cleaned and </t>
    </r>
    <r>
      <rPr>
        <sz val="11"/>
        <rFont val="Calibri"/>
        <family val="2"/>
      </rPr>
      <t>Indicate the inspection frequency</t>
    </r>
  </si>
  <si>
    <r>
      <t>V.J.</t>
    </r>
    <r>
      <rPr>
        <i/>
        <sz val="11"/>
        <rFont val="Calibri"/>
        <family val="2"/>
      </rPr>
      <t>24.</t>
    </r>
  </si>
  <si>
    <r>
      <t>V.J.</t>
    </r>
    <r>
      <rPr>
        <i/>
        <sz val="11"/>
        <rFont val="Calibri"/>
        <family val="2"/>
      </rPr>
      <t>25.</t>
    </r>
  </si>
  <si>
    <r>
      <t>V.J.</t>
    </r>
    <r>
      <rPr>
        <i/>
        <sz val="11"/>
        <rFont val="Calibri"/>
        <family val="2"/>
      </rPr>
      <t>26.</t>
    </r>
  </si>
  <si>
    <r>
      <t>V.J.</t>
    </r>
    <r>
      <rPr>
        <i/>
        <sz val="11"/>
        <rFont val="Calibri"/>
        <family val="2"/>
      </rPr>
      <t>26.a.</t>
    </r>
  </si>
  <si>
    <r>
      <t>V.J.</t>
    </r>
    <r>
      <rPr>
        <i/>
        <sz val="11"/>
        <rFont val="Calibri"/>
        <family val="2"/>
      </rPr>
      <t>26.b.</t>
    </r>
  </si>
  <si>
    <r>
      <t xml:space="preserve"> - Documentation of the portion of the drip pad involved;</t>
    </r>
    <r>
      <rPr>
        <i/>
        <sz val="11"/>
        <rFont val="Calibri"/>
        <family val="2"/>
      </rPr>
      <t xml:space="preserve"> immediately remove it from service</t>
    </r>
  </si>
  <si>
    <r>
      <t>V.K.</t>
    </r>
    <r>
      <rPr>
        <i/>
        <sz val="11"/>
        <rFont val="Calibri"/>
        <family val="2"/>
      </rPr>
      <t>4.</t>
    </r>
  </si>
  <si>
    <r>
      <t>V.K.</t>
    </r>
    <r>
      <rPr>
        <i/>
        <sz val="11"/>
        <rFont val="Calibri"/>
        <family val="2"/>
      </rPr>
      <t>4.d.1.</t>
    </r>
  </si>
  <si>
    <r>
      <t>V.K.</t>
    </r>
    <r>
      <rPr>
        <i/>
        <sz val="11"/>
        <rFont val="Calibri"/>
        <family val="2"/>
      </rPr>
      <t>4.d.2.</t>
    </r>
  </si>
  <si>
    <r>
      <t>V.K.</t>
    </r>
    <r>
      <rPr>
        <i/>
        <sz val="11"/>
        <rFont val="Calibri"/>
        <family val="2"/>
      </rPr>
      <t>4.d.3.</t>
    </r>
  </si>
  <si>
    <r>
      <t>V.K.</t>
    </r>
    <r>
      <rPr>
        <i/>
        <sz val="11"/>
        <rFont val="Calibri"/>
        <family val="2"/>
      </rPr>
      <t>4.d.4.</t>
    </r>
  </si>
  <si>
    <r>
      <t>V.K.</t>
    </r>
    <r>
      <rPr>
        <i/>
        <sz val="11"/>
        <rFont val="Calibri"/>
        <family val="2"/>
      </rPr>
      <t>4.d.5.</t>
    </r>
  </si>
  <si>
    <r>
      <t>V.K.</t>
    </r>
    <r>
      <rPr>
        <i/>
        <sz val="11"/>
        <rFont val="Calibri"/>
        <family val="2"/>
      </rPr>
      <t>4.d.6.</t>
    </r>
  </si>
  <si>
    <r>
      <t>V.K.</t>
    </r>
    <r>
      <rPr>
        <i/>
        <sz val="11"/>
        <rFont val="Calibri"/>
        <family val="2"/>
      </rPr>
      <t>4.d.7.</t>
    </r>
  </si>
  <si>
    <r>
      <t>V.K.</t>
    </r>
    <r>
      <rPr>
        <i/>
        <sz val="11"/>
        <rFont val="Calibri"/>
        <family val="2"/>
      </rPr>
      <t>4.d.8</t>
    </r>
    <r>
      <rPr>
        <sz val="11"/>
        <rFont val="Calibri"/>
        <family val="2"/>
      </rPr>
      <t>.</t>
    </r>
  </si>
  <si>
    <r>
      <t>V.K.</t>
    </r>
    <r>
      <rPr>
        <i/>
        <sz val="11"/>
        <rFont val="Calibri"/>
        <family val="2"/>
      </rPr>
      <t>4.e.10.</t>
    </r>
  </si>
  <si>
    <r>
      <t>V.K.</t>
    </r>
    <r>
      <rPr>
        <i/>
        <sz val="11"/>
        <rFont val="Calibri"/>
        <family val="2"/>
      </rPr>
      <t>4.e.11.</t>
    </r>
  </si>
  <si>
    <r>
      <t>V.K.</t>
    </r>
    <r>
      <rPr>
        <i/>
        <sz val="11"/>
        <rFont val="Calibri"/>
        <family val="2"/>
      </rPr>
      <t>4.f.</t>
    </r>
  </si>
  <si>
    <r>
      <t>V.K.</t>
    </r>
    <r>
      <rPr>
        <i/>
        <sz val="11"/>
        <rFont val="Calibri"/>
        <family val="2"/>
      </rPr>
      <t>4.f.1.</t>
    </r>
  </si>
  <si>
    <r>
      <t>V.K.</t>
    </r>
    <r>
      <rPr>
        <i/>
        <sz val="11"/>
        <rFont val="Calibri"/>
        <family val="2"/>
      </rPr>
      <t>4.f.2.</t>
    </r>
  </si>
  <si>
    <r>
      <t>V.K.</t>
    </r>
    <r>
      <rPr>
        <i/>
        <sz val="11"/>
        <rFont val="Calibri"/>
        <family val="2"/>
      </rPr>
      <t>4.f.3.</t>
    </r>
  </si>
  <si>
    <r>
      <t>V.K.</t>
    </r>
    <r>
      <rPr>
        <i/>
        <sz val="11"/>
        <rFont val="Calibri"/>
        <family val="2"/>
      </rPr>
      <t>4.f.4.</t>
    </r>
  </si>
  <si>
    <r>
      <t>V.K.</t>
    </r>
    <r>
      <rPr>
        <i/>
        <sz val="11"/>
        <rFont val="Calibri"/>
        <family val="2"/>
      </rPr>
      <t>4.f.5.</t>
    </r>
  </si>
  <si>
    <r>
      <t>V.K.</t>
    </r>
    <r>
      <rPr>
        <i/>
        <sz val="11"/>
        <rFont val="Calibri"/>
        <family val="2"/>
      </rPr>
      <t>4.f.6.</t>
    </r>
  </si>
  <si>
    <r>
      <t>V.K.</t>
    </r>
    <r>
      <rPr>
        <i/>
        <sz val="11"/>
        <rFont val="Calibri"/>
        <family val="2"/>
      </rPr>
      <t>4.f.7.</t>
    </r>
  </si>
  <si>
    <r>
      <t>VI.A.1.a.</t>
    </r>
    <r>
      <rPr>
        <i/>
        <sz val="11"/>
        <rFont val="Calibri"/>
        <family val="2"/>
      </rPr>
      <t>~.</t>
    </r>
  </si>
  <si>
    <r>
      <t>VI.B.3.a.</t>
    </r>
    <r>
      <rPr>
        <i/>
        <sz val="11"/>
        <rFont val="Calibri"/>
        <family val="2"/>
      </rPr>
      <t>15.</t>
    </r>
  </si>
  <si>
    <r>
      <t>VI.B.3.a.</t>
    </r>
    <r>
      <rPr>
        <i/>
        <sz val="11"/>
        <rFont val="Calibri"/>
        <family val="2"/>
      </rPr>
      <t>16.</t>
    </r>
  </si>
  <si>
    <r>
      <t>VI.B.3.a.</t>
    </r>
    <r>
      <rPr>
        <i/>
        <sz val="11"/>
        <rFont val="Calibri"/>
        <family val="2"/>
      </rPr>
      <t>17.</t>
    </r>
  </si>
  <si>
    <r>
      <t>VI.B.3.a.</t>
    </r>
    <r>
      <rPr>
        <i/>
        <sz val="11"/>
        <rFont val="Calibri"/>
        <family val="2"/>
      </rPr>
      <t>18.</t>
    </r>
  </si>
  <si>
    <r>
      <t>VI.B.3.a.</t>
    </r>
    <r>
      <rPr>
        <i/>
        <sz val="11"/>
        <rFont val="Calibri"/>
        <family val="2"/>
      </rPr>
      <t>19.</t>
    </r>
  </si>
  <si>
    <r>
      <t>VI.B.3.a.</t>
    </r>
    <r>
      <rPr>
        <i/>
        <sz val="11"/>
        <rFont val="Calibri"/>
        <family val="2"/>
      </rPr>
      <t>20.</t>
    </r>
  </si>
  <si>
    <r>
      <t>VI.B.3.c.</t>
    </r>
    <r>
      <rPr>
        <i/>
        <sz val="11"/>
        <rFont val="Calibri"/>
        <family val="2"/>
      </rPr>
      <t>1.</t>
    </r>
  </si>
  <si>
    <r>
      <t xml:space="preserve"> - Extent of any known plume of contamination </t>
    </r>
    <r>
      <rPr>
        <i/>
        <sz val="11"/>
        <rFont val="Calibri"/>
        <family val="2"/>
      </rPr>
      <t>(delineates the extent of the plume on topographical map 270.14(b)(19); identifies concentration of each Appendix IX, of part 264, constituent throughout the plume or maximum concentration of each appendix IX constituent in the plume)</t>
    </r>
  </si>
  <si>
    <r>
      <t>VII.</t>
    </r>
    <r>
      <rPr>
        <i/>
        <sz val="11"/>
        <rFont val="Calibri"/>
        <family val="2"/>
      </rPr>
      <t>~.</t>
    </r>
  </si>
  <si>
    <r>
      <t>VII.A.</t>
    </r>
    <r>
      <rPr>
        <i/>
        <sz val="11"/>
        <rFont val="Calibri"/>
        <family val="2"/>
      </rPr>
      <t>6.a.</t>
    </r>
  </si>
  <si>
    <r>
      <t>VII.A.</t>
    </r>
    <r>
      <rPr>
        <i/>
        <sz val="11"/>
        <rFont val="Calibri"/>
        <family val="2"/>
      </rPr>
      <t>6.i.</t>
    </r>
  </si>
  <si>
    <r>
      <t>VII.A.</t>
    </r>
    <r>
      <rPr>
        <i/>
        <sz val="11"/>
        <rFont val="Calibri"/>
        <family val="2"/>
      </rPr>
      <t>7.</t>
    </r>
  </si>
  <si>
    <r>
      <t>VII.A.</t>
    </r>
    <r>
      <rPr>
        <i/>
        <sz val="11"/>
        <rFont val="Calibri"/>
        <family val="2"/>
      </rPr>
      <t>7.a.</t>
    </r>
  </si>
  <si>
    <r>
      <t>VII.A.</t>
    </r>
    <r>
      <rPr>
        <i/>
        <sz val="11"/>
        <rFont val="Calibri"/>
        <family val="2"/>
      </rPr>
      <t>7.b.</t>
    </r>
  </si>
  <si>
    <r>
      <t>VII.A.</t>
    </r>
    <r>
      <rPr>
        <i/>
        <sz val="11"/>
        <rFont val="Calibri"/>
        <family val="2"/>
      </rPr>
      <t>8.a.8.</t>
    </r>
  </si>
  <si>
    <r>
      <t>VII.A.</t>
    </r>
    <r>
      <rPr>
        <i/>
        <sz val="11"/>
        <rFont val="Calibri"/>
        <family val="2"/>
      </rPr>
      <t>8.b.</t>
    </r>
  </si>
  <si>
    <r>
      <t>VII.A.</t>
    </r>
    <r>
      <rPr>
        <i/>
        <sz val="11"/>
        <rFont val="Calibri"/>
        <family val="2"/>
      </rPr>
      <t>9.</t>
    </r>
  </si>
  <si>
    <r>
      <t>VII.A.</t>
    </r>
    <r>
      <rPr>
        <i/>
        <sz val="11"/>
        <rFont val="Calibri"/>
        <family val="2"/>
      </rPr>
      <t>12.b.</t>
    </r>
  </si>
  <si>
    <r>
      <t>VII.C.1.</t>
    </r>
    <r>
      <rPr>
        <i/>
        <sz val="11"/>
        <rFont val="Calibri"/>
        <family val="2"/>
      </rPr>
      <t>a.</t>
    </r>
  </si>
  <si>
    <r>
      <t>VII.C.1.</t>
    </r>
    <r>
      <rPr>
        <i/>
        <sz val="11"/>
        <rFont val="Calibri"/>
        <family val="2"/>
      </rPr>
      <t>i.1.b.</t>
    </r>
  </si>
  <si>
    <r>
      <t>VII.C.1.</t>
    </r>
    <r>
      <rPr>
        <i/>
        <sz val="11"/>
        <rFont val="Calibri"/>
        <family val="2"/>
      </rPr>
      <t>i.1.c.</t>
    </r>
  </si>
  <si>
    <r>
      <t>VII.C.1.</t>
    </r>
    <r>
      <rPr>
        <i/>
        <sz val="11"/>
        <rFont val="Calibri"/>
        <family val="2"/>
      </rPr>
      <t>i.1.d.</t>
    </r>
  </si>
  <si>
    <r>
      <t>VII.C.1.</t>
    </r>
    <r>
      <rPr>
        <i/>
        <sz val="11"/>
        <rFont val="Calibri"/>
        <family val="2"/>
      </rPr>
      <t>i.1.e.</t>
    </r>
  </si>
  <si>
    <r>
      <t>VII.C.1.</t>
    </r>
    <r>
      <rPr>
        <i/>
        <sz val="11"/>
        <rFont val="Calibri"/>
        <family val="2"/>
      </rPr>
      <t>i.1.f.</t>
    </r>
  </si>
  <si>
    <r>
      <t>VII.C.1.</t>
    </r>
    <r>
      <rPr>
        <i/>
        <sz val="11"/>
        <rFont val="Calibri"/>
        <family val="2"/>
      </rPr>
      <t>i.1.g.</t>
    </r>
  </si>
  <si>
    <r>
      <t>VII.C.1.</t>
    </r>
    <r>
      <rPr>
        <i/>
        <sz val="11"/>
        <rFont val="Calibri"/>
        <family val="2"/>
      </rPr>
      <t>j.</t>
    </r>
  </si>
  <si>
    <r>
      <t xml:space="preserve">Complete and submit "Table X.B. - Equipment Leaks" in hard copy and editable electronic format.
List the equipment leaks and the following information for each leak (per 270.25(a)):
</t>
    </r>
    <r>
      <rPr>
        <i/>
        <sz val="11"/>
        <rFont val="Calibri"/>
        <family val="2"/>
      </rPr>
      <t xml:space="preserve">  - Equipment ID
</t>
    </r>
    <r>
      <rPr>
        <sz val="11"/>
        <rFont val="Calibri"/>
        <family val="2"/>
      </rPr>
      <t xml:space="preserve"> - Equipment type
 - Waste Management Unit name and number
 - % by Weight Total Organics in hazardous waste stream
 - Form of waste (gas, vapor, liquid)
 - Method of compliance
 - Indicate if a Title V permit under CAA covers the equipment
 - Indicate if o/o is electing to determine compliance with Subpart BB by documentation of compliance with the CAA regulations (40 CFR part 60, part 61, or part 63) or by documentation pursuant to the RCRA regulations (40 CFR 264/265.1064).</t>
    </r>
  </si>
  <si>
    <r>
      <t>I.A.</t>
    </r>
    <r>
      <rPr>
        <i/>
        <sz val="11"/>
        <rFont val="Calibri"/>
        <family val="2"/>
      </rPr>
      <t>1.</t>
    </r>
  </si>
  <si>
    <r>
      <t>I.A.</t>
    </r>
    <r>
      <rPr>
        <i/>
        <sz val="11"/>
        <rFont val="Calibri"/>
        <family val="2"/>
      </rPr>
      <t>2.</t>
    </r>
  </si>
  <si>
    <r>
      <t>I.A.</t>
    </r>
    <r>
      <rPr>
        <i/>
        <sz val="11"/>
        <rFont val="Calibri"/>
        <family val="2"/>
      </rPr>
      <t>3.</t>
    </r>
  </si>
  <si>
    <r>
      <t>I.A.</t>
    </r>
    <r>
      <rPr>
        <i/>
        <sz val="11"/>
        <rFont val="Calibri"/>
        <family val="2"/>
      </rPr>
      <t>4.</t>
    </r>
  </si>
  <si>
    <r>
      <t>III.B.</t>
    </r>
    <r>
      <rPr>
        <i/>
        <sz val="11"/>
        <rFont val="Calibri"/>
        <family val="2"/>
      </rPr>
      <t>1.a.</t>
    </r>
  </si>
  <si>
    <r>
      <t>III.B.</t>
    </r>
    <r>
      <rPr>
        <i/>
        <sz val="11"/>
        <rFont val="Calibri"/>
        <family val="2"/>
      </rPr>
      <t>1.b.</t>
    </r>
  </si>
  <si>
    <r>
      <t>III.B.</t>
    </r>
    <r>
      <rPr>
        <i/>
        <sz val="11"/>
        <rFont val="Calibri"/>
        <family val="2"/>
      </rPr>
      <t>1.d.</t>
    </r>
  </si>
  <si>
    <r>
      <t>III.C.</t>
    </r>
    <r>
      <rPr>
        <i/>
        <sz val="11"/>
        <rFont val="Calibri"/>
        <family val="2"/>
      </rPr>
      <t>1.a.</t>
    </r>
  </si>
  <si>
    <r>
      <t>III.C.</t>
    </r>
    <r>
      <rPr>
        <i/>
        <sz val="11"/>
        <rFont val="Calibri"/>
        <family val="2"/>
      </rPr>
      <t>1.b.</t>
    </r>
  </si>
  <si>
    <r>
      <t>III.C.</t>
    </r>
    <r>
      <rPr>
        <i/>
        <sz val="11"/>
        <rFont val="Calibri"/>
        <family val="2"/>
      </rPr>
      <t>1.c.</t>
    </r>
  </si>
  <si>
    <r>
      <t>III.C.</t>
    </r>
    <r>
      <rPr>
        <i/>
        <sz val="11"/>
        <rFont val="Calibri"/>
        <family val="2"/>
      </rPr>
      <t>1.d.</t>
    </r>
  </si>
  <si>
    <r>
      <t>III.C.</t>
    </r>
    <r>
      <rPr>
        <i/>
        <sz val="11"/>
        <rFont val="Calibri"/>
        <family val="2"/>
      </rPr>
      <t>1.e.</t>
    </r>
  </si>
  <si>
    <r>
      <t>III.D.</t>
    </r>
    <r>
      <rPr>
        <i/>
        <sz val="11"/>
        <rFont val="Calibri"/>
        <family val="2"/>
      </rPr>
      <t>1.</t>
    </r>
  </si>
  <si>
    <r>
      <t>III.D.</t>
    </r>
    <r>
      <rPr>
        <i/>
        <sz val="11"/>
        <rFont val="Calibri"/>
        <family val="2"/>
      </rPr>
      <t>1.a.</t>
    </r>
  </si>
  <si>
    <r>
      <t>III.D.</t>
    </r>
    <r>
      <rPr>
        <i/>
        <sz val="11"/>
        <rFont val="Calibri"/>
        <family val="2"/>
      </rPr>
      <t>1.b.</t>
    </r>
  </si>
  <si>
    <r>
      <t>III.D.</t>
    </r>
    <r>
      <rPr>
        <i/>
        <sz val="11"/>
        <rFont val="Calibri"/>
        <family val="2"/>
      </rPr>
      <t>1.c.</t>
    </r>
  </si>
  <si>
    <r>
      <t>III.D.</t>
    </r>
    <r>
      <rPr>
        <i/>
        <sz val="11"/>
        <rFont val="Calibri"/>
        <family val="2"/>
      </rPr>
      <t>1.d.</t>
    </r>
  </si>
  <si>
    <r>
      <t>III.D.</t>
    </r>
    <r>
      <rPr>
        <i/>
        <sz val="11"/>
        <rFont val="Calibri"/>
        <family val="2"/>
      </rPr>
      <t>1.e.</t>
    </r>
  </si>
  <si>
    <r>
      <t>III.D.</t>
    </r>
    <r>
      <rPr>
        <i/>
        <sz val="11"/>
        <rFont val="Calibri"/>
        <family val="2"/>
      </rPr>
      <t>1.f.</t>
    </r>
  </si>
  <si>
    <r>
      <t>III.D.</t>
    </r>
    <r>
      <rPr>
        <i/>
        <sz val="11"/>
        <rFont val="Calibri"/>
        <family val="2"/>
      </rPr>
      <t>1.g.</t>
    </r>
  </si>
  <si>
    <r>
      <t>III.D.</t>
    </r>
    <r>
      <rPr>
        <i/>
        <sz val="11"/>
        <rFont val="Calibri"/>
        <family val="2"/>
      </rPr>
      <t>1.g.1.</t>
    </r>
  </si>
  <si>
    <r>
      <t>III.D.</t>
    </r>
    <r>
      <rPr>
        <i/>
        <sz val="11"/>
        <rFont val="Calibri"/>
        <family val="2"/>
      </rPr>
      <t>1.g.2.</t>
    </r>
  </si>
  <si>
    <r>
      <t>III.D.</t>
    </r>
    <r>
      <rPr>
        <i/>
        <sz val="11"/>
        <rFont val="Calibri"/>
        <family val="2"/>
      </rPr>
      <t>1.g.2.a.</t>
    </r>
  </si>
  <si>
    <r>
      <t>III.D.</t>
    </r>
    <r>
      <rPr>
        <i/>
        <sz val="11"/>
        <rFont val="Calibri"/>
        <family val="2"/>
      </rPr>
      <t>1.g.2.b.</t>
    </r>
  </si>
  <si>
    <r>
      <t>III.D.</t>
    </r>
    <r>
      <rPr>
        <i/>
        <sz val="11"/>
        <rFont val="Calibri"/>
        <family val="2"/>
      </rPr>
      <t>1.g.2.c.</t>
    </r>
  </si>
  <si>
    <r>
      <t>III.D.</t>
    </r>
    <r>
      <rPr>
        <i/>
        <sz val="11"/>
        <rFont val="Calibri"/>
        <family val="2"/>
      </rPr>
      <t>1.g.2.d.</t>
    </r>
  </si>
  <si>
    <r>
      <t>III.D.</t>
    </r>
    <r>
      <rPr>
        <i/>
        <sz val="11"/>
        <rFont val="Calibri"/>
        <family val="2"/>
      </rPr>
      <t>1.g.2.e.</t>
    </r>
  </si>
  <si>
    <r>
      <t>III.D.</t>
    </r>
    <r>
      <rPr>
        <i/>
        <sz val="11"/>
        <rFont val="Calibri"/>
        <family val="2"/>
      </rPr>
      <t>1.g.3.</t>
    </r>
  </si>
  <si>
    <r>
      <t>III.D.</t>
    </r>
    <r>
      <rPr>
        <i/>
        <sz val="11"/>
        <rFont val="Calibri"/>
        <family val="2"/>
      </rPr>
      <t>1.g.4.</t>
    </r>
  </si>
  <si>
    <r>
      <t>III.D.</t>
    </r>
    <r>
      <rPr>
        <i/>
        <sz val="11"/>
        <rFont val="Calibri"/>
        <family val="2"/>
      </rPr>
      <t>1.h.1.</t>
    </r>
  </si>
  <si>
    <r>
      <t>III.D.</t>
    </r>
    <r>
      <rPr>
        <i/>
        <sz val="11"/>
        <rFont val="Calibri"/>
        <family val="2"/>
      </rPr>
      <t>1.h.2.</t>
    </r>
  </si>
  <si>
    <r>
      <t>III.D.</t>
    </r>
    <r>
      <rPr>
        <i/>
        <sz val="11"/>
        <rFont val="Calibri"/>
        <family val="2"/>
      </rPr>
      <t>1.h.3.</t>
    </r>
  </si>
  <si>
    <r>
      <t>III.D.</t>
    </r>
    <r>
      <rPr>
        <i/>
        <sz val="11"/>
        <rFont val="Calibri"/>
        <family val="2"/>
      </rPr>
      <t>1.h.4.</t>
    </r>
  </si>
  <si>
    <r>
      <t>III.D.</t>
    </r>
    <r>
      <rPr>
        <i/>
        <sz val="11"/>
        <rFont val="Calibri"/>
        <family val="2"/>
      </rPr>
      <t>1.h.5.</t>
    </r>
  </si>
  <si>
    <r>
      <t>III.D.</t>
    </r>
    <r>
      <rPr>
        <i/>
        <sz val="11"/>
        <rFont val="Calibri"/>
        <family val="2"/>
      </rPr>
      <t>1.h.6.</t>
    </r>
  </si>
  <si>
    <r>
      <t>III.D.</t>
    </r>
    <r>
      <rPr>
        <i/>
        <sz val="11"/>
        <rFont val="Calibri"/>
        <family val="2"/>
      </rPr>
      <t>1.h.6.a.</t>
    </r>
  </si>
  <si>
    <r>
      <t>III.D.</t>
    </r>
    <r>
      <rPr>
        <i/>
        <sz val="11"/>
        <rFont val="Calibri"/>
        <family val="2"/>
      </rPr>
      <t>1.h.6.b.</t>
    </r>
  </si>
  <si>
    <r>
      <t>III.D.</t>
    </r>
    <r>
      <rPr>
        <i/>
        <sz val="11"/>
        <rFont val="Calibri"/>
        <family val="2"/>
      </rPr>
      <t>1.h.7.</t>
    </r>
  </si>
  <si>
    <r>
      <t>III.D.</t>
    </r>
    <r>
      <rPr>
        <i/>
        <sz val="11"/>
        <rFont val="Calibri"/>
        <family val="2"/>
      </rPr>
      <t>1.h.7.a.</t>
    </r>
  </si>
  <si>
    <r>
      <t>III.D.</t>
    </r>
    <r>
      <rPr>
        <i/>
        <sz val="11"/>
        <rFont val="Calibri"/>
        <family val="2"/>
      </rPr>
      <t>1.h.7.b.</t>
    </r>
  </si>
  <si>
    <r>
      <t>III.D.</t>
    </r>
    <r>
      <rPr>
        <i/>
        <sz val="11"/>
        <rFont val="Calibri"/>
        <family val="2"/>
      </rPr>
      <t>1.h.7.c.</t>
    </r>
  </si>
  <si>
    <r>
      <t>III.D.</t>
    </r>
    <r>
      <rPr>
        <i/>
        <sz val="11"/>
        <rFont val="Calibri"/>
        <family val="2"/>
      </rPr>
      <t>1.h.7.d.</t>
    </r>
  </si>
  <si>
    <r>
      <t>III.D.</t>
    </r>
    <r>
      <rPr>
        <i/>
        <sz val="11"/>
        <rFont val="Calibri"/>
        <family val="2"/>
      </rPr>
      <t>1.h.7.e.</t>
    </r>
  </si>
  <si>
    <r>
      <t>III.D.</t>
    </r>
    <r>
      <rPr>
        <i/>
        <sz val="11"/>
        <rFont val="Calibri"/>
        <family val="2"/>
      </rPr>
      <t>1.i.</t>
    </r>
  </si>
  <si>
    <r>
      <t>III.D.</t>
    </r>
    <r>
      <rPr>
        <i/>
        <sz val="11"/>
        <rFont val="Calibri"/>
        <family val="2"/>
      </rPr>
      <t>1.i.1.</t>
    </r>
  </si>
  <si>
    <r>
      <t>III.D.</t>
    </r>
    <r>
      <rPr>
        <i/>
        <sz val="11"/>
        <rFont val="Calibri"/>
        <family val="2"/>
      </rPr>
      <t>1.i.2.</t>
    </r>
  </si>
  <si>
    <r>
      <t>III.D.</t>
    </r>
    <r>
      <rPr>
        <i/>
        <sz val="11"/>
        <rFont val="Calibri"/>
        <family val="2"/>
      </rPr>
      <t>1.i.3.</t>
    </r>
  </si>
  <si>
    <r>
      <t>III.D.</t>
    </r>
    <r>
      <rPr>
        <i/>
        <sz val="11"/>
        <rFont val="Calibri"/>
        <family val="2"/>
      </rPr>
      <t>1.i.4.</t>
    </r>
  </si>
  <si>
    <r>
      <t>III.D.</t>
    </r>
    <r>
      <rPr>
        <i/>
        <sz val="11"/>
        <rFont val="Calibri"/>
        <family val="2"/>
      </rPr>
      <t>1.j.</t>
    </r>
  </si>
  <si>
    <r>
      <t>III.D.</t>
    </r>
    <r>
      <rPr>
        <i/>
        <sz val="11"/>
        <rFont val="Calibri"/>
        <family val="2"/>
      </rPr>
      <t>1.j.1.</t>
    </r>
  </si>
  <si>
    <r>
      <t>III.D.</t>
    </r>
    <r>
      <rPr>
        <i/>
        <sz val="11"/>
        <rFont val="Calibri"/>
        <family val="2"/>
      </rPr>
      <t>1.j.2.</t>
    </r>
  </si>
  <si>
    <r>
      <t>III.D.</t>
    </r>
    <r>
      <rPr>
        <i/>
        <sz val="11"/>
        <rFont val="Calibri"/>
        <family val="2"/>
      </rPr>
      <t>1.j.3.</t>
    </r>
  </si>
  <si>
    <r>
      <t>III.D.</t>
    </r>
    <r>
      <rPr>
        <i/>
        <sz val="11"/>
        <rFont val="Calibri"/>
        <family val="2"/>
      </rPr>
      <t>1.j.4</t>
    </r>
    <r>
      <rPr>
        <sz val="11"/>
        <rFont val="Calibri"/>
        <family val="2"/>
      </rPr>
      <t>.</t>
    </r>
  </si>
  <si>
    <r>
      <t>III.D.</t>
    </r>
    <r>
      <rPr>
        <i/>
        <sz val="11"/>
        <rFont val="Calibri"/>
        <family val="2"/>
      </rPr>
      <t>1.k.</t>
    </r>
  </si>
  <si>
    <r>
      <t>III.D.</t>
    </r>
    <r>
      <rPr>
        <i/>
        <sz val="11"/>
        <rFont val="Calibri"/>
        <family val="2"/>
      </rPr>
      <t>1.k.1.</t>
    </r>
  </si>
  <si>
    <r>
      <t>III.D.</t>
    </r>
    <r>
      <rPr>
        <i/>
        <sz val="11"/>
        <rFont val="Calibri"/>
        <family val="2"/>
      </rPr>
      <t>1.k.2.</t>
    </r>
  </si>
  <si>
    <r>
      <t>III.D.</t>
    </r>
    <r>
      <rPr>
        <i/>
        <sz val="11"/>
        <rFont val="Calibri"/>
        <family val="2"/>
      </rPr>
      <t>1.l.</t>
    </r>
  </si>
  <si>
    <r>
      <t>III.D.</t>
    </r>
    <r>
      <rPr>
        <i/>
        <sz val="11"/>
        <rFont val="Calibri"/>
        <family val="2"/>
      </rPr>
      <t>1.l.1.</t>
    </r>
  </si>
  <si>
    <r>
      <t>III.D.</t>
    </r>
    <r>
      <rPr>
        <i/>
        <sz val="11"/>
        <rFont val="Calibri"/>
        <family val="2"/>
      </rPr>
      <t>1.l.2.</t>
    </r>
  </si>
  <si>
    <r>
      <t>III.D.</t>
    </r>
    <r>
      <rPr>
        <i/>
        <sz val="11"/>
        <rFont val="Calibri"/>
        <family val="2"/>
      </rPr>
      <t>1.l.3.</t>
    </r>
  </si>
  <si>
    <r>
      <t>III.D.</t>
    </r>
    <r>
      <rPr>
        <i/>
        <sz val="11"/>
        <rFont val="Calibri"/>
        <family val="2"/>
      </rPr>
      <t>1.l.4.</t>
    </r>
  </si>
  <si>
    <r>
      <t>III.D.</t>
    </r>
    <r>
      <rPr>
        <i/>
        <sz val="11"/>
        <rFont val="Calibri"/>
        <family val="2"/>
      </rPr>
      <t>1.m.</t>
    </r>
  </si>
  <si>
    <r>
      <t>III.D.</t>
    </r>
    <r>
      <rPr>
        <i/>
        <sz val="11"/>
        <rFont val="Calibri"/>
        <family val="2"/>
      </rPr>
      <t>1.m.1.</t>
    </r>
  </si>
  <si>
    <r>
      <t>III.D.</t>
    </r>
    <r>
      <rPr>
        <i/>
        <sz val="11"/>
        <rFont val="Calibri"/>
        <family val="2"/>
      </rPr>
      <t>1.m.2.</t>
    </r>
  </si>
  <si>
    <r>
      <t>III.D.</t>
    </r>
    <r>
      <rPr>
        <i/>
        <sz val="11"/>
        <rFont val="Calibri"/>
        <family val="2"/>
      </rPr>
      <t>1.n.</t>
    </r>
  </si>
  <si>
    <r>
      <t>III.D.</t>
    </r>
    <r>
      <rPr>
        <i/>
        <sz val="11"/>
        <rFont val="Calibri"/>
        <family val="2"/>
      </rPr>
      <t>1.n.1.</t>
    </r>
  </si>
  <si>
    <r>
      <t>III.D.</t>
    </r>
    <r>
      <rPr>
        <i/>
        <sz val="11"/>
        <rFont val="Calibri"/>
        <family val="2"/>
      </rPr>
      <t>1.n.2.</t>
    </r>
  </si>
  <si>
    <r>
      <t>III.D.</t>
    </r>
    <r>
      <rPr>
        <i/>
        <sz val="11"/>
        <rFont val="Calibri"/>
        <family val="2"/>
      </rPr>
      <t>1.o.</t>
    </r>
  </si>
  <si>
    <r>
      <t>III.D.</t>
    </r>
    <r>
      <rPr>
        <i/>
        <sz val="11"/>
        <rFont val="Calibri"/>
        <family val="2"/>
      </rPr>
      <t>1.o.1.</t>
    </r>
  </si>
  <si>
    <r>
      <t>III.D.</t>
    </r>
    <r>
      <rPr>
        <i/>
        <sz val="11"/>
        <rFont val="Calibri"/>
        <family val="2"/>
      </rPr>
      <t>1.o.2.</t>
    </r>
  </si>
  <si>
    <r>
      <t>III.D.</t>
    </r>
    <r>
      <rPr>
        <i/>
        <sz val="11"/>
        <rFont val="Calibri"/>
        <family val="2"/>
      </rPr>
      <t>1.o.3.</t>
    </r>
  </si>
  <si>
    <r>
      <t>III.D.</t>
    </r>
    <r>
      <rPr>
        <i/>
        <sz val="11"/>
        <rFont val="Calibri"/>
        <family val="2"/>
      </rPr>
      <t>1.p.</t>
    </r>
  </si>
  <si>
    <r>
      <t>III.D.</t>
    </r>
    <r>
      <rPr>
        <i/>
        <sz val="11"/>
        <rFont val="Calibri"/>
        <family val="2"/>
      </rPr>
      <t>1.q.</t>
    </r>
  </si>
  <si>
    <r>
      <t>III.E.</t>
    </r>
    <r>
      <rPr>
        <i/>
        <sz val="11"/>
        <rFont val="Calibri"/>
        <family val="2"/>
      </rPr>
      <t>~.a.</t>
    </r>
  </si>
  <si>
    <r>
      <t>III.E.</t>
    </r>
    <r>
      <rPr>
        <i/>
        <sz val="11"/>
        <rFont val="Calibri"/>
        <family val="2"/>
      </rPr>
      <t>~.b.</t>
    </r>
  </si>
  <si>
    <r>
      <t>III.E.</t>
    </r>
    <r>
      <rPr>
        <i/>
        <sz val="11"/>
        <rFont val="Calibri"/>
        <family val="2"/>
      </rPr>
      <t>~.e.</t>
    </r>
  </si>
  <si>
    <r>
      <t>III.E.</t>
    </r>
    <r>
      <rPr>
        <i/>
        <sz val="11"/>
        <rFont val="Calibri"/>
        <family val="2"/>
      </rPr>
      <t>~.f.</t>
    </r>
  </si>
  <si>
    <r>
      <t>III.E.</t>
    </r>
    <r>
      <rPr>
        <i/>
        <sz val="11"/>
        <rFont val="Calibri"/>
        <family val="2"/>
      </rPr>
      <t>~.g.</t>
    </r>
  </si>
  <si>
    <r>
      <t>III.E.1.</t>
    </r>
    <r>
      <rPr>
        <i/>
        <sz val="11"/>
        <rFont val="Calibri"/>
        <family val="2"/>
      </rPr>
      <t>a.</t>
    </r>
  </si>
  <si>
    <r>
      <t>III.E.1.</t>
    </r>
    <r>
      <rPr>
        <i/>
        <sz val="11"/>
        <rFont val="Calibri"/>
        <family val="2"/>
      </rPr>
      <t>a.1.</t>
    </r>
  </si>
  <si>
    <r>
      <t>III.E.1.</t>
    </r>
    <r>
      <rPr>
        <i/>
        <sz val="11"/>
        <rFont val="Calibri"/>
        <family val="2"/>
      </rPr>
      <t>a.2.</t>
    </r>
  </si>
  <si>
    <r>
      <t>III.E.1.</t>
    </r>
    <r>
      <rPr>
        <i/>
        <sz val="11"/>
        <rFont val="Calibri"/>
        <family val="2"/>
      </rPr>
      <t>a.3.</t>
    </r>
  </si>
  <si>
    <r>
      <t>III.E.1.</t>
    </r>
    <r>
      <rPr>
        <i/>
        <sz val="11"/>
        <rFont val="Calibri"/>
        <family val="2"/>
      </rPr>
      <t>a.4.</t>
    </r>
  </si>
  <si>
    <r>
      <t>III.E.1.</t>
    </r>
    <r>
      <rPr>
        <i/>
        <sz val="11"/>
        <rFont val="Calibri"/>
        <family val="2"/>
      </rPr>
      <t>a.5.</t>
    </r>
  </si>
  <si>
    <r>
      <t>III.E.1.</t>
    </r>
    <r>
      <rPr>
        <i/>
        <sz val="11"/>
        <rFont val="Calibri"/>
        <family val="2"/>
      </rPr>
      <t>a.6.</t>
    </r>
  </si>
  <si>
    <r>
      <t>III.E.3.</t>
    </r>
    <r>
      <rPr>
        <i/>
        <sz val="11"/>
        <rFont val="Calibri"/>
        <family val="2"/>
      </rPr>
      <t>a.</t>
    </r>
  </si>
  <si>
    <r>
      <t>III.E.3.</t>
    </r>
    <r>
      <rPr>
        <i/>
        <sz val="11"/>
        <rFont val="Calibri"/>
        <family val="2"/>
      </rPr>
      <t>b.</t>
    </r>
  </si>
  <si>
    <r>
      <t>III.E.3.</t>
    </r>
    <r>
      <rPr>
        <i/>
        <sz val="11"/>
        <rFont val="Calibri"/>
        <family val="2"/>
      </rPr>
      <t>c.</t>
    </r>
  </si>
  <si>
    <r>
      <t>III.E.3.</t>
    </r>
    <r>
      <rPr>
        <i/>
        <sz val="11"/>
        <rFont val="Calibri"/>
        <family val="2"/>
      </rPr>
      <t>d.</t>
    </r>
  </si>
  <si>
    <r>
      <t>III.E.3.</t>
    </r>
    <r>
      <rPr>
        <i/>
        <sz val="11"/>
        <rFont val="Calibri"/>
        <family val="2"/>
      </rPr>
      <t>e.</t>
    </r>
  </si>
  <si>
    <r>
      <t>III.E.3.</t>
    </r>
    <r>
      <rPr>
        <i/>
        <sz val="11"/>
        <rFont val="Calibri"/>
        <family val="2"/>
      </rPr>
      <t>f.</t>
    </r>
  </si>
  <si>
    <r>
      <t>III.E.3.</t>
    </r>
    <r>
      <rPr>
        <i/>
        <sz val="11"/>
        <rFont val="Calibri"/>
        <family val="2"/>
      </rPr>
      <t>g.</t>
    </r>
  </si>
  <si>
    <r>
      <t>III.E.3.</t>
    </r>
    <r>
      <rPr>
        <i/>
        <sz val="11"/>
        <rFont val="Calibri"/>
        <family val="2"/>
      </rPr>
      <t>h.</t>
    </r>
  </si>
  <si>
    <r>
      <t>IV.A.</t>
    </r>
    <r>
      <rPr>
        <i/>
        <sz val="11"/>
        <rFont val="Calibri"/>
        <family val="2"/>
      </rPr>
      <t>~.</t>
    </r>
  </si>
  <si>
    <r>
      <t>IV.A.</t>
    </r>
    <r>
      <rPr>
        <i/>
        <sz val="11"/>
        <rFont val="Calibri"/>
        <family val="2"/>
      </rPr>
      <t>~.a.</t>
    </r>
  </si>
  <si>
    <r>
      <t>IV.D.</t>
    </r>
    <r>
      <rPr>
        <i/>
        <sz val="11"/>
        <rFont val="Calibri"/>
        <family val="2"/>
      </rPr>
      <t>~.a.</t>
    </r>
  </si>
  <si>
    <r>
      <t>IV.D.</t>
    </r>
    <r>
      <rPr>
        <i/>
        <sz val="11"/>
        <rFont val="Calibri"/>
        <family val="2"/>
      </rPr>
      <t>~.b.</t>
    </r>
  </si>
  <si>
    <r>
      <t>IV.D.</t>
    </r>
    <r>
      <rPr>
        <i/>
        <sz val="11"/>
        <rFont val="Calibri"/>
        <family val="2"/>
      </rPr>
      <t>1.</t>
    </r>
  </si>
  <si>
    <r>
      <t>IV.D.</t>
    </r>
    <r>
      <rPr>
        <i/>
        <sz val="11"/>
        <rFont val="Calibri"/>
        <family val="2"/>
      </rPr>
      <t>2.</t>
    </r>
  </si>
  <si>
    <r>
      <t>IV.D.</t>
    </r>
    <r>
      <rPr>
        <i/>
        <sz val="11"/>
        <rFont val="Calibri"/>
        <family val="2"/>
      </rPr>
      <t>3.</t>
    </r>
  </si>
  <si>
    <r>
      <t>IV.D.</t>
    </r>
    <r>
      <rPr>
        <i/>
        <sz val="11"/>
        <rFont val="Calibri"/>
        <family val="2"/>
      </rPr>
      <t>3.a.</t>
    </r>
  </si>
  <si>
    <r>
      <t>IV.D.</t>
    </r>
    <r>
      <rPr>
        <i/>
        <sz val="11"/>
        <rFont val="Calibri"/>
        <family val="2"/>
      </rPr>
      <t>3.b.</t>
    </r>
  </si>
  <si>
    <r>
      <t>IV.D.</t>
    </r>
    <r>
      <rPr>
        <i/>
        <sz val="11"/>
        <rFont val="Calibri"/>
        <family val="2"/>
      </rPr>
      <t>3.c.</t>
    </r>
  </si>
  <si>
    <r>
      <t>IV.D.</t>
    </r>
    <r>
      <rPr>
        <i/>
        <sz val="11"/>
        <rFont val="Calibri"/>
        <family val="2"/>
      </rPr>
      <t>3.d.</t>
    </r>
  </si>
  <si>
    <r>
      <t>IV.D.</t>
    </r>
    <r>
      <rPr>
        <i/>
        <sz val="11"/>
        <rFont val="Calibri"/>
        <family val="2"/>
      </rPr>
      <t>4.</t>
    </r>
  </si>
  <si>
    <r>
      <t>IV.D.</t>
    </r>
    <r>
      <rPr>
        <i/>
        <sz val="11"/>
        <rFont val="Calibri"/>
        <family val="2"/>
      </rPr>
      <t>4.a.</t>
    </r>
  </si>
  <si>
    <r>
      <t>IV.D.</t>
    </r>
    <r>
      <rPr>
        <i/>
        <sz val="11"/>
        <rFont val="Calibri"/>
        <family val="2"/>
      </rPr>
      <t>4.b.</t>
    </r>
  </si>
  <si>
    <r>
      <t>IV.D.</t>
    </r>
    <r>
      <rPr>
        <i/>
        <sz val="11"/>
        <rFont val="Calibri"/>
        <family val="2"/>
      </rPr>
      <t>4.c.</t>
    </r>
  </si>
  <si>
    <r>
      <t>IV.D.</t>
    </r>
    <r>
      <rPr>
        <i/>
        <sz val="11"/>
        <rFont val="Calibri"/>
        <family val="2"/>
      </rPr>
      <t>5.</t>
    </r>
  </si>
  <si>
    <r>
      <t>IV.D.</t>
    </r>
    <r>
      <rPr>
        <i/>
        <sz val="11"/>
        <rFont val="Calibri"/>
        <family val="2"/>
      </rPr>
      <t>6.</t>
    </r>
  </si>
  <si>
    <r>
      <t>IV.D.</t>
    </r>
    <r>
      <rPr>
        <i/>
        <sz val="11"/>
        <rFont val="Calibri"/>
        <family val="2"/>
      </rPr>
      <t>6.a.</t>
    </r>
  </si>
  <si>
    <r>
      <t>IV.D.</t>
    </r>
    <r>
      <rPr>
        <i/>
        <sz val="11"/>
        <rFont val="Calibri"/>
        <family val="2"/>
      </rPr>
      <t>6.b.</t>
    </r>
  </si>
  <si>
    <r>
      <t>IV.D.</t>
    </r>
    <r>
      <rPr>
        <i/>
        <sz val="11"/>
        <rFont val="Calibri"/>
        <family val="2"/>
      </rPr>
      <t>6.c.</t>
    </r>
  </si>
  <si>
    <r>
      <t>IV.D.</t>
    </r>
    <r>
      <rPr>
        <i/>
        <sz val="11"/>
        <rFont val="Calibri"/>
        <family val="2"/>
      </rPr>
      <t>6.d.</t>
    </r>
  </si>
  <si>
    <r>
      <t>IV.D.</t>
    </r>
    <r>
      <rPr>
        <i/>
        <sz val="11"/>
        <rFont val="Calibri"/>
        <family val="2"/>
      </rPr>
      <t>6.e.</t>
    </r>
  </si>
  <si>
    <r>
      <t>IV.D.</t>
    </r>
    <r>
      <rPr>
        <i/>
        <sz val="11"/>
        <rFont val="Calibri"/>
        <family val="2"/>
      </rPr>
      <t>7.</t>
    </r>
  </si>
  <si>
    <r>
      <t>IV.D.</t>
    </r>
    <r>
      <rPr>
        <i/>
        <sz val="11"/>
        <rFont val="Calibri"/>
        <family val="2"/>
      </rPr>
      <t>7.a.</t>
    </r>
  </si>
  <si>
    <r>
      <t>IV.D.</t>
    </r>
    <r>
      <rPr>
        <i/>
        <sz val="11"/>
        <rFont val="Calibri"/>
        <family val="2"/>
      </rPr>
      <t>7.b.</t>
    </r>
  </si>
  <si>
    <r>
      <t>IV.D.</t>
    </r>
    <r>
      <rPr>
        <i/>
        <sz val="11"/>
        <rFont val="Calibri"/>
        <family val="2"/>
      </rPr>
      <t>7.c.</t>
    </r>
  </si>
  <si>
    <r>
      <t>IV.D.</t>
    </r>
    <r>
      <rPr>
        <i/>
        <sz val="11"/>
        <rFont val="Calibri"/>
        <family val="2"/>
      </rPr>
      <t>7.d.</t>
    </r>
  </si>
  <si>
    <r>
      <t>IV.D.</t>
    </r>
    <r>
      <rPr>
        <i/>
        <sz val="11"/>
        <rFont val="Calibri"/>
        <family val="2"/>
      </rPr>
      <t>8.</t>
    </r>
  </si>
  <si>
    <r>
      <t>IV.D.</t>
    </r>
    <r>
      <rPr>
        <i/>
        <sz val="11"/>
        <rFont val="Calibri"/>
        <family val="2"/>
      </rPr>
      <t>8.c.</t>
    </r>
  </si>
  <si>
    <r>
      <t>IV.D.</t>
    </r>
    <r>
      <rPr>
        <i/>
        <sz val="11"/>
        <rFont val="Calibri"/>
        <family val="2"/>
      </rPr>
      <t>8.c.1.</t>
    </r>
  </si>
  <si>
    <r>
      <t>IV.D.</t>
    </r>
    <r>
      <rPr>
        <i/>
        <sz val="11"/>
        <rFont val="Calibri"/>
        <family val="2"/>
      </rPr>
      <t>8.c.2.</t>
    </r>
  </si>
  <si>
    <r>
      <t>IV.D.</t>
    </r>
    <r>
      <rPr>
        <i/>
        <sz val="11"/>
        <rFont val="Calibri"/>
        <family val="2"/>
      </rPr>
      <t>8.c.3.</t>
    </r>
  </si>
  <si>
    <r>
      <t>IV.D.</t>
    </r>
    <r>
      <rPr>
        <i/>
        <sz val="11"/>
        <rFont val="Calibri"/>
        <family val="2"/>
      </rPr>
      <t>8.c.4.</t>
    </r>
  </si>
  <si>
    <r>
      <t>IV.D.</t>
    </r>
    <r>
      <rPr>
        <i/>
        <sz val="11"/>
        <rFont val="Calibri"/>
        <family val="2"/>
      </rPr>
      <t>9.</t>
    </r>
  </si>
  <si>
    <r>
      <t>IV.D.</t>
    </r>
    <r>
      <rPr>
        <i/>
        <sz val="11"/>
        <rFont val="Calibri"/>
        <family val="2"/>
      </rPr>
      <t>10.</t>
    </r>
  </si>
  <si>
    <r>
      <t>V.</t>
    </r>
    <r>
      <rPr>
        <i/>
        <sz val="11"/>
        <rFont val="Calibri"/>
        <family val="2"/>
      </rPr>
      <t>~.</t>
    </r>
  </si>
  <si>
    <r>
      <t>V.</t>
    </r>
    <r>
      <rPr>
        <i/>
        <sz val="11"/>
        <rFont val="Calibri"/>
        <family val="2"/>
      </rPr>
      <t>~.1.</t>
    </r>
  </si>
  <si>
    <r>
      <t>V.</t>
    </r>
    <r>
      <rPr>
        <i/>
        <sz val="11"/>
        <rFont val="Calibri"/>
        <family val="2"/>
      </rPr>
      <t>~.1.a.</t>
    </r>
  </si>
  <si>
    <r>
      <t>V.</t>
    </r>
    <r>
      <rPr>
        <i/>
        <sz val="11"/>
        <rFont val="Calibri"/>
        <family val="2"/>
      </rPr>
      <t>~.1.b.</t>
    </r>
  </si>
  <si>
    <r>
      <t>V.</t>
    </r>
    <r>
      <rPr>
        <i/>
        <sz val="11"/>
        <rFont val="Calibri"/>
        <family val="2"/>
      </rPr>
      <t>~.1.c.</t>
    </r>
  </si>
  <si>
    <r>
      <t>V.</t>
    </r>
    <r>
      <rPr>
        <i/>
        <sz val="11"/>
        <rFont val="Calibri"/>
        <family val="2"/>
      </rPr>
      <t>~.1.d.</t>
    </r>
  </si>
  <si>
    <r>
      <t>V.</t>
    </r>
    <r>
      <rPr>
        <i/>
        <sz val="11"/>
        <rFont val="Calibri"/>
        <family val="2"/>
      </rPr>
      <t>~.1.e.</t>
    </r>
  </si>
  <si>
    <r>
      <t>V.</t>
    </r>
    <r>
      <rPr>
        <i/>
        <sz val="11"/>
        <rFont val="Calibri"/>
        <family val="2"/>
      </rPr>
      <t>~.1.f.</t>
    </r>
  </si>
  <si>
    <r>
      <t>V.</t>
    </r>
    <r>
      <rPr>
        <i/>
        <sz val="11"/>
        <rFont val="Calibri"/>
        <family val="2"/>
      </rPr>
      <t>~.2.</t>
    </r>
  </si>
  <si>
    <r>
      <t>V.</t>
    </r>
    <r>
      <rPr>
        <i/>
        <sz val="11"/>
        <rFont val="Calibri"/>
        <family val="2"/>
      </rPr>
      <t>~.3.a.</t>
    </r>
  </si>
  <si>
    <r>
      <t>V.</t>
    </r>
    <r>
      <rPr>
        <i/>
        <sz val="11"/>
        <rFont val="Calibri"/>
        <family val="2"/>
      </rPr>
      <t>~.3.b.</t>
    </r>
  </si>
  <si>
    <r>
      <t>V.</t>
    </r>
    <r>
      <rPr>
        <i/>
        <sz val="11"/>
        <rFont val="Calibri"/>
        <family val="2"/>
      </rPr>
      <t>~.3.c.</t>
    </r>
  </si>
  <si>
    <r>
      <t>V.</t>
    </r>
    <r>
      <rPr>
        <i/>
        <sz val="11"/>
        <rFont val="Calibri"/>
        <family val="2"/>
      </rPr>
      <t>~.3.d.</t>
    </r>
  </si>
  <si>
    <r>
      <t>V.</t>
    </r>
    <r>
      <rPr>
        <i/>
        <sz val="11"/>
        <rFont val="Calibri"/>
        <family val="2"/>
      </rPr>
      <t>~.3.e.</t>
    </r>
  </si>
  <si>
    <r>
      <t>V.A.1.</t>
    </r>
    <r>
      <rPr>
        <i/>
        <sz val="11"/>
        <rFont val="Calibri"/>
        <family val="2"/>
      </rPr>
      <t>a.</t>
    </r>
  </si>
  <si>
    <r>
      <t>V.A.1.</t>
    </r>
    <r>
      <rPr>
        <i/>
        <sz val="11"/>
        <rFont val="Calibri"/>
        <family val="2"/>
      </rPr>
      <t>b.</t>
    </r>
  </si>
  <si>
    <r>
      <t>V.A.1.</t>
    </r>
    <r>
      <rPr>
        <i/>
        <sz val="11"/>
        <rFont val="Calibri"/>
        <family val="2"/>
      </rPr>
      <t>c.1.</t>
    </r>
  </si>
  <si>
    <r>
      <t>V.A.1.</t>
    </r>
    <r>
      <rPr>
        <i/>
        <sz val="11"/>
        <rFont val="Calibri"/>
        <family val="2"/>
      </rPr>
      <t>c.2.</t>
    </r>
  </si>
  <si>
    <r>
      <t>V.A.1.</t>
    </r>
    <r>
      <rPr>
        <i/>
        <sz val="11"/>
        <rFont val="Calibri"/>
        <family val="2"/>
      </rPr>
      <t>c.3.</t>
    </r>
  </si>
  <si>
    <r>
      <t>V.A.1.</t>
    </r>
    <r>
      <rPr>
        <i/>
        <sz val="11"/>
        <rFont val="Calibri"/>
        <family val="2"/>
      </rPr>
      <t>c.4.</t>
    </r>
  </si>
  <si>
    <r>
      <t>V.A.1.</t>
    </r>
    <r>
      <rPr>
        <i/>
        <sz val="11"/>
        <rFont val="Calibri"/>
        <family val="2"/>
      </rPr>
      <t>c.5.</t>
    </r>
  </si>
  <si>
    <r>
      <t>V.A.1.</t>
    </r>
    <r>
      <rPr>
        <i/>
        <sz val="11"/>
        <rFont val="Calibri"/>
        <family val="2"/>
      </rPr>
      <t>c.6.</t>
    </r>
  </si>
  <si>
    <r>
      <t>V.A.1.</t>
    </r>
    <r>
      <rPr>
        <i/>
        <sz val="11"/>
        <rFont val="Calibri"/>
        <family val="2"/>
      </rPr>
      <t>c.7.</t>
    </r>
  </si>
  <si>
    <r>
      <t>V.A.1.</t>
    </r>
    <r>
      <rPr>
        <i/>
        <sz val="11"/>
        <rFont val="Calibri"/>
        <family val="2"/>
      </rPr>
      <t>c.8.</t>
    </r>
  </si>
  <si>
    <r>
      <t>V.A.1.</t>
    </r>
    <r>
      <rPr>
        <i/>
        <sz val="11"/>
        <rFont val="Calibri"/>
        <family val="2"/>
      </rPr>
      <t>c.9.</t>
    </r>
  </si>
  <si>
    <r>
      <t>V.A.1.</t>
    </r>
    <r>
      <rPr>
        <i/>
        <sz val="11"/>
        <rFont val="Calibri"/>
        <family val="2"/>
      </rPr>
      <t>c.10.</t>
    </r>
  </si>
  <si>
    <r>
      <t>V.A.1.</t>
    </r>
    <r>
      <rPr>
        <i/>
        <sz val="11"/>
        <rFont val="Calibri"/>
        <family val="2"/>
      </rPr>
      <t>c.11.</t>
    </r>
  </si>
  <si>
    <r>
      <t>V.A.1.</t>
    </r>
    <r>
      <rPr>
        <i/>
        <sz val="11"/>
        <rFont val="Calibri"/>
        <family val="2"/>
      </rPr>
      <t>c.12.</t>
    </r>
  </si>
  <si>
    <r>
      <t>V.A.1.</t>
    </r>
    <r>
      <rPr>
        <i/>
        <sz val="11"/>
        <rFont val="Calibri"/>
        <family val="2"/>
      </rPr>
      <t>c.13.</t>
    </r>
  </si>
  <si>
    <r>
      <t>V.A.1.</t>
    </r>
    <r>
      <rPr>
        <i/>
        <sz val="11"/>
        <rFont val="Calibri"/>
        <family val="2"/>
      </rPr>
      <t>c.14.</t>
    </r>
  </si>
  <si>
    <r>
      <t>V.A.1.</t>
    </r>
    <r>
      <rPr>
        <i/>
        <sz val="11"/>
        <rFont val="Calibri"/>
        <family val="2"/>
      </rPr>
      <t>c.15.</t>
    </r>
  </si>
  <si>
    <r>
      <t>V.A.1.</t>
    </r>
    <r>
      <rPr>
        <i/>
        <sz val="11"/>
        <rFont val="Calibri"/>
        <family val="2"/>
      </rPr>
      <t>c.16.</t>
    </r>
  </si>
  <si>
    <r>
      <t>V.A.1.</t>
    </r>
    <r>
      <rPr>
        <i/>
        <sz val="11"/>
        <rFont val="Calibri"/>
        <family val="2"/>
      </rPr>
      <t>c.17.</t>
    </r>
  </si>
  <si>
    <r>
      <t>V.A.1.</t>
    </r>
    <r>
      <rPr>
        <i/>
        <sz val="11"/>
        <rFont val="Calibri"/>
        <family val="2"/>
      </rPr>
      <t>c.18.</t>
    </r>
  </si>
  <si>
    <r>
      <t>V.A.1.</t>
    </r>
    <r>
      <rPr>
        <i/>
        <sz val="11"/>
        <rFont val="Calibri"/>
        <family val="2"/>
      </rPr>
      <t>c.19.</t>
    </r>
  </si>
  <si>
    <r>
      <t>V.A.1.</t>
    </r>
    <r>
      <rPr>
        <i/>
        <sz val="11"/>
        <rFont val="Calibri"/>
        <family val="2"/>
      </rPr>
      <t>c.20.</t>
    </r>
  </si>
  <si>
    <r>
      <t>V.B.1.</t>
    </r>
    <r>
      <rPr>
        <i/>
        <sz val="11"/>
        <rFont val="Calibri"/>
        <family val="2"/>
      </rPr>
      <t>a.</t>
    </r>
  </si>
  <si>
    <r>
      <t>V.B.1.</t>
    </r>
    <r>
      <rPr>
        <i/>
        <sz val="11"/>
        <rFont val="Calibri"/>
        <family val="2"/>
      </rPr>
      <t>b.</t>
    </r>
  </si>
  <si>
    <r>
      <t>V.B.1.</t>
    </r>
    <r>
      <rPr>
        <i/>
        <sz val="11"/>
        <rFont val="Calibri"/>
        <family val="2"/>
      </rPr>
      <t>b.1.</t>
    </r>
  </si>
  <si>
    <r>
      <t>V.B.1.</t>
    </r>
    <r>
      <rPr>
        <i/>
        <sz val="11"/>
        <rFont val="Calibri"/>
        <family val="2"/>
      </rPr>
      <t>b.2.</t>
    </r>
  </si>
  <si>
    <r>
      <t>V.B.1.</t>
    </r>
    <r>
      <rPr>
        <i/>
        <sz val="11"/>
        <rFont val="Calibri"/>
        <family val="2"/>
      </rPr>
      <t>b.3.</t>
    </r>
  </si>
  <si>
    <r>
      <t>V.B.1.</t>
    </r>
    <r>
      <rPr>
        <i/>
        <sz val="11"/>
        <rFont val="Calibri"/>
        <family val="2"/>
      </rPr>
      <t>b.4.</t>
    </r>
  </si>
  <si>
    <r>
      <t>V.B.1.</t>
    </r>
    <r>
      <rPr>
        <i/>
        <sz val="11"/>
        <rFont val="Calibri"/>
        <family val="2"/>
      </rPr>
      <t>b.5.</t>
    </r>
  </si>
  <si>
    <r>
      <t>V.B.2.</t>
    </r>
    <r>
      <rPr>
        <i/>
        <sz val="11"/>
        <rFont val="Calibri"/>
        <family val="2"/>
      </rPr>
      <t>~.1.</t>
    </r>
  </si>
  <si>
    <r>
      <t>V.B.2.</t>
    </r>
    <r>
      <rPr>
        <i/>
        <sz val="11"/>
        <rFont val="Calibri"/>
        <family val="2"/>
      </rPr>
      <t>~.2.</t>
    </r>
  </si>
  <si>
    <r>
      <t>V.B.2.</t>
    </r>
    <r>
      <rPr>
        <i/>
        <sz val="11"/>
        <rFont val="Calibri"/>
        <family val="2"/>
      </rPr>
      <t>~.3.</t>
    </r>
  </si>
  <si>
    <r>
      <t>V.B.2.</t>
    </r>
    <r>
      <rPr>
        <i/>
        <sz val="11"/>
        <rFont val="Calibri"/>
        <family val="2"/>
      </rPr>
      <t>~.4.</t>
    </r>
  </si>
  <si>
    <r>
      <t>V.B.3.</t>
    </r>
    <r>
      <rPr>
        <i/>
        <sz val="11"/>
        <rFont val="Calibri"/>
        <family val="2"/>
      </rPr>
      <t>~.</t>
    </r>
  </si>
  <si>
    <r>
      <t>V.B.3.</t>
    </r>
    <r>
      <rPr>
        <i/>
        <sz val="11"/>
        <rFont val="Calibri"/>
        <family val="2"/>
      </rPr>
      <t>~.1.</t>
    </r>
  </si>
  <si>
    <r>
      <t>V.B.3.</t>
    </r>
    <r>
      <rPr>
        <i/>
        <sz val="11"/>
        <rFont val="Calibri"/>
        <family val="2"/>
      </rPr>
      <t>~.2.</t>
    </r>
  </si>
  <si>
    <r>
      <t>V.B.3.</t>
    </r>
    <r>
      <rPr>
        <i/>
        <sz val="11"/>
        <rFont val="Calibri"/>
        <family val="2"/>
      </rPr>
      <t>~.3.</t>
    </r>
  </si>
  <si>
    <r>
      <t>V.C.</t>
    </r>
    <r>
      <rPr>
        <i/>
        <sz val="11"/>
        <rFont val="Calibri"/>
        <family val="2"/>
      </rPr>
      <t>~.</t>
    </r>
  </si>
  <si>
    <r>
      <t>V.C.</t>
    </r>
    <r>
      <rPr>
        <i/>
        <sz val="11"/>
        <rFont val="Calibri"/>
        <family val="2"/>
      </rPr>
      <t>6.</t>
    </r>
  </si>
  <si>
    <r>
      <t>V.C.</t>
    </r>
    <r>
      <rPr>
        <i/>
        <sz val="11"/>
        <rFont val="Calibri"/>
        <family val="2"/>
      </rPr>
      <t>6.a.</t>
    </r>
  </si>
  <si>
    <r>
      <t>V.C.</t>
    </r>
    <r>
      <rPr>
        <i/>
        <sz val="11"/>
        <rFont val="Calibri"/>
        <family val="2"/>
      </rPr>
      <t>6.b.</t>
    </r>
  </si>
  <si>
    <r>
      <t>V.C.</t>
    </r>
    <r>
      <rPr>
        <i/>
        <sz val="11"/>
        <rFont val="Calibri"/>
        <family val="2"/>
      </rPr>
      <t>6.b.1.</t>
    </r>
  </si>
  <si>
    <r>
      <t>V.C.</t>
    </r>
    <r>
      <rPr>
        <i/>
        <sz val="11"/>
        <rFont val="Calibri"/>
        <family val="2"/>
      </rPr>
      <t>6.b.2.</t>
    </r>
  </si>
  <si>
    <r>
      <t>V.C.</t>
    </r>
    <r>
      <rPr>
        <i/>
        <sz val="11"/>
        <rFont val="Calibri"/>
        <family val="2"/>
      </rPr>
      <t>6.b.3.</t>
    </r>
  </si>
  <si>
    <r>
      <t>V.C.</t>
    </r>
    <r>
      <rPr>
        <i/>
        <sz val="11"/>
        <rFont val="Calibri"/>
        <family val="2"/>
      </rPr>
      <t>6.b.4.</t>
    </r>
  </si>
  <si>
    <r>
      <t>V.C.</t>
    </r>
    <r>
      <rPr>
        <i/>
        <sz val="11"/>
        <rFont val="Calibri"/>
        <family val="2"/>
      </rPr>
      <t>6.b.5.</t>
    </r>
  </si>
  <si>
    <r>
      <t>V.C.</t>
    </r>
    <r>
      <rPr>
        <i/>
        <sz val="11"/>
        <rFont val="Calibri"/>
        <family val="2"/>
      </rPr>
      <t>6.b.6.</t>
    </r>
  </si>
  <si>
    <r>
      <t>V.C.</t>
    </r>
    <r>
      <rPr>
        <i/>
        <sz val="11"/>
        <rFont val="Calibri"/>
        <family val="2"/>
      </rPr>
      <t>6.c.</t>
    </r>
  </si>
  <si>
    <r>
      <t>V.C.</t>
    </r>
    <r>
      <rPr>
        <i/>
        <sz val="11"/>
        <rFont val="Calibri"/>
        <family val="2"/>
      </rPr>
      <t>6.c.1.</t>
    </r>
  </si>
  <si>
    <r>
      <t>V.C.</t>
    </r>
    <r>
      <rPr>
        <i/>
        <sz val="11"/>
        <rFont val="Calibri"/>
        <family val="2"/>
      </rPr>
      <t>6.c.2.</t>
    </r>
  </si>
  <si>
    <r>
      <t>V.C.</t>
    </r>
    <r>
      <rPr>
        <i/>
        <sz val="11"/>
        <rFont val="Calibri"/>
        <family val="2"/>
      </rPr>
      <t>6.c.3.</t>
    </r>
  </si>
  <si>
    <r>
      <t>V.C.</t>
    </r>
    <r>
      <rPr>
        <i/>
        <sz val="11"/>
        <rFont val="Calibri"/>
        <family val="2"/>
      </rPr>
      <t>6.c.4.</t>
    </r>
  </si>
  <si>
    <r>
      <t>V.C.</t>
    </r>
    <r>
      <rPr>
        <i/>
        <sz val="11"/>
        <rFont val="Calibri"/>
        <family val="2"/>
      </rPr>
      <t>6.c.5.</t>
    </r>
  </si>
  <si>
    <r>
      <t>V.C.</t>
    </r>
    <r>
      <rPr>
        <i/>
        <sz val="11"/>
        <rFont val="Calibri"/>
        <family val="2"/>
      </rPr>
      <t>6.c.6.</t>
    </r>
  </si>
  <si>
    <r>
      <t>V.C.</t>
    </r>
    <r>
      <rPr>
        <i/>
        <sz val="11"/>
        <rFont val="Calibri"/>
        <family val="2"/>
      </rPr>
      <t>6.d.</t>
    </r>
  </si>
  <si>
    <r>
      <t>V.C.</t>
    </r>
    <r>
      <rPr>
        <i/>
        <sz val="11"/>
        <rFont val="Calibri"/>
        <family val="2"/>
      </rPr>
      <t>6.d.1.</t>
    </r>
  </si>
  <si>
    <r>
      <t>V.C.</t>
    </r>
    <r>
      <rPr>
        <i/>
        <sz val="11"/>
        <rFont val="Calibri"/>
        <family val="2"/>
      </rPr>
      <t>6.d.2.</t>
    </r>
  </si>
  <si>
    <r>
      <t>V.C.</t>
    </r>
    <r>
      <rPr>
        <i/>
        <sz val="11"/>
        <rFont val="Calibri"/>
        <family val="2"/>
      </rPr>
      <t>6.d.3.</t>
    </r>
  </si>
  <si>
    <r>
      <t>V.C.</t>
    </r>
    <r>
      <rPr>
        <i/>
        <sz val="11"/>
        <rFont val="Calibri"/>
        <family val="2"/>
      </rPr>
      <t>6.d.4.</t>
    </r>
  </si>
  <si>
    <r>
      <t>V.C.</t>
    </r>
    <r>
      <rPr>
        <i/>
        <sz val="11"/>
        <rFont val="Calibri"/>
        <family val="2"/>
      </rPr>
      <t>6.e.</t>
    </r>
  </si>
  <si>
    <r>
      <t>V.C.</t>
    </r>
    <r>
      <rPr>
        <i/>
        <sz val="11"/>
        <rFont val="Calibri"/>
        <family val="2"/>
      </rPr>
      <t>6.e.1.</t>
    </r>
  </si>
  <si>
    <r>
      <t>V.C.</t>
    </r>
    <r>
      <rPr>
        <i/>
        <sz val="11"/>
        <rFont val="Calibri"/>
        <family val="2"/>
      </rPr>
      <t>6.e.2.</t>
    </r>
  </si>
  <si>
    <r>
      <t>V.C.</t>
    </r>
    <r>
      <rPr>
        <i/>
        <sz val="11"/>
        <rFont val="Calibri"/>
        <family val="2"/>
      </rPr>
      <t>6.e.3.</t>
    </r>
  </si>
  <si>
    <r>
      <t>V.C.</t>
    </r>
    <r>
      <rPr>
        <i/>
        <sz val="11"/>
        <rFont val="Calibri"/>
        <family val="2"/>
      </rPr>
      <t>6.e.4.</t>
    </r>
  </si>
  <si>
    <r>
      <t>V.C.</t>
    </r>
    <r>
      <rPr>
        <i/>
        <sz val="11"/>
        <rFont val="Calibri"/>
        <family val="2"/>
      </rPr>
      <t>6.e.5.</t>
    </r>
  </si>
  <si>
    <r>
      <t>V.C.</t>
    </r>
    <r>
      <rPr>
        <i/>
        <sz val="11"/>
        <rFont val="Calibri"/>
        <family val="2"/>
      </rPr>
      <t>6.e.6.</t>
    </r>
  </si>
  <si>
    <r>
      <t>V.C.</t>
    </r>
    <r>
      <rPr>
        <i/>
        <sz val="11"/>
        <rFont val="Calibri"/>
        <family val="2"/>
      </rPr>
      <t>6.e.7.</t>
    </r>
  </si>
  <si>
    <r>
      <t>V.C.</t>
    </r>
    <r>
      <rPr>
        <i/>
        <sz val="11"/>
        <rFont val="Calibri"/>
        <family val="2"/>
      </rPr>
      <t>6.e.7.a.</t>
    </r>
  </si>
  <si>
    <r>
      <t>V.C.</t>
    </r>
    <r>
      <rPr>
        <i/>
        <sz val="11"/>
        <rFont val="Calibri"/>
        <family val="2"/>
      </rPr>
      <t>6.e.7.b.</t>
    </r>
  </si>
  <si>
    <r>
      <t>V.C.</t>
    </r>
    <r>
      <rPr>
        <i/>
        <sz val="11"/>
        <rFont val="Calibri"/>
        <family val="2"/>
      </rPr>
      <t>6.e.7.c.</t>
    </r>
  </si>
  <si>
    <r>
      <t>V.C.</t>
    </r>
    <r>
      <rPr>
        <i/>
        <sz val="11"/>
        <rFont val="Calibri"/>
        <family val="2"/>
      </rPr>
      <t>6.e.8.</t>
    </r>
  </si>
  <si>
    <r>
      <t>V.C.</t>
    </r>
    <r>
      <rPr>
        <i/>
        <sz val="11"/>
        <rFont val="Calibri"/>
        <family val="2"/>
      </rPr>
      <t>6.e.9.</t>
    </r>
  </si>
  <si>
    <r>
      <t>V.C.</t>
    </r>
    <r>
      <rPr>
        <i/>
        <sz val="11"/>
        <rFont val="Calibri"/>
        <family val="2"/>
      </rPr>
      <t>6.e.10.</t>
    </r>
  </si>
  <si>
    <r>
      <t>V.C.</t>
    </r>
    <r>
      <rPr>
        <i/>
        <sz val="11"/>
        <rFont val="Calibri"/>
        <family val="2"/>
      </rPr>
      <t>6.f.</t>
    </r>
  </si>
  <si>
    <r>
      <t>V.C.</t>
    </r>
    <r>
      <rPr>
        <i/>
        <sz val="11"/>
        <rFont val="Calibri"/>
        <family val="2"/>
      </rPr>
      <t>6.f.1.</t>
    </r>
  </si>
  <si>
    <r>
      <t>V.C.</t>
    </r>
    <r>
      <rPr>
        <i/>
        <sz val="11"/>
        <rFont val="Calibri"/>
        <family val="2"/>
      </rPr>
      <t>6.f.1.a.</t>
    </r>
  </si>
  <si>
    <r>
      <t>V.C.</t>
    </r>
    <r>
      <rPr>
        <i/>
        <sz val="11"/>
        <rFont val="Calibri"/>
        <family val="2"/>
      </rPr>
      <t>6.f.1.b.</t>
    </r>
  </si>
  <si>
    <r>
      <t>V.C.</t>
    </r>
    <r>
      <rPr>
        <i/>
        <sz val="11"/>
        <rFont val="Calibri"/>
        <family val="2"/>
      </rPr>
      <t>6.f.1.c.</t>
    </r>
  </si>
  <si>
    <r>
      <t>V.C.</t>
    </r>
    <r>
      <rPr>
        <i/>
        <sz val="11"/>
        <rFont val="Calibri"/>
        <family val="2"/>
      </rPr>
      <t>6.f.1.d.</t>
    </r>
  </si>
  <si>
    <r>
      <t>V.C.</t>
    </r>
    <r>
      <rPr>
        <i/>
        <sz val="11"/>
        <rFont val="Calibri"/>
        <family val="2"/>
      </rPr>
      <t>6.f.2.</t>
    </r>
  </si>
  <si>
    <r>
      <t>V.C.</t>
    </r>
    <r>
      <rPr>
        <i/>
        <sz val="11"/>
        <rFont val="Calibri"/>
        <family val="2"/>
      </rPr>
      <t>6.f.2.a.</t>
    </r>
  </si>
  <si>
    <r>
      <t>V.C.</t>
    </r>
    <r>
      <rPr>
        <i/>
        <sz val="11"/>
        <rFont val="Calibri"/>
        <family val="2"/>
      </rPr>
      <t>6.f.2.b.</t>
    </r>
  </si>
  <si>
    <r>
      <t>V.C.</t>
    </r>
    <r>
      <rPr>
        <i/>
        <sz val="11"/>
        <rFont val="Calibri"/>
        <family val="2"/>
      </rPr>
      <t>6.f.2.c.</t>
    </r>
  </si>
  <si>
    <r>
      <t>V.C.</t>
    </r>
    <r>
      <rPr>
        <i/>
        <sz val="11"/>
        <rFont val="Calibri"/>
        <family val="2"/>
      </rPr>
      <t>6.f.2.d.</t>
    </r>
  </si>
  <si>
    <r>
      <t>V.C.</t>
    </r>
    <r>
      <rPr>
        <i/>
        <sz val="11"/>
        <rFont val="Calibri"/>
        <family val="2"/>
      </rPr>
      <t>6.g.</t>
    </r>
  </si>
  <si>
    <r>
      <t>V.C.</t>
    </r>
    <r>
      <rPr>
        <i/>
        <sz val="11"/>
        <rFont val="Calibri"/>
        <family val="2"/>
      </rPr>
      <t>6.g.1.</t>
    </r>
  </si>
  <si>
    <r>
      <t>V.C.</t>
    </r>
    <r>
      <rPr>
        <i/>
        <sz val="11"/>
        <rFont val="Calibri"/>
        <family val="2"/>
      </rPr>
      <t>6.g.2.</t>
    </r>
  </si>
  <si>
    <r>
      <t>V.C.</t>
    </r>
    <r>
      <rPr>
        <i/>
        <sz val="11"/>
        <rFont val="Calibri"/>
        <family val="2"/>
      </rPr>
      <t>6.g.3.</t>
    </r>
  </si>
  <si>
    <r>
      <t>V.C.</t>
    </r>
    <r>
      <rPr>
        <i/>
        <sz val="11"/>
        <rFont val="Calibri"/>
        <family val="2"/>
      </rPr>
      <t>6.h.1.</t>
    </r>
  </si>
  <si>
    <r>
      <t>V.C.</t>
    </r>
    <r>
      <rPr>
        <i/>
        <sz val="11"/>
        <rFont val="Calibri"/>
        <family val="2"/>
      </rPr>
      <t>6.h.2.</t>
    </r>
  </si>
  <si>
    <r>
      <t>V.C.</t>
    </r>
    <r>
      <rPr>
        <i/>
        <sz val="11"/>
        <rFont val="Calibri"/>
        <family val="2"/>
      </rPr>
      <t>6.h.3.</t>
    </r>
  </si>
  <si>
    <r>
      <t>V.C.</t>
    </r>
    <r>
      <rPr>
        <i/>
        <sz val="11"/>
        <rFont val="Calibri"/>
        <family val="2"/>
      </rPr>
      <t>6.i.</t>
    </r>
  </si>
  <si>
    <r>
      <t>V.C.</t>
    </r>
    <r>
      <rPr>
        <i/>
        <sz val="11"/>
        <rFont val="Calibri"/>
        <family val="2"/>
      </rPr>
      <t>6.j.1.</t>
    </r>
  </si>
  <si>
    <r>
      <t>V.C.</t>
    </r>
    <r>
      <rPr>
        <i/>
        <sz val="11"/>
        <rFont val="Calibri"/>
        <family val="2"/>
      </rPr>
      <t>6.j.2.</t>
    </r>
  </si>
  <si>
    <r>
      <t>V.C.</t>
    </r>
    <r>
      <rPr>
        <i/>
        <sz val="11"/>
        <rFont val="Calibri"/>
        <family val="2"/>
      </rPr>
      <t>6.j.3.</t>
    </r>
  </si>
  <si>
    <r>
      <t>V.C.</t>
    </r>
    <r>
      <rPr>
        <i/>
        <sz val="11"/>
        <rFont val="Calibri"/>
        <family val="2"/>
      </rPr>
      <t>7.</t>
    </r>
  </si>
  <si>
    <r>
      <t>V.C.</t>
    </r>
    <r>
      <rPr>
        <i/>
        <sz val="11"/>
        <rFont val="Calibri"/>
        <family val="2"/>
      </rPr>
      <t>8.</t>
    </r>
  </si>
  <si>
    <r>
      <t>V.D.</t>
    </r>
    <r>
      <rPr>
        <i/>
        <sz val="11"/>
        <rFont val="Calibri"/>
        <family val="2"/>
      </rPr>
      <t>~.</t>
    </r>
  </si>
  <si>
    <r>
      <t>V.D.</t>
    </r>
    <r>
      <rPr>
        <i/>
        <sz val="11"/>
        <rFont val="Calibri"/>
        <family val="2"/>
      </rPr>
      <t>~.a.</t>
    </r>
  </si>
  <si>
    <r>
      <t>V.D.</t>
    </r>
    <r>
      <rPr>
        <i/>
        <sz val="11"/>
        <rFont val="Calibri"/>
        <family val="2"/>
      </rPr>
      <t>~.d.</t>
    </r>
  </si>
  <si>
    <r>
      <t>V.D.</t>
    </r>
    <r>
      <rPr>
        <i/>
        <sz val="11"/>
        <rFont val="Calibri"/>
        <family val="2"/>
      </rPr>
      <t>~.e.</t>
    </r>
  </si>
  <si>
    <r>
      <t>V.D.</t>
    </r>
    <r>
      <rPr>
        <i/>
        <sz val="11"/>
        <rFont val="Calibri"/>
        <family val="2"/>
      </rPr>
      <t>~.f.</t>
    </r>
  </si>
  <si>
    <r>
      <t>V.D.6.</t>
    </r>
    <r>
      <rPr>
        <i/>
        <sz val="11"/>
        <rFont val="Calibri"/>
        <family val="2"/>
      </rPr>
      <t>a.</t>
    </r>
  </si>
  <si>
    <r>
      <t>V.D.6.</t>
    </r>
    <r>
      <rPr>
        <i/>
        <sz val="11"/>
        <rFont val="Calibri"/>
        <family val="2"/>
      </rPr>
      <t>b.</t>
    </r>
  </si>
  <si>
    <r>
      <t>V.D.6.</t>
    </r>
    <r>
      <rPr>
        <i/>
        <sz val="11"/>
        <rFont val="Calibri"/>
        <family val="2"/>
      </rPr>
      <t>c.</t>
    </r>
  </si>
  <si>
    <r>
      <t>V.D.6.</t>
    </r>
    <r>
      <rPr>
        <i/>
        <sz val="11"/>
        <rFont val="Calibri"/>
        <family val="2"/>
      </rPr>
      <t>d.</t>
    </r>
  </si>
  <si>
    <r>
      <t>V.D.6.</t>
    </r>
    <r>
      <rPr>
        <i/>
        <sz val="11"/>
        <rFont val="Calibri"/>
        <family val="2"/>
      </rPr>
      <t>e.</t>
    </r>
  </si>
  <si>
    <r>
      <t>V.D.6.</t>
    </r>
    <r>
      <rPr>
        <i/>
        <sz val="11"/>
        <rFont val="Calibri"/>
        <family val="2"/>
      </rPr>
      <t>f.</t>
    </r>
  </si>
  <si>
    <r>
      <t>V.D.6.</t>
    </r>
    <r>
      <rPr>
        <i/>
        <sz val="11"/>
        <rFont val="Calibri"/>
        <family val="2"/>
      </rPr>
      <t>g.</t>
    </r>
  </si>
  <si>
    <r>
      <t>V.D.7.</t>
    </r>
    <r>
      <rPr>
        <i/>
        <sz val="11"/>
        <rFont val="Calibri"/>
        <family val="2"/>
      </rPr>
      <t>a.</t>
    </r>
  </si>
  <si>
    <r>
      <t>V.D.9.b.</t>
    </r>
    <r>
      <rPr>
        <i/>
        <sz val="11"/>
        <rFont val="Calibri"/>
        <family val="2"/>
      </rPr>
      <t>~.a.</t>
    </r>
  </si>
  <si>
    <r>
      <t>V.D.9.b.</t>
    </r>
    <r>
      <rPr>
        <i/>
        <sz val="11"/>
        <rFont val="Calibri"/>
        <family val="2"/>
      </rPr>
      <t>~.b.</t>
    </r>
  </si>
  <si>
    <r>
      <t>V.D.9.b.</t>
    </r>
    <r>
      <rPr>
        <i/>
        <sz val="11"/>
        <rFont val="Calibri"/>
        <family val="2"/>
      </rPr>
      <t>~.c.</t>
    </r>
  </si>
  <si>
    <r>
      <t>V.D.10.</t>
    </r>
    <r>
      <rPr>
        <i/>
        <sz val="11"/>
        <rFont val="Calibri"/>
        <family val="2"/>
      </rPr>
      <t>a.1.</t>
    </r>
  </si>
  <si>
    <r>
      <t>V.D.10.</t>
    </r>
    <r>
      <rPr>
        <i/>
        <sz val="11"/>
        <rFont val="Calibri"/>
        <family val="2"/>
      </rPr>
      <t>a.2.</t>
    </r>
  </si>
  <si>
    <r>
      <t>V.D.10.</t>
    </r>
    <r>
      <rPr>
        <i/>
        <sz val="11"/>
        <rFont val="Calibri"/>
        <family val="2"/>
      </rPr>
      <t>a.3.</t>
    </r>
  </si>
  <si>
    <r>
      <t>V.D.10.</t>
    </r>
    <r>
      <rPr>
        <i/>
        <sz val="11"/>
        <rFont val="Calibri"/>
        <family val="2"/>
      </rPr>
      <t>a.4.</t>
    </r>
  </si>
  <si>
    <r>
      <t>V.D.10.</t>
    </r>
    <r>
      <rPr>
        <i/>
        <sz val="11"/>
        <rFont val="Calibri"/>
        <family val="2"/>
      </rPr>
      <t>a.5.</t>
    </r>
  </si>
  <si>
    <r>
      <t>V.D.10.</t>
    </r>
    <r>
      <rPr>
        <i/>
        <sz val="11"/>
        <rFont val="Calibri"/>
        <family val="2"/>
      </rPr>
      <t>b.</t>
    </r>
  </si>
  <si>
    <r>
      <t>V.D.10.</t>
    </r>
    <r>
      <rPr>
        <i/>
        <sz val="11"/>
        <rFont val="Calibri"/>
        <family val="2"/>
      </rPr>
      <t>b.1.</t>
    </r>
  </si>
  <si>
    <r>
      <t>V.D.10.</t>
    </r>
    <r>
      <rPr>
        <i/>
        <sz val="11"/>
        <rFont val="Calibri"/>
        <family val="2"/>
      </rPr>
      <t>b.2.</t>
    </r>
  </si>
  <si>
    <r>
      <t>V.D.10.</t>
    </r>
    <r>
      <rPr>
        <i/>
        <sz val="11"/>
        <rFont val="Calibri"/>
        <family val="2"/>
      </rPr>
      <t>b.3.</t>
    </r>
  </si>
  <si>
    <r>
      <t>V.D.10.</t>
    </r>
    <r>
      <rPr>
        <i/>
        <sz val="11"/>
        <rFont val="Calibri"/>
        <family val="2"/>
      </rPr>
      <t>b.4.</t>
    </r>
  </si>
  <si>
    <r>
      <t>V.D.10.</t>
    </r>
    <r>
      <rPr>
        <i/>
        <sz val="11"/>
        <rFont val="Calibri"/>
        <family val="2"/>
      </rPr>
      <t>b.5.</t>
    </r>
  </si>
  <si>
    <r>
      <t>V.D.10.</t>
    </r>
    <r>
      <rPr>
        <i/>
        <sz val="11"/>
        <rFont val="Calibri"/>
        <family val="2"/>
      </rPr>
      <t>c.</t>
    </r>
  </si>
  <si>
    <r>
      <t>V.D.10.</t>
    </r>
    <r>
      <rPr>
        <i/>
        <sz val="11"/>
        <rFont val="Calibri"/>
        <family val="2"/>
      </rPr>
      <t>d.</t>
    </r>
  </si>
  <si>
    <r>
      <t>V.D.</t>
    </r>
    <r>
      <rPr>
        <i/>
        <sz val="11"/>
        <rFont val="Calibri"/>
        <family val="2"/>
      </rPr>
      <t>14.</t>
    </r>
  </si>
  <si>
    <r>
      <t>V.E.</t>
    </r>
    <r>
      <rPr>
        <i/>
        <sz val="11"/>
        <rFont val="Calibri"/>
        <family val="2"/>
      </rPr>
      <t>~.</t>
    </r>
  </si>
  <si>
    <r>
      <t>V.E.6.b.</t>
    </r>
    <r>
      <rPr>
        <i/>
        <sz val="11"/>
        <rFont val="Calibri"/>
        <family val="2"/>
      </rPr>
      <t>~.a.</t>
    </r>
  </si>
  <si>
    <r>
      <t>V.E.6.b.</t>
    </r>
    <r>
      <rPr>
        <i/>
        <sz val="11"/>
        <rFont val="Calibri"/>
        <family val="2"/>
      </rPr>
      <t>~.b.</t>
    </r>
  </si>
  <si>
    <r>
      <t>V.E.6.b.</t>
    </r>
    <r>
      <rPr>
        <i/>
        <sz val="11"/>
        <rFont val="Calibri"/>
        <family val="2"/>
      </rPr>
      <t>~.c.</t>
    </r>
  </si>
  <si>
    <r>
      <t>V.E.</t>
    </r>
    <r>
      <rPr>
        <i/>
        <sz val="11"/>
        <rFont val="Calibri"/>
        <family val="2"/>
      </rPr>
      <t>14.</t>
    </r>
  </si>
  <si>
    <r>
      <t>V.F.</t>
    </r>
    <r>
      <rPr>
        <i/>
        <sz val="11"/>
        <rFont val="Calibri"/>
        <family val="2"/>
      </rPr>
      <t>~.</t>
    </r>
  </si>
  <si>
    <r>
      <t>V.F.</t>
    </r>
    <r>
      <rPr>
        <i/>
        <sz val="11"/>
        <rFont val="Calibri"/>
        <family val="2"/>
      </rPr>
      <t>~.a.</t>
    </r>
  </si>
  <si>
    <r>
      <t>V.F.</t>
    </r>
    <r>
      <rPr>
        <i/>
        <sz val="11"/>
        <rFont val="Calibri"/>
        <family val="2"/>
      </rPr>
      <t>~.b.</t>
    </r>
  </si>
  <si>
    <r>
      <t>V.F.</t>
    </r>
    <r>
      <rPr>
        <i/>
        <sz val="11"/>
        <rFont val="Calibri"/>
        <family val="2"/>
      </rPr>
      <t>~.c.</t>
    </r>
  </si>
  <si>
    <r>
      <t>V.F.7.</t>
    </r>
    <r>
      <rPr>
        <i/>
        <sz val="11"/>
        <rFont val="Calibri"/>
        <family val="2"/>
      </rPr>
      <t>a.</t>
    </r>
  </si>
  <si>
    <r>
      <t>V.F.8.</t>
    </r>
    <r>
      <rPr>
        <i/>
        <sz val="11"/>
        <rFont val="Calibri"/>
        <family val="2"/>
      </rPr>
      <t>a.</t>
    </r>
  </si>
  <si>
    <r>
      <t>V.F.8.</t>
    </r>
    <r>
      <rPr>
        <i/>
        <sz val="11"/>
        <rFont val="Calibri"/>
        <family val="2"/>
      </rPr>
      <t>b.</t>
    </r>
  </si>
  <si>
    <r>
      <t>V.F.8.</t>
    </r>
    <r>
      <rPr>
        <i/>
        <sz val="11"/>
        <rFont val="Calibri"/>
        <family val="2"/>
      </rPr>
      <t>c.</t>
    </r>
  </si>
  <si>
    <r>
      <t>V.F.10.</t>
    </r>
    <r>
      <rPr>
        <i/>
        <sz val="11"/>
        <rFont val="Calibri"/>
        <family val="2"/>
      </rPr>
      <t>a.</t>
    </r>
  </si>
  <si>
    <r>
      <t>V.F.10.</t>
    </r>
    <r>
      <rPr>
        <i/>
        <sz val="11"/>
        <rFont val="Calibri"/>
        <family val="2"/>
      </rPr>
      <t>b.</t>
    </r>
  </si>
  <si>
    <r>
      <t>V.F.10.</t>
    </r>
    <r>
      <rPr>
        <i/>
        <sz val="11"/>
        <rFont val="Calibri"/>
        <family val="2"/>
      </rPr>
      <t>c.</t>
    </r>
  </si>
  <si>
    <r>
      <t>V.F.10.</t>
    </r>
    <r>
      <rPr>
        <i/>
        <sz val="11"/>
        <rFont val="Calibri"/>
        <family val="2"/>
      </rPr>
      <t>d.</t>
    </r>
  </si>
  <si>
    <r>
      <t>V.F.10.</t>
    </r>
    <r>
      <rPr>
        <i/>
        <sz val="11"/>
        <rFont val="Calibri"/>
        <family val="2"/>
      </rPr>
      <t>e.</t>
    </r>
  </si>
  <si>
    <r>
      <t>V.F.10.</t>
    </r>
    <r>
      <rPr>
        <i/>
        <sz val="11"/>
        <rFont val="Calibri"/>
        <family val="2"/>
      </rPr>
      <t>f.</t>
    </r>
  </si>
  <si>
    <r>
      <t>V.F.10.</t>
    </r>
    <r>
      <rPr>
        <i/>
        <sz val="11"/>
        <rFont val="Calibri"/>
        <family val="2"/>
      </rPr>
      <t>g.</t>
    </r>
  </si>
  <si>
    <r>
      <t>V.F.10.</t>
    </r>
    <r>
      <rPr>
        <i/>
        <sz val="11"/>
        <rFont val="Calibri"/>
        <family val="2"/>
      </rPr>
      <t>h.</t>
    </r>
  </si>
  <si>
    <r>
      <t>V.F.10.</t>
    </r>
    <r>
      <rPr>
        <i/>
        <sz val="11"/>
        <rFont val="Calibri"/>
        <family val="2"/>
      </rPr>
      <t>h.1.</t>
    </r>
  </si>
  <si>
    <r>
      <t>V.F.10.</t>
    </r>
    <r>
      <rPr>
        <i/>
        <sz val="11"/>
        <rFont val="Calibri"/>
        <family val="2"/>
      </rPr>
      <t>h.2.</t>
    </r>
  </si>
  <si>
    <r>
      <t>V.F.10.</t>
    </r>
    <r>
      <rPr>
        <i/>
        <sz val="11"/>
        <rFont val="Calibri"/>
        <family val="2"/>
      </rPr>
      <t>h.3.</t>
    </r>
  </si>
  <si>
    <r>
      <t>V.F.10.</t>
    </r>
    <r>
      <rPr>
        <i/>
        <sz val="11"/>
        <rFont val="Calibri"/>
        <family val="2"/>
      </rPr>
      <t>h.4.</t>
    </r>
  </si>
  <si>
    <r>
      <t>V.F.10.</t>
    </r>
    <r>
      <rPr>
        <i/>
        <sz val="11"/>
        <rFont val="Calibri"/>
        <family val="2"/>
      </rPr>
      <t>h.5.</t>
    </r>
  </si>
  <si>
    <r>
      <t>V.F.10.</t>
    </r>
    <r>
      <rPr>
        <i/>
        <sz val="11"/>
        <rFont val="Calibri"/>
        <family val="2"/>
      </rPr>
      <t>i.</t>
    </r>
  </si>
  <si>
    <r>
      <t>V.F.10.</t>
    </r>
    <r>
      <rPr>
        <i/>
        <sz val="11"/>
        <rFont val="Calibri"/>
        <family val="2"/>
      </rPr>
      <t>j.</t>
    </r>
  </si>
  <si>
    <r>
      <t>V.F.10.</t>
    </r>
    <r>
      <rPr>
        <i/>
        <sz val="11"/>
        <rFont val="Calibri"/>
        <family val="2"/>
      </rPr>
      <t>k.</t>
    </r>
  </si>
  <si>
    <r>
      <t>V.F.12.</t>
    </r>
    <r>
      <rPr>
        <i/>
        <sz val="11"/>
        <rFont val="Calibri"/>
        <family val="2"/>
      </rPr>
      <t>f.</t>
    </r>
  </si>
  <si>
    <r>
      <t>V.G.</t>
    </r>
    <r>
      <rPr>
        <i/>
        <sz val="11"/>
        <rFont val="Calibri"/>
        <family val="2"/>
      </rPr>
      <t>~.</t>
    </r>
  </si>
  <si>
    <r>
      <t>V.G.</t>
    </r>
    <r>
      <rPr>
        <i/>
        <sz val="11"/>
        <rFont val="Calibri"/>
        <family val="2"/>
      </rPr>
      <t>~.a.</t>
    </r>
  </si>
  <si>
    <r>
      <t>V.G.</t>
    </r>
    <r>
      <rPr>
        <i/>
        <sz val="11"/>
        <rFont val="Calibri"/>
        <family val="2"/>
      </rPr>
      <t>~.b.</t>
    </r>
  </si>
  <si>
    <r>
      <t>V.G.</t>
    </r>
    <r>
      <rPr>
        <i/>
        <sz val="11"/>
        <rFont val="Calibri"/>
        <family val="2"/>
      </rPr>
      <t>~.c.</t>
    </r>
  </si>
  <si>
    <r>
      <t>V.G.6.b.</t>
    </r>
    <r>
      <rPr>
        <i/>
        <sz val="11"/>
        <rFont val="Calibri"/>
        <family val="2"/>
      </rPr>
      <t>~.a.</t>
    </r>
  </si>
  <si>
    <r>
      <t>V.G.6.b.</t>
    </r>
    <r>
      <rPr>
        <i/>
        <sz val="11"/>
        <rFont val="Calibri"/>
        <family val="2"/>
      </rPr>
      <t>~.b.</t>
    </r>
  </si>
  <si>
    <r>
      <t>V.G.6.b.</t>
    </r>
    <r>
      <rPr>
        <i/>
        <sz val="11"/>
        <rFont val="Calibri"/>
        <family val="2"/>
      </rPr>
      <t>~.c.</t>
    </r>
  </si>
  <si>
    <r>
      <t>V.G.8.</t>
    </r>
    <r>
      <rPr>
        <i/>
        <sz val="11"/>
        <rFont val="Calibri"/>
        <family val="2"/>
      </rPr>
      <t>g.1.</t>
    </r>
  </si>
  <si>
    <r>
      <t>V.G.8.</t>
    </r>
    <r>
      <rPr>
        <i/>
        <sz val="11"/>
        <rFont val="Calibri"/>
        <family val="2"/>
      </rPr>
      <t>g.2.</t>
    </r>
  </si>
  <si>
    <r>
      <t>V.G.8.</t>
    </r>
    <r>
      <rPr>
        <i/>
        <sz val="11"/>
        <rFont val="Calibri"/>
        <family val="2"/>
      </rPr>
      <t>g.2.a.</t>
    </r>
  </si>
  <si>
    <r>
      <t>V.G.8.</t>
    </r>
    <r>
      <rPr>
        <i/>
        <sz val="11"/>
        <rFont val="Calibri"/>
        <family val="2"/>
      </rPr>
      <t>g.2.b.</t>
    </r>
  </si>
  <si>
    <r>
      <t>V.G.8.</t>
    </r>
    <r>
      <rPr>
        <i/>
        <sz val="11"/>
        <rFont val="Calibri"/>
        <family val="2"/>
      </rPr>
      <t>g.2.c.</t>
    </r>
  </si>
  <si>
    <r>
      <t>V.G.8.</t>
    </r>
    <r>
      <rPr>
        <i/>
        <sz val="11"/>
        <rFont val="Calibri"/>
        <family val="2"/>
      </rPr>
      <t>g.2.d.</t>
    </r>
  </si>
  <si>
    <r>
      <t>V.G.8.</t>
    </r>
    <r>
      <rPr>
        <i/>
        <sz val="11"/>
        <rFont val="Calibri"/>
        <family val="2"/>
      </rPr>
      <t>g.3.a.</t>
    </r>
  </si>
  <si>
    <r>
      <t>V.G.8.</t>
    </r>
    <r>
      <rPr>
        <i/>
        <sz val="11"/>
        <rFont val="Calibri"/>
        <family val="2"/>
      </rPr>
      <t>g.3.b.</t>
    </r>
  </si>
  <si>
    <r>
      <t>V.G.8.</t>
    </r>
    <r>
      <rPr>
        <i/>
        <sz val="11"/>
        <rFont val="Calibri"/>
        <family val="2"/>
      </rPr>
      <t>g.4.a.</t>
    </r>
  </si>
  <si>
    <r>
      <t>V.G.8.</t>
    </r>
    <r>
      <rPr>
        <i/>
        <sz val="11"/>
        <rFont val="Calibri"/>
        <family val="2"/>
      </rPr>
      <t>g.4.b.</t>
    </r>
  </si>
  <si>
    <r>
      <t>V.G.8.</t>
    </r>
    <r>
      <rPr>
        <i/>
        <sz val="11"/>
        <rFont val="Calibri"/>
        <family val="2"/>
      </rPr>
      <t>g.5.a.</t>
    </r>
  </si>
  <si>
    <r>
      <t>V.G.8.</t>
    </r>
    <r>
      <rPr>
        <i/>
        <sz val="11"/>
        <rFont val="Calibri"/>
        <family val="2"/>
      </rPr>
      <t>g.5.b.</t>
    </r>
  </si>
  <si>
    <r>
      <t>V.G.8.</t>
    </r>
    <r>
      <rPr>
        <i/>
        <sz val="11"/>
        <rFont val="Calibri"/>
        <family val="2"/>
      </rPr>
      <t>g.5.c.</t>
    </r>
  </si>
  <si>
    <r>
      <t>V.G.8.</t>
    </r>
    <r>
      <rPr>
        <i/>
        <sz val="11"/>
        <rFont val="Calibri"/>
        <family val="2"/>
      </rPr>
      <t>g.5.d.</t>
    </r>
  </si>
  <si>
    <r>
      <t>V.G.8.</t>
    </r>
    <r>
      <rPr>
        <i/>
        <sz val="11"/>
        <rFont val="Calibri"/>
        <family val="2"/>
      </rPr>
      <t>g.5.e.</t>
    </r>
  </si>
  <si>
    <r>
      <t>V.G.8.</t>
    </r>
    <r>
      <rPr>
        <i/>
        <sz val="11"/>
        <rFont val="Calibri"/>
        <family val="2"/>
      </rPr>
      <t>g.6.</t>
    </r>
  </si>
  <si>
    <r>
      <t>V.G.9.</t>
    </r>
    <r>
      <rPr>
        <i/>
        <sz val="11"/>
        <rFont val="Calibri"/>
        <family val="2"/>
      </rPr>
      <t>a.</t>
    </r>
  </si>
  <si>
    <r>
      <t>V.G.9.</t>
    </r>
    <r>
      <rPr>
        <i/>
        <sz val="11"/>
        <rFont val="Calibri"/>
        <family val="2"/>
      </rPr>
      <t>b.</t>
    </r>
  </si>
  <si>
    <r>
      <t>V.G.9.</t>
    </r>
    <r>
      <rPr>
        <i/>
        <sz val="11"/>
        <rFont val="Calibri"/>
        <family val="2"/>
      </rPr>
      <t>c.</t>
    </r>
  </si>
  <si>
    <r>
      <t>V.G.9.</t>
    </r>
    <r>
      <rPr>
        <i/>
        <sz val="11"/>
        <rFont val="Calibri"/>
        <family val="2"/>
      </rPr>
      <t>d.</t>
    </r>
  </si>
  <si>
    <r>
      <t>V.G.10.</t>
    </r>
    <r>
      <rPr>
        <i/>
        <sz val="11"/>
        <rFont val="Calibri"/>
        <family val="2"/>
      </rPr>
      <t>~.1.</t>
    </r>
  </si>
  <si>
    <r>
      <t>V.G.10.</t>
    </r>
    <r>
      <rPr>
        <i/>
        <sz val="11"/>
        <rFont val="Calibri"/>
        <family val="2"/>
      </rPr>
      <t>~.2.</t>
    </r>
  </si>
  <si>
    <r>
      <t>V.G.11.</t>
    </r>
    <r>
      <rPr>
        <i/>
        <sz val="11"/>
        <rFont val="Calibri"/>
        <family val="2"/>
      </rPr>
      <t>a.</t>
    </r>
  </si>
  <si>
    <r>
      <t>V.G.11.</t>
    </r>
    <r>
      <rPr>
        <i/>
        <sz val="11"/>
        <rFont val="Calibri"/>
        <family val="2"/>
      </rPr>
      <t>b.</t>
    </r>
  </si>
  <si>
    <r>
      <t>V.G.13.</t>
    </r>
    <r>
      <rPr>
        <i/>
        <sz val="11"/>
        <rFont val="Calibri"/>
        <family val="2"/>
      </rPr>
      <t>a.</t>
    </r>
  </si>
  <si>
    <r>
      <t>V.G.13.</t>
    </r>
    <r>
      <rPr>
        <i/>
        <sz val="11"/>
        <rFont val="Calibri"/>
        <family val="2"/>
      </rPr>
      <t>b.</t>
    </r>
  </si>
  <si>
    <r>
      <t>V.G.13.</t>
    </r>
    <r>
      <rPr>
        <i/>
        <sz val="11"/>
        <rFont val="Calibri"/>
        <family val="2"/>
      </rPr>
      <t>c.</t>
    </r>
  </si>
  <si>
    <r>
      <t>V.G.13.</t>
    </r>
    <r>
      <rPr>
        <i/>
        <sz val="11"/>
        <rFont val="Calibri"/>
        <family val="2"/>
      </rPr>
      <t>c.1.</t>
    </r>
  </si>
  <si>
    <r>
      <t>V.G.13.</t>
    </r>
    <r>
      <rPr>
        <i/>
        <sz val="11"/>
        <rFont val="Calibri"/>
        <family val="2"/>
      </rPr>
      <t>c.2.</t>
    </r>
  </si>
  <si>
    <r>
      <t>V.G.15.</t>
    </r>
    <r>
      <rPr>
        <i/>
        <sz val="11"/>
        <rFont val="Calibri"/>
        <family val="2"/>
      </rPr>
      <t>a.</t>
    </r>
  </si>
  <si>
    <r>
      <t>V.G.15.</t>
    </r>
    <r>
      <rPr>
        <i/>
        <sz val="11"/>
        <rFont val="Calibri"/>
        <family val="2"/>
      </rPr>
      <t>b.</t>
    </r>
  </si>
  <si>
    <r>
      <t>V.G.15.</t>
    </r>
    <r>
      <rPr>
        <i/>
        <sz val="11"/>
        <rFont val="Calibri"/>
        <family val="2"/>
      </rPr>
      <t>c.</t>
    </r>
  </si>
  <si>
    <r>
      <t>V.G.15.</t>
    </r>
    <r>
      <rPr>
        <i/>
        <sz val="11"/>
        <rFont val="Calibri"/>
        <family val="2"/>
      </rPr>
      <t>d.</t>
    </r>
  </si>
  <si>
    <r>
      <t>V.G.15.</t>
    </r>
    <r>
      <rPr>
        <i/>
        <sz val="11"/>
        <rFont val="Calibri"/>
        <family val="2"/>
      </rPr>
      <t>e.</t>
    </r>
  </si>
  <si>
    <r>
      <t>V.G.</t>
    </r>
    <r>
      <rPr>
        <i/>
        <sz val="11"/>
        <rFont val="Calibri"/>
        <family val="2"/>
      </rPr>
      <t>17.</t>
    </r>
  </si>
  <si>
    <r>
      <t>V.H.10.</t>
    </r>
    <r>
      <rPr>
        <i/>
        <sz val="11"/>
        <rFont val="Calibri"/>
        <family val="2"/>
      </rPr>
      <t>a.</t>
    </r>
  </si>
  <si>
    <r>
      <t>V.H.10.</t>
    </r>
    <r>
      <rPr>
        <i/>
        <sz val="11"/>
        <rFont val="Calibri"/>
        <family val="2"/>
      </rPr>
      <t>b.</t>
    </r>
  </si>
  <si>
    <r>
      <t>V.H.10.</t>
    </r>
    <r>
      <rPr>
        <i/>
        <sz val="11"/>
        <rFont val="Calibri"/>
        <family val="2"/>
      </rPr>
      <t>c.</t>
    </r>
  </si>
  <si>
    <r>
      <t>V.H.</t>
    </r>
    <r>
      <rPr>
        <i/>
        <sz val="11"/>
        <rFont val="Calibri"/>
        <family val="2"/>
      </rPr>
      <t>11.</t>
    </r>
  </si>
  <si>
    <r>
      <t>V.H.</t>
    </r>
    <r>
      <rPr>
        <i/>
        <sz val="11"/>
        <rFont val="Calibri"/>
        <family val="2"/>
      </rPr>
      <t>11.a.</t>
    </r>
  </si>
  <si>
    <r>
      <t>V.H.</t>
    </r>
    <r>
      <rPr>
        <i/>
        <sz val="11"/>
        <rFont val="Calibri"/>
        <family val="2"/>
      </rPr>
      <t>11.a.1.</t>
    </r>
  </si>
  <si>
    <r>
      <t>V.H.</t>
    </r>
    <r>
      <rPr>
        <i/>
        <sz val="11"/>
        <rFont val="Calibri"/>
        <family val="2"/>
      </rPr>
      <t>11.a.1.a.</t>
    </r>
  </si>
  <si>
    <r>
      <t>V.H.</t>
    </r>
    <r>
      <rPr>
        <i/>
        <sz val="11"/>
        <rFont val="Calibri"/>
        <family val="2"/>
      </rPr>
      <t>11.a.1.b.</t>
    </r>
  </si>
  <si>
    <r>
      <t>V.H.</t>
    </r>
    <r>
      <rPr>
        <i/>
        <sz val="11"/>
        <rFont val="Calibri"/>
        <family val="2"/>
      </rPr>
      <t>11.a.1.c.</t>
    </r>
  </si>
  <si>
    <r>
      <t>V.H.</t>
    </r>
    <r>
      <rPr>
        <i/>
        <sz val="11"/>
        <rFont val="Calibri"/>
        <family val="2"/>
      </rPr>
      <t>11.a.1.d.</t>
    </r>
  </si>
  <si>
    <r>
      <t>V.H.</t>
    </r>
    <r>
      <rPr>
        <i/>
        <sz val="11"/>
        <rFont val="Calibri"/>
        <family val="2"/>
      </rPr>
      <t>11.a.1.e.</t>
    </r>
  </si>
  <si>
    <r>
      <t>V.H.</t>
    </r>
    <r>
      <rPr>
        <i/>
        <sz val="11"/>
        <rFont val="Calibri"/>
        <family val="2"/>
      </rPr>
      <t>11.a.1.f.</t>
    </r>
  </si>
  <si>
    <r>
      <t>V.H.</t>
    </r>
    <r>
      <rPr>
        <i/>
        <sz val="11"/>
        <rFont val="Calibri"/>
        <family val="2"/>
      </rPr>
      <t>11.a.1.g.</t>
    </r>
  </si>
  <si>
    <r>
      <t>V.H.</t>
    </r>
    <r>
      <rPr>
        <i/>
        <sz val="11"/>
        <rFont val="Calibri"/>
        <family val="2"/>
      </rPr>
      <t>11.a.1.h.</t>
    </r>
  </si>
  <si>
    <r>
      <t>V.H.</t>
    </r>
    <r>
      <rPr>
        <i/>
        <sz val="11"/>
        <rFont val="Calibri"/>
        <family val="2"/>
      </rPr>
      <t>11.a.1.i.</t>
    </r>
  </si>
  <si>
    <r>
      <t>V.H.</t>
    </r>
    <r>
      <rPr>
        <i/>
        <sz val="11"/>
        <rFont val="Calibri"/>
        <family val="2"/>
      </rPr>
      <t>11.a.1.j.</t>
    </r>
  </si>
  <si>
    <r>
      <t>V.H.</t>
    </r>
    <r>
      <rPr>
        <i/>
        <sz val="11"/>
        <rFont val="Calibri"/>
        <family val="2"/>
      </rPr>
      <t>11.a.1.k.</t>
    </r>
  </si>
  <si>
    <r>
      <t>V.H.</t>
    </r>
    <r>
      <rPr>
        <i/>
        <sz val="11"/>
        <rFont val="Calibri"/>
        <family val="2"/>
      </rPr>
      <t>11.a.2.</t>
    </r>
  </si>
  <si>
    <r>
      <t>V.H.</t>
    </r>
    <r>
      <rPr>
        <i/>
        <sz val="11"/>
        <rFont val="Calibri"/>
        <family val="2"/>
      </rPr>
      <t>11.a.3.</t>
    </r>
  </si>
  <si>
    <r>
      <t>V.H.</t>
    </r>
    <r>
      <rPr>
        <i/>
        <sz val="11"/>
        <rFont val="Calibri"/>
        <family val="2"/>
      </rPr>
      <t>11.a.4.</t>
    </r>
  </si>
  <si>
    <r>
      <t>V.H.</t>
    </r>
    <r>
      <rPr>
        <i/>
        <sz val="11"/>
        <rFont val="Calibri"/>
        <family val="2"/>
      </rPr>
      <t>11.a.4.a.</t>
    </r>
  </si>
  <si>
    <r>
      <t>V.H.</t>
    </r>
    <r>
      <rPr>
        <i/>
        <sz val="11"/>
        <rFont val="Calibri"/>
        <family val="2"/>
      </rPr>
      <t>11.a.4.b.</t>
    </r>
  </si>
  <si>
    <r>
      <t>V.H.</t>
    </r>
    <r>
      <rPr>
        <i/>
        <sz val="11"/>
        <rFont val="Calibri"/>
        <family val="2"/>
      </rPr>
      <t>11.a.4.c.</t>
    </r>
  </si>
  <si>
    <r>
      <t>V.H.</t>
    </r>
    <r>
      <rPr>
        <i/>
        <sz val="11"/>
        <rFont val="Calibri"/>
        <family val="2"/>
      </rPr>
      <t>11.a.4.d.</t>
    </r>
  </si>
  <si>
    <r>
      <t>V.H.</t>
    </r>
    <r>
      <rPr>
        <i/>
        <sz val="11"/>
        <rFont val="Calibri"/>
        <family val="2"/>
      </rPr>
      <t>11.a.4.e.</t>
    </r>
  </si>
  <si>
    <r>
      <t>V.H.</t>
    </r>
    <r>
      <rPr>
        <i/>
        <sz val="11"/>
        <rFont val="Calibri"/>
        <family val="2"/>
      </rPr>
      <t>11.a.4.f.</t>
    </r>
  </si>
  <si>
    <r>
      <t>V.H.</t>
    </r>
    <r>
      <rPr>
        <i/>
        <sz val="11"/>
        <rFont val="Calibri"/>
        <family val="2"/>
      </rPr>
      <t>11.a.5.</t>
    </r>
  </si>
  <si>
    <r>
      <t>V.H.</t>
    </r>
    <r>
      <rPr>
        <i/>
        <sz val="11"/>
        <rFont val="Calibri"/>
        <family val="2"/>
      </rPr>
      <t>11.a.6.</t>
    </r>
  </si>
  <si>
    <r>
      <t>V.H.</t>
    </r>
    <r>
      <rPr>
        <i/>
        <sz val="11"/>
        <rFont val="Calibri"/>
        <family val="2"/>
      </rPr>
      <t>11.a.7.</t>
    </r>
  </si>
  <si>
    <r>
      <t>V.H.</t>
    </r>
    <r>
      <rPr>
        <i/>
        <sz val="11"/>
        <rFont val="Calibri"/>
        <family val="2"/>
      </rPr>
      <t>11.a.8.</t>
    </r>
  </si>
  <si>
    <r>
      <t>V.H.</t>
    </r>
    <r>
      <rPr>
        <i/>
        <sz val="11"/>
        <rFont val="Calibri"/>
        <family val="2"/>
      </rPr>
      <t>11.b.</t>
    </r>
  </si>
  <si>
    <r>
      <t>V.H.</t>
    </r>
    <r>
      <rPr>
        <i/>
        <sz val="11"/>
        <rFont val="Calibri"/>
        <family val="2"/>
      </rPr>
      <t>11.c.</t>
    </r>
  </si>
  <si>
    <r>
      <t>V.H.</t>
    </r>
    <r>
      <rPr>
        <i/>
        <sz val="11"/>
        <rFont val="Calibri"/>
        <family val="2"/>
      </rPr>
      <t>11.c.1.</t>
    </r>
  </si>
  <si>
    <r>
      <t>V.H.</t>
    </r>
    <r>
      <rPr>
        <i/>
        <sz val="11"/>
        <rFont val="Calibri"/>
        <family val="2"/>
      </rPr>
      <t>11.c.2.</t>
    </r>
  </si>
  <si>
    <r>
      <t>V.H.</t>
    </r>
    <r>
      <rPr>
        <i/>
        <sz val="11"/>
        <rFont val="Calibri"/>
        <family val="2"/>
      </rPr>
      <t>11.c.3.</t>
    </r>
  </si>
  <si>
    <r>
      <t>V.H.</t>
    </r>
    <r>
      <rPr>
        <i/>
        <sz val="11"/>
        <rFont val="Calibri"/>
        <family val="2"/>
      </rPr>
      <t>11.c.4.</t>
    </r>
  </si>
  <si>
    <r>
      <t>V.H.</t>
    </r>
    <r>
      <rPr>
        <i/>
        <sz val="11"/>
        <rFont val="Calibri"/>
        <family val="2"/>
      </rPr>
      <t>11.c.5.</t>
    </r>
  </si>
  <si>
    <r>
      <t>V.H.</t>
    </r>
    <r>
      <rPr>
        <i/>
        <sz val="11"/>
        <rFont val="Calibri"/>
        <family val="2"/>
      </rPr>
      <t>11.c.6.</t>
    </r>
  </si>
  <si>
    <r>
      <t>V.H.</t>
    </r>
    <r>
      <rPr>
        <i/>
        <sz val="11"/>
        <rFont val="Calibri"/>
        <family val="2"/>
      </rPr>
      <t>11.c.7.</t>
    </r>
  </si>
  <si>
    <r>
      <t>V.H.</t>
    </r>
    <r>
      <rPr>
        <i/>
        <sz val="11"/>
        <rFont val="Calibri"/>
        <family val="2"/>
      </rPr>
      <t>11.c.8.</t>
    </r>
  </si>
  <si>
    <r>
      <t>V.H.</t>
    </r>
    <r>
      <rPr>
        <i/>
        <sz val="11"/>
        <rFont val="Calibri"/>
        <family val="2"/>
      </rPr>
      <t>11.c.9.</t>
    </r>
  </si>
  <si>
    <r>
      <t>V.H.</t>
    </r>
    <r>
      <rPr>
        <i/>
        <sz val="11"/>
        <rFont val="Calibri"/>
        <family val="2"/>
      </rPr>
      <t>11.c.10.</t>
    </r>
  </si>
  <si>
    <r>
      <t>V.H.</t>
    </r>
    <r>
      <rPr>
        <i/>
        <sz val="11"/>
        <rFont val="Calibri"/>
        <family val="2"/>
      </rPr>
      <t>11.d.</t>
    </r>
  </si>
  <si>
    <r>
      <t>V.H.</t>
    </r>
    <r>
      <rPr>
        <i/>
        <sz val="11"/>
        <rFont val="Calibri"/>
        <family val="2"/>
      </rPr>
      <t>11.d.1.</t>
    </r>
  </si>
  <si>
    <r>
      <t>V.H.</t>
    </r>
    <r>
      <rPr>
        <i/>
        <sz val="11"/>
        <rFont val="Calibri"/>
        <family val="2"/>
      </rPr>
      <t>11.d.2.</t>
    </r>
  </si>
  <si>
    <r>
      <t>V.H.</t>
    </r>
    <r>
      <rPr>
        <i/>
        <sz val="11"/>
        <rFont val="Calibri"/>
        <family val="2"/>
      </rPr>
      <t>11.d.3.</t>
    </r>
  </si>
  <si>
    <r>
      <t>V.H.</t>
    </r>
    <r>
      <rPr>
        <i/>
        <sz val="11"/>
        <rFont val="Calibri"/>
        <family val="2"/>
      </rPr>
      <t>11.d.4.</t>
    </r>
  </si>
  <si>
    <r>
      <t>V.H.</t>
    </r>
    <r>
      <rPr>
        <i/>
        <sz val="11"/>
        <rFont val="Calibri"/>
        <family val="2"/>
      </rPr>
      <t>11.e.</t>
    </r>
  </si>
  <si>
    <r>
      <t>V.H.</t>
    </r>
    <r>
      <rPr>
        <i/>
        <sz val="11"/>
        <rFont val="Calibri"/>
        <family val="2"/>
      </rPr>
      <t>11.e.1.</t>
    </r>
  </si>
  <si>
    <r>
      <t>V.H.</t>
    </r>
    <r>
      <rPr>
        <i/>
        <sz val="11"/>
        <rFont val="Calibri"/>
        <family val="2"/>
      </rPr>
      <t>11.e.1.a.</t>
    </r>
  </si>
  <si>
    <r>
      <t>V.H.</t>
    </r>
    <r>
      <rPr>
        <i/>
        <sz val="11"/>
        <rFont val="Calibri"/>
        <family val="2"/>
      </rPr>
      <t>11.e.1.b.</t>
    </r>
  </si>
  <si>
    <r>
      <t>V.H.</t>
    </r>
    <r>
      <rPr>
        <i/>
        <sz val="11"/>
        <rFont val="Calibri"/>
        <family val="2"/>
      </rPr>
      <t>11.e.1.c.</t>
    </r>
  </si>
  <si>
    <r>
      <t>V.H.</t>
    </r>
    <r>
      <rPr>
        <i/>
        <sz val="11"/>
        <rFont val="Calibri"/>
        <family val="2"/>
      </rPr>
      <t>11.e.1.d.</t>
    </r>
  </si>
  <si>
    <r>
      <t>V.H.</t>
    </r>
    <r>
      <rPr>
        <i/>
        <sz val="11"/>
        <rFont val="Calibri"/>
        <family val="2"/>
      </rPr>
      <t>11.e.1.e.</t>
    </r>
  </si>
  <si>
    <r>
      <t>V.H.</t>
    </r>
    <r>
      <rPr>
        <i/>
        <sz val="11"/>
        <rFont val="Calibri"/>
        <family val="2"/>
      </rPr>
      <t>11.e.1.f.</t>
    </r>
  </si>
  <si>
    <r>
      <t>V.H.</t>
    </r>
    <r>
      <rPr>
        <i/>
        <sz val="11"/>
        <rFont val="Calibri"/>
        <family val="2"/>
      </rPr>
      <t>11.e.1.g.</t>
    </r>
  </si>
  <si>
    <r>
      <t>V.H.</t>
    </r>
    <r>
      <rPr>
        <i/>
        <sz val="11"/>
        <rFont val="Calibri"/>
        <family val="2"/>
      </rPr>
      <t>11.e.1.h.</t>
    </r>
  </si>
  <si>
    <r>
      <t>V.H.</t>
    </r>
    <r>
      <rPr>
        <i/>
        <sz val="11"/>
        <rFont val="Calibri"/>
        <family val="2"/>
      </rPr>
      <t>11.e.2.</t>
    </r>
  </si>
  <si>
    <r>
      <t>V.H.</t>
    </r>
    <r>
      <rPr>
        <i/>
        <sz val="11"/>
        <rFont val="Calibri"/>
        <family val="2"/>
      </rPr>
      <t>11.e.2.a.</t>
    </r>
  </si>
  <si>
    <r>
      <t>V.H.</t>
    </r>
    <r>
      <rPr>
        <i/>
        <sz val="11"/>
        <rFont val="Calibri"/>
        <family val="2"/>
      </rPr>
      <t>11.e.2.b.</t>
    </r>
  </si>
  <si>
    <r>
      <t>V.H.</t>
    </r>
    <r>
      <rPr>
        <i/>
        <sz val="11"/>
        <rFont val="Calibri"/>
        <family val="2"/>
      </rPr>
      <t>11.e.2.c.</t>
    </r>
  </si>
  <si>
    <r>
      <t>V.H.</t>
    </r>
    <r>
      <rPr>
        <i/>
        <sz val="11"/>
        <rFont val="Calibri"/>
        <family val="2"/>
      </rPr>
      <t>11.e.2.d.</t>
    </r>
  </si>
  <si>
    <r>
      <t>V.H.</t>
    </r>
    <r>
      <rPr>
        <i/>
        <sz val="11"/>
        <rFont val="Calibri"/>
        <family val="2"/>
      </rPr>
      <t>11.e.2.e.</t>
    </r>
  </si>
  <si>
    <r>
      <t>V.H.</t>
    </r>
    <r>
      <rPr>
        <i/>
        <sz val="11"/>
        <rFont val="Calibri"/>
        <family val="2"/>
      </rPr>
      <t>11.e.3.</t>
    </r>
  </si>
  <si>
    <r>
      <t>V.H.</t>
    </r>
    <r>
      <rPr>
        <i/>
        <sz val="11"/>
        <rFont val="Calibri"/>
        <family val="2"/>
      </rPr>
      <t>11.e.3.a.</t>
    </r>
  </si>
  <si>
    <r>
      <t>V.H.</t>
    </r>
    <r>
      <rPr>
        <i/>
        <sz val="11"/>
        <rFont val="Calibri"/>
        <family val="2"/>
      </rPr>
      <t>11.e.3.b.</t>
    </r>
  </si>
  <si>
    <r>
      <t>V.H.</t>
    </r>
    <r>
      <rPr>
        <i/>
        <sz val="11"/>
        <rFont val="Calibri"/>
        <family val="2"/>
      </rPr>
      <t>11.e.3.c.</t>
    </r>
  </si>
  <si>
    <r>
      <t>V.H.</t>
    </r>
    <r>
      <rPr>
        <i/>
        <sz val="11"/>
        <rFont val="Calibri"/>
        <family val="2"/>
      </rPr>
      <t>11.e.3.d.</t>
    </r>
  </si>
  <si>
    <r>
      <t>V.H.</t>
    </r>
    <r>
      <rPr>
        <i/>
        <sz val="11"/>
        <rFont val="Calibri"/>
        <family val="2"/>
      </rPr>
      <t>11.e.3.e.</t>
    </r>
  </si>
  <si>
    <r>
      <t>V.H.</t>
    </r>
    <r>
      <rPr>
        <i/>
        <sz val="11"/>
        <rFont val="Calibri"/>
        <family val="2"/>
      </rPr>
      <t>11.e.3.f.</t>
    </r>
  </si>
  <si>
    <r>
      <t>V.H.</t>
    </r>
    <r>
      <rPr>
        <i/>
        <sz val="11"/>
        <rFont val="Calibri"/>
        <family val="2"/>
      </rPr>
      <t>11.e.4.</t>
    </r>
  </si>
  <si>
    <r>
      <t>V.H.</t>
    </r>
    <r>
      <rPr>
        <i/>
        <sz val="11"/>
        <rFont val="Calibri"/>
        <family val="2"/>
      </rPr>
      <t>11.e.5.</t>
    </r>
  </si>
  <si>
    <r>
      <t>V.H.</t>
    </r>
    <r>
      <rPr>
        <i/>
        <sz val="11"/>
        <rFont val="Calibri"/>
        <family val="2"/>
      </rPr>
      <t>11.e.6.</t>
    </r>
  </si>
  <si>
    <r>
      <t>V.H.</t>
    </r>
    <r>
      <rPr>
        <i/>
        <sz val="11"/>
        <rFont val="Calibri"/>
        <family val="2"/>
      </rPr>
      <t>11.e.6.a.</t>
    </r>
  </si>
  <si>
    <r>
      <t>V.H.</t>
    </r>
    <r>
      <rPr>
        <i/>
        <sz val="11"/>
        <rFont val="Calibri"/>
        <family val="2"/>
      </rPr>
      <t>11.e.6.b.</t>
    </r>
  </si>
  <si>
    <r>
      <t>V.H.</t>
    </r>
    <r>
      <rPr>
        <i/>
        <sz val="11"/>
        <rFont val="Calibri"/>
        <family val="2"/>
      </rPr>
      <t>11.e.7.</t>
    </r>
  </si>
  <si>
    <r>
      <t>V.H.</t>
    </r>
    <r>
      <rPr>
        <i/>
        <sz val="11"/>
        <rFont val="Calibri"/>
        <family val="2"/>
      </rPr>
      <t>11.f.</t>
    </r>
  </si>
  <si>
    <r>
      <t>V.H.</t>
    </r>
    <r>
      <rPr>
        <i/>
        <sz val="11"/>
        <rFont val="Calibri"/>
        <family val="2"/>
      </rPr>
      <t>11.f.1.</t>
    </r>
  </si>
  <si>
    <r>
      <t>V.H.</t>
    </r>
    <r>
      <rPr>
        <i/>
        <sz val="11"/>
        <rFont val="Calibri"/>
        <family val="2"/>
      </rPr>
      <t>11.f.2.</t>
    </r>
  </si>
  <si>
    <r>
      <t>V.H.</t>
    </r>
    <r>
      <rPr>
        <i/>
        <sz val="11"/>
        <rFont val="Calibri"/>
        <family val="2"/>
      </rPr>
      <t>11.f.3.</t>
    </r>
  </si>
  <si>
    <r>
      <t>V.H.</t>
    </r>
    <r>
      <rPr>
        <i/>
        <sz val="11"/>
        <rFont val="Calibri"/>
        <family val="2"/>
      </rPr>
      <t>11.f.4.</t>
    </r>
  </si>
  <si>
    <r>
      <t>V.H.</t>
    </r>
    <r>
      <rPr>
        <i/>
        <sz val="11"/>
        <rFont val="Calibri"/>
        <family val="2"/>
      </rPr>
      <t>11.f.5.</t>
    </r>
  </si>
  <si>
    <r>
      <t>V.H.</t>
    </r>
    <r>
      <rPr>
        <i/>
        <sz val="11"/>
        <rFont val="Calibri"/>
        <family val="2"/>
      </rPr>
      <t>11.f.5.a.</t>
    </r>
  </si>
  <si>
    <r>
      <t>V.H.</t>
    </r>
    <r>
      <rPr>
        <i/>
        <sz val="11"/>
        <rFont val="Calibri"/>
        <family val="2"/>
      </rPr>
      <t>11.f.5.b.</t>
    </r>
  </si>
  <si>
    <r>
      <t>V.H.</t>
    </r>
    <r>
      <rPr>
        <i/>
        <sz val="11"/>
        <rFont val="Calibri"/>
        <family val="2"/>
      </rPr>
      <t>11.f.5.c.</t>
    </r>
  </si>
  <si>
    <r>
      <t>V.H.</t>
    </r>
    <r>
      <rPr>
        <i/>
        <sz val="11"/>
        <rFont val="Calibri"/>
        <family val="2"/>
      </rPr>
      <t>11.f.6.</t>
    </r>
  </si>
  <si>
    <r>
      <t>V.H.</t>
    </r>
    <r>
      <rPr>
        <i/>
        <sz val="11"/>
        <rFont val="Calibri"/>
        <family val="2"/>
      </rPr>
      <t>11.f.7.</t>
    </r>
  </si>
  <si>
    <r>
      <t>V.H.</t>
    </r>
    <r>
      <rPr>
        <i/>
        <sz val="11"/>
        <rFont val="Calibri"/>
        <family val="2"/>
      </rPr>
      <t>11.f.8.</t>
    </r>
  </si>
  <si>
    <r>
      <t>V.H.</t>
    </r>
    <r>
      <rPr>
        <i/>
        <sz val="11"/>
        <rFont val="Calibri"/>
        <family val="2"/>
      </rPr>
      <t>11.f.9.</t>
    </r>
  </si>
  <si>
    <r>
      <t>V.H.</t>
    </r>
    <r>
      <rPr>
        <i/>
        <sz val="11"/>
        <rFont val="Calibri"/>
        <family val="2"/>
      </rPr>
      <t>11.g.</t>
    </r>
  </si>
  <si>
    <r>
      <t>V.H.</t>
    </r>
    <r>
      <rPr>
        <i/>
        <sz val="11"/>
        <rFont val="Calibri"/>
        <family val="2"/>
      </rPr>
      <t>11.h.</t>
    </r>
  </si>
  <si>
    <r>
      <t>V.H.</t>
    </r>
    <r>
      <rPr>
        <i/>
        <sz val="11"/>
        <rFont val="Calibri"/>
        <family val="2"/>
      </rPr>
      <t>11.h.1.</t>
    </r>
  </si>
  <si>
    <r>
      <t>V.H.</t>
    </r>
    <r>
      <rPr>
        <i/>
        <sz val="11"/>
        <rFont val="Calibri"/>
        <family val="2"/>
      </rPr>
      <t>11.h.2.</t>
    </r>
  </si>
  <si>
    <r>
      <t>V.H.</t>
    </r>
    <r>
      <rPr>
        <i/>
        <sz val="11"/>
        <rFont val="Calibri"/>
        <family val="2"/>
      </rPr>
      <t>11.h.3.</t>
    </r>
  </si>
  <si>
    <r>
      <t>V.H.</t>
    </r>
    <r>
      <rPr>
        <i/>
        <sz val="11"/>
        <rFont val="Calibri"/>
        <family val="2"/>
      </rPr>
      <t>11.h.3.a.</t>
    </r>
  </si>
  <si>
    <r>
      <t>V.H.</t>
    </r>
    <r>
      <rPr>
        <i/>
        <sz val="11"/>
        <rFont val="Calibri"/>
        <family val="2"/>
      </rPr>
      <t>11.h.3.b.</t>
    </r>
  </si>
  <si>
    <r>
      <t>V.H.</t>
    </r>
    <r>
      <rPr>
        <i/>
        <sz val="11"/>
        <rFont val="Calibri"/>
        <family val="2"/>
      </rPr>
      <t>11.h.4.</t>
    </r>
  </si>
  <si>
    <r>
      <t>V.H.</t>
    </r>
    <r>
      <rPr>
        <i/>
        <sz val="11"/>
        <rFont val="Calibri"/>
        <family val="2"/>
      </rPr>
      <t>11.h.5.</t>
    </r>
  </si>
  <si>
    <r>
      <t>V.I.</t>
    </r>
    <r>
      <rPr>
        <i/>
        <sz val="11"/>
        <rFont val="Calibri"/>
        <family val="2"/>
      </rPr>
      <t>11.</t>
    </r>
  </si>
  <si>
    <r>
      <t>V.I.</t>
    </r>
    <r>
      <rPr>
        <i/>
        <sz val="11"/>
        <rFont val="Calibri"/>
        <family val="2"/>
      </rPr>
      <t>11.a.1.</t>
    </r>
  </si>
  <si>
    <r>
      <t>V.I.</t>
    </r>
    <r>
      <rPr>
        <i/>
        <sz val="11"/>
        <rFont val="Calibri"/>
        <family val="2"/>
      </rPr>
      <t>11.a.1.a.</t>
    </r>
  </si>
  <si>
    <r>
      <t>V.I.</t>
    </r>
    <r>
      <rPr>
        <i/>
        <sz val="11"/>
        <rFont val="Calibri"/>
        <family val="2"/>
      </rPr>
      <t>11.a.1.b.</t>
    </r>
  </si>
  <si>
    <r>
      <t>V.I.</t>
    </r>
    <r>
      <rPr>
        <i/>
        <sz val="11"/>
        <rFont val="Calibri"/>
        <family val="2"/>
      </rPr>
      <t>11.a.1.c.</t>
    </r>
  </si>
  <si>
    <r>
      <t>V.I.</t>
    </r>
    <r>
      <rPr>
        <i/>
        <sz val="11"/>
        <rFont val="Calibri"/>
        <family val="2"/>
      </rPr>
      <t>11.a.1.d.</t>
    </r>
  </si>
  <si>
    <r>
      <t>V.I.</t>
    </r>
    <r>
      <rPr>
        <i/>
        <sz val="11"/>
        <rFont val="Calibri"/>
        <family val="2"/>
      </rPr>
      <t>11.a.1.e.</t>
    </r>
  </si>
  <si>
    <r>
      <t>V.I.</t>
    </r>
    <r>
      <rPr>
        <i/>
        <sz val="11"/>
        <rFont val="Calibri"/>
        <family val="2"/>
      </rPr>
      <t>11.a.1.f.</t>
    </r>
  </si>
  <si>
    <r>
      <t>V.I.</t>
    </r>
    <r>
      <rPr>
        <i/>
        <sz val="11"/>
        <rFont val="Calibri"/>
        <family val="2"/>
      </rPr>
      <t>11.a.1.h.</t>
    </r>
  </si>
  <si>
    <r>
      <t>V.I.</t>
    </r>
    <r>
      <rPr>
        <i/>
        <sz val="11"/>
        <rFont val="Calibri"/>
        <family val="2"/>
      </rPr>
      <t>11.a.1.i.</t>
    </r>
  </si>
  <si>
    <r>
      <t>V.I.</t>
    </r>
    <r>
      <rPr>
        <i/>
        <sz val="11"/>
        <rFont val="Calibri"/>
        <family val="2"/>
      </rPr>
      <t>11.a.1.j.</t>
    </r>
  </si>
  <si>
    <r>
      <t>V.I.</t>
    </r>
    <r>
      <rPr>
        <i/>
        <sz val="11"/>
        <rFont val="Calibri"/>
        <family val="2"/>
      </rPr>
      <t>11.a.2.</t>
    </r>
  </si>
  <si>
    <r>
      <t>V.I.</t>
    </r>
    <r>
      <rPr>
        <i/>
        <sz val="11"/>
        <rFont val="Calibri"/>
        <family val="2"/>
      </rPr>
      <t>11.a.3.</t>
    </r>
  </si>
  <si>
    <r>
      <t>V.I.</t>
    </r>
    <r>
      <rPr>
        <i/>
        <sz val="11"/>
        <rFont val="Calibri"/>
        <family val="2"/>
      </rPr>
      <t>11.a.4.</t>
    </r>
  </si>
  <si>
    <r>
      <t>V.I.</t>
    </r>
    <r>
      <rPr>
        <i/>
        <sz val="11"/>
        <rFont val="Calibri"/>
        <family val="2"/>
      </rPr>
      <t>11.a.4.a.</t>
    </r>
  </si>
  <si>
    <r>
      <t>V.I.</t>
    </r>
    <r>
      <rPr>
        <i/>
        <sz val="11"/>
        <rFont val="Calibri"/>
        <family val="2"/>
      </rPr>
      <t>11.a.4.b.</t>
    </r>
  </si>
  <si>
    <r>
      <t>V.I.</t>
    </r>
    <r>
      <rPr>
        <i/>
        <sz val="11"/>
        <rFont val="Calibri"/>
        <family val="2"/>
      </rPr>
      <t>11.a.5.</t>
    </r>
  </si>
  <si>
    <r>
      <t>V.I.</t>
    </r>
    <r>
      <rPr>
        <i/>
        <sz val="11"/>
        <rFont val="Calibri"/>
        <family val="2"/>
      </rPr>
      <t>11.a.5.a.</t>
    </r>
  </si>
  <si>
    <r>
      <t>V.I.</t>
    </r>
    <r>
      <rPr>
        <i/>
        <sz val="11"/>
        <rFont val="Calibri"/>
        <family val="2"/>
      </rPr>
      <t>11.a.5.b.</t>
    </r>
  </si>
  <si>
    <r>
      <t>V.I.</t>
    </r>
    <r>
      <rPr>
        <i/>
        <sz val="11"/>
        <rFont val="Calibri"/>
        <family val="2"/>
      </rPr>
      <t>11.a.5.c.</t>
    </r>
  </si>
  <si>
    <r>
      <t>V.I.</t>
    </r>
    <r>
      <rPr>
        <i/>
        <sz val="11"/>
        <rFont val="Calibri"/>
        <family val="2"/>
      </rPr>
      <t>11.a.6.</t>
    </r>
  </si>
  <si>
    <r>
      <t>V.I.</t>
    </r>
    <r>
      <rPr>
        <i/>
        <sz val="11"/>
        <rFont val="Calibri"/>
        <family val="2"/>
      </rPr>
      <t>11.a.7.</t>
    </r>
  </si>
  <si>
    <r>
      <t>V.I.</t>
    </r>
    <r>
      <rPr>
        <i/>
        <sz val="11"/>
        <rFont val="Calibri"/>
        <family val="2"/>
      </rPr>
      <t>11.a.8.</t>
    </r>
  </si>
  <si>
    <r>
      <t>V.I.</t>
    </r>
    <r>
      <rPr>
        <i/>
        <sz val="11"/>
        <rFont val="Calibri"/>
        <family val="2"/>
      </rPr>
      <t>11.a.8.a.</t>
    </r>
  </si>
  <si>
    <r>
      <t>V.I.</t>
    </r>
    <r>
      <rPr>
        <i/>
        <sz val="11"/>
        <rFont val="Calibri"/>
        <family val="2"/>
      </rPr>
      <t>11.a.9.</t>
    </r>
  </si>
  <si>
    <r>
      <t>V.I.</t>
    </r>
    <r>
      <rPr>
        <i/>
        <sz val="11"/>
        <rFont val="Calibri"/>
        <family val="2"/>
      </rPr>
      <t>11.b.</t>
    </r>
  </si>
  <si>
    <r>
      <t>V.I.</t>
    </r>
    <r>
      <rPr>
        <i/>
        <sz val="11"/>
        <rFont val="Calibri"/>
        <family val="2"/>
      </rPr>
      <t>11.b.1.</t>
    </r>
  </si>
  <si>
    <r>
      <t>V.I.</t>
    </r>
    <r>
      <rPr>
        <i/>
        <sz val="11"/>
        <rFont val="Calibri"/>
        <family val="2"/>
      </rPr>
      <t>11.b.2.</t>
    </r>
  </si>
  <si>
    <r>
      <t>V.I.</t>
    </r>
    <r>
      <rPr>
        <i/>
        <sz val="11"/>
        <rFont val="Calibri"/>
        <family val="2"/>
      </rPr>
      <t>11.b.2.a.</t>
    </r>
  </si>
  <si>
    <r>
      <t>V.I.</t>
    </r>
    <r>
      <rPr>
        <i/>
        <sz val="11"/>
        <rFont val="Calibri"/>
        <family val="2"/>
      </rPr>
      <t>11.b.2.b.</t>
    </r>
  </si>
  <si>
    <r>
      <t>V.I.</t>
    </r>
    <r>
      <rPr>
        <i/>
        <sz val="11"/>
        <rFont val="Calibri"/>
        <family val="2"/>
      </rPr>
      <t>11.b.2.c.</t>
    </r>
  </si>
  <si>
    <r>
      <t>V.I.</t>
    </r>
    <r>
      <rPr>
        <i/>
        <sz val="11"/>
        <rFont val="Calibri"/>
        <family val="2"/>
      </rPr>
      <t>11.b.3.</t>
    </r>
  </si>
  <si>
    <r>
      <t>V.I.</t>
    </r>
    <r>
      <rPr>
        <i/>
        <sz val="11"/>
        <rFont val="Calibri"/>
        <family val="2"/>
      </rPr>
      <t>11.b.4.</t>
    </r>
  </si>
  <si>
    <r>
      <t>V.I.</t>
    </r>
    <r>
      <rPr>
        <i/>
        <sz val="11"/>
        <rFont val="Calibri"/>
        <family val="2"/>
      </rPr>
      <t>11.b.5.</t>
    </r>
  </si>
  <si>
    <r>
      <t>V.I.</t>
    </r>
    <r>
      <rPr>
        <i/>
        <sz val="11"/>
        <rFont val="Calibri"/>
        <family val="2"/>
      </rPr>
      <t>11.b.6.</t>
    </r>
  </si>
  <si>
    <r>
      <t>V.I.</t>
    </r>
    <r>
      <rPr>
        <i/>
        <sz val="11"/>
        <rFont val="Calibri"/>
        <family val="2"/>
      </rPr>
      <t>11.b.7.</t>
    </r>
  </si>
  <si>
    <r>
      <t>V.I.</t>
    </r>
    <r>
      <rPr>
        <i/>
        <sz val="11"/>
        <rFont val="Calibri"/>
        <family val="2"/>
      </rPr>
      <t>11.c.</t>
    </r>
  </si>
  <si>
    <r>
      <t>V.I.</t>
    </r>
    <r>
      <rPr>
        <i/>
        <sz val="11"/>
        <rFont val="Calibri"/>
        <family val="2"/>
      </rPr>
      <t>11.c.1.</t>
    </r>
  </si>
  <si>
    <r>
      <t>V.I.</t>
    </r>
    <r>
      <rPr>
        <i/>
        <sz val="11"/>
        <rFont val="Calibri"/>
        <family val="2"/>
      </rPr>
      <t>11.c.2.</t>
    </r>
  </si>
  <si>
    <r>
      <t>V.I.</t>
    </r>
    <r>
      <rPr>
        <i/>
        <sz val="11"/>
        <rFont val="Calibri"/>
        <family val="2"/>
      </rPr>
      <t>11.c.3.</t>
    </r>
  </si>
  <si>
    <r>
      <t>V.I.</t>
    </r>
    <r>
      <rPr>
        <i/>
        <sz val="11"/>
        <rFont val="Calibri"/>
        <family val="2"/>
      </rPr>
      <t>11.d.</t>
    </r>
  </si>
  <si>
    <r>
      <t>V.I.</t>
    </r>
    <r>
      <rPr>
        <i/>
        <sz val="11"/>
        <rFont val="Calibri"/>
        <family val="2"/>
      </rPr>
      <t>11.e.</t>
    </r>
  </si>
  <si>
    <r>
      <t>V.I.</t>
    </r>
    <r>
      <rPr>
        <i/>
        <sz val="11"/>
        <rFont val="Calibri"/>
        <family val="2"/>
      </rPr>
      <t>11.e.1.</t>
    </r>
  </si>
  <si>
    <r>
      <t>V.I.</t>
    </r>
    <r>
      <rPr>
        <i/>
        <sz val="11"/>
        <rFont val="Calibri"/>
        <family val="2"/>
      </rPr>
      <t>11.e.2.</t>
    </r>
  </si>
  <si>
    <r>
      <t>V.I.</t>
    </r>
    <r>
      <rPr>
        <i/>
        <sz val="11"/>
        <rFont val="Calibri"/>
        <family val="2"/>
      </rPr>
      <t>11.e.3.</t>
    </r>
  </si>
  <si>
    <r>
      <t>V.I.</t>
    </r>
    <r>
      <rPr>
        <i/>
        <sz val="11"/>
        <rFont val="Calibri"/>
        <family val="2"/>
      </rPr>
      <t>11.f.</t>
    </r>
  </si>
  <si>
    <r>
      <t>V.I.</t>
    </r>
    <r>
      <rPr>
        <i/>
        <sz val="11"/>
        <rFont val="Calibri"/>
        <family val="2"/>
      </rPr>
      <t>11.f.1.</t>
    </r>
  </si>
  <si>
    <r>
      <t>V.I.</t>
    </r>
    <r>
      <rPr>
        <i/>
        <sz val="11"/>
        <rFont val="Calibri"/>
        <family val="2"/>
      </rPr>
      <t>11.f.2.</t>
    </r>
  </si>
  <si>
    <r>
      <t>V.I.</t>
    </r>
    <r>
      <rPr>
        <i/>
        <sz val="11"/>
        <rFont val="Calibri"/>
        <family val="2"/>
      </rPr>
      <t>11.f.3.</t>
    </r>
  </si>
  <si>
    <r>
      <t>V.I.</t>
    </r>
    <r>
      <rPr>
        <i/>
        <sz val="11"/>
        <rFont val="Calibri"/>
        <family val="2"/>
      </rPr>
      <t>11.f.4.</t>
    </r>
  </si>
  <si>
    <r>
      <t>V.I.</t>
    </r>
    <r>
      <rPr>
        <i/>
        <sz val="11"/>
        <rFont val="Calibri"/>
        <family val="2"/>
      </rPr>
      <t>11.g.</t>
    </r>
  </si>
  <si>
    <r>
      <t>V.I.</t>
    </r>
    <r>
      <rPr>
        <i/>
        <sz val="11"/>
        <rFont val="Calibri"/>
        <family val="2"/>
      </rPr>
      <t>11.h.</t>
    </r>
  </si>
  <si>
    <r>
      <t>V.I.</t>
    </r>
    <r>
      <rPr>
        <i/>
        <sz val="11"/>
        <rFont val="Calibri"/>
        <family val="2"/>
      </rPr>
      <t>11.h.1.</t>
    </r>
  </si>
  <si>
    <r>
      <t>V.I.</t>
    </r>
    <r>
      <rPr>
        <i/>
        <sz val="11"/>
        <rFont val="Calibri"/>
        <family val="2"/>
      </rPr>
      <t>11.j.</t>
    </r>
  </si>
  <si>
    <r>
      <t>V.I.</t>
    </r>
    <r>
      <rPr>
        <i/>
        <sz val="11"/>
        <rFont val="Calibri"/>
        <family val="2"/>
      </rPr>
      <t>11.k.</t>
    </r>
  </si>
  <si>
    <r>
      <t>V.I.</t>
    </r>
    <r>
      <rPr>
        <i/>
        <sz val="11"/>
        <rFont val="Calibri"/>
        <family val="2"/>
      </rPr>
      <t>11.k.1.</t>
    </r>
  </si>
  <si>
    <r>
      <t>V.I.</t>
    </r>
    <r>
      <rPr>
        <i/>
        <sz val="11"/>
        <rFont val="Calibri"/>
        <family val="2"/>
      </rPr>
      <t>11.k.2.</t>
    </r>
  </si>
  <si>
    <r>
      <t>V.I.</t>
    </r>
    <r>
      <rPr>
        <i/>
        <sz val="11"/>
        <rFont val="Calibri"/>
        <family val="2"/>
      </rPr>
      <t>11.l.</t>
    </r>
  </si>
  <si>
    <r>
      <t>V.I.</t>
    </r>
    <r>
      <rPr>
        <i/>
        <sz val="11"/>
        <rFont val="Calibri"/>
        <family val="2"/>
      </rPr>
      <t>11.l.1.d.</t>
    </r>
  </si>
  <si>
    <r>
      <t>V.I.</t>
    </r>
    <r>
      <rPr>
        <i/>
        <sz val="11"/>
        <rFont val="Calibri"/>
        <family val="2"/>
      </rPr>
      <t>11.l.1.e.</t>
    </r>
  </si>
  <si>
    <r>
      <t>V.I.</t>
    </r>
    <r>
      <rPr>
        <i/>
        <sz val="11"/>
        <rFont val="Calibri"/>
        <family val="2"/>
      </rPr>
      <t>11.l.1.f.</t>
    </r>
  </si>
  <si>
    <r>
      <t>V.I.</t>
    </r>
    <r>
      <rPr>
        <i/>
        <sz val="11"/>
        <rFont val="Calibri"/>
        <family val="2"/>
      </rPr>
      <t>11.l.2.</t>
    </r>
  </si>
  <si>
    <r>
      <t>V.I.</t>
    </r>
    <r>
      <rPr>
        <i/>
        <sz val="11"/>
        <rFont val="Calibri"/>
        <family val="2"/>
      </rPr>
      <t>11.l.2.a.</t>
    </r>
  </si>
  <si>
    <r>
      <t>V.I.</t>
    </r>
    <r>
      <rPr>
        <i/>
        <sz val="11"/>
        <rFont val="Calibri"/>
        <family val="2"/>
      </rPr>
      <t>11.l.2.b.</t>
    </r>
  </si>
  <si>
    <r>
      <t>V.I.</t>
    </r>
    <r>
      <rPr>
        <i/>
        <sz val="11"/>
        <rFont val="Calibri"/>
        <family val="2"/>
      </rPr>
      <t>11.l.2.c.</t>
    </r>
  </si>
  <si>
    <r>
      <t>V.I.</t>
    </r>
    <r>
      <rPr>
        <i/>
        <sz val="11"/>
        <rFont val="Calibri"/>
        <family val="2"/>
      </rPr>
      <t>11.l.2.d.</t>
    </r>
  </si>
  <si>
    <r>
      <t>V.I.</t>
    </r>
    <r>
      <rPr>
        <i/>
        <sz val="11"/>
        <rFont val="Calibri"/>
        <family val="2"/>
      </rPr>
      <t>11.l.2.e.</t>
    </r>
  </si>
  <si>
    <r>
      <t>V.I.</t>
    </r>
    <r>
      <rPr>
        <i/>
        <sz val="11"/>
        <rFont val="Calibri"/>
        <family val="2"/>
      </rPr>
      <t>11.l.3.</t>
    </r>
  </si>
  <si>
    <r>
      <t>V.I.</t>
    </r>
    <r>
      <rPr>
        <i/>
        <sz val="11"/>
        <rFont val="Calibri"/>
        <family val="2"/>
      </rPr>
      <t>11.l.3.a.</t>
    </r>
  </si>
  <si>
    <r>
      <t>V.I.</t>
    </r>
    <r>
      <rPr>
        <i/>
        <sz val="11"/>
        <rFont val="Calibri"/>
        <family val="2"/>
      </rPr>
      <t>11.l.3.b.</t>
    </r>
  </si>
  <si>
    <r>
      <t>V.I.</t>
    </r>
    <r>
      <rPr>
        <i/>
        <sz val="11"/>
        <rFont val="Calibri"/>
        <family val="2"/>
      </rPr>
      <t>11.l.3.c.</t>
    </r>
  </si>
  <si>
    <r>
      <t>V.I.</t>
    </r>
    <r>
      <rPr>
        <i/>
        <sz val="11"/>
        <rFont val="Calibri"/>
        <family val="2"/>
      </rPr>
      <t>11.l.3.d.</t>
    </r>
  </si>
  <si>
    <r>
      <t>V.I.</t>
    </r>
    <r>
      <rPr>
        <i/>
        <sz val="11"/>
        <rFont val="Calibri"/>
        <family val="2"/>
      </rPr>
      <t>11.l.3.e.</t>
    </r>
  </si>
  <si>
    <r>
      <t>V.I.</t>
    </r>
    <r>
      <rPr>
        <i/>
        <sz val="11"/>
        <rFont val="Calibri"/>
        <family val="2"/>
      </rPr>
      <t>11.l.3.f.</t>
    </r>
  </si>
  <si>
    <r>
      <t>V.I.</t>
    </r>
    <r>
      <rPr>
        <i/>
        <sz val="11"/>
        <rFont val="Calibri"/>
        <family val="2"/>
      </rPr>
      <t>11.l.4.</t>
    </r>
  </si>
  <si>
    <r>
      <t>V.I.</t>
    </r>
    <r>
      <rPr>
        <i/>
        <sz val="11"/>
        <rFont val="Calibri"/>
        <family val="2"/>
      </rPr>
      <t>11.l.5.</t>
    </r>
  </si>
  <si>
    <r>
      <t>V.I.</t>
    </r>
    <r>
      <rPr>
        <i/>
        <sz val="11"/>
        <rFont val="Calibri"/>
        <family val="2"/>
      </rPr>
      <t>11.l.6.</t>
    </r>
  </si>
  <si>
    <r>
      <t>V.I.</t>
    </r>
    <r>
      <rPr>
        <i/>
        <sz val="11"/>
        <rFont val="Calibri"/>
        <family val="2"/>
      </rPr>
      <t>11.l.6.a.</t>
    </r>
  </si>
  <si>
    <r>
      <t>V.I.</t>
    </r>
    <r>
      <rPr>
        <i/>
        <sz val="11"/>
        <rFont val="Calibri"/>
        <family val="2"/>
      </rPr>
      <t>11.l.6.b.</t>
    </r>
  </si>
  <si>
    <r>
      <t>V.I.</t>
    </r>
    <r>
      <rPr>
        <i/>
        <sz val="11"/>
        <rFont val="Calibri"/>
        <family val="2"/>
      </rPr>
      <t>11.l.7.</t>
    </r>
  </si>
  <si>
    <r>
      <t>V.I.</t>
    </r>
    <r>
      <rPr>
        <i/>
        <sz val="11"/>
        <rFont val="Calibri"/>
        <family val="2"/>
      </rPr>
      <t>11.m.</t>
    </r>
  </si>
  <si>
    <r>
      <t>V.I.</t>
    </r>
    <r>
      <rPr>
        <i/>
        <sz val="11"/>
        <rFont val="Calibri"/>
        <family val="2"/>
      </rPr>
      <t>11.m.2.</t>
    </r>
  </si>
  <si>
    <r>
      <t>V.I.</t>
    </r>
    <r>
      <rPr>
        <i/>
        <sz val="11"/>
        <rFont val="Calibri"/>
        <family val="2"/>
      </rPr>
      <t>11.m.2.a.</t>
    </r>
  </si>
  <si>
    <r>
      <t>V.I.</t>
    </r>
    <r>
      <rPr>
        <i/>
        <sz val="11"/>
        <rFont val="Calibri"/>
        <family val="2"/>
      </rPr>
      <t>11.m.2.b.</t>
    </r>
  </si>
  <si>
    <r>
      <t>V.I.</t>
    </r>
    <r>
      <rPr>
        <i/>
        <sz val="11"/>
        <rFont val="Calibri"/>
        <family val="2"/>
      </rPr>
      <t>11.m.3.</t>
    </r>
  </si>
  <si>
    <r>
      <t>V.I.</t>
    </r>
    <r>
      <rPr>
        <i/>
        <sz val="11"/>
        <rFont val="Calibri"/>
        <family val="2"/>
      </rPr>
      <t>11.m.3.a.</t>
    </r>
  </si>
  <si>
    <r>
      <t>V.I.</t>
    </r>
    <r>
      <rPr>
        <i/>
        <sz val="11"/>
        <rFont val="Calibri"/>
        <family val="2"/>
      </rPr>
      <t>11.m.3.b.</t>
    </r>
  </si>
  <si>
    <r>
      <t>V.I.</t>
    </r>
    <r>
      <rPr>
        <i/>
        <sz val="11"/>
        <rFont val="Calibri"/>
        <family val="2"/>
      </rPr>
      <t>11.m.4.</t>
    </r>
  </si>
  <si>
    <r>
      <t>V.I.</t>
    </r>
    <r>
      <rPr>
        <i/>
        <sz val="11"/>
        <rFont val="Calibri"/>
        <family val="2"/>
      </rPr>
      <t>11.m.5.</t>
    </r>
  </si>
  <si>
    <r>
      <t>V.I.</t>
    </r>
    <r>
      <rPr>
        <i/>
        <sz val="11"/>
        <rFont val="Calibri"/>
        <family val="2"/>
      </rPr>
      <t>11.m.6.</t>
    </r>
  </si>
  <si>
    <r>
      <t>V.I.</t>
    </r>
    <r>
      <rPr>
        <i/>
        <sz val="11"/>
        <rFont val="Calibri"/>
        <family val="2"/>
      </rPr>
      <t>11.m.7.</t>
    </r>
  </si>
  <si>
    <r>
      <t>V.I.</t>
    </r>
    <r>
      <rPr>
        <i/>
        <sz val="11"/>
        <rFont val="Calibri"/>
        <family val="2"/>
      </rPr>
      <t>11.m.8.</t>
    </r>
  </si>
  <si>
    <r>
      <t>V.I.</t>
    </r>
    <r>
      <rPr>
        <i/>
        <sz val="11"/>
        <rFont val="Calibri"/>
        <family val="2"/>
      </rPr>
      <t>11.n.</t>
    </r>
  </si>
  <si>
    <r>
      <t>V.I.</t>
    </r>
    <r>
      <rPr>
        <i/>
        <sz val="11"/>
        <rFont val="Calibri"/>
        <family val="2"/>
      </rPr>
      <t>11.o.</t>
    </r>
  </si>
  <si>
    <r>
      <t>V.I.</t>
    </r>
    <r>
      <rPr>
        <i/>
        <sz val="11"/>
        <rFont val="Calibri"/>
        <family val="2"/>
      </rPr>
      <t>11.o.1.</t>
    </r>
  </si>
  <si>
    <r>
      <t>V.I.</t>
    </r>
    <r>
      <rPr>
        <i/>
        <sz val="11"/>
        <rFont val="Calibri"/>
        <family val="2"/>
      </rPr>
      <t>11.o.2.</t>
    </r>
  </si>
  <si>
    <r>
      <t>V.I.</t>
    </r>
    <r>
      <rPr>
        <i/>
        <sz val="11"/>
        <rFont val="Calibri"/>
        <family val="2"/>
      </rPr>
      <t>11.o.3.</t>
    </r>
  </si>
  <si>
    <r>
      <t>V.I.</t>
    </r>
    <r>
      <rPr>
        <i/>
        <sz val="11"/>
        <rFont val="Calibri"/>
        <family val="2"/>
      </rPr>
      <t>11.o.4.</t>
    </r>
  </si>
  <si>
    <r>
      <t>V.I.</t>
    </r>
    <r>
      <rPr>
        <i/>
        <sz val="11"/>
        <rFont val="Calibri"/>
        <family val="2"/>
      </rPr>
      <t>12.a.</t>
    </r>
  </si>
  <si>
    <r>
      <t>V.I.</t>
    </r>
    <r>
      <rPr>
        <i/>
        <sz val="11"/>
        <rFont val="Calibri"/>
        <family val="2"/>
      </rPr>
      <t>12.b.</t>
    </r>
  </si>
  <si>
    <r>
      <t>V.I.</t>
    </r>
    <r>
      <rPr>
        <i/>
        <sz val="11"/>
        <rFont val="Calibri"/>
        <family val="2"/>
      </rPr>
      <t>12.b.1.</t>
    </r>
  </si>
  <si>
    <r>
      <t>V.I.</t>
    </r>
    <r>
      <rPr>
        <i/>
        <sz val="11"/>
        <rFont val="Calibri"/>
        <family val="2"/>
      </rPr>
      <t>12.b.2.</t>
    </r>
  </si>
  <si>
    <r>
      <t>V.I.</t>
    </r>
    <r>
      <rPr>
        <i/>
        <sz val="11"/>
        <rFont val="Calibri"/>
        <family val="2"/>
      </rPr>
      <t>12.b.3.</t>
    </r>
  </si>
  <si>
    <r>
      <t>V.I.</t>
    </r>
    <r>
      <rPr>
        <i/>
        <sz val="11"/>
        <rFont val="Calibri"/>
        <family val="2"/>
      </rPr>
      <t>12.b.3.a.</t>
    </r>
  </si>
  <si>
    <r>
      <t>V.I.</t>
    </r>
    <r>
      <rPr>
        <i/>
        <sz val="11"/>
        <rFont val="Calibri"/>
        <family val="2"/>
      </rPr>
      <t>12.b.3.b.</t>
    </r>
  </si>
  <si>
    <r>
      <t>V.I.</t>
    </r>
    <r>
      <rPr>
        <i/>
        <sz val="11"/>
        <rFont val="Calibri"/>
        <family val="2"/>
      </rPr>
      <t>12.b.3.c.</t>
    </r>
  </si>
  <si>
    <r>
      <t>V.I.</t>
    </r>
    <r>
      <rPr>
        <i/>
        <sz val="11"/>
        <rFont val="Calibri"/>
        <family val="2"/>
      </rPr>
      <t>12.b.3.d.</t>
    </r>
  </si>
  <si>
    <r>
      <t>V.I.</t>
    </r>
    <r>
      <rPr>
        <i/>
        <sz val="11"/>
        <rFont val="Calibri"/>
        <family val="2"/>
      </rPr>
      <t>12.b.3.e.</t>
    </r>
  </si>
  <si>
    <r>
      <t>V.I.</t>
    </r>
    <r>
      <rPr>
        <i/>
        <sz val="11"/>
        <rFont val="Calibri"/>
        <family val="2"/>
      </rPr>
      <t>12.b.3.f.</t>
    </r>
  </si>
  <si>
    <r>
      <t>V.I.</t>
    </r>
    <r>
      <rPr>
        <i/>
        <sz val="11"/>
        <rFont val="Calibri"/>
        <family val="2"/>
      </rPr>
      <t>12.b.4.e.</t>
    </r>
  </si>
  <si>
    <r>
      <t>V.I.</t>
    </r>
    <r>
      <rPr>
        <i/>
        <sz val="11"/>
        <rFont val="Calibri"/>
        <family val="2"/>
      </rPr>
      <t>12.b.5.</t>
    </r>
  </si>
  <si>
    <r>
      <t>V.I.</t>
    </r>
    <r>
      <rPr>
        <i/>
        <sz val="11"/>
        <rFont val="Calibri"/>
        <family val="2"/>
      </rPr>
      <t>12.b.5.a.</t>
    </r>
  </si>
  <si>
    <r>
      <t>V.I.</t>
    </r>
    <r>
      <rPr>
        <i/>
        <sz val="11"/>
        <rFont val="Calibri"/>
        <family val="2"/>
      </rPr>
      <t>12.b.5.b.</t>
    </r>
  </si>
  <si>
    <r>
      <t>V.I.</t>
    </r>
    <r>
      <rPr>
        <i/>
        <sz val="11"/>
        <rFont val="Calibri"/>
        <family val="2"/>
      </rPr>
      <t>12.c.</t>
    </r>
  </si>
  <si>
    <r>
      <t>V.I.</t>
    </r>
    <r>
      <rPr>
        <i/>
        <sz val="11"/>
        <rFont val="Calibri"/>
        <family val="2"/>
      </rPr>
      <t>12.c.1.</t>
    </r>
  </si>
  <si>
    <r>
      <t>V.I.</t>
    </r>
    <r>
      <rPr>
        <i/>
        <sz val="11"/>
        <rFont val="Calibri"/>
        <family val="2"/>
      </rPr>
      <t>12.c.2.</t>
    </r>
  </si>
  <si>
    <r>
      <t>V.I.</t>
    </r>
    <r>
      <rPr>
        <i/>
        <sz val="11"/>
        <rFont val="Calibri"/>
        <family val="2"/>
      </rPr>
      <t>12.c.3.</t>
    </r>
  </si>
  <si>
    <r>
      <t>V.I.</t>
    </r>
    <r>
      <rPr>
        <i/>
        <sz val="11"/>
        <rFont val="Calibri"/>
        <family val="2"/>
      </rPr>
      <t>12.d.</t>
    </r>
  </si>
  <si>
    <r>
      <t>V.I.</t>
    </r>
    <r>
      <rPr>
        <i/>
        <sz val="11"/>
        <rFont val="Calibri"/>
        <family val="2"/>
      </rPr>
      <t>12.d.1.</t>
    </r>
  </si>
  <si>
    <r>
      <t>V.I.</t>
    </r>
    <r>
      <rPr>
        <i/>
        <sz val="11"/>
        <rFont val="Calibri"/>
        <family val="2"/>
      </rPr>
      <t>12.d.1.a.</t>
    </r>
  </si>
  <si>
    <r>
      <t>V.I.</t>
    </r>
    <r>
      <rPr>
        <i/>
        <sz val="11"/>
        <rFont val="Calibri"/>
        <family val="2"/>
      </rPr>
      <t>12.d.1.b.</t>
    </r>
  </si>
  <si>
    <r>
      <t>V.I.</t>
    </r>
    <r>
      <rPr>
        <i/>
        <sz val="11"/>
        <rFont val="Calibri"/>
        <family val="2"/>
      </rPr>
      <t>12.d.2.</t>
    </r>
  </si>
  <si>
    <r>
      <t>V.I.</t>
    </r>
    <r>
      <rPr>
        <i/>
        <sz val="11"/>
        <rFont val="Calibri"/>
        <family val="2"/>
      </rPr>
      <t>12.d.2.a.</t>
    </r>
  </si>
  <si>
    <r>
      <t>V.I.</t>
    </r>
    <r>
      <rPr>
        <i/>
        <sz val="11"/>
        <rFont val="Calibri"/>
        <family val="2"/>
      </rPr>
      <t>12.d.2.b.</t>
    </r>
  </si>
  <si>
    <r>
      <t>V.I.</t>
    </r>
    <r>
      <rPr>
        <i/>
        <sz val="11"/>
        <rFont val="Calibri"/>
        <family val="2"/>
      </rPr>
      <t>12.d.2.b.1.</t>
    </r>
  </si>
  <si>
    <r>
      <t>V.I.</t>
    </r>
    <r>
      <rPr>
        <i/>
        <sz val="11"/>
        <rFont val="Calibri"/>
        <family val="2"/>
      </rPr>
      <t>12.d.2.b.2.</t>
    </r>
  </si>
  <si>
    <r>
      <t>V.I.</t>
    </r>
    <r>
      <rPr>
        <i/>
        <sz val="11"/>
        <rFont val="Calibri"/>
        <family val="2"/>
      </rPr>
      <t>12.d.2.b.3.</t>
    </r>
  </si>
  <si>
    <r>
      <t>V.I.</t>
    </r>
    <r>
      <rPr>
        <i/>
        <sz val="11"/>
        <rFont val="Calibri"/>
        <family val="2"/>
      </rPr>
      <t>12.d.2.b.4.</t>
    </r>
  </si>
  <si>
    <r>
      <t>V.I.</t>
    </r>
    <r>
      <rPr>
        <i/>
        <sz val="11"/>
        <rFont val="Calibri"/>
        <family val="2"/>
      </rPr>
      <t>12.d.2.b.5.</t>
    </r>
  </si>
  <si>
    <r>
      <t>V.I.</t>
    </r>
    <r>
      <rPr>
        <i/>
        <sz val="11"/>
        <rFont val="Calibri"/>
        <family val="2"/>
      </rPr>
      <t>12.d.2.c.</t>
    </r>
  </si>
  <si>
    <r>
      <t>V.I.</t>
    </r>
    <r>
      <rPr>
        <i/>
        <sz val="11"/>
        <rFont val="Calibri"/>
        <family val="2"/>
      </rPr>
      <t>12.d.3.</t>
    </r>
  </si>
  <si>
    <r>
      <t>V.I.</t>
    </r>
    <r>
      <rPr>
        <i/>
        <sz val="11"/>
        <rFont val="Calibri"/>
        <family val="2"/>
      </rPr>
      <t>12.d.3.a.</t>
    </r>
  </si>
  <si>
    <r>
      <t>V.I.</t>
    </r>
    <r>
      <rPr>
        <i/>
        <sz val="11"/>
        <rFont val="Calibri"/>
        <family val="2"/>
      </rPr>
      <t>12.d.3.a.1.</t>
    </r>
  </si>
  <si>
    <r>
      <t>V.I.</t>
    </r>
    <r>
      <rPr>
        <i/>
        <sz val="11"/>
        <rFont val="Calibri"/>
        <family val="2"/>
      </rPr>
      <t>12.d.3.a.2.</t>
    </r>
  </si>
  <si>
    <r>
      <t>V.I.</t>
    </r>
    <r>
      <rPr>
        <i/>
        <sz val="11"/>
        <rFont val="Calibri"/>
        <family val="2"/>
      </rPr>
      <t>12.d.3.a.3.</t>
    </r>
  </si>
  <si>
    <r>
      <t>V.I.</t>
    </r>
    <r>
      <rPr>
        <i/>
        <sz val="11"/>
        <rFont val="Calibri"/>
        <family val="2"/>
      </rPr>
      <t>12.d.3.b.</t>
    </r>
  </si>
  <si>
    <r>
      <t>V.I.</t>
    </r>
    <r>
      <rPr>
        <i/>
        <sz val="11"/>
        <rFont val="Calibri"/>
        <family val="2"/>
      </rPr>
      <t>12.d.3.c.</t>
    </r>
  </si>
  <si>
    <r>
      <t>V.I.</t>
    </r>
    <r>
      <rPr>
        <i/>
        <sz val="11"/>
        <rFont val="Calibri"/>
        <family val="2"/>
      </rPr>
      <t>12.d.4.</t>
    </r>
  </si>
  <si>
    <r>
      <t>V.I.</t>
    </r>
    <r>
      <rPr>
        <i/>
        <sz val="11"/>
        <rFont val="Calibri"/>
        <family val="2"/>
      </rPr>
      <t>12.d.5.</t>
    </r>
  </si>
  <si>
    <r>
      <t>V.I.</t>
    </r>
    <r>
      <rPr>
        <i/>
        <sz val="11"/>
        <rFont val="Calibri"/>
        <family val="2"/>
      </rPr>
      <t>12.d.6.</t>
    </r>
  </si>
  <si>
    <r>
      <t>V.J.</t>
    </r>
    <r>
      <rPr>
        <i/>
        <sz val="11"/>
        <rFont val="Calibri"/>
        <family val="2"/>
      </rPr>
      <t>~.</t>
    </r>
  </si>
  <si>
    <r>
      <t>V.J.3.</t>
    </r>
    <r>
      <rPr>
        <i/>
        <sz val="11"/>
        <rFont val="Calibri"/>
        <family val="2"/>
      </rPr>
      <t>~.a.</t>
    </r>
  </si>
  <si>
    <r>
      <t>V.J.3.</t>
    </r>
    <r>
      <rPr>
        <i/>
        <sz val="11"/>
        <rFont val="Calibri"/>
        <family val="2"/>
      </rPr>
      <t>~.a.1.</t>
    </r>
  </si>
  <si>
    <r>
      <t>V.J.3.</t>
    </r>
    <r>
      <rPr>
        <i/>
        <sz val="11"/>
        <rFont val="Calibri"/>
        <family val="2"/>
      </rPr>
      <t>~.a.2.</t>
    </r>
  </si>
  <si>
    <r>
      <t>V.J.3.</t>
    </r>
    <r>
      <rPr>
        <i/>
        <sz val="11"/>
        <rFont val="Calibri"/>
        <family val="2"/>
      </rPr>
      <t>~.a.3.</t>
    </r>
  </si>
  <si>
    <r>
      <t>V.J.3.</t>
    </r>
    <r>
      <rPr>
        <i/>
        <sz val="11"/>
        <rFont val="Calibri"/>
        <family val="2"/>
      </rPr>
      <t>~.a.4.</t>
    </r>
  </si>
  <si>
    <r>
      <t>V.J.3.</t>
    </r>
    <r>
      <rPr>
        <i/>
        <sz val="11"/>
        <rFont val="Calibri"/>
        <family val="2"/>
      </rPr>
      <t>~.a.5.</t>
    </r>
  </si>
  <si>
    <r>
      <t>V.J.3.</t>
    </r>
    <r>
      <rPr>
        <i/>
        <sz val="11"/>
        <rFont val="Calibri"/>
        <family val="2"/>
      </rPr>
      <t>~.c.</t>
    </r>
  </si>
  <si>
    <r>
      <t>V.J.</t>
    </r>
    <r>
      <rPr>
        <i/>
        <sz val="11"/>
        <rFont val="Calibri"/>
        <family val="2"/>
      </rPr>
      <t>4.</t>
    </r>
  </si>
  <si>
    <r>
      <t>V.J.</t>
    </r>
    <r>
      <rPr>
        <i/>
        <sz val="11"/>
        <rFont val="Calibri"/>
        <family val="2"/>
      </rPr>
      <t>5.</t>
    </r>
  </si>
  <si>
    <r>
      <t>V.J.</t>
    </r>
    <r>
      <rPr>
        <i/>
        <sz val="11"/>
        <rFont val="Calibri"/>
        <family val="2"/>
      </rPr>
      <t>6.</t>
    </r>
  </si>
  <si>
    <r>
      <t>V.J.</t>
    </r>
    <r>
      <rPr>
        <i/>
        <sz val="11"/>
        <rFont val="Calibri"/>
        <family val="2"/>
      </rPr>
      <t>7.</t>
    </r>
  </si>
  <si>
    <r>
      <t>V.J.</t>
    </r>
    <r>
      <rPr>
        <i/>
        <sz val="11"/>
        <rFont val="Calibri"/>
        <family val="2"/>
      </rPr>
      <t>8.</t>
    </r>
  </si>
  <si>
    <r>
      <t>V.J.</t>
    </r>
    <r>
      <rPr>
        <i/>
        <sz val="11"/>
        <rFont val="Calibri"/>
        <family val="2"/>
      </rPr>
      <t>9.</t>
    </r>
  </si>
  <si>
    <r>
      <t>V.J.</t>
    </r>
    <r>
      <rPr>
        <i/>
        <sz val="11"/>
        <rFont val="Calibri"/>
        <family val="2"/>
      </rPr>
      <t>10.</t>
    </r>
  </si>
  <si>
    <r>
      <t>V.J.</t>
    </r>
    <r>
      <rPr>
        <i/>
        <sz val="11"/>
        <rFont val="Calibri"/>
        <family val="2"/>
      </rPr>
      <t>12.</t>
    </r>
  </si>
  <si>
    <r>
      <t>V.J.</t>
    </r>
    <r>
      <rPr>
        <i/>
        <sz val="11"/>
        <rFont val="Calibri"/>
        <family val="2"/>
      </rPr>
      <t>13.</t>
    </r>
  </si>
  <si>
    <r>
      <t>V.J.</t>
    </r>
    <r>
      <rPr>
        <i/>
        <sz val="11"/>
        <rFont val="Calibri"/>
        <family val="2"/>
      </rPr>
      <t>14.</t>
    </r>
  </si>
  <si>
    <r>
      <t>V.J.</t>
    </r>
    <r>
      <rPr>
        <i/>
        <sz val="11"/>
        <rFont val="Calibri"/>
        <family val="2"/>
      </rPr>
      <t>15.</t>
    </r>
  </si>
  <si>
    <r>
      <t>V.J.</t>
    </r>
    <r>
      <rPr>
        <i/>
        <sz val="11"/>
        <rFont val="Calibri"/>
        <family val="2"/>
      </rPr>
      <t>16.</t>
    </r>
  </si>
  <si>
    <r>
      <t>V.J.</t>
    </r>
    <r>
      <rPr>
        <i/>
        <sz val="11"/>
        <rFont val="Calibri"/>
        <family val="2"/>
      </rPr>
      <t>17.</t>
    </r>
  </si>
  <si>
    <r>
      <t>V.J.</t>
    </r>
    <r>
      <rPr>
        <i/>
        <sz val="11"/>
        <rFont val="Calibri"/>
        <family val="2"/>
      </rPr>
      <t>17.a.</t>
    </r>
  </si>
  <si>
    <r>
      <t>V.J.</t>
    </r>
    <r>
      <rPr>
        <i/>
        <sz val="11"/>
        <rFont val="Calibri"/>
        <family val="2"/>
      </rPr>
      <t>17.b.</t>
    </r>
  </si>
  <si>
    <r>
      <t>V.J.</t>
    </r>
    <r>
      <rPr>
        <i/>
        <sz val="11"/>
        <rFont val="Calibri"/>
        <family val="2"/>
      </rPr>
      <t>17.b.1.</t>
    </r>
  </si>
  <si>
    <r>
      <t>V.J.</t>
    </r>
    <r>
      <rPr>
        <i/>
        <sz val="11"/>
        <rFont val="Calibri"/>
        <family val="2"/>
      </rPr>
      <t>17.b.2.</t>
    </r>
  </si>
  <si>
    <r>
      <t>V.J.</t>
    </r>
    <r>
      <rPr>
        <i/>
        <sz val="11"/>
        <rFont val="Calibri"/>
        <family val="2"/>
      </rPr>
      <t>17.b.3.</t>
    </r>
  </si>
  <si>
    <r>
      <t>V.J.</t>
    </r>
    <r>
      <rPr>
        <i/>
        <sz val="11"/>
        <rFont val="Calibri"/>
        <family val="2"/>
      </rPr>
      <t>17.b.4.</t>
    </r>
  </si>
  <si>
    <r>
      <t>V.J.</t>
    </r>
    <r>
      <rPr>
        <i/>
        <sz val="11"/>
        <rFont val="Calibri"/>
        <family val="2"/>
      </rPr>
      <t>17.c.</t>
    </r>
  </si>
  <si>
    <r>
      <t>V.J.</t>
    </r>
    <r>
      <rPr>
        <i/>
        <sz val="11"/>
        <rFont val="Calibri"/>
        <family val="2"/>
      </rPr>
      <t>18.</t>
    </r>
  </si>
  <si>
    <r>
      <t>V.J.</t>
    </r>
    <r>
      <rPr>
        <i/>
        <sz val="11"/>
        <rFont val="Calibri"/>
        <family val="2"/>
      </rPr>
      <t>19.</t>
    </r>
  </si>
  <si>
    <r>
      <t>V.J.</t>
    </r>
    <r>
      <rPr>
        <i/>
        <sz val="11"/>
        <rFont val="Calibri"/>
        <family val="2"/>
      </rPr>
      <t>20.</t>
    </r>
  </si>
  <si>
    <r>
      <t>V.J.</t>
    </r>
    <r>
      <rPr>
        <i/>
        <sz val="11"/>
        <rFont val="Calibri"/>
        <family val="2"/>
      </rPr>
      <t>21.</t>
    </r>
  </si>
  <si>
    <r>
      <t>V.J.</t>
    </r>
    <r>
      <rPr>
        <i/>
        <sz val="11"/>
        <rFont val="Calibri"/>
        <family val="2"/>
      </rPr>
      <t>22.</t>
    </r>
  </si>
  <si>
    <r>
      <t>V.J.</t>
    </r>
    <r>
      <rPr>
        <i/>
        <sz val="11"/>
        <rFont val="Calibri"/>
        <family val="2"/>
      </rPr>
      <t>26.c.</t>
    </r>
  </si>
  <si>
    <r>
      <t>V.J.</t>
    </r>
    <r>
      <rPr>
        <i/>
        <sz val="11"/>
        <rFont val="Calibri"/>
        <family val="2"/>
      </rPr>
      <t>26.d.</t>
    </r>
  </si>
  <si>
    <r>
      <t>V.J.</t>
    </r>
    <r>
      <rPr>
        <i/>
        <sz val="11"/>
        <rFont val="Calibri"/>
        <family val="2"/>
      </rPr>
      <t>27.</t>
    </r>
  </si>
  <si>
    <r>
      <t>V.J.</t>
    </r>
    <r>
      <rPr>
        <i/>
        <sz val="11"/>
        <rFont val="Calibri"/>
        <family val="2"/>
      </rPr>
      <t>28.</t>
    </r>
  </si>
  <si>
    <r>
      <t>V.J.</t>
    </r>
    <r>
      <rPr>
        <i/>
        <sz val="11"/>
        <rFont val="Calibri"/>
        <family val="2"/>
      </rPr>
      <t>29.</t>
    </r>
  </si>
  <si>
    <r>
      <t xml:space="preserve">Miscellaneous Units
</t>
    </r>
    <r>
      <rPr>
        <sz val="11"/>
        <rFont val="Calibri"/>
        <family val="2"/>
      </rPr>
      <t>Based on the unit details, the agency will develop unit specific standards (see omnibus provision for addressing risk to human health and environment in general at 40 CFR 270.32(b)(2) and for combustion/Clean Air Act MACT see the omnibus provision specific to hazardous waste combustion at 40 CFR 270.32(b)(3))</t>
    </r>
  </si>
  <si>
    <r>
      <t>V.K.</t>
    </r>
    <r>
      <rPr>
        <i/>
        <sz val="11"/>
        <rFont val="Calibri"/>
        <family val="2"/>
      </rPr>
      <t>~.</t>
    </r>
  </si>
  <si>
    <r>
      <t>V.K.</t>
    </r>
    <r>
      <rPr>
        <i/>
        <sz val="11"/>
        <rFont val="Calibri"/>
        <family val="2"/>
      </rPr>
      <t>4.a.</t>
    </r>
  </si>
  <si>
    <r>
      <t>V.K.</t>
    </r>
    <r>
      <rPr>
        <i/>
        <sz val="11"/>
        <rFont val="Calibri"/>
        <family val="2"/>
      </rPr>
      <t>4.b.</t>
    </r>
  </si>
  <si>
    <r>
      <t>V.K.</t>
    </r>
    <r>
      <rPr>
        <i/>
        <sz val="11"/>
        <rFont val="Calibri"/>
        <family val="2"/>
      </rPr>
      <t>4.c.</t>
    </r>
  </si>
  <si>
    <r>
      <t>V.K.</t>
    </r>
    <r>
      <rPr>
        <i/>
        <sz val="11"/>
        <rFont val="Calibri"/>
        <family val="2"/>
      </rPr>
      <t>4.d.</t>
    </r>
  </si>
  <si>
    <r>
      <t>V.K.</t>
    </r>
    <r>
      <rPr>
        <i/>
        <sz val="11"/>
        <rFont val="Calibri"/>
        <family val="2"/>
      </rPr>
      <t>4.d.9.</t>
    </r>
  </si>
  <si>
    <r>
      <t>V.K.</t>
    </r>
    <r>
      <rPr>
        <i/>
        <sz val="11"/>
        <rFont val="Calibri"/>
        <family val="2"/>
      </rPr>
      <t>4.e.</t>
    </r>
  </si>
  <si>
    <r>
      <t>V.K.</t>
    </r>
    <r>
      <rPr>
        <i/>
        <sz val="11"/>
        <rFont val="Calibri"/>
        <family val="2"/>
      </rPr>
      <t>4.e.1.</t>
    </r>
  </si>
  <si>
    <r>
      <t>V.K.</t>
    </r>
    <r>
      <rPr>
        <i/>
        <sz val="11"/>
        <rFont val="Calibri"/>
        <family val="2"/>
      </rPr>
      <t>4.e.2.</t>
    </r>
  </si>
  <si>
    <r>
      <t>V.K.</t>
    </r>
    <r>
      <rPr>
        <i/>
        <sz val="11"/>
        <rFont val="Calibri"/>
        <family val="2"/>
      </rPr>
      <t>4.e.3.</t>
    </r>
  </si>
  <si>
    <r>
      <t>V.K.</t>
    </r>
    <r>
      <rPr>
        <i/>
        <sz val="11"/>
        <rFont val="Calibri"/>
        <family val="2"/>
      </rPr>
      <t>4.e.4.</t>
    </r>
  </si>
  <si>
    <r>
      <t>V.K.</t>
    </r>
    <r>
      <rPr>
        <i/>
        <sz val="11"/>
        <rFont val="Calibri"/>
        <family val="2"/>
      </rPr>
      <t>4.e.5.</t>
    </r>
  </si>
  <si>
    <r>
      <t>V.K.</t>
    </r>
    <r>
      <rPr>
        <i/>
        <sz val="11"/>
        <rFont val="Calibri"/>
        <family val="2"/>
      </rPr>
      <t>4.e.6.</t>
    </r>
  </si>
  <si>
    <r>
      <t>V.K.</t>
    </r>
    <r>
      <rPr>
        <i/>
        <sz val="11"/>
        <rFont val="Calibri"/>
        <family val="2"/>
      </rPr>
      <t>4.e.7.</t>
    </r>
  </si>
  <si>
    <r>
      <t>V.K.</t>
    </r>
    <r>
      <rPr>
        <i/>
        <sz val="11"/>
        <rFont val="Calibri"/>
        <family val="2"/>
      </rPr>
      <t>4.e.8.</t>
    </r>
  </si>
  <si>
    <r>
      <t>V.K.</t>
    </r>
    <r>
      <rPr>
        <i/>
        <sz val="11"/>
        <rFont val="Calibri"/>
        <family val="2"/>
      </rPr>
      <t>4.e.9.</t>
    </r>
  </si>
  <si>
    <r>
      <t>V.K.</t>
    </r>
    <r>
      <rPr>
        <i/>
        <sz val="11"/>
        <rFont val="Calibri"/>
        <family val="2"/>
      </rPr>
      <t>4.g.</t>
    </r>
  </si>
  <si>
    <r>
      <t>V.K.</t>
    </r>
    <r>
      <rPr>
        <i/>
        <sz val="11"/>
        <rFont val="Calibri"/>
        <family val="2"/>
      </rPr>
      <t>4.h.</t>
    </r>
  </si>
  <si>
    <r>
      <t>V.K.</t>
    </r>
    <r>
      <rPr>
        <i/>
        <sz val="11"/>
        <rFont val="Calibri"/>
        <family val="2"/>
      </rPr>
      <t>4.i.</t>
    </r>
  </si>
  <si>
    <r>
      <t>V.K.</t>
    </r>
    <r>
      <rPr>
        <i/>
        <sz val="11"/>
        <rFont val="Calibri"/>
        <family val="2"/>
      </rPr>
      <t>4.j.</t>
    </r>
  </si>
  <si>
    <r>
      <t>V.K.</t>
    </r>
    <r>
      <rPr>
        <i/>
        <sz val="11"/>
        <rFont val="Calibri"/>
        <family val="2"/>
      </rPr>
      <t>4.k.</t>
    </r>
  </si>
  <si>
    <r>
      <t>V.K.</t>
    </r>
    <r>
      <rPr>
        <i/>
        <sz val="11"/>
        <rFont val="Calibri"/>
        <family val="2"/>
      </rPr>
      <t>5.</t>
    </r>
  </si>
  <si>
    <r>
      <t>V.L.</t>
    </r>
    <r>
      <rPr>
        <i/>
        <sz val="11"/>
        <rFont val="Calibri"/>
        <family val="2"/>
      </rPr>
      <t>~.</t>
    </r>
  </si>
  <si>
    <r>
      <t>V.L.</t>
    </r>
    <r>
      <rPr>
        <i/>
        <sz val="11"/>
        <rFont val="Calibri"/>
        <family val="2"/>
      </rPr>
      <t>1.</t>
    </r>
  </si>
  <si>
    <r>
      <t>V.L.</t>
    </r>
    <r>
      <rPr>
        <i/>
        <sz val="11"/>
        <rFont val="Calibri"/>
        <family val="2"/>
      </rPr>
      <t>2.</t>
    </r>
  </si>
  <si>
    <r>
      <t>V.L.</t>
    </r>
    <r>
      <rPr>
        <i/>
        <sz val="11"/>
        <rFont val="Calibri"/>
        <family val="2"/>
      </rPr>
      <t>2.a.</t>
    </r>
  </si>
  <si>
    <r>
      <t>V.L.</t>
    </r>
    <r>
      <rPr>
        <i/>
        <sz val="11"/>
        <rFont val="Calibri"/>
        <family val="2"/>
      </rPr>
      <t>2.b.</t>
    </r>
  </si>
  <si>
    <r>
      <t>V.L.</t>
    </r>
    <r>
      <rPr>
        <i/>
        <sz val="11"/>
        <rFont val="Calibri"/>
        <family val="2"/>
      </rPr>
      <t>2.b.1.</t>
    </r>
  </si>
  <si>
    <r>
      <t>V.L.</t>
    </r>
    <r>
      <rPr>
        <i/>
        <sz val="11"/>
        <rFont val="Calibri"/>
        <family val="2"/>
      </rPr>
      <t>2.b.2.</t>
    </r>
  </si>
  <si>
    <r>
      <t>V.L.</t>
    </r>
    <r>
      <rPr>
        <i/>
        <sz val="11"/>
        <rFont val="Calibri"/>
        <family val="2"/>
      </rPr>
      <t>2.c.</t>
    </r>
  </si>
  <si>
    <r>
      <t>V.L.</t>
    </r>
    <r>
      <rPr>
        <i/>
        <sz val="11"/>
        <rFont val="Calibri"/>
        <family val="2"/>
      </rPr>
      <t>2.d.</t>
    </r>
  </si>
  <si>
    <r>
      <t>V.L.</t>
    </r>
    <r>
      <rPr>
        <i/>
        <sz val="11"/>
        <rFont val="Calibri"/>
        <family val="2"/>
      </rPr>
      <t>2.e.</t>
    </r>
  </si>
  <si>
    <r>
      <t>V.L.</t>
    </r>
    <r>
      <rPr>
        <i/>
        <sz val="11"/>
        <rFont val="Calibri"/>
        <family val="2"/>
      </rPr>
      <t>2.e.1.</t>
    </r>
  </si>
  <si>
    <r>
      <t>V.L.</t>
    </r>
    <r>
      <rPr>
        <i/>
        <sz val="11"/>
        <rFont val="Calibri"/>
        <family val="2"/>
      </rPr>
      <t>2.e.2.</t>
    </r>
  </si>
  <si>
    <r>
      <t>V.L.</t>
    </r>
    <r>
      <rPr>
        <i/>
        <sz val="11"/>
        <rFont val="Calibri"/>
        <family val="2"/>
      </rPr>
      <t>2.e.3.</t>
    </r>
  </si>
  <si>
    <r>
      <t>V.L.</t>
    </r>
    <r>
      <rPr>
        <i/>
        <sz val="11"/>
        <rFont val="Calibri"/>
        <family val="2"/>
      </rPr>
      <t>2.e.3.a.</t>
    </r>
  </si>
  <si>
    <r>
      <t>V.L.</t>
    </r>
    <r>
      <rPr>
        <i/>
        <sz val="11"/>
        <rFont val="Calibri"/>
        <family val="2"/>
      </rPr>
      <t>2.e.3.b.</t>
    </r>
  </si>
  <si>
    <r>
      <t>V.L.</t>
    </r>
    <r>
      <rPr>
        <i/>
        <sz val="11"/>
        <rFont val="Calibri"/>
        <family val="2"/>
      </rPr>
      <t>2.e.3.c.</t>
    </r>
  </si>
  <si>
    <r>
      <t>V.L.</t>
    </r>
    <r>
      <rPr>
        <i/>
        <sz val="11"/>
        <rFont val="Calibri"/>
        <family val="2"/>
      </rPr>
      <t>2.f.1.</t>
    </r>
  </si>
  <si>
    <r>
      <t>V.L.</t>
    </r>
    <r>
      <rPr>
        <i/>
        <sz val="11"/>
        <rFont val="Calibri"/>
        <family val="2"/>
      </rPr>
      <t>2.f.1.a.</t>
    </r>
  </si>
  <si>
    <r>
      <t>V.L.</t>
    </r>
    <r>
      <rPr>
        <i/>
        <sz val="11"/>
        <rFont val="Calibri"/>
        <family val="2"/>
      </rPr>
      <t>2.f.1.b.</t>
    </r>
  </si>
  <si>
    <r>
      <t>V.L.</t>
    </r>
    <r>
      <rPr>
        <i/>
        <sz val="11"/>
        <rFont val="Calibri"/>
        <family val="2"/>
      </rPr>
      <t>2.f.1.c.</t>
    </r>
  </si>
  <si>
    <r>
      <t>V.L.</t>
    </r>
    <r>
      <rPr>
        <i/>
        <sz val="11"/>
        <rFont val="Calibri"/>
        <family val="2"/>
      </rPr>
      <t>2.f.1.d.</t>
    </r>
  </si>
  <si>
    <r>
      <t>V.L.</t>
    </r>
    <r>
      <rPr>
        <i/>
        <sz val="11"/>
        <rFont val="Calibri"/>
        <family val="2"/>
      </rPr>
      <t>2.f.2.</t>
    </r>
  </si>
  <si>
    <r>
      <t>V.L.</t>
    </r>
    <r>
      <rPr>
        <i/>
        <sz val="11"/>
        <rFont val="Calibri"/>
        <family val="2"/>
      </rPr>
      <t>2.f.3.</t>
    </r>
  </si>
  <si>
    <r>
      <t>V.L.</t>
    </r>
    <r>
      <rPr>
        <i/>
        <sz val="11"/>
        <rFont val="Calibri"/>
        <family val="2"/>
      </rPr>
      <t>2.g.</t>
    </r>
  </si>
  <si>
    <r>
      <t>V.L.</t>
    </r>
    <r>
      <rPr>
        <i/>
        <sz val="11"/>
        <rFont val="Calibri"/>
        <family val="2"/>
      </rPr>
      <t>2.g.1.</t>
    </r>
  </si>
  <si>
    <r>
      <t>V.L.</t>
    </r>
    <r>
      <rPr>
        <i/>
        <sz val="11"/>
        <rFont val="Calibri"/>
        <family val="2"/>
      </rPr>
      <t>2.g.2.</t>
    </r>
  </si>
  <si>
    <r>
      <t>V.L.</t>
    </r>
    <r>
      <rPr>
        <i/>
        <sz val="11"/>
        <rFont val="Calibri"/>
        <family val="2"/>
      </rPr>
      <t>2.g.3.</t>
    </r>
  </si>
  <si>
    <r>
      <t>V.L.</t>
    </r>
    <r>
      <rPr>
        <i/>
        <sz val="11"/>
        <rFont val="Calibri"/>
        <family val="2"/>
      </rPr>
      <t>2.h.</t>
    </r>
  </si>
  <si>
    <r>
      <t>V.L.</t>
    </r>
    <r>
      <rPr>
        <i/>
        <sz val="11"/>
        <rFont val="Calibri"/>
        <family val="2"/>
      </rPr>
      <t>3.</t>
    </r>
  </si>
  <si>
    <r>
      <t>VI.</t>
    </r>
    <r>
      <rPr>
        <i/>
        <sz val="11"/>
        <rFont val="Calibri"/>
        <family val="2"/>
      </rPr>
      <t>~.</t>
    </r>
  </si>
  <si>
    <r>
      <t>VI.A.1.a.</t>
    </r>
    <r>
      <rPr>
        <i/>
        <sz val="11"/>
        <rFont val="Calibri"/>
        <family val="2"/>
      </rPr>
      <t>~.a.</t>
    </r>
  </si>
  <si>
    <r>
      <t>VI.A.1.a.</t>
    </r>
    <r>
      <rPr>
        <i/>
        <sz val="11"/>
        <rFont val="Calibri"/>
        <family val="2"/>
      </rPr>
      <t>~.b.</t>
    </r>
  </si>
  <si>
    <r>
      <t>VI.A.1.a.</t>
    </r>
    <r>
      <rPr>
        <i/>
        <sz val="11"/>
        <rFont val="Calibri"/>
        <family val="2"/>
      </rPr>
      <t>~.c.</t>
    </r>
  </si>
  <si>
    <r>
      <t>VI.A.1.a.</t>
    </r>
    <r>
      <rPr>
        <i/>
        <sz val="11"/>
        <rFont val="Calibri"/>
        <family val="2"/>
      </rPr>
      <t>~.d.</t>
    </r>
  </si>
  <si>
    <r>
      <t>VI.A.1.a.</t>
    </r>
    <r>
      <rPr>
        <i/>
        <sz val="11"/>
        <rFont val="Calibri"/>
        <family val="2"/>
      </rPr>
      <t>~.e.</t>
    </r>
  </si>
  <si>
    <r>
      <t>VI.A.3.b.</t>
    </r>
    <r>
      <rPr>
        <i/>
        <sz val="11"/>
        <rFont val="Calibri"/>
        <family val="2"/>
      </rPr>
      <t>1.</t>
    </r>
  </si>
  <si>
    <r>
      <t>VI.A.3.b.</t>
    </r>
    <r>
      <rPr>
        <i/>
        <sz val="11"/>
        <rFont val="Calibri"/>
        <family val="2"/>
      </rPr>
      <t>2.</t>
    </r>
  </si>
  <si>
    <r>
      <t>VI.A.3.b.</t>
    </r>
    <r>
      <rPr>
        <i/>
        <sz val="11"/>
        <rFont val="Calibri"/>
        <family val="2"/>
      </rPr>
      <t>3.</t>
    </r>
  </si>
  <si>
    <r>
      <t>VI.A.3.b.</t>
    </r>
    <r>
      <rPr>
        <i/>
        <sz val="11"/>
        <rFont val="Calibri"/>
        <family val="2"/>
      </rPr>
      <t>4.</t>
    </r>
  </si>
  <si>
    <r>
      <t>VI.A.3.b.</t>
    </r>
    <r>
      <rPr>
        <i/>
        <sz val="11"/>
        <rFont val="Calibri"/>
        <family val="2"/>
      </rPr>
      <t>5.</t>
    </r>
  </si>
  <si>
    <r>
      <t>VI.A.3.b.</t>
    </r>
    <r>
      <rPr>
        <i/>
        <sz val="11"/>
        <rFont val="Calibri"/>
        <family val="2"/>
      </rPr>
      <t>6.</t>
    </r>
  </si>
  <si>
    <r>
      <t>VI.A.3.b.</t>
    </r>
    <r>
      <rPr>
        <i/>
        <sz val="11"/>
        <rFont val="Calibri"/>
        <family val="2"/>
      </rPr>
      <t>7.</t>
    </r>
  </si>
  <si>
    <r>
      <t>VI.A.4.a.</t>
    </r>
    <r>
      <rPr>
        <i/>
        <sz val="11"/>
        <rFont val="Calibri"/>
        <family val="2"/>
      </rPr>
      <t>1.</t>
    </r>
  </si>
  <si>
    <r>
      <t>VI.A.4.a.</t>
    </r>
    <r>
      <rPr>
        <i/>
        <sz val="11"/>
        <rFont val="Calibri"/>
        <family val="2"/>
      </rPr>
      <t>2.</t>
    </r>
  </si>
  <si>
    <r>
      <t>VI.A.4.a.</t>
    </r>
    <r>
      <rPr>
        <i/>
        <sz val="11"/>
        <rFont val="Calibri"/>
        <family val="2"/>
      </rPr>
      <t>2.a.</t>
    </r>
  </si>
  <si>
    <r>
      <t>VI.A.4.a.</t>
    </r>
    <r>
      <rPr>
        <i/>
        <sz val="11"/>
        <rFont val="Calibri"/>
        <family val="2"/>
      </rPr>
      <t>2.b.</t>
    </r>
  </si>
  <si>
    <r>
      <t>VI.A.4.a.</t>
    </r>
    <r>
      <rPr>
        <i/>
        <sz val="11"/>
        <rFont val="Calibri"/>
        <family val="2"/>
      </rPr>
      <t>2.c.</t>
    </r>
  </si>
  <si>
    <r>
      <t>VI.A.4.a.</t>
    </r>
    <r>
      <rPr>
        <i/>
        <sz val="11"/>
        <rFont val="Calibri"/>
        <family val="2"/>
      </rPr>
      <t>2.d.</t>
    </r>
  </si>
  <si>
    <r>
      <t>VI.A.4.a.</t>
    </r>
    <r>
      <rPr>
        <i/>
        <sz val="11"/>
        <rFont val="Calibri"/>
        <family val="2"/>
      </rPr>
      <t>2.e.</t>
    </r>
  </si>
  <si>
    <r>
      <t>VI.A.4.a.</t>
    </r>
    <r>
      <rPr>
        <i/>
        <sz val="11"/>
        <rFont val="Calibri"/>
        <family val="2"/>
      </rPr>
      <t>2.f.</t>
    </r>
  </si>
  <si>
    <r>
      <t>VI.A.4.a.</t>
    </r>
    <r>
      <rPr>
        <i/>
        <sz val="11"/>
        <rFont val="Calibri"/>
        <family val="2"/>
      </rPr>
      <t>2.g.</t>
    </r>
  </si>
  <si>
    <r>
      <t>VI.A.4.a.</t>
    </r>
    <r>
      <rPr>
        <i/>
        <sz val="11"/>
        <rFont val="Calibri"/>
        <family val="2"/>
      </rPr>
      <t>2.h.</t>
    </r>
  </si>
  <si>
    <r>
      <t>VI.A.4.d.</t>
    </r>
    <r>
      <rPr>
        <i/>
        <sz val="11"/>
        <rFont val="Calibri"/>
        <family val="2"/>
      </rPr>
      <t>1.</t>
    </r>
  </si>
  <si>
    <r>
      <t>VI.A.4.d.</t>
    </r>
    <r>
      <rPr>
        <i/>
        <sz val="11"/>
        <rFont val="Calibri"/>
        <family val="2"/>
      </rPr>
      <t>2.</t>
    </r>
  </si>
  <si>
    <r>
      <t>VI.A.4.d.</t>
    </r>
    <r>
      <rPr>
        <i/>
        <sz val="11"/>
        <rFont val="Calibri"/>
        <family val="2"/>
      </rPr>
      <t>3.</t>
    </r>
  </si>
  <si>
    <r>
      <t>VI.A.4.d.</t>
    </r>
    <r>
      <rPr>
        <i/>
        <sz val="11"/>
        <rFont val="Calibri"/>
        <family val="2"/>
      </rPr>
      <t>3.a.</t>
    </r>
  </si>
  <si>
    <r>
      <t>VI.A.4.d.</t>
    </r>
    <r>
      <rPr>
        <i/>
        <sz val="11"/>
        <rFont val="Calibri"/>
        <family val="2"/>
      </rPr>
      <t>3.b.</t>
    </r>
  </si>
  <si>
    <r>
      <t>VI.A.4.d.</t>
    </r>
    <r>
      <rPr>
        <i/>
        <sz val="11"/>
        <rFont val="Calibri"/>
        <family val="2"/>
      </rPr>
      <t>3.c.</t>
    </r>
  </si>
  <si>
    <r>
      <t>VI.A.4.d.</t>
    </r>
    <r>
      <rPr>
        <i/>
        <sz val="11"/>
        <rFont val="Calibri"/>
        <family val="2"/>
      </rPr>
      <t>3.d.</t>
    </r>
  </si>
  <si>
    <r>
      <t>VI.A.4.d.</t>
    </r>
    <r>
      <rPr>
        <i/>
        <sz val="11"/>
        <rFont val="Calibri"/>
        <family val="2"/>
      </rPr>
      <t>3.e.</t>
    </r>
  </si>
  <si>
    <r>
      <t>VI.A.4.d.</t>
    </r>
    <r>
      <rPr>
        <i/>
        <sz val="11"/>
        <rFont val="Calibri"/>
        <family val="2"/>
      </rPr>
      <t>4.</t>
    </r>
  </si>
  <si>
    <r>
      <t>VI.A.4.d.</t>
    </r>
    <r>
      <rPr>
        <i/>
        <sz val="11"/>
        <rFont val="Calibri"/>
        <family val="2"/>
      </rPr>
      <t>5.</t>
    </r>
  </si>
  <si>
    <r>
      <t>VI.A.4.d.</t>
    </r>
    <r>
      <rPr>
        <i/>
        <sz val="11"/>
        <rFont val="Calibri"/>
        <family val="2"/>
      </rPr>
      <t>6.</t>
    </r>
  </si>
  <si>
    <r>
      <t>VI.A.4.</t>
    </r>
    <r>
      <rPr>
        <i/>
        <sz val="11"/>
        <rFont val="Calibri"/>
        <family val="2"/>
      </rPr>
      <t>f.</t>
    </r>
  </si>
  <si>
    <r>
      <t>VI.B.1.</t>
    </r>
    <r>
      <rPr>
        <i/>
        <sz val="11"/>
        <rFont val="Calibri"/>
        <family val="2"/>
      </rPr>
      <t>k.</t>
    </r>
  </si>
  <si>
    <r>
      <t>VI.B.3.a.</t>
    </r>
    <r>
      <rPr>
        <i/>
        <sz val="11"/>
        <rFont val="Calibri"/>
        <family val="2"/>
      </rPr>
      <t>1.</t>
    </r>
  </si>
  <si>
    <r>
      <t>VI.B.3.a.</t>
    </r>
    <r>
      <rPr>
        <i/>
        <sz val="11"/>
        <rFont val="Calibri"/>
        <family val="2"/>
      </rPr>
      <t>2.</t>
    </r>
  </si>
  <si>
    <r>
      <t>VI.B.3.a.</t>
    </r>
    <r>
      <rPr>
        <i/>
        <sz val="11"/>
        <rFont val="Calibri"/>
        <family val="2"/>
      </rPr>
      <t>2.a.</t>
    </r>
  </si>
  <si>
    <r>
      <t>VI.B.3.a.</t>
    </r>
    <r>
      <rPr>
        <i/>
        <sz val="11"/>
        <rFont val="Calibri"/>
        <family val="2"/>
      </rPr>
      <t>2.b.</t>
    </r>
  </si>
  <si>
    <r>
      <t>VI.B.3.a.</t>
    </r>
    <r>
      <rPr>
        <i/>
        <sz val="11"/>
        <rFont val="Calibri"/>
        <family val="2"/>
      </rPr>
      <t>3.</t>
    </r>
  </si>
  <si>
    <r>
      <t>VI.B.3.a.</t>
    </r>
    <r>
      <rPr>
        <i/>
        <sz val="11"/>
        <rFont val="Calibri"/>
        <family val="2"/>
      </rPr>
      <t>4.</t>
    </r>
  </si>
  <si>
    <r>
      <t>VI.B.3.a.</t>
    </r>
    <r>
      <rPr>
        <i/>
        <sz val="11"/>
        <rFont val="Calibri"/>
        <family val="2"/>
      </rPr>
      <t>5.</t>
    </r>
  </si>
  <si>
    <r>
      <t>VI.B.3.a.</t>
    </r>
    <r>
      <rPr>
        <i/>
        <sz val="11"/>
        <rFont val="Calibri"/>
        <family val="2"/>
      </rPr>
      <t>6.</t>
    </r>
  </si>
  <si>
    <r>
      <t>VI.B.3.a.</t>
    </r>
    <r>
      <rPr>
        <i/>
        <sz val="11"/>
        <rFont val="Calibri"/>
        <family val="2"/>
      </rPr>
      <t>7.</t>
    </r>
  </si>
  <si>
    <r>
      <t>VI.B.3.a.</t>
    </r>
    <r>
      <rPr>
        <i/>
        <sz val="11"/>
        <rFont val="Calibri"/>
        <family val="2"/>
      </rPr>
      <t>7.a.</t>
    </r>
  </si>
  <si>
    <r>
      <t>VI.B.3.a.</t>
    </r>
    <r>
      <rPr>
        <i/>
        <sz val="11"/>
        <rFont val="Calibri"/>
        <family val="2"/>
      </rPr>
      <t>7.b.</t>
    </r>
  </si>
  <si>
    <r>
      <t>VI.B.3.a.</t>
    </r>
    <r>
      <rPr>
        <i/>
        <sz val="11"/>
        <rFont val="Calibri"/>
        <family val="2"/>
      </rPr>
      <t>7.c.</t>
    </r>
  </si>
  <si>
    <r>
      <t>VI.B.3.a.</t>
    </r>
    <r>
      <rPr>
        <i/>
        <sz val="11"/>
        <rFont val="Calibri"/>
        <family val="2"/>
      </rPr>
      <t>7.d.</t>
    </r>
  </si>
  <si>
    <r>
      <t>VI.B.3.a.</t>
    </r>
    <r>
      <rPr>
        <i/>
        <sz val="11"/>
        <rFont val="Calibri"/>
        <family val="2"/>
      </rPr>
      <t>8.</t>
    </r>
  </si>
  <si>
    <r>
      <t>VI.B.3.a.</t>
    </r>
    <r>
      <rPr>
        <i/>
        <sz val="11"/>
        <rFont val="Calibri"/>
        <family val="2"/>
      </rPr>
      <t>9.</t>
    </r>
  </si>
  <si>
    <r>
      <t>VI.B.3.a.</t>
    </r>
    <r>
      <rPr>
        <i/>
        <sz val="11"/>
        <rFont val="Calibri"/>
        <family val="2"/>
      </rPr>
      <t>10.</t>
    </r>
  </si>
  <si>
    <r>
      <t>VI.B.3.a.</t>
    </r>
    <r>
      <rPr>
        <i/>
        <sz val="11"/>
        <rFont val="Calibri"/>
        <family val="2"/>
      </rPr>
      <t>10.a.</t>
    </r>
  </si>
  <si>
    <r>
      <t>VI.B.3.a.</t>
    </r>
    <r>
      <rPr>
        <i/>
        <sz val="11"/>
        <rFont val="Calibri"/>
        <family val="2"/>
      </rPr>
      <t>10.b.</t>
    </r>
  </si>
  <si>
    <r>
      <t>VI.B.3.a.</t>
    </r>
    <r>
      <rPr>
        <i/>
        <sz val="11"/>
        <rFont val="Calibri"/>
        <family val="2"/>
      </rPr>
      <t>11.</t>
    </r>
  </si>
  <si>
    <r>
      <t>VI.B.3.a.</t>
    </r>
    <r>
      <rPr>
        <i/>
        <sz val="11"/>
        <rFont val="Calibri"/>
        <family val="2"/>
      </rPr>
      <t>11.a.</t>
    </r>
  </si>
  <si>
    <r>
      <t>VI.B.3.a.</t>
    </r>
    <r>
      <rPr>
        <i/>
        <sz val="11"/>
        <rFont val="Calibri"/>
        <family val="2"/>
      </rPr>
      <t>11.b.</t>
    </r>
  </si>
  <si>
    <r>
      <t>VI.B.3.a.</t>
    </r>
    <r>
      <rPr>
        <i/>
        <sz val="11"/>
        <rFont val="Calibri"/>
        <family val="2"/>
      </rPr>
      <t>11.c.</t>
    </r>
  </si>
  <si>
    <r>
      <t>VI.B.3.a.</t>
    </r>
    <r>
      <rPr>
        <i/>
        <sz val="11"/>
        <rFont val="Calibri"/>
        <family val="2"/>
      </rPr>
      <t>11.d.</t>
    </r>
  </si>
  <si>
    <r>
      <t>VI.B.3.a.</t>
    </r>
    <r>
      <rPr>
        <i/>
        <sz val="11"/>
        <rFont val="Calibri"/>
        <family val="2"/>
      </rPr>
      <t>12.e.</t>
    </r>
  </si>
  <si>
    <r>
      <t>VI.B.3.a.</t>
    </r>
    <r>
      <rPr>
        <i/>
        <sz val="11"/>
        <rFont val="Calibri"/>
        <family val="2"/>
      </rPr>
      <t>13.</t>
    </r>
  </si>
  <si>
    <r>
      <t>VI.B.3.a.</t>
    </r>
    <r>
      <rPr>
        <i/>
        <sz val="11"/>
        <rFont val="Calibri"/>
        <family val="2"/>
      </rPr>
      <t>13.a.</t>
    </r>
  </si>
  <si>
    <r>
      <t>VI.B.3.a.</t>
    </r>
    <r>
      <rPr>
        <i/>
        <sz val="11"/>
        <rFont val="Calibri"/>
        <family val="2"/>
      </rPr>
      <t>13.b.</t>
    </r>
  </si>
  <si>
    <r>
      <t>VI.B.3.a.</t>
    </r>
    <r>
      <rPr>
        <i/>
        <sz val="11"/>
        <rFont val="Calibri"/>
        <family val="2"/>
      </rPr>
      <t>13.c.</t>
    </r>
  </si>
  <si>
    <r>
      <t>VI.B.3.a.</t>
    </r>
    <r>
      <rPr>
        <i/>
        <sz val="11"/>
        <rFont val="Calibri"/>
        <family val="2"/>
      </rPr>
      <t>13.d.</t>
    </r>
  </si>
  <si>
    <r>
      <t>VI.B.3.a.</t>
    </r>
    <r>
      <rPr>
        <i/>
        <sz val="11"/>
        <rFont val="Calibri"/>
        <family val="2"/>
      </rPr>
      <t>13.e.</t>
    </r>
  </si>
  <si>
    <r>
      <t>VI.B.3.a.</t>
    </r>
    <r>
      <rPr>
        <i/>
        <sz val="11"/>
        <rFont val="Calibri"/>
        <family val="2"/>
      </rPr>
      <t>13.f.</t>
    </r>
  </si>
  <si>
    <r>
      <t>VI.B.3.a.</t>
    </r>
    <r>
      <rPr>
        <i/>
        <sz val="11"/>
        <rFont val="Calibri"/>
        <family val="2"/>
      </rPr>
      <t>14.</t>
    </r>
  </si>
  <si>
    <r>
      <t>VI.B.3.a.</t>
    </r>
    <r>
      <rPr>
        <i/>
        <sz val="11"/>
        <rFont val="Calibri"/>
        <family val="2"/>
      </rPr>
      <t>15.a.</t>
    </r>
  </si>
  <si>
    <r>
      <t>VI.B.3.a.</t>
    </r>
    <r>
      <rPr>
        <i/>
        <sz val="11"/>
        <rFont val="Calibri"/>
        <family val="2"/>
      </rPr>
      <t>15.b.</t>
    </r>
  </si>
  <si>
    <r>
      <t>VI.B.3.a.</t>
    </r>
    <r>
      <rPr>
        <i/>
        <sz val="11"/>
        <rFont val="Calibri"/>
        <family val="2"/>
      </rPr>
      <t>15.c.</t>
    </r>
  </si>
  <si>
    <r>
      <t>VI.B.3.a.</t>
    </r>
    <r>
      <rPr>
        <i/>
        <sz val="11"/>
        <rFont val="Calibri"/>
        <family val="2"/>
      </rPr>
      <t>15.d.</t>
    </r>
  </si>
  <si>
    <r>
      <t>VI.B.3.a.</t>
    </r>
    <r>
      <rPr>
        <i/>
        <sz val="11"/>
        <rFont val="Calibri"/>
        <family val="2"/>
      </rPr>
      <t>15.e.</t>
    </r>
  </si>
  <si>
    <r>
      <t>VI.B.3.c.</t>
    </r>
    <r>
      <rPr>
        <i/>
        <sz val="11"/>
        <rFont val="Calibri"/>
        <family val="2"/>
      </rPr>
      <t>2.</t>
    </r>
  </si>
  <si>
    <r>
      <t>VI.B.3.c.</t>
    </r>
    <r>
      <rPr>
        <i/>
        <sz val="11"/>
        <rFont val="Calibri"/>
        <family val="2"/>
      </rPr>
      <t>3.</t>
    </r>
  </si>
  <si>
    <r>
      <t>VI.B.3.d.</t>
    </r>
    <r>
      <rPr>
        <i/>
        <sz val="11"/>
        <rFont val="Calibri"/>
        <family val="2"/>
      </rPr>
      <t>1.</t>
    </r>
  </si>
  <si>
    <r>
      <t>VI.B.3.d.</t>
    </r>
    <r>
      <rPr>
        <i/>
        <sz val="11"/>
        <rFont val="Calibri"/>
        <family val="2"/>
      </rPr>
      <t>2.</t>
    </r>
  </si>
  <si>
    <r>
      <t>VI.B.3.i.</t>
    </r>
    <r>
      <rPr>
        <i/>
        <sz val="11"/>
        <rFont val="Calibri"/>
        <family val="2"/>
      </rPr>
      <t>1.</t>
    </r>
  </si>
  <si>
    <r>
      <t>VI.B.3.i.</t>
    </r>
    <r>
      <rPr>
        <i/>
        <sz val="11"/>
        <rFont val="Calibri"/>
        <family val="2"/>
      </rPr>
      <t>2.</t>
    </r>
  </si>
  <si>
    <r>
      <t>VI.B.3.i.</t>
    </r>
    <r>
      <rPr>
        <i/>
        <sz val="11"/>
        <rFont val="Calibri"/>
        <family val="2"/>
      </rPr>
      <t>3.</t>
    </r>
  </si>
  <si>
    <r>
      <t>VI.B.3.i.</t>
    </r>
    <r>
      <rPr>
        <i/>
        <sz val="11"/>
        <rFont val="Calibri"/>
        <family val="2"/>
      </rPr>
      <t>4.</t>
    </r>
  </si>
  <si>
    <r>
      <t>VI.B.3.i.</t>
    </r>
    <r>
      <rPr>
        <i/>
        <sz val="11"/>
        <rFont val="Calibri"/>
        <family val="2"/>
      </rPr>
      <t>5.</t>
    </r>
  </si>
  <si>
    <r>
      <t>VI.C.</t>
    </r>
    <r>
      <rPr>
        <i/>
        <sz val="11"/>
        <rFont val="Calibri"/>
        <family val="2"/>
      </rPr>
      <t>~.a.</t>
    </r>
  </si>
  <si>
    <r>
      <t>VI.C.</t>
    </r>
    <r>
      <rPr>
        <i/>
        <sz val="11"/>
        <rFont val="Calibri"/>
        <family val="2"/>
      </rPr>
      <t>~.b.</t>
    </r>
  </si>
  <si>
    <r>
      <t>VI.C.</t>
    </r>
    <r>
      <rPr>
        <i/>
        <sz val="11"/>
        <rFont val="Calibri"/>
        <family val="2"/>
      </rPr>
      <t>~.c.</t>
    </r>
  </si>
  <si>
    <r>
      <t>VII.</t>
    </r>
    <r>
      <rPr>
        <i/>
        <sz val="11"/>
        <rFont val="Calibri"/>
        <family val="2"/>
      </rPr>
      <t>~.1.</t>
    </r>
  </si>
  <si>
    <r>
      <t>VII.</t>
    </r>
    <r>
      <rPr>
        <i/>
        <sz val="11"/>
        <rFont val="Calibri"/>
        <family val="2"/>
      </rPr>
      <t>~.2.</t>
    </r>
  </si>
  <si>
    <r>
      <t>VII.</t>
    </r>
    <r>
      <rPr>
        <i/>
        <sz val="11"/>
        <rFont val="Calibri"/>
        <family val="2"/>
      </rPr>
      <t>~.3.</t>
    </r>
  </si>
  <si>
    <r>
      <t>VII.A.</t>
    </r>
    <r>
      <rPr>
        <i/>
        <sz val="11"/>
        <rFont val="Calibri"/>
        <family val="2"/>
      </rPr>
      <t>1.</t>
    </r>
  </si>
  <si>
    <r>
      <t>VII.A.</t>
    </r>
    <r>
      <rPr>
        <i/>
        <sz val="11"/>
        <rFont val="Calibri"/>
        <family val="2"/>
      </rPr>
      <t>2.</t>
    </r>
  </si>
  <si>
    <r>
      <t>VII.A.</t>
    </r>
    <r>
      <rPr>
        <i/>
        <sz val="11"/>
        <rFont val="Calibri"/>
        <family val="2"/>
      </rPr>
      <t>2.a.</t>
    </r>
  </si>
  <si>
    <r>
      <t>VII.A.</t>
    </r>
    <r>
      <rPr>
        <i/>
        <sz val="11"/>
        <rFont val="Calibri"/>
        <family val="2"/>
      </rPr>
      <t>2.b.</t>
    </r>
  </si>
  <si>
    <r>
      <t>VII.A.</t>
    </r>
    <r>
      <rPr>
        <i/>
        <sz val="11"/>
        <rFont val="Calibri"/>
        <family val="2"/>
      </rPr>
      <t>2.c.</t>
    </r>
  </si>
  <si>
    <r>
      <t>VII.A.</t>
    </r>
    <r>
      <rPr>
        <i/>
        <sz val="11"/>
        <rFont val="Calibri"/>
        <family val="2"/>
      </rPr>
      <t>2.d.</t>
    </r>
  </si>
  <si>
    <r>
      <t>VII.A.</t>
    </r>
    <r>
      <rPr>
        <i/>
        <sz val="11"/>
        <rFont val="Calibri"/>
        <family val="2"/>
      </rPr>
      <t>2.e.</t>
    </r>
  </si>
  <si>
    <r>
      <t>VII.A.</t>
    </r>
    <r>
      <rPr>
        <i/>
        <sz val="11"/>
        <rFont val="Calibri"/>
        <family val="2"/>
      </rPr>
      <t>2.f.</t>
    </r>
  </si>
  <si>
    <r>
      <t>VII.A.</t>
    </r>
    <r>
      <rPr>
        <i/>
        <sz val="11"/>
        <rFont val="Calibri"/>
        <family val="2"/>
      </rPr>
      <t>2.g.</t>
    </r>
  </si>
  <si>
    <r>
      <t>VII.A.</t>
    </r>
    <r>
      <rPr>
        <i/>
        <sz val="11"/>
        <rFont val="Calibri"/>
        <family val="2"/>
      </rPr>
      <t>3.</t>
    </r>
  </si>
  <si>
    <r>
      <t>VII.A.</t>
    </r>
    <r>
      <rPr>
        <i/>
        <sz val="11"/>
        <rFont val="Calibri"/>
        <family val="2"/>
      </rPr>
      <t>4.</t>
    </r>
  </si>
  <si>
    <r>
      <t>VII.A.</t>
    </r>
    <r>
      <rPr>
        <i/>
        <sz val="11"/>
        <rFont val="Calibri"/>
        <family val="2"/>
      </rPr>
      <t>4.a.</t>
    </r>
  </si>
  <si>
    <r>
      <t>VII.A.</t>
    </r>
    <r>
      <rPr>
        <i/>
        <sz val="11"/>
        <rFont val="Calibri"/>
        <family val="2"/>
      </rPr>
      <t>4.b.</t>
    </r>
  </si>
  <si>
    <r>
      <t>VII.A.</t>
    </r>
    <r>
      <rPr>
        <i/>
        <sz val="11"/>
        <rFont val="Calibri"/>
        <family val="2"/>
      </rPr>
      <t>5.</t>
    </r>
  </si>
  <si>
    <r>
      <t>VII.A.</t>
    </r>
    <r>
      <rPr>
        <i/>
        <sz val="11"/>
        <rFont val="Calibri"/>
        <family val="2"/>
      </rPr>
      <t>5.a.</t>
    </r>
  </si>
  <si>
    <r>
      <t>VII.A.</t>
    </r>
    <r>
      <rPr>
        <i/>
        <sz val="11"/>
        <rFont val="Calibri"/>
        <family val="2"/>
      </rPr>
      <t>5.b.</t>
    </r>
  </si>
  <si>
    <r>
      <t>VII.A.</t>
    </r>
    <r>
      <rPr>
        <i/>
        <sz val="11"/>
        <rFont val="Calibri"/>
        <family val="2"/>
      </rPr>
      <t>5.c.</t>
    </r>
  </si>
  <si>
    <r>
      <t>VII.A.</t>
    </r>
    <r>
      <rPr>
        <i/>
        <sz val="11"/>
        <rFont val="Calibri"/>
        <family val="2"/>
      </rPr>
      <t>5.c.1.</t>
    </r>
  </si>
  <si>
    <r>
      <t>VII.A.</t>
    </r>
    <r>
      <rPr>
        <i/>
        <sz val="11"/>
        <rFont val="Calibri"/>
        <family val="2"/>
      </rPr>
      <t>5.c.2.</t>
    </r>
  </si>
  <si>
    <r>
      <t>VII.A.</t>
    </r>
    <r>
      <rPr>
        <i/>
        <sz val="11"/>
        <rFont val="Calibri"/>
        <family val="2"/>
      </rPr>
      <t>5.c.3.</t>
    </r>
  </si>
  <si>
    <r>
      <t>VII.A.</t>
    </r>
    <r>
      <rPr>
        <i/>
        <sz val="11"/>
        <rFont val="Calibri"/>
        <family val="2"/>
      </rPr>
      <t>5.c.4.</t>
    </r>
  </si>
  <si>
    <r>
      <t>VII.A.</t>
    </r>
    <r>
      <rPr>
        <i/>
        <sz val="11"/>
        <rFont val="Calibri"/>
        <family val="2"/>
      </rPr>
      <t>5.c.5.</t>
    </r>
  </si>
  <si>
    <r>
      <t>VII.A.</t>
    </r>
    <r>
      <rPr>
        <i/>
        <sz val="11"/>
        <rFont val="Calibri"/>
        <family val="2"/>
      </rPr>
      <t>6.</t>
    </r>
  </si>
  <si>
    <r>
      <t>VII.A.</t>
    </r>
    <r>
      <rPr>
        <i/>
        <sz val="11"/>
        <rFont val="Calibri"/>
        <family val="2"/>
      </rPr>
      <t>6.b.</t>
    </r>
  </si>
  <si>
    <r>
      <t>VII.A.</t>
    </r>
    <r>
      <rPr>
        <i/>
        <sz val="11"/>
        <rFont val="Calibri"/>
        <family val="2"/>
      </rPr>
      <t>6.c.</t>
    </r>
  </si>
  <si>
    <r>
      <t>VII.A.</t>
    </r>
    <r>
      <rPr>
        <i/>
        <sz val="11"/>
        <rFont val="Calibri"/>
        <family val="2"/>
      </rPr>
      <t>6.c.1.</t>
    </r>
  </si>
  <si>
    <r>
      <t>VII.A.</t>
    </r>
    <r>
      <rPr>
        <i/>
        <sz val="11"/>
        <rFont val="Calibri"/>
        <family val="2"/>
      </rPr>
      <t>6.d.</t>
    </r>
  </si>
  <si>
    <r>
      <t>VII.A.</t>
    </r>
    <r>
      <rPr>
        <i/>
        <sz val="11"/>
        <rFont val="Calibri"/>
        <family val="2"/>
      </rPr>
      <t>6.e.</t>
    </r>
  </si>
  <si>
    <r>
      <t>VII.A.</t>
    </r>
    <r>
      <rPr>
        <i/>
        <sz val="11"/>
        <rFont val="Calibri"/>
        <family val="2"/>
      </rPr>
      <t>6.f.</t>
    </r>
  </si>
  <si>
    <r>
      <t>VII.A.</t>
    </r>
    <r>
      <rPr>
        <i/>
        <sz val="11"/>
        <rFont val="Calibri"/>
        <family val="2"/>
      </rPr>
      <t>6.g.</t>
    </r>
  </si>
  <si>
    <r>
      <t>VII.A.</t>
    </r>
    <r>
      <rPr>
        <i/>
        <sz val="11"/>
        <rFont val="Calibri"/>
        <family val="2"/>
      </rPr>
      <t>6.h.</t>
    </r>
  </si>
  <si>
    <r>
      <t>VII.A.</t>
    </r>
    <r>
      <rPr>
        <i/>
        <sz val="11"/>
        <rFont val="Calibri"/>
        <family val="2"/>
      </rPr>
      <t>6.i.1.</t>
    </r>
  </si>
  <si>
    <r>
      <t>VII.A.</t>
    </r>
    <r>
      <rPr>
        <i/>
        <sz val="11"/>
        <rFont val="Calibri"/>
        <family val="2"/>
      </rPr>
      <t>6.i.2.</t>
    </r>
  </si>
  <si>
    <r>
      <t>VII.A.</t>
    </r>
    <r>
      <rPr>
        <i/>
        <sz val="11"/>
        <rFont val="Calibri"/>
        <family val="2"/>
      </rPr>
      <t>6.i.3.</t>
    </r>
  </si>
  <si>
    <r>
      <t>VII.A.</t>
    </r>
    <r>
      <rPr>
        <i/>
        <sz val="11"/>
        <rFont val="Calibri"/>
        <family val="2"/>
      </rPr>
      <t>6.i.4.</t>
    </r>
  </si>
  <si>
    <r>
      <t>VII.A.</t>
    </r>
    <r>
      <rPr>
        <i/>
        <sz val="11"/>
        <rFont val="Calibri"/>
        <family val="2"/>
      </rPr>
      <t>6.j.</t>
    </r>
  </si>
  <si>
    <r>
      <t>VII.A.</t>
    </r>
    <r>
      <rPr>
        <i/>
        <sz val="11"/>
        <rFont val="Calibri"/>
        <family val="2"/>
      </rPr>
      <t>7.c.</t>
    </r>
  </si>
  <si>
    <r>
      <t>VII.A.</t>
    </r>
    <r>
      <rPr>
        <i/>
        <sz val="11"/>
        <rFont val="Calibri"/>
        <family val="2"/>
      </rPr>
      <t>8.</t>
    </r>
  </si>
  <si>
    <r>
      <t>VII.A.</t>
    </r>
    <r>
      <rPr>
        <i/>
        <sz val="11"/>
        <rFont val="Calibri"/>
        <family val="2"/>
      </rPr>
      <t>8.a.</t>
    </r>
  </si>
  <si>
    <r>
      <t>VII.A.</t>
    </r>
    <r>
      <rPr>
        <i/>
        <sz val="11"/>
        <rFont val="Calibri"/>
        <family val="2"/>
      </rPr>
      <t>8.a.1.</t>
    </r>
  </si>
  <si>
    <r>
      <t>VII.A.</t>
    </r>
    <r>
      <rPr>
        <i/>
        <sz val="11"/>
        <rFont val="Calibri"/>
        <family val="2"/>
      </rPr>
      <t>8.a.2.</t>
    </r>
  </si>
  <si>
    <r>
      <t>VII.A.</t>
    </r>
    <r>
      <rPr>
        <i/>
        <sz val="11"/>
        <rFont val="Calibri"/>
        <family val="2"/>
      </rPr>
      <t>8.a.3.</t>
    </r>
  </si>
  <si>
    <r>
      <t>VII.A.</t>
    </r>
    <r>
      <rPr>
        <i/>
        <sz val="11"/>
        <rFont val="Calibri"/>
        <family val="2"/>
      </rPr>
      <t>8.a.4.</t>
    </r>
  </si>
  <si>
    <r>
      <t>VII.A.</t>
    </r>
    <r>
      <rPr>
        <i/>
        <sz val="11"/>
        <rFont val="Calibri"/>
        <family val="2"/>
      </rPr>
      <t>8.a.5.</t>
    </r>
  </si>
  <si>
    <r>
      <t>VII.A.</t>
    </r>
    <r>
      <rPr>
        <i/>
        <sz val="11"/>
        <rFont val="Calibri"/>
        <family val="2"/>
      </rPr>
      <t>8.a.6.</t>
    </r>
  </si>
  <si>
    <r>
      <t>VII.A.</t>
    </r>
    <r>
      <rPr>
        <i/>
        <sz val="11"/>
        <rFont val="Calibri"/>
        <family val="2"/>
      </rPr>
      <t>8.a.7.</t>
    </r>
  </si>
  <si>
    <r>
      <t>VII.A.</t>
    </r>
    <r>
      <rPr>
        <i/>
        <sz val="11"/>
        <rFont val="Calibri"/>
        <family val="2"/>
      </rPr>
      <t>9.a.</t>
    </r>
  </si>
  <si>
    <r>
      <t>VII.A.</t>
    </r>
    <r>
      <rPr>
        <i/>
        <sz val="11"/>
        <rFont val="Calibri"/>
        <family val="2"/>
      </rPr>
      <t>9.b.</t>
    </r>
  </si>
  <si>
    <r>
      <t>VII.A.</t>
    </r>
    <r>
      <rPr>
        <i/>
        <sz val="11"/>
        <rFont val="Calibri"/>
        <family val="2"/>
      </rPr>
      <t>9.b.1.</t>
    </r>
  </si>
  <si>
    <r>
      <t>VII.A.</t>
    </r>
    <r>
      <rPr>
        <i/>
        <sz val="11"/>
        <rFont val="Calibri"/>
        <family val="2"/>
      </rPr>
      <t>9.b.2.</t>
    </r>
  </si>
  <si>
    <r>
      <t>VII.A.</t>
    </r>
    <r>
      <rPr>
        <i/>
        <sz val="11"/>
        <rFont val="Calibri"/>
        <family val="2"/>
      </rPr>
      <t>9.b.3.</t>
    </r>
  </si>
  <si>
    <r>
      <t>VII.A.</t>
    </r>
    <r>
      <rPr>
        <i/>
        <sz val="11"/>
        <rFont val="Calibri"/>
        <family val="2"/>
      </rPr>
      <t>9.b.4.</t>
    </r>
  </si>
  <si>
    <r>
      <t>VII.A.</t>
    </r>
    <r>
      <rPr>
        <i/>
        <sz val="11"/>
        <rFont val="Calibri"/>
        <family val="2"/>
      </rPr>
      <t>9.b.5.</t>
    </r>
  </si>
  <si>
    <r>
      <t>VII.A.</t>
    </r>
    <r>
      <rPr>
        <i/>
        <sz val="11"/>
        <rFont val="Calibri"/>
        <family val="2"/>
      </rPr>
      <t>9.c.</t>
    </r>
  </si>
  <si>
    <r>
      <t>VII.A.</t>
    </r>
    <r>
      <rPr>
        <i/>
        <sz val="11"/>
        <rFont val="Calibri"/>
        <family val="2"/>
      </rPr>
      <t>10.</t>
    </r>
  </si>
  <si>
    <r>
      <t>VII.A.</t>
    </r>
    <r>
      <rPr>
        <i/>
        <sz val="11"/>
        <rFont val="Calibri"/>
        <family val="2"/>
      </rPr>
      <t>10.a.</t>
    </r>
  </si>
  <si>
    <r>
      <t>VII.A.</t>
    </r>
    <r>
      <rPr>
        <i/>
        <sz val="11"/>
        <rFont val="Calibri"/>
        <family val="2"/>
      </rPr>
      <t>11.</t>
    </r>
  </si>
  <si>
    <r>
      <t>VII.A.</t>
    </r>
    <r>
      <rPr>
        <i/>
        <sz val="11"/>
        <rFont val="Calibri"/>
        <family val="2"/>
      </rPr>
      <t>11.a.</t>
    </r>
  </si>
  <si>
    <r>
      <t>VII.A.</t>
    </r>
    <r>
      <rPr>
        <i/>
        <sz val="11"/>
        <rFont val="Calibri"/>
        <family val="2"/>
      </rPr>
      <t>11.b.</t>
    </r>
  </si>
  <si>
    <r>
      <t>VII.A.</t>
    </r>
    <r>
      <rPr>
        <i/>
        <sz val="11"/>
        <rFont val="Calibri"/>
        <family val="2"/>
      </rPr>
      <t>11.c.</t>
    </r>
  </si>
  <si>
    <r>
      <t>VII.A.</t>
    </r>
    <r>
      <rPr>
        <i/>
        <sz val="11"/>
        <rFont val="Calibri"/>
        <family val="2"/>
      </rPr>
      <t>12.</t>
    </r>
  </si>
  <si>
    <r>
      <t>VII.A.</t>
    </r>
    <r>
      <rPr>
        <i/>
        <sz val="11"/>
        <rFont val="Calibri"/>
        <family val="2"/>
      </rPr>
      <t>12.a.</t>
    </r>
  </si>
  <si>
    <r>
      <t>VII.A.</t>
    </r>
    <r>
      <rPr>
        <i/>
        <sz val="11"/>
        <rFont val="Calibri"/>
        <family val="2"/>
      </rPr>
      <t>12.b.1.</t>
    </r>
  </si>
  <si>
    <r>
      <t>VII.A.</t>
    </r>
    <r>
      <rPr>
        <i/>
        <sz val="11"/>
        <rFont val="Calibri"/>
        <family val="2"/>
      </rPr>
      <t>12.b.2.</t>
    </r>
  </si>
  <si>
    <r>
      <t>VII.A.</t>
    </r>
    <r>
      <rPr>
        <i/>
        <sz val="11"/>
        <rFont val="Calibri"/>
        <family val="2"/>
      </rPr>
      <t>12.b.3.</t>
    </r>
  </si>
  <si>
    <r>
      <t>VII.A.</t>
    </r>
    <r>
      <rPr>
        <i/>
        <sz val="11"/>
        <rFont val="Calibri"/>
        <family val="2"/>
      </rPr>
      <t>13.</t>
    </r>
  </si>
  <si>
    <r>
      <t>VII.A.</t>
    </r>
    <r>
      <rPr>
        <i/>
        <sz val="11"/>
        <rFont val="Calibri"/>
        <family val="2"/>
      </rPr>
      <t>13.a.</t>
    </r>
  </si>
  <si>
    <r>
      <t>VII.A.</t>
    </r>
    <r>
      <rPr>
        <i/>
        <sz val="11"/>
        <rFont val="Calibri"/>
        <family val="2"/>
      </rPr>
      <t>13.b.</t>
    </r>
  </si>
  <si>
    <r>
      <t>VII.A.</t>
    </r>
    <r>
      <rPr>
        <i/>
        <sz val="11"/>
        <rFont val="Calibri"/>
        <family val="2"/>
      </rPr>
      <t>14.</t>
    </r>
  </si>
  <si>
    <r>
      <t>VII.A.</t>
    </r>
    <r>
      <rPr>
        <i/>
        <sz val="11"/>
        <rFont val="Calibri"/>
        <family val="2"/>
      </rPr>
      <t>14.a.</t>
    </r>
  </si>
  <si>
    <r>
      <t>VII.B.</t>
    </r>
    <r>
      <rPr>
        <i/>
        <sz val="11"/>
        <rFont val="Calibri"/>
        <family val="2"/>
      </rPr>
      <t>~.a.</t>
    </r>
  </si>
  <si>
    <r>
      <t>VII.B.</t>
    </r>
    <r>
      <rPr>
        <i/>
        <sz val="11"/>
        <rFont val="Calibri"/>
        <family val="2"/>
      </rPr>
      <t>~.b.</t>
    </r>
  </si>
  <si>
    <r>
      <t>VII.B.3.</t>
    </r>
    <r>
      <rPr>
        <i/>
        <sz val="11"/>
        <rFont val="Calibri"/>
        <family val="2"/>
      </rPr>
      <t>a.</t>
    </r>
  </si>
  <si>
    <r>
      <t>VII.B.3.</t>
    </r>
    <r>
      <rPr>
        <i/>
        <sz val="11"/>
        <rFont val="Calibri"/>
        <family val="2"/>
      </rPr>
      <t>b.</t>
    </r>
  </si>
  <si>
    <r>
      <t>VII.B.3.</t>
    </r>
    <r>
      <rPr>
        <i/>
        <sz val="11"/>
        <rFont val="Calibri"/>
        <family val="2"/>
      </rPr>
      <t>c.</t>
    </r>
  </si>
  <si>
    <r>
      <t>VII.B.3.</t>
    </r>
    <r>
      <rPr>
        <i/>
        <sz val="11"/>
        <rFont val="Calibri"/>
        <family val="2"/>
      </rPr>
      <t>d.</t>
    </r>
  </si>
  <si>
    <r>
      <t>VII.C.</t>
    </r>
    <r>
      <rPr>
        <i/>
        <sz val="11"/>
        <rFont val="Calibri"/>
        <family val="2"/>
      </rPr>
      <t>~.</t>
    </r>
  </si>
  <si>
    <r>
      <t>VII.C.1.</t>
    </r>
    <r>
      <rPr>
        <i/>
        <sz val="11"/>
        <rFont val="Calibri"/>
        <family val="2"/>
      </rPr>
      <t>b.</t>
    </r>
  </si>
  <si>
    <r>
      <t>VII.C.1.</t>
    </r>
    <r>
      <rPr>
        <i/>
        <sz val="11"/>
        <rFont val="Calibri"/>
        <family val="2"/>
      </rPr>
      <t>b.1.</t>
    </r>
  </si>
  <si>
    <r>
      <t>VII.C.1.</t>
    </r>
    <r>
      <rPr>
        <i/>
        <sz val="11"/>
        <rFont val="Calibri"/>
        <family val="2"/>
      </rPr>
      <t>b.2.</t>
    </r>
  </si>
  <si>
    <r>
      <t>VII.C.1.</t>
    </r>
    <r>
      <rPr>
        <i/>
        <sz val="11"/>
        <rFont val="Calibri"/>
        <family val="2"/>
      </rPr>
      <t>c.</t>
    </r>
  </si>
  <si>
    <r>
      <t>VII.C.1.</t>
    </r>
    <r>
      <rPr>
        <i/>
        <sz val="11"/>
        <rFont val="Calibri"/>
        <family val="2"/>
      </rPr>
      <t>d.</t>
    </r>
  </si>
  <si>
    <r>
      <t>VII.C.1.</t>
    </r>
    <r>
      <rPr>
        <i/>
        <sz val="11"/>
        <rFont val="Calibri"/>
        <family val="2"/>
      </rPr>
      <t>e.</t>
    </r>
  </si>
  <si>
    <r>
      <t>VII.C.1.</t>
    </r>
    <r>
      <rPr>
        <i/>
        <sz val="11"/>
        <rFont val="Calibri"/>
        <family val="2"/>
      </rPr>
      <t>f.</t>
    </r>
  </si>
  <si>
    <r>
      <t>VII.C.1.</t>
    </r>
    <r>
      <rPr>
        <i/>
        <sz val="11"/>
        <rFont val="Calibri"/>
        <family val="2"/>
      </rPr>
      <t>g.</t>
    </r>
  </si>
  <si>
    <r>
      <t>VII.C.1.</t>
    </r>
    <r>
      <rPr>
        <i/>
        <sz val="11"/>
        <rFont val="Calibri"/>
        <family val="2"/>
      </rPr>
      <t>h.</t>
    </r>
  </si>
  <si>
    <r>
      <t>VII.C.1.</t>
    </r>
    <r>
      <rPr>
        <i/>
        <sz val="11"/>
        <rFont val="Calibri"/>
        <family val="2"/>
      </rPr>
      <t>i.</t>
    </r>
  </si>
  <si>
    <r>
      <t>VII.C.1.</t>
    </r>
    <r>
      <rPr>
        <i/>
        <sz val="11"/>
        <rFont val="Calibri"/>
        <family val="2"/>
      </rPr>
      <t>i.1.</t>
    </r>
  </si>
  <si>
    <r>
      <t>VII.C.1.</t>
    </r>
    <r>
      <rPr>
        <i/>
        <sz val="11"/>
        <rFont val="Calibri"/>
        <family val="2"/>
      </rPr>
      <t>i.1.a.</t>
    </r>
  </si>
  <si>
    <r>
      <t>VII.C.1.</t>
    </r>
    <r>
      <rPr>
        <i/>
        <sz val="11"/>
        <rFont val="Calibri"/>
        <family val="2"/>
      </rPr>
      <t>j.1.</t>
    </r>
  </si>
  <si>
    <r>
      <t>VII.D.1.</t>
    </r>
    <r>
      <rPr>
        <i/>
        <sz val="11"/>
        <rFont val="Calibri"/>
        <family val="2"/>
      </rPr>
      <t>a.</t>
    </r>
  </si>
  <si>
    <r>
      <t>VII.D.1.</t>
    </r>
    <r>
      <rPr>
        <i/>
        <sz val="11"/>
        <rFont val="Calibri"/>
        <family val="2"/>
      </rPr>
      <t>b.</t>
    </r>
  </si>
  <si>
    <r>
      <t>VII.D.2.</t>
    </r>
    <r>
      <rPr>
        <i/>
        <sz val="11"/>
        <rFont val="Calibri"/>
        <family val="2"/>
      </rPr>
      <t>a.</t>
    </r>
  </si>
  <si>
    <r>
      <t>VII.E.</t>
    </r>
    <r>
      <rPr>
        <i/>
        <sz val="11"/>
        <rFont val="Calibri"/>
        <family val="2"/>
      </rPr>
      <t>1.</t>
    </r>
  </si>
  <si>
    <r>
      <t>VII.E.</t>
    </r>
    <r>
      <rPr>
        <i/>
        <sz val="11"/>
        <rFont val="Calibri"/>
        <family val="2"/>
      </rPr>
      <t>2.</t>
    </r>
  </si>
  <si>
    <r>
      <t>VIII.</t>
    </r>
    <r>
      <rPr>
        <i/>
        <sz val="11"/>
        <rFont val="Calibri"/>
        <family val="2"/>
      </rPr>
      <t>~.1.</t>
    </r>
  </si>
  <si>
    <r>
      <t>VIII.</t>
    </r>
    <r>
      <rPr>
        <i/>
        <sz val="11"/>
        <rFont val="Calibri"/>
        <family val="2"/>
      </rPr>
      <t>~.2.</t>
    </r>
  </si>
  <si>
    <r>
      <t>VIII.A.</t>
    </r>
    <r>
      <rPr>
        <i/>
        <sz val="11"/>
        <rFont val="Calibri"/>
        <family val="2"/>
      </rPr>
      <t>~.</t>
    </r>
  </si>
  <si>
    <r>
      <t>VIII.A.1.</t>
    </r>
    <r>
      <rPr>
        <i/>
        <sz val="11"/>
        <rFont val="Calibri"/>
        <family val="2"/>
      </rPr>
      <t>a.</t>
    </r>
  </si>
  <si>
    <r>
      <t>VIII.A.1.</t>
    </r>
    <r>
      <rPr>
        <i/>
        <sz val="11"/>
        <rFont val="Calibri"/>
        <family val="2"/>
      </rPr>
      <t>a.1.</t>
    </r>
  </si>
  <si>
    <r>
      <t>VIII.A.1.</t>
    </r>
    <r>
      <rPr>
        <i/>
        <sz val="11"/>
        <rFont val="Calibri"/>
        <family val="2"/>
      </rPr>
      <t>a.2.</t>
    </r>
  </si>
  <si>
    <r>
      <t>VIII.A.1.</t>
    </r>
    <r>
      <rPr>
        <i/>
        <sz val="11"/>
        <rFont val="Calibri"/>
        <family val="2"/>
      </rPr>
      <t>a.3.</t>
    </r>
  </si>
  <si>
    <r>
      <t>VIII.A.1.</t>
    </r>
    <r>
      <rPr>
        <i/>
        <sz val="11"/>
        <rFont val="Calibri"/>
        <family val="2"/>
      </rPr>
      <t>a.4.</t>
    </r>
  </si>
  <si>
    <r>
      <t>VIII.A.1.</t>
    </r>
    <r>
      <rPr>
        <i/>
        <sz val="11"/>
        <rFont val="Calibri"/>
        <family val="2"/>
      </rPr>
      <t>a.5.</t>
    </r>
  </si>
  <si>
    <r>
      <t>VIII.A.1.</t>
    </r>
    <r>
      <rPr>
        <i/>
        <sz val="11"/>
        <rFont val="Calibri"/>
        <family val="2"/>
      </rPr>
      <t>a.6.</t>
    </r>
  </si>
  <si>
    <r>
      <t>VIII.A.1.</t>
    </r>
    <r>
      <rPr>
        <i/>
        <sz val="11"/>
        <rFont val="Calibri"/>
        <family val="2"/>
      </rPr>
      <t>a.7.</t>
    </r>
  </si>
  <si>
    <r>
      <t>VIII.A.1.</t>
    </r>
    <r>
      <rPr>
        <i/>
        <sz val="11"/>
        <rFont val="Calibri"/>
        <family val="2"/>
      </rPr>
      <t>a.8.</t>
    </r>
  </si>
  <si>
    <r>
      <t>VIII.A.2.</t>
    </r>
    <r>
      <rPr>
        <i/>
        <sz val="11"/>
        <rFont val="Calibri"/>
        <family val="2"/>
      </rPr>
      <t>a.</t>
    </r>
  </si>
  <si>
    <r>
      <t>VIII.A.2.</t>
    </r>
    <r>
      <rPr>
        <i/>
        <sz val="11"/>
        <rFont val="Calibri"/>
        <family val="2"/>
      </rPr>
      <t>a.1.</t>
    </r>
  </si>
  <si>
    <r>
      <t>VIII.A.2.</t>
    </r>
    <r>
      <rPr>
        <i/>
        <sz val="11"/>
        <rFont val="Calibri"/>
        <family val="2"/>
      </rPr>
      <t>a.3.</t>
    </r>
  </si>
  <si>
    <r>
      <t>VIII.A.2.</t>
    </r>
    <r>
      <rPr>
        <i/>
        <sz val="11"/>
        <rFont val="Calibri"/>
        <family val="2"/>
      </rPr>
      <t>a.4.</t>
    </r>
  </si>
  <si>
    <r>
      <t>VIII.A.2.</t>
    </r>
    <r>
      <rPr>
        <i/>
        <sz val="11"/>
        <rFont val="Calibri"/>
        <family val="2"/>
      </rPr>
      <t>a.5.</t>
    </r>
  </si>
  <si>
    <r>
      <t>VIII.A.2.</t>
    </r>
    <r>
      <rPr>
        <i/>
        <sz val="11"/>
        <rFont val="Calibri"/>
        <family val="2"/>
      </rPr>
      <t>a.6.</t>
    </r>
  </si>
  <si>
    <r>
      <t>VIII.A.2.</t>
    </r>
    <r>
      <rPr>
        <i/>
        <sz val="11"/>
        <rFont val="Calibri"/>
        <family val="2"/>
      </rPr>
      <t>a.7.</t>
    </r>
  </si>
  <si>
    <r>
      <t>VIII.A.2.</t>
    </r>
    <r>
      <rPr>
        <i/>
        <sz val="11"/>
        <rFont val="Calibri"/>
        <family val="2"/>
      </rPr>
      <t>a.8.</t>
    </r>
  </si>
  <si>
    <r>
      <t>VIII.A.3.</t>
    </r>
    <r>
      <rPr>
        <i/>
        <sz val="11"/>
        <rFont val="Calibri"/>
        <family val="2"/>
      </rPr>
      <t>a.</t>
    </r>
  </si>
  <si>
    <r>
      <t>VIII.A.3.</t>
    </r>
    <r>
      <rPr>
        <i/>
        <sz val="11"/>
        <rFont val="Calibri"/>
        <family val="2"/>
      </rPr>
      <t>a.1.</t>
    </r>
  </si>
  <si>
    <r>
      <t>VIII.A.3.</t>
    </r>
    <r>
      <rPr>
        <i/>
        <sz val="11"/>
        <rFont val="Calibri"/>
        <family val="2"/>
      </rPr>
      <t>a.2.</t>
    </r>
  </si>
  <si>
    <r>
      <t>VIII.A.3.</t>
    </r>
    <r>
      <rPr>
        <i/>
        <sz val="11"/>
        <rFont val="Calibri"/>
        <family val="2"/>
      </rPr>
      <t>a.3.</t>
    </r>
  </si>
  <si>
    <r>
      <t>VIII.A.3.</t>
    </r>
    <r>
      <rPr>
        <i/>
        <sz val="11"/>
        <rFont val="Calibri"/>
        <family val="2"/>
      </rPr>
      <t>a.4.</t>
    </r>
  </si>
  <si>
    <r>
      <t>VIII.A.3.</t>
    </r>
    <r>
      <rPr>
        <i/>
        <sz val="11"/>
        <rFont val="Calibri"/>
        <family val="2"/>
      </rPr>
      <t>a.5.</t>
    </r>
  </si>
  <si>
    <r>
      <t>VIII.A.3.</t>
    </r>
    <r>
      <rPr>
        <i/>
        <sz val="11"/>
        <rFont val="Calibri"/>
        <family val="2"/>
      </rPr>
      <t>a.6.</t>
    </r>
  </si>
  <si>
    <r>
      <t>VIII.A.4.</t>
    </r>
    <r>
      <rPr>
        <i/>
        <sz val="11"/>
        <rFont val="Calibri"/>
        <family val="2"/>
      </rPr>
      <t>a.</t>
    </r>
  </si>
  <si>
    <r>
      <t>VIII.A.4.</t>
    </r>
    <r>
      <rPr>
        <i/>
        <sz val="11"/>
        <rFont val="Calibri"/>
        <family val="2"/>
      </rPr>
      <t>b.</t>
    </r>
  </si>
  <si>
    <r>
      <t>VIII.A.4.</t>
    </r>
    <r>
      <rPr>
        <i/>
        <sz val="11"/>
        <rFont val="Calibri"/>
        <family val="2"/>
      </rPr>
      <t>c.</t>
    </r>
  </si>
  <si>
    <r>
      <t>VIII.A.4.</t>
    </r>
    <r>
      <rPr>
        <i/>
        <sz val="11"/>
        <rFont val="Calibri"/>
        <family val="2"/>
      </rPr>
      <t>d.</t>
    </r>
  </si>
  <si>
    <r>
      <t>VIII.A.4.</t>
    </r>
    <r>
      <rPr>
        <i/>
        <sz val="11"/>
        <rFont val="Calibri"/>
        <family val="2"/>
      </rPr>
      <t>e.</t>
    </r>
  </si>
  <si>
    <r>
      <t>VIII.A.4.</t>
    </r>
    <r>
      <rPr>
        <i/>
        <sz val="11"/>
        <rFont val="Calibri"/>
        <family val="2"/>
      </rPr>
      <t>f.</t>
    </r>
  </si>
  <si>
    <r>
      <t>VIII.A.4.</t>
    </r>
    <r>
      <rPr>
        <i/>
        <sz val="11"/>
        <rFont val="Calibri"/>
        <family val="2"/>
      </rPr>
      <t>g.</t>
    </r>
  </si>
  <si>
    <r>
      <t>VIII.A.4.</t>
    </r>
    <r>
      <rPr>
        <i/>
        <sz val="11"/>
        <rFont val="Calibri"/>
        <family val="2"/>
      </rPr>
      <t>h.</t>
    </r>
  </si>
  <si>
    <r>
      <t>VIII.A.4.</t>
    </r>
    <r>
      <rPr>
        <i/>
        <sz val="11"/>
        <rFont val="Calibri"/>
        <family val="2"/>
      </rPr>
      <t>i.</t>
    </r>
  </si>
  <si>
    <r>
      <t>VIII.A.4.</t>
    </r>
    <r>
      <rPr>
        <i/>
        <sz val="11"/>
        <rFont val="Calibri"/>
        <family val="2"/>
      </rPr>
      <t>j.</t>
    </r>
  </si>
  <si>
    <r>
      <t>VIII.A.4.</t>
    </r>
    <r>
      <rPr>
        <i/>
        <sz val="11"/>
        <rFont val="Calibri"/>
        <family val="2"/>
      </rPr>
      <t>k.</t>
    </r>
  </si>
  <si>
    <r>
      <t>VIII.B.</t>
    </r>
    <r>
      <rPr>
        <i/>
        <sz val="11"/>
        <rFont val="Calibri"/>
        <family val="2"/>
      </rPr>
      <t>~.</t>
    </r>
  </si>
  <si>
    <r>
      <t>IX.</t>
    </r>
    <r>
      <rPr>
        <i/>
        <sz val="11"/>
        <rFont val="Calibri"/>
        <family val="2"/>
      </rPr>
      <t>~.</t>
    </r>
  </si>
  <si>
    <r>
      <t>IX.B.</t>
    </r>
    <r>
      <rPr>
        <i/>
        <sz val="11"/>
        <rFont val="Calibri"/>
        <family val="2"/>
      </rPr>
      <t>1.</t>
    </r>
  </si>
  <si>
    <r>
      <t>IX.B.</t>
    </r>
    <r>
      <rPr>
        <i/>
        <sz val="11"/>
        <rFont val="Calibri"/>
        <family val="2"/>
      </rPr>
      <t>1.a.</t>
    </r>
  </si>
  <si>
    <r>
      <t>IX.B.</t>
    </r>
    <r>
      <rPr>
        <i/>
        <sz val="11"/>
        <rFont val="Calibri"/>
        <family val="2"/>
      </rPr>
      <t>1.b.</t>
    </r>
  </si>
  <si>
    <r>
      <t>IX.B.</t>
    </r>
    <r>
      <rPr>
        <i/>
        <sz val="11"/>
        <rFont val="Calibri"/>
        <family val="2"/>
      </rPr>
      <t>2.</t>
    </r>
  </si>
  <si>
    <r>
      <t>IX.B.</t>
    </r>
    <r>
      <rPr>
        <i/>
        <sz val="11"/>
        <rFont val="Calibri"/>
        <family val="2"/>
      </rPr>
      <t>2.a.</t>
    </r>
  </si>
  <si>
    <r>
      <t>IX.B.</t>
    </r>
    <r>
      <rPr>
        <i/>
        <sz val="11"/>
        <rFont val="Calibri"/>
        <family val="2"/>
      </rPr>
      <t>2.b.</t>
    </r>
  </si>
  <si>
    <r>
      <t>IX.B.</t>
    </r>
    <r>
      <rPr>
        <i/>
        <sz val="11"/>
        <rFont val="Calibri"/>
        <family val="2"/>
      </rPr>
      <t>2.c.</t>
    </r>
  </si>
  <si>
    <r>
      <t>IX.B.</t>
    </r>
    <r>
      <rPr>
        <i/>
        <sz val="11"/>
        <rFont val="Calibri"/>
        <family val="2"/>
      </rPr>
      <t>3.</t>
    </r>
  </si>
  <si>
    <r>
      <t>IX.B.</t>
    </r>
    <r>
      <rPr>
        <i/>
        <sz val="11"/>
        <rFont val="Calibri"/>
        <family val="2"/>
      </rPr>
      <t>3.a.</t>
    </r>
  </si>
  <si>
    <r>
      <t>IX.B.</t>
    </r>
    <r>
      <rPr>
        <i/>
        <sz val="11"/>
        <rFont val="Calibri"/>
        <family val="2"/>
      </rPr>
      <t>3.b.</t>
    </r>
  </si>
  <si>
    <r>
      <t>IX.B.</t>
    </r>
    <r>
      <rPr>
        <i/>
        <sz val="11"/>
        <rFont val="Calibri"/>
        <family val="2"/>
      </rPr>
      <t>4.</t>
    </r>
  </si>
  <si>
    <r>
      <t>IX.B.</t>
    </r>
    <r>
      <rPr>
        <i/>
        <sz val="11"/>
        <rFont val="Calibri"/>
        <family val="2"/>
      </rPr>
      <t>4.a.</t>
    </r>
  </si>
  <si>
    <r>
      <t>IX.B.</t>
    </r>
    <r>
      <rPr>
        <i/>
        <sz val="11"/>
        <rFont val="Calibri"/>
        <family val="2"/>
      </rPr>
      <t>4.b.</t>
    </r>
  </si>
  <si>
    <r>
      <t>IX.</t>
    </r>
    <r>
      <rPr>
        <i/>
        <sz val="11"/>
        <rFont val="Calibri"/>
        <family val="2"/>
      </rPr>
      <t>C.</t>
    </r>
  </si>
  <si>
    <r>
      <t>XI.</t>
    </r>
    <r>
      <rPr>
        <i/>
        <sz val="11"/>
        <rFont val="Calibri"/>
        <family val="2"/>
      </rPr>
      <t>~.</t>
    </r>
  </si>
  <si>
    <r>
      <t>XII.</t>
    </r>
    <r>
      <rPr>
        <i/>
        <sz val="11"/>
        <rFont val="Calibri"/>
        <family val="2"/>
      </rPr>
      <t>~.</t>
    </r>
  </si>
  <si>
    <r>
      <t>XIII.</t>
    </r>
    <r>
      <rPr>
        <i/>
        <sz val="11"/>
        <rFont val="Calibri"/>
        <family val="2"/>
      </rPr>
      <t>A.</t>
    </r>
  </si>
  <si>
    <t>General Engineering Reports</t>
  </si>
  <si>
    <t>CLOSURE AND POST-CLOSURE PLANS</t>
  </si>
  <si>
    <t>FINANCIAL ASSURANCE</t>
  </si>
  <si>
    <t>AIR EMISSIONS STANDARDS</t>
  </si>
  <si>
    <t>COMPLIANCE SCHEDULE (IF APPLICABLE)</t>
  </si>
  <si>
    <t>HAZARDOUS WASTE PERMIT APPLICATION FEE 
(State-specific, not needed for EPA-issued permits)</t>
  </si>
  <si>
    <t>CONFIDENTIAL MATERIALS</t>
  </si>
  <si>
    <t>Checklist Item No.</t>
  </si>
  <si>
    <t>App. Section</t>
  </si>
  <si>
    <t>Location</t>
  </si>
  <si>
    <t>Citation</t>
  </si>
  <si>
    <t>Error Type</t>
  </si>
  <si>
    <t>Date ANOD sent:</t>
  </si>
  <si>
    <t>Date ANOD response received:</t>
  </si>
  <si>
    <t>Date NOD1 sent:</t>
  </si>
  <si>
    <t>Date NOD1 response received:</t>
  </si>
  <si>
    <t>Date NOD2 sent:</t>
  </si>
  <si>
    <t>Date NOD2 response received:</t>
  </si>
  <si>
    <t>Date NOD3 sent:</t>
  </si>
  <si>
    <t>Date NOD3 response received:</t>
  </si>
  <si>
    <t>Indicate whether the facility is located in the critical habitat of an endangered species of plant or animal.
Check state-specific standards. Some states specify a distance.</t>
  </si>
  <si>
    <t xml:space="preserve">For a new HW management facility or an areal expansion of an existing HW management facility, indicate whether the facility is near an established residence, church, school, day care, etc.
If yes, check your state siting requirements, some states prohibit permit issuance for new commercial HW management facility or an areal expansion. States have different distance requirements. And some states require identification of additional items. </t>
  </si>
  <si>
    <t>Check state-specific requirements. Many states have requirements prohibiting new permit issuance for a new landfill unit or areal expansion of an existing landfill unit within a certain distance of the following: an established residence, school, church, daycare center, etc. States have different distance requirements and tend to be more restrictive for landfills.</t>
  </si>
  <si>
    <t xml:space="preserve"> - Provide special requirements for hazardous wastes F020, F021, F022, F023, F026, and F027, if applicable.  Must address volume, physical, and chemical characteristics, including potential to migrate through soil or volatilize or escape to atmosphere; attenuative properties of underlying and surrounding soils or other materials; mobilizing properties of other materials co-disposed; and effectiveness of additional treatment, design, or monitoring techniques.</t>
  </si>
  <si>
    <t>Specify if tank has been de-rated or if the permitted capacity is different from the design capacity</t>
  </si>
  <si>
    <t xml:space="preserve"> - Plans and description of the design, construction and operation of the secondary containment system for each tank system is or will be designed, constructed, and operated to meet the requirements of 264.193 (a), (b), (c), (d), (e), and (f).</t>
  </si>
  <si>
    <r>
      <rPr>
        <i/>
        <sz val="11"/>
        <rFont val="Calibri"/>
        <family val="2"/>
      </rPr>
      <t>If treatment is carried out on or in the pile, details of the process and equipment used, and the nature and quantity of residuals.</t>
    </r>
    <r>
      <rPr>
        <sz val="11"/>
        <rFont val="Calibri"/>
        <family val="2"/>
      </rPr>
      <t xml:space="preserve">
If Waste Pile will manage ignitable or reactive wastes as indicated in Table V.E.1, include 264.17 &amp; 264.256 requirements in the engineering report</t>
    </r>
  </si>
  <si>
    <t xml:space="preserve">  - Characteristics of the food-chain crop for which the demonstration will be made.</t>
  </si>
  <si>
    <t xml:space="preserve"> - Check state-specific standards.  Some states have requirements for liquid waste which is not a hazardous waste.</t>
  </si>
  <si>
    <t xml:space="preserve"> - Quantitative analysis of exhaust gas for POHCs, O2, &amp; hydrogen chloride (HCl).  Check state-specific standards.  Some states may require metals, and chlorine</t>
  </si>
  <si>
    <t xml:space="preserve"> - Criteria for facilities not eligible for screening limits</t>
  </si>
  <si>
    <t xml:space="preserve">  - Test burn protocol to confirm the baseline HC (and CO) level including information on the type and flow rate of all feed streams, point of introduction of all feedstreams, total organic carbon content (or other appropriate measure of organic content) of all nonfuel feedstreams, and operating conditions that affect combustion of fuel(s) and destruction of hydrocarbon emissions from nonfuel sources</t>
  </si>
  <si>
    <t xml:space="preserve"> - Check state-specific standards. Some states require specific analysis such as quantitative analysis of metals in feedstreams, hazardous waste, and other fuels.</t>
  </si>
  <si>
    <t xml:space="preserve"> - Emission testing - HCl and Cl2 sampling shall be conducted using the procedures described in Methods 0050 or 0051, EPA Publication SW-846, as incorporated by reference in 260.11, including  Part 266 Appendix IX</t>
  </si>
  <si>
    <t>Unless protected by structure described in 264.570 (b) ensure drip pads have run-on control system capable of preventing flow onto the drip pad during peak discharge from at least a 24-hr, 25-yr storm.</t>
  </si>
  <si>
    <t xml:space="preserve"> - Physical characteristics, materials of construction, and dimensions of the unit. </t>
  </si>
  <si>
    <t xml:space="preserve"> - Granular drainage material with hydraulic conductivity of 1x10-2 cm/s or more and a thickness of 12 in. or constructed with synthetic or geonet with transmissivity of 3x10-5 m2/s or more and 
 - treatment area designed to prevent release of liquids, moisture and aerosols</t>
  </si>
  <si>
    <t xml:space="preserve"> - Physical properties of the series (i.e., depth, permeability, water capacity, soil pH, erosion factors)</t>
  </si>
  <si>
    <t>RELEASES FROM SOLID WASTE MANAGEMENT UNITS (SWMU) AND CORRECTIVE ACTION</t>
  </si>
  <si>
    <t xml:space="preserve"> </t>
  </si>
  <si>
    <t>Checklist Items</t>
  </si>
  <si>
    <t>Applicant Response Section</t>
  </si>
  <si>
    <t>Behind the Curtain</t>
  </si>
  <si>
    <t>State Agency Review Section</t>
  </si>
  <si>
    <t>PAR Item</t>
  </si>
  <si>
    <t>RCRA Part B Application Administrative and Technical Evaluation Checklist State Agency Customization Instructions</t>
  </si>
  <si>
    <t>PAR/PM Comment</t>
  </si>
  <si>
    <t>PAR/PM NOD Comment</t>
  </si>
  <si>
    <t>Note that if the application is not completed adequately the permit may be denied.</t>
  </si>
  <si>
    <t>Provide a description of all changes requested in the application (Please provide this as a table at the front of the permit application, including which sections of the application the changes are being made in.) This is also required for renewals or revised applications.</t>
  </si>
  <si>
    <r>
      <t xml:space="preserve">Provide an original signature on application with proof of authorization, </t>
    </r>
    <r>
      <rPr>
        <b/>
        <i/>
        <sz val="11"/>
        <rFont val="Calibri"/>
        <family val="2"/>
      </rPr>
      <t>as defined in 270.11(a)-(c)</t>
    </r>
    <r>
      <rPr>
        <b/>
        <sz val="11"/>
        <rFont val="Calibri"/>
        <family val="2"/>
      </rPr>
      <t>; include the Certification statement required by 40 CFR 270.11 (d)(1). States may require a proof of authorization and notary seal.</t>
    </r>
  </si>
  <si>
    <t>Provide an outline of training program - Some states may require the training program in addition to the training outline:</t>
  </si>
  <si>
    <t xml:space="preserve"> -Describe signal(s) to be used to begin evacuation, evacuation routes, and alternate evacuation routes (in cases where the primary routes could be blocked by releases of hazardous waste or fires)</t>
  </si>
  <si>
    <t xml:space="preserve">TANKS:  (The Applicant must address the following information and may provide it in the Tanks and Tank System Engineering Report with cross reference here, or provide information here and reference it in the Tank and Tank Systems Engineering Report) </t>
  </si>
  <si>
    <t xml:space="preserve">Complete and submit "Table V.H.1 - Incinerators" in hard copy and editable electronic format.
List the following for each Incinerator:
 -RCRA Hazardous Waste Codes handled by the unit;
 -Physical Form of each Waste (Pumpable or Non-Pumpable); and
 -Whether the unit will handle Reactive, Incompatible or F020-F023, F026 or F027 wastes.
 - and other general requirements specified in various citations (for example - Air Permit if the combustion unit will be under the Clean Air Act.)
</t>
  </si>
  <si>
    <t>Boilers and Industrial Furnaces
Note:  As a general matter, RCRA regulation of emissions from incinerators and boilers and industrial furnaces has, for the most part, been deferred to the CAA MACT standards (Part 63 Subpart EEE). However, there are exceptions.  See 266.100(b).  Furthermore, in instances where the RCRA permit writer determines additional requirements are necessary to protect Human Health or the Environment (above and beyond what is already required by the CAA EEE requirements), the RCRA permit writer may utilize RCRA omnibus authority to impose additional requirements when necessary to protect HHE.  Omnibus regulations are found at 270.10(k), 270.10(l), and 270.32(b)(2) and (b)(3). Provide a copy of the Air Permit(s) if the combustion unit will be under the Clean Air Act</t>
  </si>
  <si>
    <t xml:space="preserve">270.10(b); 
270.13(b)  </t>
  </si>
  <si>
    <t>270.13(e);
270.10</t>
  </si>
  <si>
    <t>270.14(b)(11)(iii);
270.28</t>
  </si>
  <si>
    <t>270.14(b)(11)(iv)(C)(3);
270.28</t>
  </si>
  <si>
    <t>270.14(b)(11)(iv)(A);
270.28</t>
  </si>
  <si>
    <t>270.14(b)(11)(iv)(B);
270.28</t>
  </si>
  <si>
    <t>270.14(b)(11)(iv)(c);
270.28</t>
  </si>
  <si>
    <t>270.14(b)(11)(iv)(C)(1);
270.28</t>
  </si>
  <si>
    <t>270.14(b)(11)(iv)(C)(2);
270.28</t>
  </si>
  <si>
    <t>270.14(b)(11)(iv)(C)(4);
270.28</t>
  </si>
  <si>
    <t>270.14(b)(14);
270.28</t>
  </si>
  <si>
    <t>270.14(b)(12)
264.16(a)(1-3)</t>
  </si>
  <si>
    <t>264.14;
270.14(b)(4);
270.28</t>
  </si>
  <si>
    <t>264.15; 
264.33;
270.14(b)(5);
270.28</t>
  </si>
  <si>
    <t>264.195:
264.195(h)</t>
  </si>
  <si>
    <t>264.226(b);
270.17(c)</t>
  </si>
  <si>
    <t>264.254(b);
270.18(d)</t>
  </si>
  <si>
    <t>264.273(g);
270.20(c)(5)</t>
  </si>
  <si>
    <t>264.303(b);
270.21(c);
270.21(d);
270.14(b)(13);
270.28</t>
  </si>
  <si>
    <t>264.347</t>
  </si>
  <si>
    <t>264.602</t>
  </si>
  <si>
    <t>264 Subparts C and D;
270.14(b)(7)</t>
  </si>
  <si>
    <t xml:space="preserve">270.14(b)(11)(iv)(C)(2);
270.28
</t>
  </si>
  <si>
    <t>264.230;
270.17(h)</t>
  </si>
  <si>
    <t>264.231;
270.17(i)</t>
  </si>
  <si>
    <t>264.312;
270.21(f)</t>
  </si>
  <si>
    <t>264.313;
270.21(g)</t>
  </si>
  <si>
    <t>264.314(a);
270.21(h)</t>
  </si>
  <si>
    <t>264.317;
270.21(j)</t>
  </si>
  <si>
    <t>270.14(b)(9);
264.17(b)</t>
  </si>
  <si>
    <t>270.14(b)(19);
270.28</t>
  </si>
  <si>
    <t>270.14(c)(2);
270.28</t>
  </si>
  <si>
    <t>270.14(c)(3);
270.28</t>
  </si>
  <si>
    <t xml:space="preserve">270.14(c)(3); 
270.28  </t>
  </si>
  <si>
    <t>270.14(d)(1);
270.28</t>
  </si>
  <si>
    <t>270.14(d)(1)(i);
270.28</t>
  </si>
  <si>
    <t>270.14(d)(1)(ii);
270.28</t>
  </si>
  <si>
    <t>270.14(d)(1)(iii);
270.28</t>
  </si>
  <si>
    <t>270.14(d)(1)(iv);
270.28</t>
  </si>
  <si>
    <t>270.14(d)(1)(v);
270.28</t>
  </si>
  <si>
    <t>264.19; EPA Publications EPA/530-SW-85-014 and EPA/600/R-93/182, as applicable
270.17(b)(4)</t>
  </si>
  <si>
    <t>264.226(a);
270.14(b)(5);
270.17(c)</t>
  </si>
  <si>
    <t>264.227;
270.17(e);
270.14(b)(7)</t>
  </si>
  <si>
    <t>264.17; 
264.229;
270.17(g)</t>
  </si>
  <si>
    <t>264.17; 
264.230;
270.17(h)</t>
  </si>
  <si>
    <t>264.221
270.17(b)(1)</t>
  </si>
  <si>
    <t xml:space="preserve">264.221(c);
270.17(b)(2) </t>
  </si>
  <si>
    <t>264.221(d);
270.17(b)(2)</t>
  </si>
  <si>
    <t>264.250(c);
270.18(b)</t>
  </si>
  <si>
    <t>264.253;
270.18(c)(1)(v)</t>
  </si>
  <si>
    <t>264.254(a);
270.18(d)</t>
  </si>
  <si>
    <t>270.18(e)
264.17; 
264.256;
270.18(f)</t>
  </si>
  <si>
    <t>264.17; 
264.257;
270.18(g)</t>
  </si>
  <si>
    <t>264.259;
270.18(i)</t>
  </si>
  <si>
    <t>264.251(j):
270.18(c)(5)</t>
  </si>
  <si>
    <t>264.251(g);
270.18(c)(2)</t>
  </si>
  <si>
    <t>264.251(h);
270.18(c)(3)</t>
  </si>
  <si>
    <t>264.251(i);
270.18(c)(4)</t>
  </si>
  <si>
    <t>264.251; 
264.254;
270.14(b)(5);
270.18(d)</t>
  </si>
  <si>
    <t>264.251(b); 264.251(d) and (e) [new WP];
270.18(c)(1)(i)and(ii)</t>
  </si>
  <si>
    <t>264.250(c); 
264.90(b);
270.18(b)</t>
  </si>
  <si>
    <t>264.250(c);
270.18(b);
264.90(b)(2)(i)</t>
  </si>
  <si>
    <t>264.90(b)(2)(iv) and (v);
270.18(c)(1)(iii)</t>
  </si>
  <si>
    <t xml:space="preserve">264.273(a);
264.283; 
270.20(b)(1-2);
270.20(b)(5)  </t>
  </si>
  <si>
    <t>264.271(c);
270.20(5)</t>
  </si>
  <si>
    <t>264.17;
264.281;
270.20(g)</t>
  </si>
  <si>
    <t>264.17;
264.282;
270.20(h)</t>
  </si>
  <si>
    <t>264.283;
270.20(i)</t>
  </si>
  <si>
    <t>264.273(e);
270.20(c)(4)</t>
  </si>
  <si>
    <t>270.20(c)(2);
270.20(c)(3);
264.273(b)</t>
  </si>
  <si>
    <t>264.278;
270.20(b)(3)</t>
  </si>
  <si>
    <t>264.278(a)(2);
270.20(b)(3)(vii)</t>
  </si>
  <si>
    <t>264.278(b);
270.20(b)(3)(ii)</t>
  </si>
  <si>
    <t>264.278(c);
270.20(b)(3)(v)</t>
  </si>
  <si>
    <t>264.278(d);
270.20(b)(3)(i)</t>
  </si>
  <si>
    <t>264.278(e);
270.20(b)(3)(i)</t>
  </si>
  <si>
    <t>264.278(e)(3);
270.20(b)(3)(iii)</t>
  </si>
  <si>
    <t>264.278(e)(4);
270.20(b)(3)(iv)</t>
  </si>
  <si>
    <t>264.278(f-g);
270.20(b)(3)(vi)</t>
  </si>
  <si>
    <t>264.276;
270.20(d)</t>
  </si>
  <si>
    <t>264.276(a)(2);
270.20(d)(2)</t>
  </si>
  <si>
    <t>264.276(a)(3-4);
270.20(d)(3-4)</t>
  </si>
  <si>
    <t>264.276(b);
270.20(e)</t>
  </si>
  <si>
    <t>264.302;
270.21(b)(1)(v)</t>
  </si>
  <si>
    <t>264.303(a);
270.21(c);
270.21(d);
270.14(b)(5)</t>
  </si>
  <si>
    <t>264.304(a);
270.21(b)(1)(v)</t>
  </si>
  <si>
    <t>264.19;
270.21(b);
270.21(b)(iv)</t>
  </si>
  <si>
    <t>264.301;
270.21(b)(1)(ii)</t>
  </si>
  <si>
    <t>264.301(c)(3);
264.301(c)(3)(i-ii)</t>
  </si>
  <si>
    <t>264.301;
270.21(b)(1)</t>
  </si>
  <si>
    <t>264.301(b);
270.21(b)(1)(i)</t>
  </si>
  <si>
    <t>264.301(e);
264.301(f)</t>
  </si>
  <si>
    <t>270.21(b)(2)</t>
  </si>
  <si>
    <t>264.301(j);
270.21(b)(5)</t>
  </si>
  <si>
    <t>264.314;
270.21(h)</t>
  </si>
  <si>
    <t>264.314(c)(4)
264.316;
270.21(i)</t>
  </si>
  <si>
    <t>264 Subpart O;
270.19(a)(1)-(4);
264.340(b) or (c)</t>
  </si>
  <si>
    <t>266.104(a)(4);
270.22(a)(2)(i)</t>
  </si>
  <si>
    <t>266.104(a)(5);
266.109(a);
270.22(a)(2)(ii)</t>
  </si>
  <si>
    <t>266.104(f)
270.22(b)</t>
  </si>
  <si>
    <t>270.22(e);
266.111</t>
  </si>
  <si>
    <t>264.573; 
264.573(j)
270.26(c)(10)</t>
  </si>
  <si>
    <t>270.23(a);
270.23(b);
264.601</t>
  </si>
  <si>
    <t>264.601(a)(1);
270.23(c)</t>
  </si>
  <si>
    <t>264.601(a)(8);
270.23(c)</t>
  </si>
  <si>
    <t>264.601(a)(9);
270.23(c)</t>
  </si>
  <si>
    <t>264.601(b)(10);
270.23(c)</t>
  </si>
  <si>
    <t>264.601(b)(11);
270.23(c)</t>
  </si>
  <si>
    <t>264.601(c)(6);
270.23(c)</t>
  </si>
  <si>
    <t>264.601(c)(7);
270.23(c)</t>
  </si>
  <si>
    <t>270.14(b)(11);
270.28
The information which is requested in VI.A1.a.a. through VI.A1.a.e. is not specifically identified in 270.14(b)(11); however, it may be requested by  Regional Directors. (as delegated)</t>
  </si>
  <si>
    <t>EPA Publications 530-SW-89-026, 625/6-90/016b and SW-846; RCRA Groundwater Monitoring 1992 OSWER Directive 9950.1;
270.14(c)(5);
264.97</t>
  </si>
  <si>
    <t>264.98;
270.14(c)(6)</t>
  </si>
  <si>
    <t>264.98(b);
270.14(c)(6)(ii)</t>
  </si>
  <si>
    <t>264.98(a)(4);
270.14(c)(6)(iii)</t>
  </si>
  <si>
    <t>264.97(d);
264.97(e);
270.14(c)(6)(iv)</t>
  </si>
  <si>
    <t>270.14(c)(4)(i)-(ii);
270.14(b)(19)</t>
  </si>
  <si>
    <t>270.14(b)(13);
270.28 (including  unless the Regional Administrator determines that additional information from §§270.14, 270.16, 270.17, 270.18, 270.20, or 270.21 is necessary.)
264 Subpart G</t>
  </si>
  <si>
    <t>264.228</t>
  </si>
  <si>
    <t>264.228(a)(1);
270.17(f)</t>
  </si>
  <si>
    <t>264.228(b);
270.17(f);
270.14(b)(13);
270.28</t>
  </si>
  <si>
    <t>264.258;
270.18(h)</t>
  </si>
  <si>
    <t>264.258(b);
270.14(b)(13);
270.28</t>
  </si>
  <si>
    <t>264.280(a)(8);
270.20(f)</t>
  </si>
  <si>
    <t>264.310;
270.21(e)</t>
  </si>
  <si>
    <t xml:space="preserve">270.23(a)(3)
264.111;
 264.603 </t>
  </si>
  <si>
    <t>264.280(c)(2);
270.20(f);
270.14(b)(13);
270.28</t>
  </si>
  <si>
    <t>264.144;
270.14(b)(16);
270.28</t>
  </si>
  <si>
    <t>264.143, 264.145;
270.14(b)(16);
270.28</t>
  </si>
  <si>
    <t>264 Subpart AA; 270.24(b)(1);
264.1035 (b)(2(i);
Guidance: "Implementing the RCRA/CAA Air Emission Controls Compliance Exemption/Election Provisions Through RCRA Permits."</t>
  </si>
  <si>
    <t>DO NOT DELETE THIS WORKSHEET</t>
  </si>
  <si>
    <t>NOTE ON PERMIT DENIAL CRITERIA</t>
  </si>
  <si>
    <t>Steps:</t>
  </si>
  <si>
    <t>Complete and submit "Table V.J.1. - Drip Pads" in hard copy and editable electronic format.
List the following for each Drip Pad:
 -RCRA Hazardous Waste Codes handled by the unit;
 -Drip Pad used for Storage or Processing;
 -Overall Dimensions; and
 -Collection System Volume.
 - and other general requirements specified in various citations.</t>
  </si>
  <si>
    <t>Complete and submit "Table V.J.2. - Drip Pad Synthetic Liner System" in hard copy and editable electronic format.
List of the following for the Synthetic Liner, Leakage Detection System and Leak Collection System for each Drip Pad:
 -Liner Material;
 -Permeability [cm/sec]; and
 -Thickness.</t>
  </si>
  <si>
    <t>270.14(b)(13);
270.28</t>
  </si>
  <si>
    <t xml:space="preserve"> - Endorsement or Certification: Submit the original Hazardous Waste Facility Endorsement per 264.151(i), or Certificate of Liability wording per 264.151(j)</t>
  </si>
  <si>
    <t>Description                                                                                         
(blue shaded items are part of Permit Administrative Review (PAR))</t>
  </si>
  <si>
    <t xml:space="preserve">264 Subpart K
</t>
  </si>
  <si>
    <t xml:space="preserve">Surface Impoundments (SI)
(Note - permits should not be issued for new operating surface impoundments, and should follow landfill standards if closed as a landfill.)  </t>
  </si>
  <si>
    <r>
      <t>Surface Impoundments</t>
    </r>
    <r>
      <rPr>
        <b/>
        <vertAlign val="superscript"/>
        <sz val="11"/>
        <color theme="1"/>
        <rFont val="Calibri"/>
        <family val="2"/>
        <scheme val="minor"/>
      </rPr>
      <t>4</t>
    </r>
  </si>
  <si>
    <r>
      <t>Landfills</t>
    </r>
    <r>
      <rPr>
        <b/>
        <vertAlign val="superscript"/>
        <sz val="11"/>
        <color theme="1"/>
        <rFont val="Calibri"/>
        <family val="2"/>
        <scheme val="minor"/>
      </rPr>
      <t>5</t>
    </r>
  </si>
  <si>
    <r>
      <t>Miscellaneous Units</t>
    </r>
    <r>
      <rPr>
        <b/>
        <vertAlign val="superscript"/>
        <sz val="14"/>
        <color theme="1"/>
        <rFont val="Calibri"/>
        <family val="2"/>
        <scheme val="minor"/>
      </rPr>
      <t>6</t>
    </r>
  </si>
  <si>
    <r>
      <t>[TBD - mark as "No"</t>
    </r>
    <r>
      <rPr>
        <b/>
        <vertAlign val="superscript"/>
        <sz val="14"/>
        <color theme="1"/>
        <rFont val="Calibri"/>
        <family val="2"/>
        <scheme val="minor"/>
      </rPr>
      <t>7</t>
    </r>
    <r>
      <rPr>
        <b/>
        <sz val="14"/>
        <color theme="1"/>
        <rFont val="Calibri"/>
        <family val="2"/>
        <scheme val="minor"/>
      </rPr>
      <t xml:space="preserve"> ]</t>
    </r>
  </si>
  <si>
    <t>4. Agency NOD Assessments and Review Tools</t>
  </si>
  <si>
    <t>2. Send Checklist to Applicant for Responses</t>
  </si>
  <si>
    <t>3. Review Checklist by State Agency and assess NODs.</t>
  </si>
  <si>
    <t>Pages (sheets) for Agency Use</t>
  </si>
  <si>
    <t>1. Utilize "Reserved" rows or add rows for new checklist items, making sure add an item number such that it will sort correctly in the sheet (tip: add tenths to the item number if a number is not available {i.e. 10.1 would fit between items 10 and 11}).</t>
  </si>
  <si>
    <t>6. Look through spreadsheet to make sure nothing is now broken.</t>
  </si>
  <si>
    <t xml:space="preserve">1. Hide the gold columns A through D and U through AM.  If their screening is not done, make sure the information is not filtered (Row 2, Column i). </t>
  </si>
  <si>
    <t>• Also allow them to resize since they might want to adjust for their monitor size.</t>
  </si>
  <si>
    <t xml:space="preserve">• In order to ensure that the applicant can find and select text in the checklist, check the box to let them 'select locked cells' (they still cannot edit). This allows them to select text and search (ctrl+ F) for terms and regulations. This is highly useful for applicants and agencies. </t>
  </si>
  <si>
    <t xml:space="preserve">A. To customize Checklist items: </t>
  </si>
  <si>
    <t>3. If this is a header row and no response is needed from the applicant, put an 'h' in Column D to add hash on the cells to indicate no response is needed.</t>
  </si>
  <si>
    <t>B. Other Customizations</t>
  </si>
  <si>
    <t>This checklist will indicate the RCRA Part B information requirements of 40 CFR Part 270 as well as provide a listing of the specific information that must be submitted</t>
  </si>
  <si>
    <t>in the application. Sections of the Part B that are shaded in blue in the checklist will be reviewed during the Permit Administrative Review (PAR) to determine if the</t>
  </si>
  <si>
    <t>information has been submitted.</t>
  </si>
  <si>
    <t>Permit Administrative Review (PAR)</t>
  </si>
  <si>
    <t>(Click on Titles below to Go to the Section)</t>
  </si>
  <si>
    <t xml:space="preserve">RCRA Part B Application Administrative and Technical Evaluation Checklist </t>
  </si>
  <si>
    <t xml:space="preserve">State Agency Review Instructions for the </t>
  </si>
  <si>
    <t>• Send to the applicant with their ID as the file name.</t>
  </si>
  <si>
    <t>Tips:
• You may search for specific text or requirements by using MS Excel’s Find and Select feature from the Home Ribbon (or ctrl+F). 
• You can use the filter feature in the heading of Column N – PAR Item to only show those items belonging to the PAR group.</t>
  </si>
  <si>
    <r>
      <t xml:space="preserve">• </t>
    </r>
    <r>
      <rPr>
        <b/>
        <sz val="11"/>
        <color theme="1"/>
        <rFont val="Calibri"/>
        <family val="2"/>
        <scheme val="minor"/>
      </rPr>
      <t>Customize Page</t>
    </r>
    <r>
      <rPr>
        <sz val="11"/>
        <color theme="1"/>
        <rFont val="Calibri"/>
        <family val="2"/>
        <scheme val="minor"/>
      </rPr>
      <t xml:space="preserve"> – Contains instructions for the customization of Checklist items for State Agencies and how to reformat for applicant use. </t>
    </r>
  </si>
  <si>
    <r>
      <t xml:space="preserve">• </t>
    </r>
    <r>
      <rPr>
        <b/>
        <sz val="11"/>
        <color theme="1"/>
        <rFont val="Calibri"/>
        <family val="2"/>
        <scheme val="minor"/>
      </rPr>
      <t>ANOD Page</t>
    </r>
    <r>
      <rPr>
        <sz val="11"/>
        <color theme="1"/>
        <rFont val="Calibri"/>
        <family val="2"/>
        <scheme val="minor"/>
      </rPr>
      <t xml:space="preserve"> – Filters the checklist for Not Admin Adequate items for attachment to an Admin NOD (ANOD).</t>
    </r>
  </si>
  <si>
    <r>
      <t xml:space="preserve">• </t>
    </r>
    <r>
      <rPr>
        <b/>
        <sz val="11"/>
        <color theme="1"/>
        <rFont val="Calibri"/>
        <family val="2"/>
        <scheme val="minor"/>
      </rPr>
      <t>NOD1 Page</t>
    </r>
    <r>
      <rPr>
        <sz val="11"/>
        <color theme="1"/>
        <rFont val="Calibri"/>
        <family val="2"/>
        <scheme val="minor"/>
      </rPr>
      <t xml:space="preserve"> – Filters the checklist for the 1st Tech Review Not Adequate items for attachment to the 1st NOD (NOD1).</t>
    </r>
  </si>
  <si>
    <r>
      <t xml:space="preserve">• </t>
    </r>
    <r>
      <rPr>
        <b/>
        <sz val="11"/>
        <color theme="1"/>
        <rFont val="Calibri"/>
        <family val="2"/>
        <scheme val="minor"/>
      </rPr>
      <t>NOD2</t>
    </r>
    <r>
      <rPr>
        <sz val="11"/>
        <color theme="1"/>
        <rFont val="Calibri"/>
        <family val="2"/>
        <scheme val="minor"/>
      </rPr>
      <t xml:space="preserve"> </t>
    </r>
    <r>
      <rPr>
        <b/>
        <sz val="11"/>
        <color theme="1"/>
        <rFont val="Calibri"/>
        <family val="2"/>
        <scheme val="minor"/>
      </rPr>
      <t>Page</t>
    </r>
    <r>
      <rPr>
        <sz val="11"/>
        <color theme="1"/>
        <rFont val="Calibri"/>
        <family val="2"/>
        <scheme val="minor"/>
      </rPr>
      <t xml:space="preserve"> – Filters the checklist for the 2nd Tech Review Not Adequate items for attachment to the 2nd NOD (NOD2).</t>
    </r>
  </si>
  <si>
    <r>
      <t xml:space="preserve">• </t>
    </r>
    <r>
      <rPr>
        <b/>
        <sz val="11"/>
        <color theme="1"/>
        <rFont val="Calibri"/>
        <family val="2"/>
        <scheme val="minor"/>
      </rPr>
      <t>NOD3 Page</t>
    </r>
    <r>
      <rPr>
        <sz val="11"/>
        <color theme="1"/>
        <rFont val="Calibri"/>
        <family val="2"/>
        <scheme val="minor"/>
      </rPr>
      <t xml:space="preserve"> – Filters the checklist for the 3rd Tech Review Not Adequate items for attachment to the 3rd NOD (NOD3).</t>
    </r>
  </si>
  <si>
    <r>
      <rPr>
        <b/>
        <sz val="11"/>
        <color theme="1"/>
        <rFont val="Calibri"/>
        <family val="2"/>
        <scheme val="minor"/>
      </rPr>
      <t xml:space="preserve">1. Prepare the File for the Applicant </t>
    </r>
    <r>
      <rPr>
        <b/>
        <u/>
        <sz val="11"/>
        <color theme="1"/>
        <rFont val="Calibri"/>
        <family val="2"/>
        <scheme val="minor"/>
      </rPr>
      <t>(if it was previously modified by the State Agency)</t>
    </r>
    <r>
      <rPr>
        <u/>
        <sz val="11"/>
        <color theme="1"/>
        <rFont val="Calibri"/>
        <family val="2"/>
        <scheme val="minor"/>
      </rPr>
      <t>:</t>
    </r>
    <r>
      <rPr>
        <sz val="11"/>
        <color theme="1"/>
        <rFont val="Calibri"/>
        <family val="2"/>
        <scheme val="minor"/>
      </rPr>
      <t xml:space="preserve"> </t>
    </r>
  </si>
  <si>
    <t>2. Unhide Columns A through D and U through AM. These columns are utilized to determine whether an item is applicable for the application and used to apply the appropriate formatting.</t>
  </si>
  <si>
    <t>2. Mark a "Y" in column A if item belongs to Permit Administrative Review (PAR) group. (This will shade the row blue.)</t>
  </si>
  <si>
    <t>4. Copy formula from an adjacent row (for same unit type) into Column B. This formula determines if an item is included or excluded from the checklist based on screening answers.</t>
  </si>
  <si>
    <t>5. Fill in 'ex' in columns V through AM if the item falls into one of the exclusion groups (i.e. Item 32 pertains to new HW management facilities; therefore, there is an 'ex' marked in column AH for New Commercial Facilities). These columns determine if an item is excluded from the checklist based on screening answers.</t>
  </si>
  <si>
    <t xml:space="preserve">• Revise existing rows for applicant requirements by following steps #2-6 above (as needed). </t>
  </si>
  <si>
    <t xml:space="preserve">• See the "Protect Sheet" image to the right, it shows suggested items to select when protecting the sheet. </t>
  </si>
  <si>
    <r>
      <t xml:space="preserve">• Regarding subsequent facility response after you have issued an NOD: If you want to have a record of the original response, resend the file with the noted deficiencies to the applicant </t>
    </r>
    <r>
      <rPr>
        <u/>
        <sz val="11"/>
        <color theme="1"/>
        <rFont val="Calibri"/>
        <family val="2"/>
        <scheme val="minor"/>
      </rPr>
      <t>under a new file name</t>
    </r>
    <r>
      <rPr>
        <sz val="11"/>
        <color theme="1"/>
        <rFont val="Calibri"/>
        <family val="2"/>
        <scheme val="minor"/>
      </rPr>
      <t xml:space="preserve"> (example: FacilityID_NOD1.xlsx).</t>
    </r>
  </si>
  <si>
    <t>• Hide the Agency's NOD review columns in the 'Checklist' sheet that you are not yet using (N-T).</t>
  </si>
  <si>
    <t>• If you have edited the checklist descriptions, regs, and/or changed the coding for the items to be selected (the gold columns in the 'Checklist' sheet), refer to the 'Customize' sheet for instruction on protecting and formatting the 'Checklist' sheet before it is sent to the applicant.</t>
  </si>
  <si>
    <t>• On the 'Checklist' sheet, the applicant should be able to edit Columns J, K, L, and M. (The rest of the cell are already coded as 'locked' so that when the sheet is protected, the applicant cannot edit the other columns.)</t>
  </si>
  <si>
    <t>• The first agency evaluation is for "Permit Administrative Review (PAR)" as termed in this Checklist. This is only for the blue shaded cells. Your State Agency may want to assess administrative and technical in the first review, or your state may want to add or subtract from the items identified as PAR (If so, see the 'Customize' sheet).</t>
  </si>
  <si>
    <t>• After the applicant was sent the NOD and resends the file with the subsequent response to the agency, start using a subsequent NOD review column (Columns P-R) in the 'Checklist' sheet.</t>
  </si>
  <si>
    <r>
      <rPr>
        <b/>
        <sz val="11"/>
        <color theme="1"/>
        <rFont val="Calibri"/>
        <family val="2"/>
        <scheme val="minor"/>
      </rPr>
      <t>Tip:</t>
    </r>
    <r>
      <rPr>
        <sz val="11"/>
        <color theme="1"/>
        <rFont val="Calibri"/>
        <family val="2"/>
        <scheme val="minor"/>
      </rPr>
      <t xml:space="preserve"> Use the filter function on Row 2 of the 'Checklist' sheet. After the applicant has done the appropriate screening, the applicant or the agency can filter out only the 'applicable' conditions in Column i. If screening is changed, refilter it. The filter function can also be used for NOD assessments (in Columns O-R) instead of using the NOD sheets below.</t>
    </r>
  </si>
  <si>
    <t>Adding New Rows for Additional Requirements in the 'Checklist' Sheet:</t>
  </si>
  <si>
    <t>• The Cover Page has the option for multiple IDs for the facility. This may not be applicable in many states and can be omitted.</t>
  </si>
  <si>
    <t>Revising Existing Rows in the 'Checklist' Sheet:</t>
  </si>
  <si>
    <t>Formatting and Protecting for Applicant Use after Edits Made to the 'Checklist' Sheet:</t>
  </si>
  <si>
    <t xml:space="preserve">Note: the cells that are 'locked' will retain that characteristic if protected or not. You should not have to edit that. You can edit unprotected locked cells. This applies to all sheets. </t>
  </si>
  <si>
    <t>3. Right-click those sheets not applicable to the applicant and select hide (i.e. State Agency Only, Customize, possibly the NOD sheets).</t>
  </si>
  <si>
    <t>• State Agencies may also want to edit the Disclaimer on the 'Instructions' sheet.</t>
  </si>
  <si>
    <t>264.16; 270.14(b)(12); Guidance: SW-915 "RCRA Personnel Training Guidance Manual For Owners Or Operators Of Hazardous Waste Management Facilities"; RCRAOnline:  RO11779 Clarification on amount, type &amp; frequency of HW training; RO14180 Contractors and Hazardous Waste Training Requirements; RO14598 Annual Training Requirements for UW; RO14286 Guidance on annual training requirements; RO12466 Personnel Training During Post closure</t>
  </si>
  <si>
    <t>270.10(a)-(b)</t>
  </si>
  <si>
    <t>Provide Facility Owner if different than the Facility Operator, and Owner's mailing address and telephone number</t>
  </si>
  <si>
    <t>If the applicant is proposing a new hazardous waste (HW) facility, they must hold a public meeting in the county in which the facility is proposed to be located and publish notice of the meeting. A public meeting may also be required for renewals or revised applications if proposing significant changes in operations (equal to a Class 3 modification). See more detailed applicability at 124.31.</t>
  </si>
  <si>
    <t>Check state-specific standards. States have restrictions for siting in coastal areas based upon State Coastal Zone Management Programs and other sensitive environments.</t>
  </si>
  <si>
    <t>270.3(d)</t>
  </si>
  <si>
    <t>270.14(b)(11)(iii); 
270.28</t>
  </si>
  <si>
    <t>270.14(b)(20); 
270.3</t>
  </si>
  <si>
    <t>270.14(b)(11)(i); 
270.28</t>
  </si>
  <si>
    <t>270.14(b)(1); 
270.28</t>
  </si>
  <si>
    <t>264.18, 
270.14(b)(11)(iii);
270.28
Guidance: "Sensitive Environments and the Siting of Hazardous Waste Management Facilities" (530K97003)</t>
  </si>
  <si>
    <t>270.14(b)(11)(iii), 
264.18(b);
270.28</t>
  </si>
  <si>
    <t>264.32(a) and (b); 
264.52(e)</t>
  </si>
  <si>
    <t>Part 268; 
268.7(c); 
264.13(a)</t>
  </si>
  <si>
    <t xml:space="preserve">270.15(a)(5); 
264.175(b)(5) </t>
  </si>
  <si>
    <t>264.175(b)(3), 
270.15(a)(3)</t>
  </si>
  <si>
    <t>264.175(b)(4); 
270.15(a)(4)</t>
  </si>
  <si>
    <t>264.175(c)(1); 
270.15(b)(2)</t>
  </si>
  <si>
    <t>264.190-194; 
264.196;
264.198-199; 
270.16</t>
  </si>
  <si>
    <t>264.190(a); 
264.190(b)</t>
  </si>
  <si>
    <t>264.191(b)(5)(i); 
264.191(b)(5)(ii)</t>
  </si>
  <si>
    <t>264.192(a); 
270.11(d);
270.16(a)</t>
  </si>
  <si>
    <t>264.193(e)(1)(i); 
264.193(e)(2)(i); 
264.193(e)(1)(ii); 
264.193(e)(2)(ii)</t>
  </si>
  <si>
    <t>264.221(g); 
270.17(b)(6)</t>
  </si>
  <si>
    <t>270.17(b)(6); 
264.221(g)</t>
  </si>
  <si>
    <t>270.17(b)((4); 
264.19</t>
  </si>
  <si>
    <t>264.251(a); 
264.251(c)
270.18(c)(1)(ii)</t>
  </si>
  <si>
    <t>264.19; 
EPA Publications 530-SW-85-014 and 600-R-93-182</t>
  </si>
  <si>
    <t xml:space="preserve">264.252;
270.18(c) </t>
  </si>
  <si>
    <t>264.251(a)(2); 
264.251(c)(2)</t>
  </si>
  <si>
    <t>264.251(a)(2); 
264.251(c)(3)</t>
  </si>
  <si>
    <t>264.251(a)(2)(ii); 
264.251(c)(3)(iv)</t>
  </si>
  <si>
    <t>270.18(c)(1)(iv); 
264.19(a)(1)</t>
  </si>
  <si>
    <r>
      <t>For an exemption from liner and leachate collection requirements</t>
    </r>
    <r>
      <rPr>
        <i/>
        <sz val="11"/>
        <rFont val="Calibri"/>
        <family val="2"/>
      </rPr>
      <t xml:space="preserve"> (not applicable to monofills that are granted a waiver by the Regional Administrator in accordance with §264.221(e)</t>
    </r>
    <r>
      <rPr>
        <sz val="11"/>
        <rFont val="Calibri"/>
        <family val="2"/>
      </rPr>
      <t>. Include the following:</t>
    </r>
  </si>
  <si>
    <t>264.250(c)(1); 
264.90(b)(2)(ii)</t>
  </si>
  <si>
    <t>264.250(c)(2); 
264.90(b)(2)(iii)</t>
  </si>
  <si>
    <t>270.20(b)(4); 
264.271(a)(1)</t>
  </si>
  <si>
    <t>270.20(a)(3)(iv); 
264.272(c)(3)(iv)</t>
  </si>
  <si>
    <t>Federal Hazardous Waste Regulations at 40 CFR
(*not needed for titles etc)</t>
  </si>
  <si>
    <t>270.62(b)(2)(ii); 
DILO: 270.19(c)(2)</t>
  </si>
  <si>
    <t>270.62(b)(7)(vii); 
DILO: 270.19(c)(7)</t>
  </si>
  <si>
    <t>270.62(b)(2)(i); 
DILO: 270.19(c)(1)</t>
  </si>
  <si>
    <t>270.62(b)(2)(viii); 
DILO: 270.19(c)(7)</t>
  </si>
  <si>
    <t>270.62(b)(4); 
DILO: 270.19(c)(1)(v)</t>
  </si>
  <si>
    <t>270.62(b)(7)(i); 
DILO: 270.19(c)(8)</t>
  </si>
  <si>
    <t>See Incinerator title row V.H.
270.62(b)(7)(ii); 270.66(f)(4) (by procedure); DILO: 270.19(c)(5)</t>
  </si>
  <si>
    <t>270.62(b)(7)(vi); DILO: 270.19(c)(5)</t>
  </si>
  <si>
    <t>266.107(b)(1); 270.22(a)(5); DILO: 270.22(a)(6)</t>
  </si>
  <si>
    <t>EPA Publication SW-846; DILO: 270.19(c)(7)</t>
  </si>
  <si>
    <t>270.66(c)(3)(vi); 270.66(c)(8); DILO: 270.22(a)(6)</t>
  </si>
  <si>
    <t>270.66(e);
DILO: 270.22(a)(6)</t>
  </si>
  <si>
    <t>See Boilers and Industrial Furnaces title row V.I.
266.104;
DILO: 270.22(a)(6)</t>
  </si>
  <si>
    <t xml:space="preserve">266.104(a)(1);
DILO: 270.22(a)(6)(ii) 
</t>
  </si>
  <si>
    <t>266.104(a)(2)
DILO: 270.22(a)(6)</t>
  </si>
  <si>
    <t>No Letter = Common 
DILO = Data In Lieu of Testing</t>
  </si>
  <si>
    <t>No Letter = Common
DILO = Data In Lieu of Testing</t>
  </si>
  <si>
    <t>270.62(b)(2)(ii)(A); 
DILO: 270.19(c)(2)(i)</t>
  </si>
  <si>
    <t>270.62(b)(2)(ii)(B); 
DILO: 270.19(c)(2)(ii)</t>
  </si>
  <si>
    <t>270.62(b)(2)(ii)(C); 
DILO: 270.19(c)(2)(iii)</t>
  </si>
  <si>
    <t>270.62(b)(2)(ii)(D); 
DILO: 270.19(c)(2)(iv)</t>
  </si>
  <si>
    <t>270.62(b)(2)(ii)(E); 
DILO: 270.19(c)(2)(v)</t>
  </si>
  <si>
    <t>270.62(b)(2)(ii)(F); 
DILO: 270.19(c)(2)(vi)</t>
  </si>
  <si>
    <t>270.62(b)(2)(ii)(G); 
DILO: 270.19(c)(2)(vii)</t>
  </si>
  <si>
    <t>270.62(b)(2)(ii)(H); 
DILO: 270.19(c)(2)(viii)</t>
  </si>
  <si>
    <t>270.62(b)(2)(ii)(I); 
DILO: 270.19(c)(2)(ix)</t>
  </si>
  <si>
    <t>270.62(b)(2)(ii)(J); 
DILO: 270.19(c)(2)(x)</t>
  </si>
  <si>
    <t>270.62(b)(2)(i)(A); 
DILO: 270.19(c)(1)(i)</t>
  </si>
  <si>
    <t>270.62(b)(2)(i)(B); 
DILO: 270.19(c)(1)(ii)</t>
  </si>
  <si>
    <t>270.62(b)(2)(i)(C); 
DILO: 270.19(c)(1)(iii)</t>
  </si>
  <si>
    <t>270.62(b)(2)(i)(D); 
DILO: 270.19(c)(1)(iv)</t>
  </si>
  <si>
    <t xml:space="preserve">See Incinerator title row V.H.
270.66(f)(1) (by procedure); 
DILO: 270.19(c)(7) </t>
  </si>
  <si>
    <t xml:space="preserve">270.62(b)(7)(iv); 
DILO: 270.19(c)(5) </t>
  </si>
  <si>
    <t>270.62(b)(7)(v); 
DILO: 270.19(c)(5) and (6)(vii)</t>
  </si>
  <si>
    <t>270.62(b)(7)(viii); 
DILO: 270.19(c)(6)(v) and (c)(5)</t>
  </si>
  <si>
    <t>270.62(b)(7)(ix); 
DILO: 270.19(c)(5)(ii)</t>
  </si>
  <si>
    <t>270.62(b)(7)(x); 
DILO: 270.19(c)(7)</t>
  </si>
  <si>
    <t>266.107(b)(2); 
DILO: 270.22(a)(6)</t>
  </si>
  <si>
    <t>266.107(b)(3); 
DILO: 270.22(a)(6)</t>
  </si>
  <si>
    <t>266.107(b)(4); 
DILO: 270.22(a)(6)</t>
  </si>
  <si>
    <t>266.107(c)(1); 
DILO: 270.22(a)(6)</t>
  </si>
  <si>
    <t>266.106(c)(2); 
DILO: 270.22(a)(6)</t>
  </si>
  <si>
    <t>266.107(d); 
DILO: 270.22(a)(6)</t>
  </si>
  <si>
    <t>266.107(e); 
DILO: 270.22(a)(6)</t>
  </si>
  <si>
    <t>266.107(f); 
DILO: 270.22(a)(6)</t>
  </si>
  <si>
    <t>266.107(c)(3); 
DILO: 270.22(a)(6)</t>
  </si>
  <si>
    <t>270.66(c)(3); 
DILO:270.22(a)(6)</t>
  </si>
  <si>
    <t>270.66(c)(3)(i); 
DILO: 270.22(a)(6)</t>
  </si>
  <si>
    <t>270.66(c)(3)(ii); 
DILO: 270.22(a)(6)</t>
  </si>
  <si>
    <t>270.66(c)(3)(iii); 
DILO: 270.22(a)(6)</t>
  </si>
  <si>
    <t>270.66(c)(3)(iv); 
DILO: 270.22(a)(6)</t>
  </si>
  <si>
    <t>270.66(c)(3)(v); 
DILO: 270.22(a)(6)</t>
  </si>
  <si>
    <t>270.66(c)(9); 
DILO: 270.22(a)(6)</t>
  </si>
  <si>
    <t>270.22(d)
270.66(c)(3)(vi); 
DILO: 270.22(a)(6)</t>
  </si>
  <si>
    <t>270.66(c)(3)(vii); 
DILO: 270.22(a)(6)</t>
  </si>
  <si>
    <t>270.66(c)(3)(viii); 
DILO: 270.22(a)(6)</t>
  </si>
  <si>
    <t>270.66(c)(7); 
DILO: 270.22(a)(6)</t>
  </si>
  <si>
    <t>270.66(f)(6); 
DILO: 270.22(a)(6)</t>
  </si>
  <si>
    <t>270.66(c)(1); 
DILO: 270.22(a)(6)</t>
  </si>
  <si>
    <t>270.66(c)(1)(i); 
DILO: 270.22(a)(6)</t>
  </si>
  <si>
    <t>270.66(c)(1)(ii); 
DILO: 270.22(a)(6)</t>
  </si>
  <si>
    <t>270.66(c)(2); 
DILO: 270.22(a)(6)</t>
  </si>
  <si>
    <t>270.66(c)(2)(i); 
DILO: 270.22(a)(6)</t>
  </si>
  <si>
    <t>270.66(c)(2)(ii); 
DILO: 270.22(a)(6)</t>
  </si>
  <si>
    <t>270.66(c)(2)(iii); 
DILO: 270.22(a)(6)</t>
  </si>
  <si>
    <t>270.66(c)(4); 
DILO: 270.22(a)(6)</t>
  </si>
  <si>
    <t>270.66(f)(1); 
DILO: 270.22(a)(6)</t>
  </si>
  <si>
    <t>270.66(f)(2); 
DILO: 270.22(a)(6);
266.104</t>
  </si>
  <si>
    <t>270.66(f)(2)(i); 
DILO: 270.22(a)(6)</t>
  </si>
  <si>
    <t>270.66(f)(2)(iii);  
DILO: 270.22(a)(6)</t>
  </si>
  <si>
    <t>270.66(f)(4); 
DILO: 270.22(a)(6);
266.105;
266.106:
266.107</t>
  </si>
  <si>
    <t>270.66(f)(5); 
DILO: 270.22(a)(6)</t>
  </si>
  <si>
    <t>270.66(f)(7); 
DILO: 270.22(a)(6)</t>
  </si>
  <si>
    <t>266.102(c); 
DILO: 270.22(a)(6)</t>
  </si>
  <si>
    <t>266.104(a)(3); 
DILO: 270.22(a)(6)</t>
  </si>
  <si>
    <t>266.104(b)(1); 
DILO: 270.22(a)(6)</t>
  </si>
  <si>
    <t>266.104(b)(2); 
DILO: 270.22(a)(6)</t>
  </si>
  <si>
    <t>266.104(b)(3); 
DILO: 270.22(a)(6)</t>
  </si>
  <si>
    <t>266.104(e); 
DILO: 270.22(a)(6)
270.10(l)</t>
  </si>
  <si>
    <t>266.104(g); 
DILO: 270.22(a)(6)</t>
  </si>
  <si>
    <t>266.105(a); 
DILO: 270.22(a)(6)</t>
  </si>
  <si>
    <t>266.105(b);
266.109(b);
270.22(a)(4); 
DILO: 270.22(a)(6)</t>
  </si>
  <si>
    <t>266.106(b);
270.22(a)(3)(iii)
270.22(a)(3); 
DILO: 270.22(a)(6)</t>
  </si>
  <si>
    <t>270.22(a)(3)(i)
266.106(b)(1); 
DILO: 270.22(a)(6)</t>
  </si>
  <si>
    <t>270.22(a)(3)(ii)
266.106(b)(2); 
DILO: 270.22(a)(6)</t>
  </si>
  <si>
    <t>270.22(a)(3)(iv)
266.106(b)(3); 
DILO: 270.22(a)(6)</t>
  </si>
  <si>
    <t>266.106(b)(4); 
DILO: 270.22(a)(6)</t>
  </si>
  <si>
    <t>266.106(b)(5); 
DILO: 270.22(a)(6)</t>
  </si>
  <si>
    <t>270.22(a)(3)(v)
266.106(b)(6); 
DILO: 270.22(a)(6)</t>
  </si>
  <si>
    <t>266.106(c); 
DILO: 270.22(a)(6)</t>
  </si>
  <si>
    <t>266.106(c)(1); 
DILO: 270.22(a)(6)</t>
  </si>
  <si>
    <t>266.106(c)(3); 
DILO: 270.22(a)(6)</t>
  </si>
  <si>
    <t>266.106(c)(5); 
DILO: 270.22(a)(6)</t>
  </si>
  <si>
    <t>266.106(d); 
DILO: 270.22(a)(6); 270.10(l)</t>
  </si>
  <si>
    <t>266.106(d)(1); 
DILO: 270.22(a)(6)</t>
  </si>
  <si>
    <t>266.106(d)(2); 
DILO: 270.22(a)(6)</t>
  </si>
  <si>
    <t>266.106(d)(3); 
DILO: 270.22(a)(6)</t>
  </si>
  <si>
    <t>266.106(d)(4); 
DILO: 270.22(a)(6)</t>
  </si>
  <si>
    <t>266.106(d)(5); 
DILO: 270.22(a)(6)</t>
  </si>
  <si>
    <t>266.106(d)(6); 
DILO: 270.22(a)(6)</t>
  </si>
  <si>
    <t>266.106(e); 
DILO: 270.22(a)(6)</t>
  </si>
  <si>
    <t>266.106(f); 
DILO: 270.22(a)(6)</t>
  </si>
  <si>
    <t>266.106(g); 
DILO: 270.22(a)(6)</t>
  </si>
  <si>
    <t>266.107(b)(1) and (3); 270.22(a)(5); 
DILO: 270.22(a)(6)</t>
  </si>
  <si>
    <t>266.107(e); or 
DILO: 270.22(a)(6)</t>
  </si>
  <si>
    <t>266.107(f); or 
DILO: 270.22(a)(6)</t>
  </si>
  <si>
    <t>270.14;
The information which is requested in VI.A1.d. is not specifically identified in 270.14; however, it may be requested Regional Directors (as delegated).</t>
  </si>
  <si>
    <t xml:space="preserve">As applicable, see 264.90(b);
270.14(c);
264.93;
264.97;
Note: Much of the corrective action program is managed via guidance (reg citations are not found for all the requirement). </t>
  </si>
  <si>
    <t>270.14(c)(7)(vi)), 
264.97</t>
  </si>
  <si>
    <t>264.110, 
264.111, 
264.112</t>
  </si>
  <si>
    <t>266.102(a)(2)(vii); 
264.112(b)</t>
  </si>
  <si>
    <t>264.111, 
264.112(b)(4)</t>
  </si>
  <si>
    <t>264.118(b)(1); 264.280(c); 264.310(b); 264.228(b); 264.258(b); 264.603; 270.21(e); 270.14(b)(13); 270.28</t>
  </si>
  <si>
    <t>Owner/Operation of a new facility identify political jurisdiction (e.g. county, township, or election district) in which the facility is proposed to be located</t>
  </si>
  <si>
    <t>264.170-173; 
264.175-177; 
270.15</t>
  </si>
  <si>
    <t>Complete and submit Tables "V.F.1 - Land Treatment Units" and "V.F.2 - Land Treatment Unit Capacity" in hard copy and editable electronic format.
  - List the Land Treatment Units, the waste managed in them, their dimensions (average length, width and depth; and surface acreage), the distance from lowest liner to groundwater, and whether or not the LTU will manage Ignitable, Reactive, Incompatible or F020-F023, F026 or F-27 waste.
 - List the Land Treatment Unit Capacities (Monthly Hydraulic Loading, Monthly Organic Loading, Monthly Inorganic Loading, Cumulative Lifetime Loading) and Treatment Zone Depth.
 - and other general requirements specified in various citations.</t>
  </si>
  <si>
    <t xml:space="preserve"> - Other Information the Director requires for Comparison including, but not limited to, Engineering Drawings, including boiler, combustion chamber, air pollution control devices, sampling ports and access, PED, PI&amp;D, elevations and plan views, instrument/control measurement locations, piping, containment, vessels, specifications, and calculations, all sealed, signed and dated by a licensed professional engineer with current registration along with the Registered Engineering Firm’s name and Registration Number.
 -If applicable - Procedures for variances from classification as a solid waste, for variances to be classified as a boiler, or for non-waste determinations.
     - Apply for variance or non-waste determination
     - Notification of this tentative decision will be provided by newspaper advertisement or radio broadcast in the locality where the recycler is located. The Administrator will accept comment on the tentative decision for 30 days, and may also hold a public hearing upon request or at his discretion. The Administrator will issue a final decision after receipt of comments and after the hearing (if any).</t>
  </si>
  <si>
    <t xml:space="preserve">Note: TX's TCEQ created the original document (with their regs) and was generous enough to share it with EPA and States. </t>
  </si>
  <si>
    <t xml:space="preserve">1. Right-click 'Checklist' sheet tab and select 'unprotect' </t>
  </si>
  <si>
    <t xml:space="preserve">Several state programs provided much needed edits to the Checklist. </t>
  </si>
  <si>
    <t xml:space="preserve">*General citation and guidance: Citations are not needed for headers/titles. Omnibus provision for addressing risk to human health and environment is at 40 FR 270.32(b)(2). Additional guidance is on RCRAOnline at https://rcrapublic.epa.gov/rcraonline/. </t>
  </si>
  <si>
    <t>Filter "Include" for only those screened in</t>
  </si>
  <si>
    <t>• Email the file to the applicant for the original application checklist and resend for subsequent NODs.</t>
  </si>
  <si>
    <t>• Hide the sheets not applicable for the applicant by right-clicking on the tab for the sheet name and select 'hide' (i.e. this sheet, 'Agency Customize,' and the 'NOD' (unless the NOD pages are prepared for the applicant).</t>
  </si>
  <si>
    <r>
      <t xml:space="preserve"> Standards and criteria for non-waste determinations.
</t>
    </r>
    <r>
      <rPr>
        <i/>
        <sz val="11"/>
        <rFont val="Calibri"/>
        <family val="2"/>
      </rPr>
      <t xml:space="preserve"> An applicant may apply to the Administrator for a formal determination that a hazardous secondary material is not discarded and therefore not a solid waste. The determinations will be based on the criteria contained in 260.34(b) or 260.34(c).  Determinations may also be granted by the State if the State is either authorized for this provision or if the following conditions are met:</t>
    </r>
    <r>
      <rPr>
        <b/>
        <i/>
        <sz val="11"/>
        <rFont val="Calibri"/>
        <family val="2"/>
      </rPr>
      <t xml:space="preserve">
</t>
    </r>
    <r>
      <rPr>
        <i/>
        <sz val="11"/>
        <rFont val="Calibri"/>
        <family val="2"/>
      </rPr>
      <t xml:space="preserve">  - The State determines the hazardous secondary material meets the criteria in paragraphs (b) or (c) of this section, as applicable;
  - The State requests that EPA review its determination; and
  - EPA approves the State determination.</t>
    </r>
  </si>
  <si>
    <t>EXCLUSIONS AND VARIANCES
- The inclusion of these in the checklist (see the indication in Column I) ONLY indicates that they are NOT EXCLUDED based on the screening criteria provided. If the screening step was not done, then all are shown as being possibly included.</t>
  </si>
  <si>
    <t>• You easily can adjust those designated as 'PAR' for 1st review. Your State Agency may want to assess all requirements in the first review so you do not need the blue designations, or your state may want to modify the items identified as 'PAR.' (If so, edit the information in the A Column to change to blue/PAR or not blue/PAR.)</t>
  </si>
  <si>
    <t xml:space="preserve">These sheets should be hidden before sending to the applicant and can be un-hidden as necessary. </t>
  </si>
  <si>
    <t xml:space="preserve">• Hide sheets by right-clicking on the sheet name and select 'hide.' </t>
  </si>
  <si>
    <t xml:space="preserve">The State Agency Review Tools (shown above) are sheets within this workbook that support the review of the Applicant's response for the Checklist items and generation of Notices of Deficiency (NODs) to be returned to the applicant. </t>
  </si>
  <si>
    <t>2. Right-click 'Checklist' sheet tab and select protect worksheet and contents of locked cells.</t>
  </si>
  <si>
    <t>EPA Region 4 and their states provided a great deal of support to finalize the Checklist.</t>
  </si>
  <si>
    <t xml:space="preserve">If you have questions or need the passwod for modifications, please contact sommer.tab@epa.gov </t>
  </si>
  <si>
    <t xml:space="preserve">3. If there is a typo used in the password, or if the password is forgotten, the hidden information or coding cannot be recovered and the original file needs to be used to restart the process. Retain a master file.  </t>
  </si>
  <si>
    <t>• Unhide sheets by right-clicking on the sheet name sheet, then select 'unhide,' then select the sheet to unhide.</t>
  </si>
  <si>
    <t xml:space="preserve">      Excel Checklist V3 (2023). Contact sommer.tab@epa.gov with questions.                                                                                                                                                                                                                                                                              </t>
  </si>
  <si>
    <t xml:space="preserve">    Refer to the state permitting agencies for application requirements.</t>
  </si>
  <si>
    <t>• Ask the applicant to follow the 'Instructions'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</si>
</sst>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theme="1"/>
      <name val="Calibri"/>
      <family val="2"/>
      <scheme val="minor"/>
    </font>
    <font>
      <b/>
      <sz val="11"/>
      <color theme="1"/>
      <name val="Calibri"/>
      <family val="2"/>
      <scheme val="minor"/>
    </font>
    <font>
      <b/>
      <sz val="12"/>
      <color theme="1"/>
      <name val="Calibri"/>
      <family val="2"/>
      <scheme val="minor"/>
    </font>
    <font>
      <u/>
      <sz val="12"/>
      <color rgb="FF1F497D"/>
      <name val="Calibri"/>
      <family val="2"/>
      <scheme val="minor"/>
    </font>
    <font>
      <b/>
      <sz val="12"/>
      <color rgb="FF000000"/>
      <name val="Calibri"/>
      <family val="2"/>
      <scheme val="minor"/>
    </font>
    <font>
      <b/>
      <sz val="16"/>
      <color theme="1"/>
      <name val="Times New Roman"/>
      <family val="1"/>
    </font>
    <font>
      <b/>
      <sz val="14"/>
      <color theme="1"/>
      <name val="Times New Roman"/>
      <family val="1"/>
    </font>
    <font>
      <sz val="12"/>
      <color theme="1"/>
      <name val="Times New Roman"/>
      <family val="1"/>
    </font>
    <font>
      <sz val="14"/>
      <color theme="1"/>
      <name val="Calibri"/>
      <family val="2"/>
      <scheme val="minor"/>
    </font>
    <font>
      <b/>
      <i/>
      <sz val="14"/>
      <color theme="1"/>
      <name val="Calibri"/>
      <family val="2"/>
      <scheme val="minor"/>
    </font>
    <font>
      <sz val="10"/>
      <color theme="1"/>
      <name val="Times New Roman"/>
      <family val="1"/>
    </font>
    <font>
      <sz val="11"/>
      <color theme="0"/>
      <name val="Calibri"/>
      <family val="2"/>
      <scheme val="minor"/>
    </font>
    <font>
      <sz val="10"/>
      <color theme="1"/>
      <name val="Calibri"/>
      <family val="2"/>
      <scheme val="minor"/>
    </font>
    <font>
      <b/>
      <sz val="14"/>
      <color theme="1"/>
      <name val="Calibri"/>
      <family val="2"/>
      <scheme val="minor"/>
    </font>
    <font>
      <sz val="6"/>
      <color theme="0"/>
      <name val="Calibri"/>
      <family val="2"/>
      <scheme val="minor"/>
    </font>
    <font>
      <u/>
      <sz val="11"/>
      <color theme="10"/>
      <name val="Calibri"/>
      <family val="2"/>
      <scheme val="minor"/>
    </font>
    <font>
      <sz val="8"/>
      <color theme="1"/>
      <name val="Calibri"/>
      <family val="2"/>
      <scheme val="minor"/>
    </font>
    <font>
      <b/>
      <sz val="11"/>
      <color theme="1"/>
      <name val="Calibri"/>
      <family val="2"/>
    </font>
    <font>
      <sz val="11"/>
      <color theme="1"/>
      <name val="Calibri"/>
      <family val="2"/>
    </font>
    <font>
      <b/>
      <sz val="11"/>
      <color theme="0"/>
      <name val="Calibri"/>
      <family val="2"/>
    </font>
    <font>
      <sz val="12"/>
      <color theme="1"/>
      <name val="Calibri"/>
      <family val="2"/>
      <scheme val="minor"/>
    </font>
    <font>
      <b/>
      <u/>
      <sz val="11"/>
      <color theme="0"/>
      <name val="Calibri"/>
      <family val="2"/>
    </font>
    <font>
      <sz val="6"/>
      <name val="Calibri"/>
      <family val="2"/>
      <scheme val="minor"/>
    </font>
    <font>
      <b/>
      <u/>
      <sz val="14"/>
      <color theme="1"/>
      <name val="Calibri"/>
      <family val="2"/>
      <scheme val="minor"/>
    </font>
    <font>
      <b/>
      <i/>
      <sz val="14"/>
      <color rgb="FFFF0000"/>
      <name val="Calibri"/>
      <family val="2"/>
      <scheme val="minor"/>
    </font>
    <font>
      <b/>
      <vertAlign val="superscript"/>
      <sz val="14"/>
      <color theme="1"/>
      <name val="Calibri"/>
      <family val="2"/>
      <scheme val="minor"/>
    </font>
    <font>
      <b/>
      <vertAlign val="superscript"/>
      <sz val="11"/>
      <color theme="1"/>
      <name val="Calibri"/>
      <family val="2"/>
      <scheme val="minor"/>
    </font>
    <font>
      <b/>
      <sz val="11"/>
      <name val="Calibri"/>
      <family val="2"/>
    </font>
    <font>
      <sz val="11"/>
      <name val="Calibri"/>
      <family val="2"/>
      <scheme val="minor"/>
    </font>
    <font>
      <sz val="9"/>
      <name val="Calibri"/>
      <family val="2"/>
      <scheme val="minor"/>
    </font>
    <font>
      <sz val="9"/>
      <color theme="0"/>
      <name val="Calibri"/>
      <family val="2"/>
      <scheme val="minor"/>
    </font>
    <font>
      <i/>
      <sz val="11"/>
      <name val="Calibri"/>
      <family val="2"/>
    </font>
    <font>
      <sz val="11"/>
      <name val="Calibri"/>
      <family val="2"/>
    </font>
    <font>
      <b/>
      <i/>
      <sz val="11"/>
      <name val="Calibri"/>
      <family val="2"/>
    </font>
    <font>
      <i/>
      <sz val="11"/>
      <name val="Calibri"/>
      <family val="2"/>
      <scheme val="minor"/>
    </font>
    <font>
      <sz val="11"/>
      <color theme="10"/>
      <name val="Calibri"/>
      <family val="2"/>
      <scheme val="minor"/>
    </font>
    <font>
      <b/>
      <sz val="11"/>
      <name val="Calibri"/>
      <family val="2"/>
      <scheme val="minor"/>
    </font>
    <font>
      <b/>
      <sz val="11"/>
      <color theme="9" tint="-0.249977111117893"/>
      <name val="Calibri"/>
      <family val="2"/>
      <scheme val="minor"/>
    </font>
    <font>
      <b/>
      <u/>
      <sz val="11"/>
      <color theme="1"/>
      <name val="Calibri"/>
      <family val="2"/>
      <scheme val="minor"/>
    </font>
    <font>
      <u/>
      <sz val="11"/>
      <color theme="1"/>
      <name val="Calibri"/>
      <family val="2"/>
      <scheme val="minor"/>
    </font>
    <font>
      <b/>
      <sz val="11"/>
      <color rgb="FF0033CC"/>
      <name val="Calibri"/>
      <family val="2"/>
    </font>
    <font>
      <u/>
      <sz val="8"/>
      <color theme="10"/>
      <name val="Calibri"/>
      <family val="2"/>
      <scheme val="minor"/>
    </font>
  </fonts>
  <fills count="7">
    <fill>
      <patternFill patternType="none"/>
    </fill>
    <fill>
      <patternFill patternType="gray125"/>
    </fill>
    <fill>
      <patternFill patternType="solid">
        <fgColor theme="2" tint="-0.499984740745262"/>
        <bgColor indexed="64"/>
      </patternFill>
    </fill>
    <fill>
      <patternFill patternType="solid">
        <fgColor theme="0"/>
        <bgColor indexed="64"/>
      </patternFill>
    </fill>
    <fill>
      <patternFill patternType="solid">
        <fgColor theme="3" tint="-0.249977111117893"/>
        <bgColor indexed="64"/>
      </patternFill>
    </fill>
    <fill>
      <patternFill patternType="solid">
        <fgColor rgb="FFDAEEF3"/>
        <bgColor indexed="64"/>
      </patternFill>
    </fill>
    <fill>
      <patternFill patternType="solid">
        <fgColor rgb="FF0033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s>
  <cellStyleXfs count="2">
    <xf numFmtId="0" fontId="0" fillId="0" borderId="0"/>
    <xf numFmtId="0" fontId="15" fillId="0" borderId="0" applyNumberFormat="0" applyFill="0" applyBorder="0" applyAlignment="0" applyProtection="0"/>
  </cellStyleXfs>
  <cellXfs count="227">
    <xf numFmtId="0" fontId="0" fillId="0" borderId="0" xfId="0"/>
    <xf numFmtId="0" fontId="1" fillId="0" borderId="1" xfId="0" applyFont="1" applyBorder="1" applyAlignment="1" applyProtection="1">
      <alignment horizontal="center" wrapText="1"/>
      <protection locked="0"/>
    </xf>
    <xf numFmtId="0" fontId="1" fillId="0" borderId="1" xfId="0" applyFont="1" applyBorder="1" applyAlignment="1" applyProtection="1">
      <alignment horizontal="center"/>
      <protection locked="0"/>
    </xf>
    <xf numFmtId="0" fontId="0" fillId="0" borderId="0" xfId="0" applyProtection="1">
      <protection hidden="1"/>
    </xf>
    <xf numFmtId="0" fontId="15" fillId="0" borderId="0" xfId="1" applyProtection="1">
      <protection hidden="1"/>
    </xf>
    <xf numFmtId="0" fontId="0" fillId="0" borderId="0" xfId="0" applyAlignment="1" applyProtection="1">
      <alignment horizontal="left"/>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protection hidden="1"/>
    </xf>
    <xf numFmtId="0" fontId="6"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Alignment="1" applyProtection="1">
      <alignment vertical="center" wrapText="1"/>
      <protection hidden="1"/>
    </xf>
    <xf numFmtId="0" fontId="9" fillId="0" borderId="0" xfId="0" applyFont="1" applyAlignment="1" applyProtection="1">
      <alignment horizontal="center" vertical="top"/>
      <protection hidden="1"/>
    </xf>
    <xf numFmtId="0" fontId="8" fillId="0" borderId="0" xfId="0" applyFont="1" applyProtection="1">
      <protection hidden="1"/>
    </xf>
    <xf numFmtId="0" fontId="8" fillId="0" borderId="0" xfId="0" applyFont="1" applyAlignment="1" applyProtection="1">
      <alignment horizontal="right"/>
      <protection hidden="1"/>
    </xf>
    <xf numFmtId="0" fontId="20" fillId="0" borderId="0" xfId="0" applyFont="1" applyAlignment="1" applyProtection="1">
      <alignment horizontal="right"/>
      <protection hidden="1"/>
    </xf>
    <xf numFmtId="0" fontId="8" fillId="0" borderId="0" xfId="0" applyFont="1" applyAlignment="1" applyProtection="1">
      <alignment horizontal="left"/>
      <protection hidden="1"/>
    </xf>
    <xf numFmtId="0" fontId="0" fillId="0" borderId="0" xfId="0" applyFill="1" applyBorder="1" applyAlignment="1" applyProtection="1">
      <alignment horizontal="left"/>
      <protection hidden="1"/>
    </xf>
    <xf numFmtId="0" fontId="9" fillId="0" borderId="0" xfId="0" applyFont="1" applyFill="1" applyBorder="1" applyAlignment="1" applyProtection="1">
      <alignment horizontal="center"/>
      <protection hidden="1"/>
    </xf>
    <xf numFmtId="0" fontId="8" fillId="0" borderId="0" xfId="0" applyFont="1" applyFill="1" applyBorder="1" applyProtection="1">
      <protection hidden="1"/>
    </xf>
    <xf numFmtId="0" fontId="0" fillId="5" borderId="2" xfId="0" applyFill="1" applyBorder="1" applyAlignment="1" applyProtection="1">
      <alignment horizontal="left"/>
      <protection hidden="1"/>
    </xf>
    <xf numFmtId="0" fontId="0" fillId="5" borderId="3" xfId="0" applyFill="1" applyBorder="1" applyAlignment="1" applyProtection="1">
      <alignment horizontal="left"/>
      <protection hidden="1"/>
    </xf>
    <xf numFmtId="0" fontId="9" fillId="5" borderId="3" xfId="0" applyFont="1" applyFill="1" applyBorder="1" applyAlignment="1" applyProtection="1">
      <alignment horizontal="center" vertical="center"/>
      <protection hidden="1"/>
    </xf>
    <xf numFmtId="0" fontId="8" fillId="5" borderId="3" xfId="0" applyFont="1" applyFill="1" applyBorder="1" applyProtection="1">
      <protection hidden="1"/>
    </xf>
    <xf numFmtId="0" fontId="8" fillId="5" borderId="4" xfId="0" applyFont="1" applyFill="1" applyBorder="1" applyProtection="1">
      <protection hidden="1"/>
    </xf>
    <xf numFmtId="0" fontId="8" fillId="5" borderId="5" xfId="0" applyFont="1" applyFill="1" applyBorder="1" applyAlignment="1" applyProtection="1">
      <alignment horizontal="right"/>
      <protection hidden="1"/>
    </xf>
    <xf numFmtId="0" fontId="8" fillId="5" borderId="10" xfId="0" applyFont="1" applyFill="1" applyBorder="1" applyProtection="1">
      <protection hidden="1"/>
    </xf>
    <xf numFmtId="0" fontId="8" fillId="5" borderId="0" xfId="0" applyFont="1" applyFill="1" applyBorder="1" applyProtection="1">
      <protection hidden="1"/>
    </xf>
    <xf numFmtId="0" fontId="8" fillId="5" borderId="6" xfId="0" applyFont="1" applyFill="1" applyBorder="1" applyProtection="1">
      <protection hidden="1"/>
    </xf>
    <xf numFmtId="0" fontId="0" fillId="5" borderId="0" xfId="0" applyFill="1" applyBorder="1" applyProtection="1">
      <protection hidden="1"/>
    </xf>
    <xf numFmtId="0" fontId="8" fillId="5" borderId="12" xfId="0" applyFont="1" applyFill="1" applyBorder="1" applyAlignment="1" applyProtection="1">
      <alignment horizontal="left"/>
      <protection hidden="1"/>
    </xf>
    <xf numFmtId="0" fontId="8" fillId="5" borderId="10" xfId="0" applyFont="1" applyFill="1" applyBorder="1" applyAlignment="1" applyProtection="1">
      <alignment horizontal="left"/>
      <protection hidden="1"/>
    </xf>
    <xf numFmtId="0" fontId="8" fillId="5" borderId="13" xfId="0" applyFont="1" applyFill="1" applyBorder="1" applyProtection="1">
      <protection hidden="1"/>
    </xf>
    <xf numFmtId="0" fontId="0" fillId="5" borderId="5" xfId="0" applyFill="1" applyBorder="1" applyAlignment="1" applyProtection="1">
      <alignment horizontal="left"/>
      <protection hidden="1"/>
    </xf>
    <xf numFmtId="0" fontId="0" fillId="5" borderId="0" xfId="0" applyFill="1" applyBorder="1" applyAlignment="1" applyProtection="1">
      <alignment horizontal="left"/>
      <protection hidden="1"/>
    </xf>
    <xf numFmtId="0" fontId="9" fillId="5" borderId="0" xfId="0" applyFont="1" applyFill="1" applyBorder="1" applyAlignment="1" applyProtection="1">
      <alignment horizontal="center" vertical="center"/>
      <protection hidden="1"/>
    </xf>
    <xf numFmtId="0" fontId="8" fillId="5" borderId="5" xfId="0" applyFont="1" applyFill="1" applyBorder="1" applyAlignment="1" applyProtection="1">
      <alignment horizontal="left"/>
      <protection hidden="1"/>
    </xf>
    <xf numFmtId="0" fontId="8" fillId="5" borderId="0" xfId="0" applyFont="1" applyFill="1" applyBorder="1" applyAlignment="1" applyProtection="1">
      <alignment horizontal="left"/>
      <protection hidden="1"/>
    </xf>
    <xf numFmtId="0" fontId="8" fillId="5" borderId="0" xfId="0" applyFont="1" applyFill="1" applyBorder="1" applyAlignment="1" applyProtection="1">
      <alignment horizontal="right"/>
      <protection hidden="1"/>
    </xf>
    <xf numFmtId="0" fontId="0" fillId="5" borderId="6" xfId="0" applyFill="1" applyBorder="1" applyProtection="1">
      <protection hidden="1"/>
    </xf>
    <xf numFmtId="0" fontId="0" fillId="5" borderId="7" xfId="0" applyFill="1" applyBorder="1" applyAlignment="1" applyProtection="1">
      <alignment horizontal="left"/>
      <protection hidden="1"/>
    </xf>
    <xf numFmtId="0" fontId="0" fillId="5" borderId="8" xfId="0" applyFill="1" applyBorder="1" applyAlignment="1" applyProtection="1">
      <alignment horizontal="left"/>
      <protection hidden="1"/>
    </xf>
    <xf numFmtId="0" fontId="0" fillId="5" borderId="8" xfId="0" applyFill="1" applyBorder="1" applyProtection="1">
      <protection hidden="1"/>
    </xf>
    <xf numFmtId="0" fontId="0" fillId="5" borderId="9" xfId="0" applyFill="1" applyBorder="1" applyProtection="1">
      <protection hidden="1"/>
    </xf>
    <xf numFmtId="0" fontId="28"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Fill="1" applyAlignment="1" applyProtection="1">
      <alignment horizontal="left"/>
      <protection hidden="1"/>
    </xf>
    <xf numFmtId="0" fontId="11" fillId="3" borderId="0" xfId="0" applyFont="1" applyFill="1" applyAlignment="1" applyProtection="1">
      <alignment horizontal="left"/>
      <protection hidden="1"/>
    </xf>
    <xf numFmtId="0" fontId="8" fillId="5" borderId="0" xfId="0" applyFont="1" applyFill="1" applyBorder="1" applyProtection="1">
      <protection locked="0"/>
    </xf>
    <xf numFmtId="14" fontId="16" fillId="0" borderId="0" xfId="0" applyNumberFormat="1" applyFont="1" applyAlignment="1" applyProtection="1">
      <alignment horizontal="left" wrapText="1"/>
      <protection hidden="1"/>
    </xf>
    <xf numFmtId="0" fontId="28" fillId="0" borderId="0" xfId="0" applyFont="1" applyProtection="1">
      <protection hidden="1"/>
    </xf>
    <xf numFmtId="0" fontId="0" fillId="0" borderId="0" xfId="0" quotePrefix="1" applyProtection="1">
      <protection hidden="1"/>
    </xf>
    <xf numFmtId="14" fontId="0" fillId="3" borderId="10" xfId="0" applyNumberFormat="1" applyFill="1" applyBorder="1" applyAlignment="1" applyProtection="1">
      <alignment horizontal="center"/>
      <protection locked="0"/>
    </xf>
    <xf numFmtId="0" fontId="18" fillId="0" borderId="1" xfId="0" applyFont="1" applyFill="1" applyBorder="1" applyAlignment="1" applyProtection="1">
      <alignment horizontal="left" vertical="center" wrapText="1"/>
      <protection locked="0"/>
    </xf>
    <xf numFmtId="0" fontId="18" fillId="0" borderId="26" xfId="0" applyFont="1" applyFill="1" applyBorder="1" applyAlignment="1" applyProtection="1">
      <alignment horizontal="left" vertical="center" wrapText="1"/>
      <protection locked="0"/>
    </xf>
    <xf numFmtId="0" fontId="18" fillId="0" borderId="28" xfId="0" applyFont="1" applyFill="1" applyBorder="1" applyAlignment="1" applyProtection="1">
      <alignment horizontal="left" vertical="center" wrapText="1"/>
      <protection locked="0"/>
    </xf>
    <xf numFmtId="0" fontId="18" fillId="0" borderId="29" xfId="0" applyFont="1" applyFill="1" applyBorder="1" applyAlignment="1" applyProtection="1">
      <alignment horizontal="left" vertical="center" wrapText="1"/>
      <protection locked="0"/>
    </xf>
    <xf numFmtId="0" fontId="19" fillId="4" borderId="21" xfId="0" applyFont="1" applyFill="1" applyBorder="1" applyAlignment="1" applyProtection="1">
      <alignment horizontal="center" wrapText="1"/>
    </xf>
    <xf numFmtId="0" fontId="0" fillId="0" borderId="0" xfId="0" applyProtection="1"/>
    <xf numFmtId="0" fontId="0" fillId="0" borderId="1" xfId="0" applyBorder="1" applyProtection="1"/>
    <xf numFmtId="0" fontId="0" fillId="0" borderId="0" xfId="0" applyBorder="1" applyProtection="1"/>
    <xf numFmtId="0" fontId="18" fillId="0" borderId="0" xfId="0" applyFont="1" applyAlignment="1" applyProtection="1">
      <alignment wrapText="1"/>
    </xf>
    <xf numFmtId="0" fontId="19" fillId="4" borderId="1" xfId="0" applyFont="1" applyFill="1" applyBorder="1" applyAlignment="1" applyProtection="1">
      <alignment horizontal="center" wrapText="1"/>
    </xf>
    <xf numFmtId="0" fontId="18" fillId="0" borderId="0" xfId="0" applyFont="1" applyBorder="1" applyAlignment="1" applyProtection="1">
      <alignment wrapText="1"/>
    </xf>
    <xf numFmtId="0" fontId="18" fillId="0" borderId="0" xfId="0" applyFont="1" applyBorder="1" applyAlignment="1" applyProtection="1">
      <alignment vertical="top" wrapText="1"/>
    </xf>
    <xf numFmtId="0" fontId="18" fillId="0" borderId="0" xfId="0" applyFont="1" applyBorder="1" applyAlignment="1" applyProtection="1">
      <alignment horizontal="left" vertical="top" wrapText="1"/>
    </xf>
    <xf numFmtId="0" fontId="0" fillId="5" borderId="15" xfId="0" applyFill="1" applyBorder="1" applyProtection="1"/>
    <xf numFmtId="0" fontId="0" fillId="5" borderId="14" xfId="0" applyFill="1" applyBorder="1" applyProtection="1"/>
    <xf numFmtId="0" fontId="0" fillId="5" borderId="16" xfId="0" applyFill="1" applyBorder="1" applyProtection="1"/>
    <xf numFmtId="0" fontId="0" fillId="5" borderId="17" xfId="0" applyFill="1" applyBorder="1" applyProtection="1"/>
    <xf numFmtId="0" fontId="0" fillId="5" borderId="0" xfId="0" applyFill="1" applyBorder="1" applyProtection="1"/>
    <xf numFmtId="0" fontId="0" fillId="5" borderId="18" xfId="0" applyFill="1" applyBorder="1" applyProtection="1"/>
    <xf numFmtId="0" fontId="36" fillId="5" borderId="0" xfId="0" applyFont="1" applyFill="1" applyBorder="1" applyAlignment="1" applyProtection="1">
      <alignment horizontal="right"/>
    </xf>
    <xf numFmtId="0" fontId="0" fillId="5" borderId="0" xfId="0" applyFill="1" applyBorder="1" applyAlignment="1" applyProtection="1">
      <alignment wrapText="1"/>
    </xf>
    <xf numFmtId="14" fontId="0" fillId="5" borderId="0" xfId="0" applyNumberFormat="1" applyFill="1" applyBorder="1" applyProtection="1"/>
    <xf numFmtId="0" fontId="1" fillId="5" borderId="0" xfId="0" applyFont="1" applyFill="1" applyBorder="1" applyAlignment="1" applyProtection="1">
      <alignment wrapText="1"/>
    </xf>
    <xf numFmtId="0" fontId="0" fillId="5" borderId="19" xfId="0" applyFill="1" applyBorder="1" applyProtection="1"/>
    <xf numFmtId="0" fontId="0" fillId="5" borderId="10" xfId="0" applyFill="1" applyBorder="1" applyProtection="1"/>
    <xf numFmtId="0" fontId="0" fillId="5" borderId="20" xfId="0" applyFill="1" applyBorder="1" applyProtection="1"/>
    <xf numFmtId="14" fontId="16" fillId="0" borderId="0" xfId="0" applyNumberFormat="1" applyFont="1" applyAlignment="1" applyProtection="1">
      <alignment horizontal="left" wrapText="1"/>
    </xf>
    <xf numFmtId="0" fontId="0" fillId="0" borderId="0" xfId="0" applyAlignment="1" applyProtection="1">
      <alignment wrapText="1"/>
    </xf>
    <xf numFmtId="0" fontId="33" fillId="2" borderId="1" xfId="0" applyFont="1" applyFill="1" applyBorder="1" applyAlignment="1" applyProtection="1">
      <alignment horizontal="center" textRotation="90" wrapText="1"/>
    </xf>
    <xf numFmtId="0" fontId="33" fillId="2" borderId="26" xfId="0" applyFont="1" applyFill="1" applyBorder="1" applyAlignment="1" applyProtection="1">
      <alignment horizontal="center" textRotation="90" wrapText="1"/>
    </xf>
    <xf numFmtId="0" fontId="19" fillId="4" borderId="25" xfId="0" applyFont="1" applyFill="1" applyBorder="1" applyAlignment="1" applyProtection="1">
      <alignment horizontal="center" wrapText="1"/>
    </xf>
    <xf numFmtId="0" fontId="19" fillId="4" borderId="26" xfId="0" applyFont="1" applyFill="1" applyBorder="1" applyAlignment="1" applyProtection="1">
      <alignment horizontal="center" wrapText="1"/>
    </xf>
    <xf numFmtId="0" fontId="32" fillId="0" borderId="25"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xf>
    <xf numFmtId="0" fontId="31" fillId="0" borderId="25"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xf>
    <xf numFmtId="164" fontId="31" fillId="0" borderId="25" xfId="0" applyNumberFormat="1" applyFont="1" applyFill="1" applyBorder="1" applyAlignment="1" applyProtection="1">
      <alignment horizontal="left" vertical="center" wrapText="1"/>
    </xf>
    <xf numFmtId="0" fontId="31" fillId="0" borderId="27" xfId="0" applyFont="1" applyFill="1" applyBorder="1" applyAlignment="1" applyProtection="1">
      <alignment horizontal="left" vertical="center" wrapText="1"/>
    </xf>
    <xf numFmtId="0" fontId="31" fillId="0" borderId="28" xfId="0" applyFont="1" applyFill="1" applyBorder="1" applyAlignment="1" applyProtection="1">
      <alignment horizontal="left" vertical="center" wrapText="1"/>
    </xf>
    <xf numFmtId="0" fontId="18" fillId="0" borderId="0" xfId="0" applyFont="1" applyAlignment="1" applyProtection="1">
      <alignment vertical="top" wrapText="1"/>
    </xf>
    <xf numFmtId="0" fontId="18" fillId="0" borderId="0" xfId="0" applyFont="1" applyAlignment="1" applyProtection="1">
      <alignment horizontal="left" vertical="top" wrapText="1"/>
    </xf>
    <xf numFmtId="0" fontId="32" fillId="0" borderId="1" xfId="0" applyFont="1" applyFill="1" applyBorder="1" applyAlignment="1" applyProtection="1">
      <alignment horizontal="left" vertical="center" wrapText="1"/>
      <protection locked="0"/>
    </xf>
    <xf numFmtId="0" fontId="2" fillId="0" borderId="0" xfId="0" applyFont="1" applyAlignment="1" applyProtection="1">
      <alignment horizontal="center" vertical="center"/>
    </xf>
    <xf numFmtId="0" fontId="12" fillId="0" borderId="0" xfId="0" applyFont="1" applyBorder="1" applyAlignment="1" applyProtection="1">
      <alignment horizontal="center" vertical="top"/>
    </xf>
    <xf numFmtId="0" fontId="12" fillId="0" borderId="0" xfId="0" applyFont="1" applyBorder="1" applyAlignment="1" applyProtection="1">
      <alignment horizontal="right" vertical="center"/>
    </xf>
    <xf numFmtId="0" fontId="35" fillId="0" borderId="0" xfId="1" applyFont="1" applyProtection="1"/>
    <xf numFmtId="0" fontId="15" fillId="0" borderId="0" xfId="1" applyProtection="1"/>
    <xf numFmtId="0" fontId="35" fillId="0" borderId="0" xfId="1" applyFont="1" applyBorder="1" applyProtection="1"/>
    <xf numFmtId="0" fontId="12" fillId="0" borderId="0" xfId="0" applyFont="1" applyFill="1" applyBorder="1" applyAlignment="1" applyProtection="1">
      <alignment horizontal="right" vertical="center"/>
    </xf>
    <xf numFmtId="0" fontId="29" fillId="0" borderId="0" xfId="0" applyFont="1" applyProtection="1"/>
    <xf numFmtId="0" fontId="22" fillId="0" borderId="0" xfId="0" applyFont="1" applyProtection="1"/>
    <xf numFmtId="0" fontId="0" fillId="0" borderId="0" xfId="0" applyAlignment="1" applyProtection="1"/>
    <xf numFmtId="0" fontId="4" fillId="0" borderId="0" xfId="0" applyFont="1" applyBorder="1" applyAlignment="1" applyProtection="1"/>
    <xf numFmtId="0" fontId="4" fillId="0" borderId="0" xfId="0" applyFont="1" applyBorder="1" applyAlignment="1" applyProtection="1">
      <alignment wrapText="1"/>
    </xf>
    <xf numFmtId="0" fontId="14" fillId="0" borderId="0" xfId="0" applyFont="1" applyProtection="1"/>
    <xf numFmtId="0" fontId="24" fillId="0" borderId="0" xfId="0" applyFont="1" applyAlignment="1" applyProtection="1">
      <alignment horizontal="right"/>
    </xf>
    <xf numFmtId="0" fontId="4" fillId="0" borderId="1" xfId="0" applyFont="1" applyBorder="1" applyAlignment="1" applyProtection="1">
      <alignment horizontal="center"/>
    </xf>
    <xf numFmtId="0" fontId="4" fillId="0" borderId="0" xfId="0" applyFont="1" applyBorder="1" applyAlignment="1" applyProtection="1">
      <alignment horizontal="center"/>
    </xf>
    <xf numFmtId="0" fontId="30" fillId="0" borderId="0" xfId="0" applyFont="1" applyProtection="1"/>
    <xf numFmtId="0" fontId="13" fillId="0" borderId="0" xfId="0" applyFont="1" applyAlignment="1" applyProtection="1">
      <alignment horizontal="right" vertical="center"/>
    </xf>
    <xf numFmtId="0" fontId="37" fillId="0" borderId="0" xfId="0" applyFont="1" applyBorder="1" applyAlignment="1" applyProtection="1"/>
    <xf numFmtId="0" fontId="2" fillId="0" borderId="0" xfId="0" applyFont="1" applyAlignment="1" applyProtection="1">
      <alignment horizontal="right" vertical="center"/>
    </xf>
    <xf numFmtId="0" fontId="37" fillId="0" borderId="0" xfId="0" applyFont="1" applyAlignment="1" applyProtection="1">
      <alignment horizontal="left"/>
    </xf>
    <xf numFmtId="0" fontId="1" fillId="0" borderId="0" xfId="0" applyFont="1" applyAlignment="1" applyProtection="1">
      <alignment horizontal="right" vertical="center"/>
    </xf>
    <xf numFmtId="0" fontId="0" fillId="0" borderId="0" xfId="0" applyAlignment="1" applyProtection="1">
      <alignment horizontal="center"/>
    </xf>
    <xf numFmtId="0" fontId="3" fillId="0" borderId="0" xfId="0" applyFont="1" applyAlignment="1" applyProtection="1">
      <alignment horizontal="center" vertical="center"/>
    </xf>
    <xf numFmtId="0" fontId="1" fillId="0" borderId="0" xfId="0" applyFont="1" applyAlignment="1" applyProtection="1">
      <alignment horizontal="right"/>
    </xf>
    <xf numFmtId="0" fontId="1" fillId="0" borderId="0" xfId="0" applyFont="1" applyBorder="1" applyAlignment="1" applyProtection="1">
      <alignment horizontal="left" vertical="center"/>
    </xf>
    <xf numFmtId="0" fontId="32" fillId="0" borderId="35" xfId="0" applyFont="1" applyFill="1" applyBorder="1" applyAlignment="1" applyProtection="1">
      <alignment horizontal="left" vertical="center" wrapText="1"/>
      <protection locked="0"/>
    </xf>
    <xf numFmtId="49" fontId="32" fillId="0" borderId="35" xfId="0" applyNumberFormat="1" applyFont="1" applyFill="1" applyBorder="1" applyAlignment="1" applyProtection="1">
      <alignment horizontal="left" vertical="center" wrapText="1"/>
      <protection locked="0"/>
    </xf>
    <xf numFmtId="0" fontId="32" fillId="0" borderId="33" xfId="0" applyFont="1" applyFill="1" applyBorder="1" applyAlignment="1" applyProtection="1">
      <alignment horizontal="left" vertical="center" wrapText="1"/>
      <protection locked="0"/>
    </xf>
    <xf numFmtId="0" fontId="33" fillId="2" borderId="35" xfId="0" applyFont="1" applyFill="1" applyBorder="1" applyAlignment="1" applyProtection="1">
      <alignment horizontal="center" textRotation="90" wrapText="1"/>
    </xf>
    <xf numFmtId="0" fontId="32" fillId="0" borderId="35" xfId="0" applyFont="1" applyFill="1" applyBorder="1" applyAlignment="1" applyProtection="1">
      <alignment horizontal="left" vertical="center" wrapText="1"/>
    </xf>
    <xf numFmtId="0" fontId="32" fillId="2" borderId="25" xfId="0" applyFont="1" applyFill="1" applyBorder="1" applyAlignment="1" applyProtection="1">
      <alignment horizontal="left" vertical="center" wrapText="1"/>
    </xf>
    <xf numFmtId="0" fontId="32" fillId="2" borderId="1" xfId="0" applyFont="1" applyFill="1" applyBorder="1" applyAlignment="1" applyProtection="1">
      <alignment horizontal="left" vertical="center" wrapText="1"/>
    </xf>
    <xf numFmtId="0" fontId="32" fillId="2" borderId="33" xfId="0" applyFont="1" applyFill="1" applyBorder="1" applyAlignment="1" applyProtection="1">
      <alignment horizontal="left" vertical="center" wrapText="1"/>
    </xf>
    <xf numFmtId="0" fontId="32" fillId="2" borderId="35" xfId="0" applyFont="1" applyFill="1" applyBorder="1" applyAlignment="1" applyProtection="1">
      <alignment horizontal="left" vertical="center" wrapText="1"/>
    </xf>
    <xf numFmtId="0" fontId="32" fillId="2" borderId="26" xfId="0" applyFont="1" applyFill="1" applyBorder="1" applyAlignment="1" applyProtection="1">
      <alignment horizontal="left" vertical="center" wrapText="1"/>
    </xf>
    <xf numFmtId="0" fontId="31" fillId="2" borderId="25"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31" fillId="2" borderId="33" xfId="0" applyFont="1" applyFill="1" applyBorder="1" applyAlignment="1" applyProtection="1">
      <alignment horizontal="left" vertical="center" wrapText="1"/>
    </xf>
    <xf numFmtId="0" fontId="31" fillId="2" borderId="35" xfId="0" applyFont="1" applyFill="1" applyBorder="1" applyAlignment="1" applyProtection="1">
      <alignment horizontal="left" vertical="center" wrapText="1"/>
    </xf>
    <xf numFmtId="0" fontId="31" fillId="2" borderId="26" xfId="0" applyFont="1" applyFill="1" applyBorder="1" applyAlignment="1" applyProtection="1">
      <alignment horizontal="left" vertical="center" wrapText="1"/>
    </xf>
    <xf numFmtId="0" fontId="32" fillId="2" borderId="27" xfId="0" applyFont="1" applyFill="1" applyBorder="1" applyAlignment="1" applyProtection="1">
      <alignment horizontal="left" vertical="center" wrapText="1"/>
    </xf>
    <xf numFmtId="0" fontId="32" fillId="2" borderId="28" xfId="0" applyFont="1" applyFill="1" applyBorder="1" applyAlignment="1" applyProtection="1">
      <alignment horizontal="left" vertical="center" wrapText="1"/>
    </xf>
    <xf numFmtId="0" fontId="32" fillId="2" borderId="34" xfId="0" applyFont="1" applyFill="1" applyBorder="1" applyAlignment="1" applyProtection="1">
      <alignment horizontal="left" vertical="center" wrapText="1"/>
    </xf>
    <xf numFmtId="0" fontId="32" fillId="2" borderId="36" xfId="0" applyFont="1" applyFill="1" applyBorder="1" applyAlignment="1" applyProtection="1">
      <alignment horizontal="left" vertical="center" wrapText="1"/>
    </xf>
    <xf numFmtId="0" fontId="32" fillId="2" borderId="29" xfId="0" applyFont="1" applyFill="1" applyBorder="1" applyAlignment="1" applyProtection="1">
      <alignment horizontal="left" vertical="center" wrapText="1"/>
    </xf>
    <xf numFmtId="0" fontId="32" fillId="0" borderId="0" xfId="0" applyFont="1" applyFill="1" applyBorder="1" applyAlignment="1" applyProtection="1">
      <alignment wrapText="1"/>
    </xf>
    <xf numFmtId="0" fontId="0" fillId="5" borderId="0" xfId="0" applyFill="1" applyBorder="1" applyAlignment="1" applyProtection="1"/>
    <xf numFmtId="0" fontId="27" fillId="0" borderId="35"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left" vertical="center" wrapText="1"/>
      <protection locked="0"/>
    </xf>
    <xf numFmtId="0" fontId="27" fillId="0" borderId="33" xfId="0" applyFont="1" applyFill="1" applyBorder="1" applyAlignment="1" applyProtection="1">
      <alignment horizontal="left" vertical="center" wrapText="1"/>
      <protection locked="0"/>
    </xf>
    <xf numFmtId="164" fontId="32" fillId="0" borderId="25" xfId="0" applyNumberFormat="1" applyFont="1" applyFill="1" applyBorder="1" applyAlignment="1" applyProtection="1">
      <alignment horizontal="left" vertical="center" wrapText="1"/>
    </xf>
    <xf numFmtId="0" fontId="32" fillId="0" borderId="36" xfId="0" applyFont="1" applyFill="1" applyBorder="1" applyAlignment="1" applyProtection="1">
      <alignment horizontal="left" vertical="center" wrapText="1"/>
      <protection locked="0"/>
    </xf>
    <xf numFmtId="0" fontId="32" fillId="0" borderId="28" xfId="0" applyFont="1" applyFill="1" applyBorder="1" applyAlignment="1" applyProtection="1">
      <alignment horizontal="left" vertical="center" wrapText="1"/>
      <protection locked="0"/>
    </xf>
    <xf numFmtId="0" fontId="32" fillId="0" borderId="34" xfId="0" applyFont="1" applyFill="1" applyBorder="1" applyAlignment="1" applyProtection="1">
      <alignment horizontal="left" vertical="center" wrapText="1"/>
      <protection locked="0"/>
    </xf>
    <xf numFmtId="0" fontId="32" fillId="0" borderId="27" xfId="0" applyFont="1" applyFill="1" applyBorder="1" applyAlignment="1" applyProtection="1">
      <alignment horizontal="left" vertical="center" wrapText="1"/>
    </xf>
    <xf numFmtId="49" fontId="32" fillId="0" borderId="26" xfId="0" applyNumberFormat="1" applyFont="1" applyBorder="1" applyAlignment="1">
      <alignment horizontal="left" vertical="center" wrapText="1"/>
    </xf>
    <xf numFmtId="49" fontId="15" fillId="0" borderId="26" xfId="1" applyNumberFormat="1" applyFill="1" applyBorder="1" applyAlignment="1" applyProtection="1">
      <alignment horizontal="left" vertical="center" wrapText="1"/>
    </xf>
    <xf numFmtId="0" fontId="32" fillId="0" borderId="26" xfId="0" applyFont="1" applyBorder="1" applyAlignment="1">
      <alignment horizontal="left" vertical="center" wrapText="1"/>
    </xf>
    <xf numFmtId="49" fontId="31" fillId="0" borderId="26" xfId="0" applyNumberFormat="1" applyFont="1" applyBorder="1" applyAlignment="1">
      <alignment horizontal="left" vertical="center" wrapText="1"/>
    </xf>
    <xf numFmtId="49" fontId="27" fillId="0" borderId="26" xfId="0" applyNumberFormat="1" applyFont="1" applyBorder="1" applyAlignment="1">
      <alignment horizontal="left" vertical="center" wrapText="1"/>
    </xf>
    <xf numFmtId="49" fontId="31" fillId="0" borderId="29" xfId="0" quotePrefix="1" applyNumberFormat="1" applyFont="1" applyBorder="1" applyAlignment="1">
      <alignment horizontal="left" vertical="center" wrapText="1"/>
    </xf>
    <xf numFmtId="0" fontId="0" fillId="5" borderId="0" xfId="0" applyFill="1" applyBorder="1" applyAlignment="1" applyProtection="1">
      <alignment horizontal="left" wrapText="1"/>
    </xf>
    <xf numFmtId="0" fontId="33" fillId="2" borderId="25" xfId="0" applyFont="1" applyFill="1" applyBorder="1" applyAlignment="1" applyProtection="1">
      <alignment horizontal="center" vertical="top" textRotation="90" wrapText="1"/>
    </xf>
    <xf numFmtId="0" fontId="33" fillId="2" borderId="1" xfId="0" applyFont="1" applyFill="1" applyBorder="1" applyAlignment="1" applyProtection="1">
      <alignment horizontal="center" vertical="top" textRotation="90" wrapText="1"/>
    </xf>
    <xf numFmtId="0" fontId="33" fillId="2" borderId="33" xfId="0" applyFont="1" applyFill="1" applyBorder="1" applyAlignment="1" applyProtection="1">
      <alignment horizontal="center" vertical="top" textRotation="90" wrapText="1"/>
    </xf>
    <xf numFmtId="0" fontId="19" fillId="4" borderId="25" xfId="0" applyFont="1" applyFill="1" applyBorder="1" applyAlignment="1" applyProtection="1">
      <alignment horizontal="left" wrapText="1"/>
    </xf>
    <xf numFmtId="0" fontId="19" fillId="4" borderId="1" xfId="0" applyFont="1" applyFill="1" applyBorder="1" applyAlignment="1" applyProtection="1">
      <alignment horizontal="left" wrapText="1"/>
    </xf>
    <xf numFmtId="0" fontId="1" fillId="5" borderId="0" xfId="0" applyFont="1" applyFill="1" applyBorder="1" applyProtection="1"/>
    <xf numFmtId="0" fontId="1" fillId="5" borderId="0" xfId="0" applyFont="1" applyFill="1" applyBorder="1" applyAlignment="1" applyProtection="1">
      <alignment horizontal="left"/>
    </xf>
    <xf numFmtId="0" fontId="38" fillId="5" borderId="0" xfId="0" applyFont="1" applyFill="1" applyBorder="1" applyProtection="1"/>
    <xf numFmtId="0" fontId="0" fillId="5" borderId="14" xfId="0" applyFill="1" applyBorder="1" applyAlignment="1" applyProtection="1">
      <alignment wrapText="1"/>
    </xf>
    <xf numFmtId="0" fontId="0" fillId="5" borderId="0" xfId="0" applyFill="1" applyBorder="1" applyAlignment="1" applyProtection="1">
      <alignment horizontal="left" wrapText="1"/>
    </xf>
    <xf numFmtId="0" fontId="1" fillId="5" borderId="0" xfId="0" applyFont="1" applyFill="1" applyBorder="1" applyAlignment="1" applyProtection="1">
      <alignment horizontal="left"/>
    </xf>
    <xf numFmtId="0" fontId="1" fillId="5" borderId="17" xfId="0" applyFont="1" applyFill="1" applyBorder="1" applyProtection="1"/>
    <xf numFmtId="0" fontId="0" fillId="5" borderId="0" xfId="0" applyFill="1" applyAlignment="1">
      <alignment wrapText="1"/>
    </xf>
    <xf numFmtId="0" fontId="0" fillId="0" borderId="0" xfId="0" applyBorder="1" applyAlignment="1">
      <alignment wrapText="1"/>
    </xf>
    <xf numFmtId="0" fontId="0" fillId="5" borderId="10" xfId="0" applyFill="1" applyBorder="1" applyAlignment="1" applyProtection="1">
      <alignment horizontal="left" wrapText="1"/>
    </xf>
    <xf numFmtId="0" fontId="0" fillId="5" borderId="17" xfId="0" applyFont="1" applyFill="1" applyBorder="1" applyProtection="1"/>
    <xf numFmtId="0" fontId="0" fillId="5" borderId="18" xfId="0" applyFont="1" applyFill="1" applyBorder="1" applyProtection="1"/>
    <xf numFmtId="0" fontId="0" fillId="0" borderId="0" xfId="0" applyFont="1" applyProtection="1"/>
    <xf numFmtId="0" fontId="0" fillId="5" borderId="0" xfId="0" applyFont="1" applyFill="1" applyBorder="1" applyProtection="1"/>
    <xf numFmtId="0" fontId="0" fillId="5" borderId="0" xfId="0" applyFill="1" applyBorder="1" applyAlignment="1" applyProtection="1">
      <alignment horizontal="left"/>
    </xf>
    <xf numFmtId="0" fontId="15" fillId="0" borderId="0" xfId="1" applyFill="1" applyAlignment="1">
      <alignment wrapText="1"/>
    </xf>
    <xf numFmtId="0" fontId="15" fillId="0" borderId="26" xfId="1" applyFill="1" applyBorder="1" applyAlignment="1">
      <alignment wrapText="1"/>
    </xf>
    <xf numFmtId="0" fontId="15" fillId="0" borderId="37" xfId="1" applyFill="1" applyBorder="1" applyAlignment="1">
      <alignment wrapText="1"/>
    </xf>
    <xf numFmtId="0" fontId="32" fillId="0" borderId="28" xfId="0" applyFont="1" applyFill="1" applyBorder="1" applyAlignment="1" applyProtection="1">
      <alignment horizontal="left" vertical="center" wrapText="1"/>
    </xf>
    <xf numFmtId="0" fontId="0" fillId="5" borderId="0" xfId="0" applyFill="1" applyBorder="1" applyAlignment="1" applyProtection="1">
      <alignment wrapText="1"/>
    </xf>
    <xf numFmtId="0" fontId="19" fillId="6" borderId="35" xfId="0" applyFont="1" applyFill="1" applyBorder="1" applyAlignment="1" applyProtection="1">
      <alignment horizontal="center" wrapText="1"/>
    </xf>
    <xf numFmtId="0" fontId="19" fillId="6" borderId="1" xfId="0" applyFont="1" applyFill="1" applyBorder="1" applyAlignment="1" applyProtection="1">
      <alignment horizontal="center" wrapText="1"/>
    </xf>
    <xf numFmtId="0" fontId="19" fillId="6" borderId="33" xfId="0" applyFont="1" applyFill="1" applyBorder="1" applyAlignment="1" applyProtection="1">
      <alignment horizontal="center" wrapText="1"/>
    </xf>
    <xf numFmtId="0" fontId="41" fillId="0" borderId="0" xfId="1" applyFont="1" applyProtection="1">
      <protection hidden="1"/>
    </xf>
    <xf numFmtId="14" fontId="8" fillId="5" borderId="10" xfId="0" applyNumberFormat="1" applyFont="1" applyFill="1" applyBorder="1" applyAlignment="1" applyProtection="1">
      <alignment horizontal="left"/>
      <protection locked="0"/>
    </xf>
    <xf numFmtId="0" fontId="8" fillId="0" borderId="10" xfId="0" applyFont="1" applyBorder="1" applyAlignment="1" applyProtection="1">
      <alignment horizontal="left"/>
      <protection locked="0"/>
    </xf>
    <xf numFmtId="0" fontId="8" fillId="0" borderId="11" xfId="0" applyFont="1" applyBorder="1" applyAlignment="1" applyProtection="1">
      <alignment horizontal="left"/>
      <protection locked="0"/>
    </xf>
    <xf numFmtId="0" fontId="8" fillId="5" borderId="10" xfId="0" applyFont="1" applyFill="1" applyBorder="1" applyAlignment="1" applyProtection="1">
      <alignment horizontal="left"/>
      <protection locked="0"/>
    </xf>
    <xf numFmtId="0" fontId="18" fillId="0" borderId="30" xfId="0" applyFont="1" applyBorder="1" applyAlignment="1" applyProtection="1">
      <alignment horizontal="center" wrapText="1"/>
    </xf>
    <xf numFmtId="0" fontId="18" fillId="0" borderId="31" xfId="0" applyFont="1" applyBorder="1" applyAlignment="1" applyProtection="1">
      <alignment horizontal="center" wrapText="1"/>
    </xf>
    <xf numFmtId="0" fontId="18" fillId="0" borderId="32" xfId="0" applyFont="1" applyBorder="1" applyAlignment="1" applyProtection="1">
      <alignment horizontal="center" wrapText="1"/>
    </xf>
    <xf numFmtId="0" fontId="17" fillId="0" borderId="22" xfId="0" applyFont="1" applyBorder="1" applyAlignment="1" applyProtection="1">
      <alignment horizontal="center" wrapText="1"/>
    </xf>
    <xf numFmtId="0" fontId="17" fillId="0" borderId="23" xfId="0" applyFont="1" applyBorder="1" applyAlignment="1" applyProtection="1">
      <alignment horizontal="center" wrapText="1"/>
    </xf>
    <xf numFmtId="0" fontId="17" fillId="0" borderId="24" xfId="0" applyFont="1" applyBorder="1" applyAlignment="1" applyProtection="1">
      <alignment horizontal="center" wrapText="1"/>
    </xf>
    <xf numFmtId="0" fontId="17" fillId="0" borderId="30" xfId="0" applyFont="1" applyBorder="1" applyAlignment="1" applyProtection="1">
      <alignment horizontal="center" vertical="top" wrapText="1"/>
    </xf>
    <xf numFmtId="0" fontId="17" fillId="0" borderId="31" xfId="0" applyFont="1" applyBorder="1" applyAlignment="1" applyProtection="1">
      <alignment horizontal="center" vertical="top" wrapText="1"/>
    </xf>
    <xf numFmtId="0" fontId="17" fillId="0" borderId="32" xfId="0" applyFont="1" applyBorder="1" applyAlignment="1" applyProtection="1">
      <alignment horizontal="center" vertical="top" wrapText="1"/>
    </xf>
    <xf numFmtId="0" fontId="40" fillId="0" borderId="30" xfId="0" applyFont="1" applyBorder="1" applyAlignment="1" applyProtection="1">
      <alignment horizontal="center" wrapText="1"/>
    </xf>
    <xf numFmtId="0" fontId="40" fillId="0" borderId="31" xfId="0" applyFont="1" applyBorder="1" applyAlignment="1" applyProtection="1">
      <alignment horizontal="center" wrapText="1"/>
    </xf>
    <xf numFmtId="0" fontId="40" fillId="0" borderId="32" xfId="0" applyFont="1" applyBorder="1" applyAlignment="1" applyProtection="1">
      <alignment horizontal="center" wrapText="1"/>
    </xf>
    <xf numFmtId="0" fontId="13" fillId="5" borderId="14" xfId="0" applyFont="1" applyFill="1" applyBorder="1" applyAlignment="1" applyProtection="1">
      <alignment horizontal="center"/>
    </xf>
    <xf numFmtId="0" fontId="13" fillId="0" borderId="14" xfId="0" applyFont="1" applyBorder="1" applyAlignment="1">
      <alignment horizontal="center"/>
    </xf>
    <xf numFmtId="0" fontId="0" fillId="5" borderId="0" xfId="0" applyFill="1" applyBorder="1" applyAlignment="1" applyProtection="1">
      <alignment horizontal="left" wrapText="1"/>
    </xf>
    <xf numFmtId="0" fontId="0" fillId="0" borderId="0" xfId="0" applyAlignment="1">
      <alignment horizontal="left" wrapText="1"/>
    </xf>
    <xf numFmtId="0" fontId="0" fillId="0" borderId="0" xfId="0" applyBorder="1" applyAlignment="1">
      <alignment horizontal="left" wrapText="1"/>
    </xf>
    <xf numFmtId="0" fontId="0" fillId="5" borderId="0" xfId="0" applyFill="1" applyBorder="1" applyAlignment="1" applyProtection="1">
      <alignment wrapText="1"/>
    </xf>
    <xf numFmtId="0" fontId="0" fillId="0" borderId="0" xfId="0" applyAlignment="1">
      <alignment wrapText="1"/>
    </xf>
    <xf numFmtId="0" fontId="0" fillId="0" borderId="0" xfId="0" applyBorder="1" applyAlignment="1">
      <alignment wrapText="1"/>
    </xf>
    <xf numFmtId="0" fontId="13" fillId="5" borderId="0" xfId="0" applyFont="1" applyFill="1" applyBorder="1" applyAlignment="1" applyProtection="1">
      <alignment horizontal="center"/>
    </xf>
    <xf numFmtId="0" fontId="1" fillId="5" borderId="0" xfId="0" applyFont="1" applyFill="1" applyBorder="1" applyAlignment="1" applyProtection="1">
      <alignment horizontal="left"/>
    </xf>
    <xf numFmtId="0" fontId="0" fillId="5" borderId="0" xfId="0" applyFill="1" applyBorder="1" applyAlignment="1" applyProtection="1">
      <alignment horizontal="left" vertical="top" wrapText="1"/>
    </xf>
    <xf numFmtId="0" fontId="0" fillId="5" borderId="0" xfId="0" applyFill="1" applyBorder="1" applyAlignment="1" applyProtection="1">
      <alignment horizontal="left" vertical="top"/>
    </xf>
    <xf numFmtId="0" fontId="0" fillId="5" borderId="0" xfId="0" applyFont="1" applyFill="1" applyBorder="1" applyAlignment="1" applyProtection="1">
      <alignment wrapText="1"/>
    </xf>
    <xf numFmtId="0" fontId="0" fillId="0" borderId="0" xfId="0" applyFont="1" applyAlignment="1">
      <alignment wrapText="1"/>
    </xf>
    <xf numFmtId="0" fontId="0" fillId="0" borderId="14" xfId="0" applyBorder="1" applyAlignment="1" applyProtection="1">
      <alignment wrapText="1"/>
    </xf>
    <xf numFmtId="0" fontId="0" fillId="0" borderId="14" xfId="0" applyBorder="1" applyAlignment="1">
      <alignment wrapText="1"/>
    </xf>
    <xf numFmtId="0" fontId="0" fillId="5" borderId="0" xfId="0" applyFill="1" applyBorder="1" applyAlignment="1" applyProtection="1">
      <alignment horizontal="left" wrapText="1" indent="1"/>
    </xf>
    <xf numFmtId="0" fontId="0" fillId="0" borderId="0" xfId="0" applyAlignment="1">
      <alignment horizontal="left" wrapText="1" indent="1"/>
    </xf>
    <xf numFmtId="0" fontId="13" fillId="5" borderId="18" xfId="0" applyFont="1" applyFill="1" applyBorder="1" applyAlignment="1" applyProtection="1">
      <alignment horizontal="center"/>
    </xf>
  </cellXfs>
  <cellStyles count="2">
    <cellStyle name="Hyperlink" xfId="1" builtinId="8"/>
    <cellStyle name="Normal" xfId="0" builtinId="0"/>
  </cellStyles>
  <dxfs count="15">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DAEEF3"/>
        </patternFill>
      </fill>
    </dxf>
    <dxf>
      <fill>
        <patternFill>
          <bgColor rgb="FF808080"/>
        </patternFill>
      </fill>
    </dxf>
    <dxf>
      <font>
        <color theme="1" tint="0.34998626667073579"/>
      </font>
    </dxf>
    <dxf>
      <fill>
        <patternFill>
          <bgColor rgb="FFDAEEF3"/>
        </patternFill>
      </fill>
    </dxf>
    <dxf>
      <fill>
        <patternFill>
          <bgColor rgb="FF808080"/>
        </patternFill>
      </fill>
    </dxf>
    <dxf>
      <font>
        <color theme="1" tint="0.34998626667073579"/>
      </font>
    </dxf>
    <dxf>
      <fill>
        <patternFill patternType="gray125"/>
      </fill>
    </dxf>
    <dxf>
      <font>
        <b/>
        <i val="0"/>
      </font>
    </dxf>
  </dxfs>
  <tableStyles count="0" defaultTableStyle="TableStyleMedium2" defaultPivotStyle="PivotStyleLight16"/>
  <colors>
    <mruColors>
      <color rgb="FF0033CC"/>
      <color rgb="FF003399"/>
      <color rgb="FFDAEEF3"/>
      <color rgb="FFFF99FF"/>
      <color rgb="FF3366FF"/>
      <color rgb="FF80808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Checklist!A1"/><Relationship Id="rId2" Type="http://schemas.openxmlformats.org/officeDocument/2006/relationships/hyperlink" Target="#Screening!A1"/><Relationship Id="rId1" Type="http://schemas.openxmlformats.org/officeDocument/2006/relationships/hyperlink" Target="#ToC!A1"/></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123825</xdr:rowOff>
        </xdr:from>
        <xdr:to>
          <xdr:col>0</xdr:col>
          <xdr:colOff>8763000</xdr:colOff>
          <xdr:row>46</xdr:row>
          <xdr:rowOff>38100</xdr:rowOff>
        </xdr:to>
        <xdr:sp macro="" textlink="">
          <xdr:nvSpPr>
            <xdr:cNvPr id="10242" name="Object 2" descr="Instructions for completing the checklist"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solidFill>
              <a:srgbClr val="3366FF" mc:Ignorable="a14" a14:legacySpreadsheetColorIndex="48">
                <a:alpha val="13000"/>
              </a:srgbClr>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57151</xdr:colOff>
      <xdr:row>14</xdr:row>
      <xdr:rowOff>57150</xdr:rowOff>
    </xdr:from>
    <xdr:to>
      <xdr:col>4</xdr:col>
      <xdr:colOff>196850</xdr:colOff>
      <xdr:row>32</xdr:row>
      <xdr:rowOff>19050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29676" y="2590800"/>
          <a:ext cx="2054224" cy="321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mn-lt"/>
              <a:ea typeface="+mn-ea"/>
              <a:cs typeface="+mn-cs"/>
            </a:rPr>
            <a:t>DISCLAIMER FOR APPLICATION COMPLETENESS:</a:t>
          </a:r>
          <a:endParaRPr lang="en-US" sz="1000">
            <a:solidFill>
              <a:schemeClr val="dk1"/>
            </a:solidFill>
            <a:effectLst/>
            <a:latin typeface="+mn-lt"/>
            <a:ea typeface="+mn-ea"/>
            <a:cs typeface="+mn-cs"/>
          </a:endParaRPr>
        </a:p>
        <a:p>
          <a:r>
            <a:rPr lang="en-US" sz="1000" i="1">
              <a:solidFill>
                <a:schemeClr val="dk1"/>
              </a:solidFill>
              <a:effectLst/>
              <a:latin typeface="+mn-lt"/>
              <a:ea typeface="+mn-ea"/>
              <a:cs typeface="+mn-cs"/>
            </a:rPr>
            <a:t>Consider this a starting point and check with your state agency for additional required materials. </a:t>
          </a:r>
          <a:r>
            <a:rPr lang="en-US" sz="1000">
              <a:solidFill>
                <a:schemeClr val="dk1"/>
              </a:solidFill>
              <a:effectLst/>
              <a:latin typeface="+mn-lt"/>
              <a:ea typeface="+mn-ea"/>
              <a:cs typeface="+mn-cs"/>
            </a:rPr>
            <a:t>This checklist is intended for use in the RCRA Part B application preparation and review process and will not be considered a substitute for required application materials. The checklist line items may not be the exact language of the applicable rules, statutes, or federal requirements. Any conflict or questions regarding the rule interpretation should be directed to the permitting agency for determination, and disputes will be resolved in favor of the exact language of the rules, statutes, or federal requirements. </a:t>
          </a:r>
        </a:p>
        <a:p>
          <a:endParaRPr lang="en-US" sz="1000">
            <a:solidFill>
              <a:schemeClr val="dk1"/>
            </a:solidFill>
            <a:effectLst/>
            <a:latin typeface="+mn-lt"/>
            <a:ea typeface="+mn-ea"/>
            <a:cs typeface="+mn-cs"/>
          </a:endParaRPr>
        </a:p>
        <a:p>
          <a:endParaRPr lang="en-US" sz="1000"/>
        </a:p>
      </xdr:txBody>
    </xdr:sp>
    <xdr:clientData/>
  </xdr:twoCellAnchor>
  <xdr:oneCellAnchor>
    <xdr:from>
      <xdr:col>1</xdr:col>
      <xdr:colOff>55245</xdr:colOff>
      <xdr:row>0</xdr:row>
      <xdr:rowOff>111760</xdr:rowOff>
    </xdr:from>
    <xdr:ext cx="2049780" cy="242189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827770" y="111760"/>
          <a:ext cx="2049780" cy="24218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baseline="0">
              <a:solidFill>
                <a:schemeClr val="dk1"/>
              </a:solidFill>
              <a:effectLst/>
              <a:latin typeface="+mn-lt"/>
              <a:ea typeface="+mn-ea"/>
              <a:cs typeface="+mn-cs"/>
            </a:rPr>
            <a:t>PURPOSE: </a:t>
          </a:r>
          <a:r>
            <a:rPr lang="en-US" sz="1000" b="0" baseline="0">
              <a:solidFill>
                <a:schemeClr val="dk1"/>
              </a:solidFill>
              <a:effectLst/>
              <a:latin typeface="+mn-lt"/>
              <a:ea typeface="+mn-ea"/>
              <a:cs typeface="+mn-cs"/>
            </a:rPr>
            <a:t>This checklist tool was intended to be modified be state permitting agencies to be used between RCRA applicants and the state permitting agencies in order to check that an application is complete. State Agencies may have another version of this that is modified for state-specific applicability and standards. If so, use the state version. There can be utility for the permittee to use the checklist for federal requirements even if the state does not accept this in the application review.  </a:t>
          </a:r>
        </a:p>
      </xdr:txBody>
    </xdr:sp>
    <xdr:clientData/>
  </xdr:oneCellAnchor>
  <xdr:oneCellAnchor>
    <xdr:from>
      <xdr:col>1</xdr:col>
      <xdr:colOff>57151</xdr:colOff>
      <xdr:row>32</xdr:row>
      <xdr:rowOff>85725</xdr:rowOff>
    </xdr:from>
    <xdr:ext cx="2066924" cy="2333625"/>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8829676" y="5876925"/>
          <a:ext cx="2066924"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1">
              <a:solidFill>
                <a:schemeClr val="dk1"/>
              </a:solidFill>
              <a:effectLst/>
              <a:latin typeface="+mn-lt"/>
              <a:ea typeface="+mn-ea"/>
              <a:cs typeface="+mn-cs"/>
            </a:rPr>
            <a:t>DISCLAIMER FOR THE TOOL AND SCREENING CAPABILITY: </a:t>
          </a:r>
          <a:r>
            <a:rPr lang="en-US" sz="1000" b="0">
              <a:solidFill>
                <a:schemeClr val="dk1"/>
              </a:solidFill>
              <a:effectLst/>
              <a:latin typeface="+mn-lt"/>
              <a:ea typeface="+mn-ea"/>
              <a:cs typeface="+mn-cs"/>
            </a:rPr>
            <a:t>The checklist tool is provided on an "as is" basis and the user assumes responsibility for its use. EPA has relinquished control of the information and requested that state permitting agencies modify this for state-specific standards. After the file is saved and modified, EPA no longer has the responsibility to protect the integrity, confidentiality, or availability of the information.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10</xdr:col>
      <xdr:colOff>0</xdr:colOff>
      <xdr:row>15</xdr:row>
      <xdr:rowOff>104775</xdr:rowOff>
    </xdr:from>
    <xdr:to>
      <xdr:col>11</xdr:col>
      <xdr:colOff>581025</xdr:colOff>
      <xdr:row>16</xdr:row>
      <xdr:rowOff>133350</xdr:rowOff>
    </xdr:to>
    <xdr:sp macro="" textlink="">
      <xdr:nvSpPr>
        <xdr:cNvPr id="3" name="TextBox 2" title="Table Of Contents Shortcut Button ">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9401175" y="3990975"/>
          <a:ext cx="1190625" cy="266700"/>
        </a:xfrm>
        <a:prstGeom prst="rect">
          <a:avLst/>
        </a:prstGeom>
        <a:solidFill>
          <a:schemeClr val="bg1">
            <a:lumMod val="9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t>Table of Contents</a:t>
          </a:r>
        </a:p>
      </xdr:txBody>
    </xdr:sp>
    <xdr:clientData fPrintsWithSheet="0"/>
  </xdr:twoCellAnchor>
  <xdr:twoCellAnchor>
    <xdr:from>
      <xdr:col>10</xdr:col>
      <xdr:colOff>9525</xdr:colOff>
      <xdr:row>13</xdr:row>
      <xdr:rowOff>0</xdr:rowOff>
    </xdr:from>
    <xdr:to>
      <xdr:col>11</xdr:col>
      <xdr:colOff>590550</xdr:colOff>
      <xdr:row>14</xdr:row>
      <xdr:rowOff>28575</xdr:rowOff>
    </xdr:to>
    <xdr:sp macro="" textlink="">
      <xdr:nvSpPr>
        <xdr:cNvPr id="5" name="TextBox 4" title="Screening Shortcut Button">
          <a:hlinkClick xmlns:r="http://schemas.openxmlformats.org/officeDocument/2006/relationships" r:id="rId2"/>
          <a:extLst>
            <a:ext uri="{FF2B5EF4-FFF2-40B4-BE49-F238E27FC236}">
              <a16:creationId xmlns:a16="http://schemas.microsoft.com/office/drawing/2014/main" id="{00000000-0008-0000-0100-000005000000}"/>
            </a:ext>
          </a:extLst>
        </xdr:cNvPr>
        <xdr:cNvSpPr txBox="1"/>
      </xdr:nvSpPr>
      <xdr:spPr>
        <a:xfrm>
          <a:off x="9410700" y="3409950"/>
          <a:ext cx="1190625" cy="266700"/>
        </a:xfrm>
        <a:prstGeom prst="rect">
          <a:avLst/>
        </a:prstGeom>
        <a:solidFill>
          <a:schemeClr val="bg1">
            <a:lumMod val="9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t>Screening Worksheet</a:t>
          </a:r>
        </a:p>
      </xdr:txBody>
    </xdr:sp>
    <xdr:clientData fPrintsWithSheet="0"/>
  </xdr:twoCellAnchor>
  <xdr:twoCellAnchor>
    <xdr:from>
      <xdr:col>10</xdr:col>
      <xdr:colOff>9525</xdr:colOff>
      <xdr:row>17</xdr:row>
      <xdr:rowOff>209550</xdr:rowOff>
    </xdr:from>
    <xdr:to>
      <xdr:col>11</xdr:col>
      <xdr:colOff>590550</xdr:colOff>
      <xdr:row>19</xdr:row>
      <xdr:rowOff>0</xdr:rowOff>
    </xdr:to>
    <xdr:sp macro="" textlink="">
      <xdr:nvSpPr>
        <xdr:cNvPr id="11" name="TextBox 10" title="Checklist Shortcut Button">
          <a:hlinkClick xmlns:r="http://schemas.openxmlformats.org/officeDocument/2006/relationships" r:id="rId3"/>
          <a:extLst>
            <a:ext uri="{FF2B5EF4-FFF2-40B4-BE49-F238E27FC236}">
              <a16:creationId xmlns:a16="http://schemas.microsoft.com/office/drawing/2014/main" id="{00000000-0008-0000-0100-00000B000000}"/>
            </a:ext>
          </a:extLst>
        </xdr:cNvPr>
        <xdr:cNvSpPr txBox="1"/>
      </xdr:nvSpPr>
      <xdr:spPr>
        <a:xfrm>
          <a:off x="9410700" y="4572000"/>
          <a:ext cx="1190625" cy="266700"/>
        </a:xfrm>
        <a:prstGeom prst="rect">
          <a:avLst/>
        </a:prstGeom>
        <a:solidFill>
          <a:schemeClr val="bg1">
            <a:lumMod val="9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a:t>Checklist</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360044</xdr:colOff>
      <xdr:row>30</xdr:row>
      <xdr:rowOff>32385</xdr:rowOff>
    </xdr:from>
    <xdr:to>
      <xdr:col>10</xdr:col>
      <xdr:colOff>493394</xdr:colOff>
      <xdr:row>33</xdr:row>
      <xdr:rowOff>80010</xdr:rowOff>
    </xdr:to>
    <xdr:sp macro="" textlink="">
      <xdr:nvSpPr>
        <xdr:cNvPr id="39" name="TextBox 38" title="Warning Box">
          <a:extLst>
            <a:ext uri="{FF2B5EF4-FFF2-40B4-BE49-F238E27FC236}">
              <a16:creationId xmlns:a16="http://schemas.microsoft.com/office/drawing/2014/main" id="{00000000-0008-0000-0200-000027000000}"/>
            </a:ext>
          </a:extLst>
        </xdr:cNvPr>
        <xdr:cNvSpPr txBox="1"/>
      </xdr:nvSpPr>
      <xdr:spPr>
        <a:xfrm>
          <a:off x="2181224" y="7522845"/>
          <a:ext cx="5055870" cy="59626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2 - </a:t>
          </a:r>
          <a:r>
            <a:rPr lang="en-US" sz="1100" b="0" baseline="0"/>
            <a:t> if "Yes" is indicated for Post-Closure Care only, then at least one Land-Based Unit must be "Yes."</a:t>
          </a:r>
          <a:endParaRPr lang="en-US" sz="1100" b="0"/>
        </a:p>
      </xdr:txBody>
    </xdr:sp>
    <xdr:clientData/>
  </xdr:twoCellAnchor>
  <xdr:twoCellAnchor>
    <xdr:from>
      <xdr:col>2</xdr:col>
      <xdr:colOff>310516</xdr:colOff>
      <xdr:row>39</xdr:row>
      <xdr:rowOff>0</xdr:rowOff>
    </xdr:from>
    <xdr:to>
      <xdr:col>10</xdr:col>
      <xdr:colOff>377191</xdr:colOff>
      <xdr:row>40</xdr:row>
      <xdr:rowOff>104775</xdr:rowOff>
    </xdr:to>
    <xdr:sp macro="" textlink="">
      <xdr:nvSpPr>
        <xdr:cNvPr id="40" name="TextBox 39" title="Warning Box">
          <a:extLst>
            <a:ext uri="{FF2B5EF4-FFF2-40B4-BE49-F238E27FC236}">
              <a16:creationId xmlns:a16="http://schemas.microsoft.com/office/drawing/2014/main" id="{00000000-0008-0000-0200-000028000000}"/>
            </a:ext>
          </a:extLst>
        </xdr:cNvPr>
        <xdr:cNvSpPr txBox="1"/>
      </xdr:nvSpPr>
      <xdr:spPr>
        <a:xfrm>
          <a:off x="2131696" y="9136380"/>
          <a:ext cx="4989195" cy="28765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a:t>5 - Select</a:t>
          </a:r>
          <a:r>
            <a:rPr lang="en-US" sz="1100" b="0" baseline="0"/>
            <a:t> "Landfills - Yes" for a</a:t>
          </a:r>
          <a:r>
            <a:rPr lang="en-US" sz="1100" b="0"/>
            <a:t>ny land-based unit that was closed as a landfill.</a:t>
          </a:r>
        </a:p>
      </xdr:txBody>
    </xdr:sp>
    <xdr:clientData/>
  </xdr:twoCellAnchor>
  <xdr:twoCellAnchor>
    <xdr:from>
      <xdr:col>2</xdr:col>
      <xdr:colOff>371475</xdr:colOff>
      <xdr:row>26</xdr:row>
      <xdr:rowOff>133350</xdr:rowOff>
    </xdr:from>
    <xdr:to>
      <xdr:col>10</xdr:col>
      <xdr:colOff>495300</xdr:colOff>
      <xdr:row>30</xdr:row>
      <xdr:rowOff>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192655" y="6694170"/>
          <a:ext cx="5046345" cy="79629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latin typeface="+mn-lt"/>
              <a:ea typeface="+mn-ea"/>
              <a:cs typeface="+mn-cs"/>
            </a:rPr>
            <a:t>1</a:t>
          </a:r>
          <a:r>
            <a:rPr lang="en-US" sz="1100" b="0" baseline="0">
              <a:solidFill>
                <a:schemeClr val="dk1"/>
              </a:solidFill>
              <a:latin typeface="+mn-lt"/>
              <a:ea typeface="+mn-ea"/>
              <a:cs typeface="+mn-cs"/>
            </a:rPr>
            <a:t> - </a:t>
          </a:r>
          <a:r>
            <a:rPr lang="en-US" sz="1100" b="0">
              <a:solidFill>
                <a:schemeClr val="dk1"/>
              </a:solidFill>
              <a:latin typeface="+mn-lt"/>
              <a:ea typeface="+mn-ea"/>
              <a:cs typeface="+mn-cs"/>
            </a:rPr>
            <a:t>This electronic checklist does not include checklist items for reviewing Section XI - Compliance Schedule. Compliance Schedule applications must follow the instructions contained in Section XI Compliance Schedule of the Part B Application Form and be submitted with the entire </a:t>
          </a:r>
          <a:r>
            <a:rPr lang="en-US" sz="1100" b="0" baseline="0">
              <a:solidFill>
                <a:schemeClr val="dk1"/>
              </a:solidFill>
              <a:latin typeface="+mn-lt"/>
              <a:ea typeface="+mn-ea"/>
              <a:cs typeface="+mn-cs"/>
            </a:rPr>
            <a:t>application</a:t>
          </a:r>
          <a:r>
            <a:rPr lang="en-US" sz="1100" b="0">
              <a:solidFill>
                <a:schemeClr val="dk1"/>
              </a:solidFill>
              <a:latin typeface="+mn-lt"/>
              <a:ea typeface="+mn-ea"/>
              <a:cs typeface="+mn-cs"/>
            </a:rPr>
            <a:t> package for review. </a:t>
          </a:r>
        </a:p>
      </xdr:txBody>
    </xdr:sp>
    <xdr:clientData/>
  </xdr:twoCellAnchor>
  <xdr:twoCellAnchor>
    <xdr:from>
      <xdr:col>2</xdr:col>
      <xdr:colOff>331470</xdr:colOff>
      <xdr:row>32</xdr:row>
      <xdr:rowOff>165735</xdr:rowOff>
    </xdr:from>
    <xdr:to>
      <xdr:col>10</xdr:col>
      <xdr:colOff>474345</xdr:colOff>
      <xdr:row>35</xdr:row>
      <xdr:rowOff>89535</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152650" y="8021955"/>
          <a:ext cx="5065395" cy="47244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3 - If "Yes" is indicated for Permit Unit(s)</a:t>
          </a:r>
          <a:r>
            <a:rPr lang="en-US" sz="1100" b="0" baseline="0"/>
            <a:t> with a C</a:t>
          </a:r>
          <a:r>
            <a:rPr lang="en-US" sz="1100" b="0"/>
            <a:t>ompliance Plan, then at least one unit must be "Yes."</a:t>
          </a:r>
        </a:p>
      </xdr:txBody>
    </xdr:sp>
    <xdr:clientData/>
  </xdr:twoCellAnchor>
  <xdr:twoCellAnchor>
    <xdr:from>
      <xdr:col>2</xdr:col>
      <xdr:colOff>310515</xdr:colOff>
      <xdr:row>40</xdr:row>
      <xdr:rowOff>140969</xdr:rowOff>
    </xdr:from>
    <xdr:to>
      <xdr:col>10</xdr:col>
      <xdr:colOff>487680</xdr:colOff>
      <xdr:row>44</xdr:row>
      <xdr:rowOff>17144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2131695" y="9460229"/>
          <a:ext cx="5099685" cy="60769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t>6 - For Miscellaneous Units, select "Yes," and also select "Yes" for the appropriate unit type(s) shown above. Address all applicable engineering requirements (e.g., landfill requirements from Section V.G) in Section V.K.</a:t>
          </a:r>
          <a:endParaRPr lang="en-US" sz="1100" b="0"/>
        </a:p>
      </xdr:txBody>
    </xdr:sp>
    <xdr:clientData/>
  </xdr:twoCellAnchor>
  <xdr:oneCellAnchor>
    <xdr:from>
      <xdr:col>2</xdr:col>
      <xdr:colOff>495300</xdr:colOff>
      <xdr:row>44</xdr:row>
      <xdr:rowOff>38100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790700" y="11521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333376</xdr:colOff>
      <xdr:row>35</xdr:row>
      <xdr:rowOff>66675</xdr:rowOff>
    </xdr:from>
    <xdr:to>
      <xdr:col>10</xdr:col>
      <xdr:colOff>400051</xdr:colOff>
      <xdr:row>39</xdr:row>
      <xdr:rowOff>38100</xdr:rowOff>
    </xdr:to>
    <xdr:sp macro="" textlink="">
      <xdr:nvSpPr>
        <xdr:cNvPr id="8" name="TextBox 7" title="Warning Box">
          <a:extLst>
            <a:ext uri="{FF2B5EF4-FFF2-40B4-BE49-F238E27FC236}">
              <a16:creationId xmlns:a16="http://schemas.microsoft.com/office/drawing/2014/main" id="{00000000-0008-0000-0200-000008000000}"/>
            </a:ext>
          </a:extLst>
        </xdr:cNvPr>
        <xdr:cNvSpPr txBox="1"/>
      </xdr:nvSpPr>
      <xdr:spPr>
        <a:xfrm>
          <a:off x="2154556" y="8471535"/>
          <a:ext cx="4989195" cy="70294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a:t>4 - There should not be </a:t>
          </a:r>
          <a:r>
            <a:rPr lang="en-US" sz="1100" b="0">
              <a:solidFill>
                <a:schemeClr val="dk1"/>
              </a:solidFill>
              <a:effectLst/>
              <a:latin typeface="+mn-lt"/>
              <a:ea typeface="+mn-ea"/>
              <a:cs typeface="+mn-cs"/>
            </a:rPr>
            <a:t>new operating surface impoundments permits to issue. Follow landfill standards if surface impoundments are closed as a landfill.) See #5 below. </a:t>
          </a:r>
          <a:endParaRPr lang="en-US" sz="1100" b="0"/>
        </a:p>
      </xdr:txBody>
    </xdr:sp>
    <xdr:clientData/>
  </xdr:twoCellAnchor>
  <xdr:twoCellAnchor>
    <xdr:from>
      <xdr:col>2</xdr:col>
      <xdr:colOff>287656</xdr:colOff>
      <xdr:row>44</xdr:row>
      <xdr:rowOff>60960</xdr:rowOff>
    </xdr:from>
    <xdr:to>
      <xdr:col>10</xdr:col>
      <xdr:colOff>354331</xdr:colOff>
      <xdr:row>45</xdr:row>
      <xdr:rowOff>165735</xdr:rowOff>
    </xdr:to>
    <xdr:sp macro="" textlink="">
      <xdr:nvSpPr>
        <xdr:cNvPr id="9" name="TextBox 8" title="Warning Box">
          <a:extLst>
            <a:ext uri="{FF2B5EF4-FFF2-40B4-BE49-F238E27FC236}">
              <a16:creationId xmlns:a16="http://schemas.microsoft.com/office/drawing/2014/main" id="{00000000-0008-0000-0200-000009000000}"/>
            </a:ext>
          </a:extLst>
        </xdr:cNvPr>
        <xdr:cNvSpPr txBox="1"/>
      </xdr:nvSpPr>
      <xdr:spPr>
        <a:xfrm>
          <a:off x="2108836" y="10111740"/>
          <a:ext cx="4989195" cy="28765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a:t>7 - This is a placeholder for additional State Agency criteria.</a:t>
          </a:r>
        </a:p>
      </xdr:txBody>
    </xdr:sp>
    <xdr:clientData/>
  </xdr:twoCellAnchor>
  <xdr:oneCellAnchor>
    <xdr:from>
      <xdr:col>1</xdr:col>
      <xdr:colOff>1501140</xdr:colOff>
      <xdr:row>25</xdr:row>
      <xdr:rowOff>228600</xdr:rowOff>
    </xdr:from>
    <xdr:ext cx="836255" cy="26456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775460" y="6507480"/>
          <a:ext cx="83625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Footnotes: </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11</xdr:col>
      <xdr:colOff>435610</xdr:colOff>
      <xdr:row>19</xdr:row>
      <xdr:rowOff>370825</xdr:rowOff>
    </xdr:from>
    <xdr:to>
      <xdr:col>14</xdr:col>
      <xdr:colOff>464820</xdr:colOff>
      <xdr:row>31</xdr:row>
      <xdr:rowOff>94739</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stretch>
          <a:fillRect/>
        </a:stretch>
      </xdr:blipFill>
      <xdr:spPr>
        <a:xfrm>
          <a:off x="7769860" y="4380850"/>
          <a:ext cx="2232660" cy="32291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stswmo.org/state-and-territorial-resources/"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1" Type="http://schemas.openxmlformats.org/officeDocument/2006/relationships/hyperlink" Target="https://www.ecfr.gov/cgi-bin/retrieveECFR?gp=&amp;SID=f8b43a61fffc7aea9d198301e710c886&amp;mc=true&amp;n=pt40.28.260&amp;r=PART&amp;ty=HTML" TargetMode="External"/><Relationship Id="rId170" Type="http://schemas.openxmlformats.org/officeDocument/2006/relationships/hyperlink" Target="https://www.ecfr.gov/cgi-bin/text-idx?SID=844bd2dc7eae5b95328e7992f51b6cca&amp;mc=true&amp;node=sp40.28.264.c&amp;rgn=div6" TargetMode="External"/><Relationship Id="rId268" Type="http://schemas.openxmlformats.org/officeDocument/2006/relationships/hyperlink" Target="https://www.ecfr.gov/cgi-bin/text-idx?SID=60f62fd4d1508b0ff39bf689b94a233c&amp;mc=true&amp;node=sp40.28.264.i&amp;rgn=div6" TargetMode="External"/><Relationship Id="rId475" Type="http://schemas.openxmlformats.org/officeDocument/2006/relationships/hyperlink" Target="https://www.ecfr.gov/cgi-bin/text-idx?SID=09bff09e261eba063cdb7bc4d69dc26a&amp;mc=true&amp;node=sp40.29.270.b&amp;rgn=div6" TargetMode="External"/><Relationship Id="rId682" Type="http://schemas.openxmlformats.org/officeDocument/2006/relationships/hyperlink" Target="https://www.ecfr.gov/cgi-bin/text-idx?SID=28746d02ee02294e3541b272a7459aa1&amp;mc=true&amp;node=sp40.29.270.b&amp;rgn=div6" TargetMode="External"/><Relationship Id="rId128" Type="http://schemas.openxmlformats.org/officeDocument/2006/relationships/hyperlink" Target="https://www.ecfr.gov/cgi-bin/text-idx?SID=277ef67ba1a9fd1dba88386ae9de90d7&amp;mc=true&amp;node=sp40.28.264.m&amp;rgn=div6" TargetMode="External"/><Relationship Id="rId335" Type="http://schemas.openxmlformats.org/officeDocument/2006/relationships/hyperlink" Target="https://www.ecfr.gov/cgi-bin/text-idx?SID=15c6a08e218f9ad469547021275aa5b5&amp;mc=true&amp;node=sp40.28.264.j&amp;rgn=div6" TargetMode="External"/><Relationship Id="rId542" Type="http://schemas.openxmlformats.org/officeDocument/2006/relationships/hyperlink" Target="https://www.ecfr.gov/cgi-bin/text-idx?SID=1f6cd82bb73be3527487f18448bcdb49&amp;mc=true&amp;node=sp40.28.264.n&amp;rgn=div6" TargetMode="External"/><Relationship Id="rId987" Type="http://schemas.openxmlformats.org/officeDocument/2006/relationships/hyperlink" Target="https://www.ecfr.gov/cgi-bin/text-idx?SID=b0eceac90476cdc7da1e6e295ae849ef&amp;mc=true&amp;node=sp40.29.270.b&amp;rgn=div6" TargetMode="External"/><Relationship Id="rId1172" Type="http://schemas.openxmlformats.org/officeDocument/2006/relationships/hyperlink" Target="https://www.ecfr.gov/cgi-bin/text-idx?SID=328d5ce859417e835fa4ba52ad23c05f&amp;mc=true&amp;node=sp40.28.264.m&amp;rgn=div6" TargetMode="External"/><Relationship Id="rId402" Type="http://schemas.openxmlformats.org/officeDocument/2006/relationships/hyperlink" Target="https://www.ecfr.gov/cgi-bin/text-idx?SID=fbc1d9abe64ed747fd642108516a9a54&amp;mc=true&amp;node=sp40.28.264.k&amp;rgn=div6" TargetMode="External"/><Relationship Id="rId847" Type="http://schemas.openxmlformats.org/officeDocument/2006/relationships/hyperlink" Target="https://www.ecfr.gov/cgi-bin/text-idx?SID=6bbf38709426ebddd00272b3a5440608&amp;mc=true&amp;node=sp40.29.266.h&amp;rgn=div6" TargetMode="External"/><Relationship Id="rId1032" Type="http://schemas.openxmlformats.org/officeDocument/2006/relationships/hyperlink" Target="https://www.ecfr.gov/cgi-bin/text-idx?SID=b0eceac90476cdc7da1e6e295ae849ef&amp;mc=true&amp;node=sp40.28.264.f&amp;rgn=div6" TargetMode="External"/><Relationship Id="rId707" Type="http://schemas.openxmlformats.org/officeDocument/2006/relationships/hyperlink" Target="https://www.ecfr.gov/cgi-bin/text-idx?SID=63cdd7cf84a976ab0781c4bc95ac959c&amp;mc=true&amp;node=sp40.29.270.f&amp;rgn=div6" TargetMode="External"/><Relationship Id="rId914" Type="http://schemas.openxmlformats.org/officeDocument/2006/relationships/hyperlink" Target="https://www.ecfr.gov/cgi-bin/text-idx?SID=c39b7421f88ffa38bfa70098549524e9&amp;mc=true&amp;node=sp40.28.264.x&amp;rgn=div6" TargetMode="External"/><Relationship Id="rId43" Type="http://schemas.openxmlformats.org/officeDocument/2006/relationships/hyperlink" Target="https://www.ecfr.gov/cgi-bin/retrieveECFR?gp=&amp;SID=84f51da589f8b952c6e72321fcaf9225&amp;mc=true&amp;n=sp40.28.260.c&amp;r=SUBPART&amp;ty=HTML" TargetMode="External"/><Relationship Id="rId192" Type="http://schemas.openxmlformats.org/officeDocument/2006/relationships/hyperlink" Target="https://www.ecfr.gov/cgi-bin/text-idx?SID=cd362f2c4452ff7b070dfae9b1d9100f&amp;mc=true&amp;node=sp40.28.264.k&amp;rgn=div6" TargetMode="External"/><Relationship Id="rId497" Type="http://schemas.openxmlformats.org/officeDocument/2006/relationships/hyperlink" Target="https://www.ecfr.gov/cgi-bin/text-idx?SID=1f6cd82bb73be3527487f18448bcdb49&amp;mc=true&amp;node=sp40.28.264.m&amp;rgn=div6" TargetMode="External"/><Relationship Id="rId357" Type="http://schemas.openxmlformats.org/officeDocument/2006/relationships/hyperlink" Target="https://www.ecfr.gov/cgi-bin/text-idx?SID=8bd6d0034badbf22e661eb6fa9082771&amp;mc=true&amp;node=sp40.28.264.k&amp;rgn=div6" TargetMode="External"/><Relationship Id="rId1194" Type="http://schemas.openxmlformats.org/officeDocument/2006/relationships/hyperlink" Target="https://www.ecfr.gov/cgi-bin/text-idx?SID=328d5ce859417e835fa4ba52ad23c05f&amp;mc=true&amp;node=sp40.28.264.h&amp;rgn=div6" TargetMode="External"/><Relationship Id="rId217" Type="http://schemas.openxmlformats.org/officeDocument/2006/relationships/hyperlink" Target="https://www.ecfr.gov/cgi-bin/text-idx?SID=11a6a4628604c9abac9cc86ddbe6ee5f&amp;mc=true&amp;node=sp40.29.270.b&amp;rgn=div6" TargetMode="External"/><Relationship Id="rId564" Type="http://schemas.openxmlformats.org/officeDocument/2006/relationships/hyperlink" Target="https://www.ecfr.gov/cgi-bin/text-idx?SID=94e78c21fcd0b53966da5e06af8a7e2e&amp;mc=true&amp;node=sp40.28.264.n&amp;rgn=div6" TargetMode="External"/><Relationship Id="rId771" Type="http://schemas.openxmlformats.org/officeDocument/2006/relationships/hyperlink" Target="https://www.ecfr.gov/cgi-bin/text-idx?SID=63cdd7cf84a976ab0781c4bc95ac959c&amp;mc=true&amp;node=sp40.29.270.b&amp;rgn=div6" TargetMode="External"/><Relationship Id="rId869" Type="http://schemas.openxmlformats.org/officeDocument/2006/relationships/hyperlink" Target="https://www.ecfr.gov/cgi-bin/text-idx?SID=11b22a990d3f901ca3375ac4b4d0be38&amp;mc=true&amp;node=sp40.28.264.w&amp;rgn=div6" TargetMode="External"/><Relationship Id="rId424" Type="http://schemas.openxmlformats.org/officeDocument/2006/relationships/hyperlink" Target="https://www.ecfr.gov/cgi-bin/text-idx?SID=fbc1d9abe64ed747fd642108516a9a54&amp;mc=true&amp;node=sp40.28.264.l&amp;rgn=div6" TargetMode="External"/><Relationship Id="rId631" Type="http://schemas.openxmlformats.org/officeDocument/2006/relationships/hyperlink" Target="https://www.ecfr.gov/cgi-bin/text-idx?SID=74b9ce4c806f8b3d9c2ceda6103c47ad&amp;mc=true&amp;node=se40.29.270_162&amp;rgn=div8" TargetMode="External"/><Relationship Id="rId729" Type="http://schemas.openxmlformats.org/officeDocument/2006/relationships/hyperlink" Target="https://www.ecfr.gov/cgi-bin/text-idx?SID=63cdd7cf84a976ab0781c4bc95ac959c&amp;mc=true&amp;node=sp40.29.270.f&amp;rgn=div6" TargetMode="External"/><Relationship Id="rId1054" Type="http://schemas.openxmlformats.org/officeDocument/2006/relationships/hyperlink" Target="https://www.ecfr.gov/cgi-bin/text-idx?SID=6abadf9cdc84de3001e2bf53fc87023d&amp;mc=true&amp;node=se40.29.270_114&amp;rgn=div8" TargetMode="External"/><Relationship Id="rId1261" Type="http://schemas.openxmlformats.org/officeDocument/2006/relationships/hyperlink" Target="https://www.ecfr.gov/cgi-bin/text-idx?SID=b0eceac90476cdc7da1e6e295ae849ef&amp;mc=true&amp;node=sp40.29.270.b&amp;rgn=div6" TargetMode="External"/><Relationship Id="rId936" Type="http://schemas.openxmlformats.org/officeDocument/2006/relationships/hyperlink" Target="https://www.ecfr.gov/cgi-bin/text-idx?SID=c39b7421f88ffa38bfa70098549524e9&amp;mc=true&amp;node=sp40.28.264.x&amp;rgn=div6" TargetMode="External"/><Relationship Id="rId1121" Type="http://schemas.openxmlformats.org/officeDocument/2006/relationships/hyperlink" Target="https://www.ecfr.gov/cgi-bin/text-idx?SID=c87ea69c743955d1813d3752e8aa966f&amp;mc=true&amp;node=sp40.28.264.m&amp;rgn=div6" TargetMode="External"/><Relationship Id="rId1219" Type="http://schemas.openxmlformats.org/officeDocument/2006/relationships/hyperlink" Target="https://www.ecfr.gov/cgi-bin/text-idx?SID=1644cad68a6ef8035b73ef6ef3bea03a&amp;mc=true&amp;node=sp40.28.264.h&amp;rgn=div6" TargetMode="External"/><Relationship Id="rId65" Type="http://schemas.openxmlformats.org/officeDocument/2006/relationships/hyperlink" Target="https://www.ecfr.gov/cgi-bin/retrieveECFR?gp=&amp;SID=cdccd8b474d0c9a2610a79523e01974b&amp;mc=true&amp;n=pt40.29.270&amp;r=PART&amp;ty=HTML" TargetMode="External"/><Relationship Id="rId281" Type="http://schemas.openxmlformats.org/officeDocument/2006/relationships/hyperlink" Target="https://www.ecfr.gov/cgi-bin/text-idx?SID=d919060daaa3c4517839746c80211e12&amp;mc=true&amp;node=sp40.28.264.i&amp;rgn=div6" TargetMode="External"/><Relationship Id="rId141" Type="http://schemas.openxmlformats.org/officeDocument/2006/relationships/hyperlink" Target="https://www.ecfr.gov/cgi-bin/text-idx?SID=d8d0c3870c0b99cc2b90de3809994b7d&amp;mc=true&amp;node=sp40.28.264.w&amp;rgn=div6" TargetMode="External"/><Relationship Id="rId379" Type="http://schemas.openxmlformats.org/officeDocument/2006/relationships/hyperlink" Target="https://www.ecfr.gov/cgi-bin/text-idx?SID=d874d44545a053d15657c286ccebfcf6&amp;mc=true&amp;node=sp40.28.264.k&amp;rgn=div6" TargetMode="External"/><Relationship Id="rId586" Type="http://schemas.openxmlformats.org/officeDocument/2006/relationships/hyperlink" Target="https://www.ecfr.gov/cgi-bin/text-idx?SID=f38d264f1581e1738b318ee63d581b71&amp;mc=true&amp;node=sp40.29.270.b&amp;rgn=div6" TargetMode="External"/><Relationship Id="rId793" Type="http://schemas.openxmlformats.org/officeDocument/2006/relationships/hyperlink" Target="https://www.ecfr.gov/cgi-bin/text-idx?SID=6bbf38709426ebddd00272b3a5440608&amp;mc=true&amp;node=sp40.29.266.h&amp;rgn=div6" TargetMode="External"/><Relationship Id="rId7" Type="http://schemas.openxmlformats.org/officeDocument/2006/relationships/hyperlink" Target="https://www.ecfr.gov/cgi-bin/text-idx?SID=775dddc14ee380e3b5c36964879d9267&amp;mc=true&amp;node=se40.29.270_113&amp;rgn=div8" TargetMode="External"/><Relationship Id="rId239" Type="http://schemas.openxmlformats.org/officeDocument/2006/relationships/hyperlink" Target="https://www.ecfr.gov/cgi-bin/text-idx?SID=f2db1a9d5f9264341321331c1cfe7af7&amp;mc=true&amp;node=sp40.29.270.b&amp;rgn=div6" TargetMode="External"/><Relationship Id="rId446" Type="http://schemas.openxmlformats.org/officeDocument/2006/relationships/hyperlink" Target="https://www.ecfr.gov/cgi-bin/text-idx?SID=2e89567f25a6bfd75ce6cc00b68d0f16&amp;mc=true&amp;node=sp40.28.264.l&amp;rgn=div6" TargetMode="External"/><Relationship Id="rId653" Type="http://schemas.openxmlformats.org/officeDocument/2006/relationships/hyperlink" Target="https://www.ecfr.gov/cgi-bin/text-idx?SID=28746d02ee02294e3541b272a7459aa1&amp;mc=true&amp;node=sp40.29.266.h&amp;rgn=div6" TargetMode="External"/><Relationship Id="rId1076" Type="http://schemas.openxmlformats.org/officeDocument/2006/relationships/hyperlink" Target="https://www.ecfr.gov/cgi-bin/text-idx?SID=c87ea69c743955d1813d3752e8aa966f&amp;mc=true&amp;node=sp40.28.264.g&amp;rgn=div6" TargetMode="External"/><Relationship Id="rId306" Type="http://schemas.openxmlformats.org/officeDocument/2006/relationships/hyperlink" Target="https://www.ecfr.gov/cgi-bin/text-idx?SID=d919060daaa3c4517839746c80211e12&amp;mc=true&amp;node=sp40.28.264.j&amp;rgn=div6" TargetMode="External"/><Relationship Id="rId860" Type="http://schemas.openxmlformats.org/officeDocument/2006/relationships/hyperlink" Target="https://www.ecfr.gov/cgi-bin/text-idx?SID=8574c23b8abb6f586e8fa2fd59f7487c&amp;mc=true&amp;node=sp40.29.270.b&amp;rgn=div6" TargetMode="External"/><Relationship Id="rId958" Type="http://schemas.openxmlformats.org/officeDocument/2006/relationships/hyperlink" Target="https://www.ecfr.gov/cgi-bin/text-idx?SID=c39b7421f88ffa38bfa70098549524e9&amp;mc=true&amp;node=sp40.28.264.dd&amp;rgn=div6" TargetMode="External"/><Relationship Id="rId1143" Type="http://schemas.openxmlformats.org/officeDocument/2006/relationships/hyperlink" Target="https://www.ecfr.gov/cgi-bin/text-idx?SID=41817143f4cea2312e002560b8e5b899&amp;mc=true&amp;node=sp40.28.264.g&amp;rgn=div6" TargetMode="External"/><Relationship Id="rId87" Type="http://schemas.openxmlformats.org/officeDocument/2006/relationships/hyperlink" Target="https://www.ecfr.gov/cgi-bin/text-idx?SID=0f8933d5cfe4213cff2ef7f7798ba178&amp;mc=true&amp;node=se40.28.264_115&amp;rgn=div8" TargetMode="External"/><Relationship Id="rId513" Type="http://schemas.openxmlformats.org/officeDocument/2006/relationships/hyperlink" Target="https://www.ecfr.gov/cgi-bin/text-idx?SID=1f6cd82bb73be3527487f18448bcdb49&amp;mc=true&amp;node=sp40.29.270.b&amp;rgn=div6" TargetMode="External"/><Relationship Id="rId720" Type="http://schemas.openxmlformats.org/officeDocument/2006/relationships/hyperlink" Target="https://www.ecfr.gov/cgi-bin/text-idx?SID=63cdd7cf84a976ab0781c4bc95ac959c&amp;mc=true&amp;node=sp40.29.270.f&amp;rgn=div6" TargetMode="External"/><Relationship Id="rId818" Type="http://schemas.openxmlformats.org/officeDocument/2006/relationships/hyperlink" Target="https://www.ecfr.gov/cgi-bin/text-idx?SID=6bbf38709426ebddd00272b3a5440608&amp;mc=true&amp;node=sp40.29.266.h&amp;rgn=div6" TargetMode="External"/><Relationship Id="rId1003" Type="http://schemas.openxmlformats.org/officeDocument/2006/relationships/hyperlink" Target="https://www.ecfr.gov/cgi-bin/text-idx?SID=b0eceac90476cdc7da1e6e295ae849ef&amp;mc=true&amp;node=sp40.28.264.f&amp;rgn=div6" TargetMode="External"/><Relationship Id="rId1210" Type="http://schemas.openxmlformats.org/officeDocument/2006/relationships/hyperlink" Target="https://www.ecfr.gov/cgi-bin/text-idx?SID=1644cad68a6ef8035b73ef6ef3bea03a&amp;mc=true&amp;node=sp40.28.264.h&amp;rgn=div6" TargetMode="External"/><Relationship Id="rId14" Type="http://schemas.openxmlformats.org/officeDocument/2006/relationships/hyperlink" Target="https://www.ecfr.gov/cgi-bin/text-idx?SID=5fe11dfbcc1a3f40a1c67ffb3b34d1c4&amp;mc=true&amp;node=pt40.29.270&amp;rgn=div5" TargetMode="External"/><Relationship Id="rId163" Type="http://schemas.openxmlformats.org/officeDocument/2006/relationships/hyperlink" Target="https://www.ecfr.gov/cgi-bin/text-idx?SID=844bd2dc7eae5b95328e7992f51b6cca&amp;mc=true&amp;node=se40.28.264_152&amp;rgn=div8" TargetMode="External"/><Relationship Id="rId370" Type="http://schemas.openxmlformats.org/officeDocument/2006/relationships/hyperlink" Target="https://www.ecfr.gov/cgi-bin/text-idx?SID=d874d44545a053d15657c286ccebfcf6&amp;mc=true&amp;node=sp40.28.264.k&amp;rgn=div6" TargetMode="External"/><Relationship Id="rId230" Type="http://schemas.openxmlformats.org/officeDocument/2006/relationships/hyperlink" Target="https://www.ecfr.gov/cgi-bin/text-idx?SID=f2db1a9d5f9264341321331c1cfe7af7&amp;mc=true&amp;node=sp40.29.270.b&amp;rgn=div6" TargetMode="External"/><Relationship Id="rId468" Type="http://schemas.openxmlformats.org/officeDocument/2006/relationships/hyperlink" Target="https://www.ecfr.gov/cgi-bin/text-idx?SID=09bff09e261eba063cdb7bc4d69dc26a&amp;mc=true&amp;node=sp40.28.264.m&amp;rgn=div6" TargetMode="External"/><Relationship Id="rId675" Type="http://schemas.openxmlformats.org/officeDocument/2006/relationships/hyperlink" Target="https://www.ecfr.gov/cgi-bin/text-idx?SID=28746d02ee02294e3541b272a7459aa1&amp;mc=true&amp;node=sp40.29.266.h&amp;rgn=div6" TargetMode="External"/><Relationship Id="rId882" Type="http://schemas.openxmlformats.org/officeDocument/2006/relationships/hyperlink" Target="https://www.ecfr.gov/cgi-bin/text-idx?SID=11b22a990d3f901ca3375ac4b4d0be38&amp;mc=true&amp;node=sp40.28.264.w&amp;rgn=div6" TargetMode="External"/><Relationship Id="rId1098" Type="http://schemas.openxmlformats.org/officeDocument/2006/relationships/hyperlink" Target="https://www.ecfr.gov/cgi-bin/text-idx?SID=c87ea69c743955d1813d3752e8aa966f&amp;mc=true&amp;node=sp40.28.264.k&amp;rgn=div6" TargetMode="External"/><Relationship Id="rId328" Type="http://schemas.openxmlformats.org/officeDocument/2006/relationships/hyperlink" Target="https://www.ecfr.gov/cgi-bin/text-idx?SID=15c6a08e218f9ad469547021275aa5b5&amp;mc=true&amp;node=sp40.28.264.j&amp;rgn=div6" TargetMode="External"/><Relationship Id="rId535" Type="http://schemas.openxmlformats.org/officeDocument/2006/relationships/hyperlink" Target="https://www.ecfr.gov/cgi-bin/text-idx?SID=1f6cd82bb73be3527487f18448bcdb49&amp;mc=true&amp;node=sp40.28.264.n&amp;rgn=div6" TargetMode="External"/><Relationship Id="rId742" Type="http://schemas.openxmlformats.org/officeDocument/2006/relationships/hyperlink" Target="https://www.ecfr.gov/cgi-bin/text-idx?SID=63cdd7cf84a976ab0781c4bc95ac959c&amp;mc=true&amp;node=sp40.29.270.b&amp;rgn=div6" TargetMode="External"/><Relationship Id="rId1165" Type="http://schemas.openxmlformats.org/officeDocument/2006/relationships/hyperlink" Target="https://www.ecfr.gov/cgi-bin/text-idx?SID=328d5ce859417e835fa4ba52ad23c05f&amp;mc=true&amp;node=sp40.28.264.n&amp;rgn=div6" TargetMode="External"/><Relationship Id="rId602" Type="http://schemas.openxmlformats.org/officeDocument/2006/relationships/hyperlink" Target="https://www.ecfr.gov/cgi-bin/text-idx?SID=74b9ce4c806f8b3d9c2ceda6103c47ad&amp;mc=true&amp;node=se40.29.270_162&amp;rgn=div8" TargetMode="External"/><Relationship Id="rId1025" Type="http://schemas.openxmlformats.org/officeDocument/2006/relationships/hyperlink" Target="https://www.ecfr.gov/cgi-bin/text-idx?SID=b0eceac90476cdc7da1e6e295ae849ef&amp;mc=true&amp;node=sp40.28.264.f&amp;rgn=div6" TargetMode="External"/><Relationship Id="rId1232" Type="http://schemas.openxmlformats.org/officeDocument/2006/relationships/hyperlink" Target="https://www.ecfr.gov/cgi-bin/text-idx?SID=2874c8ae22ff1b662c6ac6d445ddf036&amp;mc=true&amp;node=sp40.29.270.b&amp;rgn=div6" TargetMode="External"/><Relationship Id="rId907" Type="http://schemas.openxmlformats.org/officeDocument/2006/relationships/hyperlink" Target="https://www.ecfr.gov/cgi-bin/text-idx?SID=c39b7421f88ffa38bfa70098549524e9&amp;mc=true&amp;node=sp40.29.270.b&amp;rgn=div6" TargetMode="External"/><Relationship Id="rId36" Type="http://schemas.openxmlformats.org/officeDocument/2006/relationships/hyperlink" Target="https://www.ecfr.gov/cgi-bin/retrieveECFR?gp=&amp;SID=a3a7579ea5ce7a3507da6a34e3d3b350&amp;mc=true&amp;n=sp40.28.260.c&amp;r=SUBPART&amp;ty=HTML" TargetMode="External"/><Relationship Id="rId185" Type="http://schemas.openxmlformats.org/officeDocument/2006/relationships/hyperlink" Target="https://www.ecfr.gov/cgi-bin/text-idx?SID=4750f576c0cb19d52e6f52e013a00ce5&amp;mc=true&amp;node=sp40.28.264.j&amp;rgn=div6" TargetMode="External"/><Relationship Id="rId392" Type="http://schemas.openxmlformats.org/officeDocument/2006/relationships/hyperlink" Target="https://www.ecfr.gov/cgi-bin/text-idx?SID=fbc1d9abe64ed747fd642108516a9a54&amp;mc=true&amp;node=sp40.28.264.k&amp;rgn=div6" TargetMode="External"/><Relationship Id="rId697" Type="http://schemas.openxmlformats.org/officeDocument/2006/relationships/hyperlink" Target="https://www.ecfr.gov/cgi-bin/text-idx?SID=6d82b9b66fdd252171064adf720d9bdd&amp;mc=true&amp;node=sp40.29.270.f&amp;rgn=div6" TargetMode="External"/><Relationship Id="rId252" Type="http://schemas.openxmlformats.org/officeDocument/2006/relationships/hyperlink" Target="https://www.ecfr.gov/cgi-bin/text-idx?SID=f2db1a9d5f9264341321331c1cfe7af7&amp;mc=true&amp;node=sp40.29.270.b&amp;rgn=div6" TargetMode="External"/><Relationship Id="rId1187" Type="http://schemas.openxmlformats.org/officeDocument/2006/relationships/hyperlink" Target="https://www.ecfr.gov/cgi-bin/text-idx?SID=328d5ce859417e835fa4ba52ad23c05f&amp;mc=true&amp;node=sp40.28.264.h&amp;rgn=div6" TargetMode="External"/><Relationship Id="rId112" Type="http://schemas.openxmlformats.org/officeDocument/2006/relationships/hyperlink" Target="https://www.ecfr.gov/cgi-bin/text-idx?SID=a28d1eb44b8de96fbe86ffb8f3b37818&amp;mc=true&amp;node=se40.28.264_1193&amp;rgn=div8" TargetMode="External"/><Relationship Id="rId557" Type="http://schemas.openxmlformats.org/officeDocument/2006/relationships/hyperlink" Target="https://www.ecfr.gov/cgi-bin/text-idx?SID=1f6cd82bb73be3527487f18448bcdb49&amp;mc=true&amp;node=sp40.28.264.n&amp;rgn=div6" TargetMode="External"/><Relationship Id="rId764" Type="http://schemas.openxmlformats.org/officeDocument/2006/relationships/hyperlink" Target="https://www.ecfr.gov/cgi-bin/text-idx?SID=63cdd7cf84a976ab0781c4bc95ac959c&amp;mc=true&amp;node=sp40.29.270.b&amp;rgn=div6" TargetMode="External"/><Relationship Id="rId971" Type="http://schemas.openxmlformats.org/officeDocument/2006/relationships/hyperlink" Target="https://www.ecfr.gov/cgi-bin/text-idx?SID=c39b7421f88ffa38bfa70098549524e9&amp;mc=true&amp;node=sp40.28.264.dd&amp;rgn=div6" TargetMode="External"/><Relationship Id="rId417" Type="http://schemas.openxmlformats.org/officeDocument/2006/relationships/hyperlink" Target="https://www.ecfr.gov/cgi-bin/text-idx?SID=fbc1d9abe64ed747fd642108516a9a54&amp;mc=true&amp;node=sp40.28.264.l&amp;rgn=div6" TargetMode="External"/><Relationship Id="rId624" Type="http://schemas.openxmlformats.org/officeDocument/2006/relationships/hyperlink" Target="https://www.ecfr.gov/cgi-bin/text-idx?SID=74b9ce4c806f8b3d9c2ceda6103c47ad&amp;mc=true&amp;node=se40.29.270_162&amp;rgn=div8" TargetMode="External"/><Relationship Id="rId831" Type="http://schemas.openxmlformats.org/officeDocument/2006/relationships/hyperlink" Target="https://www.ecfr.gov/cgi-bin/text-idx?SID=6bbf38709426ebddd00272b3a5440608&amp;mc=true&amp;node=sp40.29.266.h&amp;rgn=div6" TargetMode="External"/><Relationship Id="rId1047" Type="http://schemas.openxmlformats.org/officeDocument/2006/relationships/hyperlink" Target="https://www.ecfr.gov/cgi-bin/text-idx?SID=6abadf9cdc84de3001e2bf53fc87023d&amp;mc=true&amp;node=se40.29.270_114&amp;rgn=div8" TargetMode="External"/><Relationship Id="rId1254" Type="http://schemas.openxmlformats.org/officeDocument/2006/relationships/hyperlink" Target="https://www.ecfr.gov/cgi-bin/text-idx?SID=2874c8ae22ff1b662c6ac6d445ddf036&amp;mc=true&amp;node=sp40.29.270.b&amp;rgn=div6" TargetMode="External"/><Relationship Id="rId929" Type="http://schemas.openxmlformats.org/officeDocument/2006/relationships/hyperlink" Target="https://www.ecfr.gov/cgi-bin/text-idx?SID=c39b7421f88ffa38bfa70098549524e9&amp;mc=true&amp;node=sp40.28.264.x&amp;rgn=div6" TargetMode="External"/><Relationship Id="rId1114" Type="http://schemas.openxmlformats.org/officeDocument/2006/relationships/hyperlink" Target="https://www.ecfr.gov/cgi-bin/text-idx?SID=c87ea69c743955d1813d3752e8aa966f&amp;mc=true&amp;node=sp40.28.264.l&amp;rgn=div6" TargetMode="External"/><Relationship Id="rId58" Type="http://schemas.openxmlformats.org/officeDocument/2006/relationships/hyperlink" Target="https://www.ecfr.gov/cgi-bin/retrieveECFR?gp=&amp;SID=cdccd8b474d0c9a2610a79523e01974b&amp;mc=true&amp;n=pt40.29.270&amp;r=PART&amp;ty=HTML" TargetMode="External"/><Relationship Id="rId274" Type="http://schemas.openxmlformats.org/officeDocument/2006/relationships/hyperlink" Target="https://www.ecfr.gov/cgi-bin/text-idx?SID=3558b3140149e4687bbce511c30338bd&amp;mc=true&amp;node=sp40.29.270.b&amp;rgn=div6" TargetMode="External"/><Relationship Id="rId481" Type="http://schemas.openxmlformats.org/officeDocument/2006/relationships/hyperlink" Target="https://www.ecfr.gov/cgi-bin/text-idx?SID=09bff09e261eba063cdb7bc4d69dc26a&amp;mc=true&amp;node=sp40.29.270.b&amp;rgn=div6" TargetMode="External"/><Relationship Id="rId134" Type="http://schemas.openxmlformats.org/officeDocument/2006/relationships/hyperlink" Target="https://www.ecfr.gov/cgi-bin/text-idx?SID=ed7ec42386bd232b4469224546912cfc&amp;mc=true&amp;node=sp40.28.264.o&amp;rgn=div6" TargetMode="External"/><Relationship Id="rId579" Type="http://schemas.openxmlformats.org/officeDocument/2006/relationships/hyperlink" Target="https://www.ecfr.gov/cgi-bin/text-idx?SID=9b338bce0a9ecfe52b5f2aaf78e42fc5&amp;mc=true&amp;node=sp40.28.264.n&amp;rgn=div6" TargetMode="External"/><Relationship Id="rId786" Type="http://schemas.openxmlformats.org/officeDocument/2006/relationships/hyperlink" Target="https://www.ecfr.gov/cgi-bin/text-idx?SID=6bbf38709426ebddd00272b3a5440608&amp;mc=true&amp;node=sp40.29.266.h&amp;rgn=div6" TargetMode="External"/><Relationship Id="rId993" Type="http://schemas.openxmlformats.org/officeDocument/2006/relationships/hyperlink" Target="https://www.ecfr.gov/cgi-bin/text-idx?SID=b0eceac90476cdc7da1e6e295ae849ef&amp;mc=true&amp;node=sp40.28.264.f&amp;rgn=div6" TargetMode="External"/><Relationship Id="rId341" Type="http://schemas.openxmlformats.org/officeDocument/2006/relationships/hyperlink" Target="https://www.ecfr.gov/cgi-bin/text-idx?SID=15c6a08e218f9ad469547021275aa5b5&amp;mc=true&amp;node=sp40.28.264.j&amp;rgn=div6" TargetMode="External"/><Relationship Id="rId439" Type="http://schemas.openxmlformats.org/officeDocument/2006/relationships/hyperlink" Target="https://www.ecfr.gov/cgi-bin/text-idx?SID=2e89567f25a6bfd75ce6cc00b68d0f16&amp;mc=true&amp;node=sp40.29.270.b&amp;rgn=div6" TargetMode="External"/><Relationship Id="rId646" Type="http://schemas.openxmlformats.org/officeDocument/2006/relationships/hyperlink" Target="https://www.ecfr.gov/cgi-bin/text-idx?SID=28746d02ee02294e3541b272a7459aa1&amp;mc=true&amp;node=sp40.29.266.h&amp;rgn=div6" TargetMode="External"/><Relationship Id="rId1069" Type="http://schemas.openxmlformats.org/officeDocument/2006/relationships/hyperlink" Target="https://www.ecfr.gov/cgi-bin/text-idx?SID=c87ea69c743955d1813d3752e8aa966f&amp;mc=true&amp;node=sp40.28.264.m&amp;rgn=div6" TargetMode="External"/><Relationship Id="rId201" Type="http://schemas.openxmlformats.org/officeDocument/2006/relationships/hyperlink" Target="https://www.ecfr.gov/cgi-bin/text-idx?SID=11a6a4628604c9abac9cc86ddbe6ee5f&amp;mc=true&amp;node=sp40.28.264.m&amp;rgn=div6" TargetMode="External"/><Relationship Id="rId506" Type="http://schemas.openxmlformats.org/officeDocument/2006/relationships/hyperlink" Target="https://www.ecfr.gov/cgi-bin/text-idx?SID=1f6cd82bb73be3527487f18448bcdb49&amp;mc=true&amp;node=sp40.28.264.m&amp;rgn=div6" TargetMode="External"/><Relationship Id="rId853" Type="http://schemas.openxmlformats.org/officeDocument/2006/relationships/hyperlink" Target="https://www.ecfr.gov/cgi-bin/text-idx?SID=6bbf38709426ebddd00272b3a5440608&amp;mc=true&amp;node=sp40.29.266.h&amp;rgn=div6" TargetMode="External"/><Relationship Id="rId1136" Type="http://schemas.openxmlformats.org/officeDocument/2006/relationships/hyperlink" Target="https://www.ecfr.gov/cgi-bin/text-idx?SID=41817143f4cea2312e002560b8e5b899&amp;mc=true&amp;node=sp40.28.264.w&amp;rgn=div6" TargetMode="External"/><Relationship Id="rId713" Type="http://schemas.openxmlformats.org/officeDocument/2006/relationships/hyperlink" Target="https://www.ecfr.gov/cgi-bin/text-idx?SID=63cdd7cf84a976ab0781c4bc95ac959c&amp;mc=true&amp;node=sp40.29.270.f&amp;rgn=div6" TargetMode="External"/><Relationship Id="rId920" Type="http://schemas.openxmlformats.org/officeDocument/2006/relationships/hyperlink" Target="https://www.ecfr.gov/cgi-bin/text-idx?SID=c39b7421f88ffa38bfa70098549524e9&amp;mc=true&amp;node=sp40.28.264.x&amp;rgn=div6" TargetMode="External"/><Relationship Id="rId1203" Type="http://schemas.openxmlformats.org/officeDocument/2006/relationships/hyperlink" Target="https://www.ecfr.gov/cgi-bin/text-idx?SID=328d5ce859417e835fa4ba52ad23c05f&amp;mc=true&amp;node=sp40.28.264.h&amp;rgn=div6" TargetMode="External"/><Relationship Id="rId296" Type="http://schemas.openxmlformats.org/officeDocument/2006/relationships/hyperlink" Target="https://www.ecfr.gov/cgi-bin/text-idx?SID=d919060daaa3c4517839746c80211e12&amp;mc=true&amp;node=sp40.28.264.j&amp;rgn=div6" TargetMode="External"/><Relationship Id="rId156" Type="http://schemas.openxmlformats.org/officeDocument/2006/relationships/hyperlink" Target="https://www.ecfr.gov/cgi-bin/text-idx?SID=9927f66b15cf8c580a0805b02419d438&amp;mc=true&amp;node=sp40.28.264.c&amp;rgn=div6" TargetMode="External"/><Relationship Id="rId363" Type="http://schemas.openxmlformats.org/officeDocument/2006/relationships/hyperlink" Target="https://www.ecfr.gov/cgi-bin/text-idx?SID=d874d44545a053d15657c286ccebfcf6&amp;mc=true&amp;node=sp40.28.264.k&amp;rgn=div6" TargetMode="External"/><Relationship Id="rId570" Type="http://schemas.openxmlformats.org/officeDocument/2006/relationships/hyperlink" Target="https://www.ecfr.gov/cgi-bin/text-idx?SID=9b338bce0a9ecfe52b5f2aaf78e42fc5&amp;mc=true&amp;node=sp40.29.270.b&amp;rgn=div6" TargetMode="External"/><Relationship Id="rId223" Type="http://schemas.openxmlformats.org/officeDocument/2006/relationships/hyperlink" Target="https://www.ecfr.gov/cgi-bin/text-idx?SID=11a6a4628604c9abac9cc86ddbe6ee5f&amp;mc=true&amp;node=sp40.29.270.b&amp;rgn=div6" TargetMode="External"/><Relationship Id="rId430" Type="http://schemas.openxmlformats.org/officeDocument/2006/relationships/hyperlink" Target="https://www.ecfr.gov/cgi-bin/text-idx?SID=fbc1d9abe64ed747fd642108516a9a54&amp;mc=true&amp;node=sp40.28.264.l&amp;rgn=div6" TargetMode="External"/><Relationship Id="rId668" Type="http://schemas.openxmlformats.org/officeDocument/2006/relationships/hyperlink" Target="https://www.ecfr.gov/cgi-bin/text-idx?SID=28746d02ee02294e3541b272a7459aa1&amp;mc=true&amp;node=sp40.29.266.h&amp;rgn=div6" TargetMode="External"/><Relationship Id="rId875" Type="http://schemas.openxmlformats.org/officeDocument/2006/relationships/hyperlink" Target="https://www.ecfr.gov/cgi-bin/text-idx?SID=11b22a990d3f901ca3375ac4b4d0be38&amp;mc=true&amp;node=sp40.28.264.w&amp;rgn=div6" TargetMode="External"/><Relationship Id="rId1060" Type="http://schemas.openxmlformats.org/officeDocument/2006/relationships/hyperlink" Target="https://www.ecfr.gov/cgi-bin/text-idx?SID=6abadf9cdc84de3001e2bf53fc87023d&amp;mc=true&amp;node=se40.29.270_114&amp;rgn=div8" TargetMode="External"/><Relationship Id="rId528" Type="http://schemas.openxmlformats.org/officeDocument/2006/relationships/hyperlink" Target="https://www.ecfr.gov/cgi-bin/text-idx?SID=1f6cd82bb73be3527487f18448bcdb49&amp;mc=true&amp;node=sp40.28.264.n&amp;rgn=div6" TargetMode="External"/><Relationship Id="rId735" Type="http://schemas.openxmlformats.org/officeDocument/2006/relationships/hyperlink" Target="https://www.ecfr.gov/cgi-bin/text-idx?SID=63cdd7cf84a976ab0781c4bc95ac959c&amp;mc=true&amp;node=sp40.29.266.h&amp;rgn=div6" TargetMode="External"/><Relationship Id="rId942" Type="http://schemas.openxmlformats.org/officeDocument/2006/relationships/hyperlink" Target="https://www.ecfr.gov/cgi-bin/text-idx?SID=c39b7421f88ffa38bfa70098549524e9&amp;mc=true&amp;node=sp40.29.270.b&amp;rgn=div6" TargetMode="External"/><Relationship Id="rId1158" Type="http://schemas.openxmlformats.org/officeDocument/2006/relationships/hyperlink" Target="https://www.ecfr.gov/cgi-bin/text-idx?SID=328d5ce859417e835fa4ba52ad23c05f&amp;mc=true&amp;node=sp40.28.264.g&amp;rgn=div6" TargetMode="External"/><Relationship Id="rId1018" Type="http://schemas.openxmlformats.org/officeDocument/2006/relationships/hyperlink" Target="https://www.ecfr.gov/cgi-bin/text-idx?SID=b0eceac90476cdc7da1e6e295ae849ef&amp;mc=true&amp;node=sp40.28.264.f&amp;rgn=div6" TargetMode="External"/><Relationship Id="rId1225" Type="http://schemas.openxmlformats.org/officeDocument/2006/relationships/hyperlink" Target="https://www.ecfr.gov/cgi-bin/text-idx?SID=2874c8ae22ff1b662c6ac6d445ddf036&amp;mc=true&amp;node=sp40.29.270.b&amp;rgn=div6" TargetMode="External"/><Relationship Id="rId71" Type="http://schemas.openxmlformats.org/officeDocument/2006/relationships/hyperlink" Target="https://www.ecfr.gov/cgi-bin/text-idx?SID=881836bc0ebaef9094b07a25b2586921&amp;mc=true&amp;node=se40.29.270_114&amp;rgn=div8" TargetMode="External"/><Relationship Id="rId802" Type="http://schemas.openxmlformats.org/officeDocument/2006/relationships/hyperlink" Target="https://www.ecfr.gov/cgi-bin/text-idx?SID=6bbf38709426ebddd00272b3a5440608&amp;mc=true&amp;node=sp40.29.266.h&amp;rgn=div6" TargetMode="External"/><Relationship Id="rId29" Type="http://schemas.openxmlformats.org/officeDocument/2006/relationships/hyperlink" Target="https://www.ecfr.gov/cgi-bin/retrieveECFR?gp=&amp;SID=96fbd0fc5d946182b79ff6aa2efa50eb&amp;mc=true&amp;n=pt40.28.260&amp;r=PART&amp;ty=HTML" TargetMode="External"/><Relationship Id="rId178" Type="http://schemas.openxmlformats.org/officeDocument/2006/relationships/hyperlink" Target="https://www.ecfr.gov/cgi-bin/text-idx?SID=4750f576c0cb19d52e6f52e013a00ce5&amp;mc=true&amp;node=sp40.28.264.b&amp;rgn=div6" TargetMode="External"/><Relationship Id="rId385" Type="http://schemas.openxmlformats.org/officeDocument/2006/relationships/hyperlink" Target="https://www.ecfr.gov/cgi-bin/text-idx?SID=d874d44545a053d15657c286ccebfcf6&amp;mc=true&amp;node=sp40.28.264.k&amp;rgn=div6" TargetMode="External"/><Relationship Id="rId592" Type="http://schemas.openxmlformats.org/officeDocument/2006/relationships/hyperlink" Target="https://www.ecfr.gov/cgi-bin/text-idx?SID=f38d264f1581e1738b318ee63d581b71&amp;mc=true&amp;node=sp40.29.270.b&amp;rgn=div6" TargetMode="External"/><Relationship Id="rId245" Type="http://schemas.openxmlformats.org/officeDocument/2006/relationships/hyperlink" Target="https://www.ecfr.gov/cgi-bin/text-idx?SID=f2db1a9d5f9264341321331c1cfe7af7&amp;mc=true&amp;node=sp40.29.270.b&amp;rgn=div6" TargetMode="External"/><Relationship Id="rId452" Type="http://schemas.openxmlformats.org/officeDocument/2006/relationships/hyperlink" Target="https://www.ecfr.gov/cgi-bin/text-idx?SID=2e89567f25a6bfd75ce6cc00b68d0f16&amp;mc=true&amp;node=sp40.28.264.l&amp;rgn=div6" TargetMode="External"/><Relationship Id="rId897" Type="http://schemas.openxmlformats.org/officeDocument/2006/relationships/hyperlink" Target="https://www.ecfr.gov/cgi-bin/text-idx?SID=b5d99fcb8ba49e2ad0f76223baa5983b&amp;mc=true&amp;node=sp40.29.270.b&amp;rgn=div6" TargetMode="External"/><Relationship Id="rId1082" Type="http://schemas.openxmlformats.org/officeDocument/2006/relationships/hyperlink" Target="https://www.ecfr.gov/cgi-bin/text-idx?SID=c87ea69c743955d1813d3752e8aa966f&amp;mc=true&amp;node=sp40.28.264.g&amp;rgn=div6" TargetMode="External"/><Relationship Id="rId105" Type="http://schemas.openxmlformats.org/officeDocument/2006/relationships/hyperlink" Target="https://www.ecfr.gov/cgi-bin/text-idx?SID=a28d1eb44b8de96fbe86ffb8f3b37818&amp;mc=true&amp;node=se40.28.264_1195&amp;rgn=div8" TargetMode="External"/><Relationship Id="rId312" Type="http://schemas.openxmlformats.org/officeDocument/2006/relationships/hyperlink" Target="https://www.ecfr.gov/cgi-bin/text-idx?SID=d919060daaa3c4517839746c80211e12&amp;mc=true&amp;node=sp40.28.264.j&amp;rgn=div6" TargetMode="External"/><Relationship Id="rId757" Type="http://schemas.openxmlformats.org/officeDocument/2006/relationships/hyperlink" Target="https://www.ecfr.gov/cgi-bin/text-idx?SID=63cdd7cf84a976ab0781c4bc95ac959c&amp;mc=true&amp;node=sp40.29.270.b&amp;rgn=div6" TargetMode="External"/><Relationship Id="rId964" Type="http://schemas.openxmlformats.org/officeDocument/2006/relationships/hyperlink" Target="https://www.ecfr.gov/cgi-bin/text-idx?SID=c39b7421f88ffa38bfa70098549524e9&amp;mc=true&amp;node=sp40.28.264.dd&amp;rgn=div6" TargetMode="External"/><Relationship Id="rId93" Type="http://schemas.openxmlformats.org/officeDocument/2006/relationships/hyperlink" Target="https://www.ecfr.gov/cgi-bin/text-idx?SID=742b8d4cb85ff0b957c8f359950d2479&amp;mc=true&amp;node=se40.28.264_1174&amp;rgn=div8" TargetMode="External"/><Relationship Id="rId617" Type="http://schemas.openxmlformats.org/officeDocument/2006/relationships/hyperlink" Target="https://www.ecfr.gov/cgi-bin/text-idx?SID=74b9ce4c806f8b3d9c2ceda6103c47ad&amp;mc=true&amp;node=se40.29.270_162&amp;rgn=div8" TargetMode="External"/><Relationship Id="rId824" Type="http://schemas.openxmlformats.org/officeDocument/2006/relationships/hyperlink" Target="https://www.ecfr.gov/cgi-bin/text-idx?SID=6bbf38709426ebddd00272b3a5440608&amp;mc=true&amp;node=sp40.29.266.h&amp;rgn=div6" TargetMode="External"/><Relationship Id="rId1247" Type="http://schemas.openxmlformats.org/officeDocument/2006/relationships/hyperlink" Target="https://www.ecfr.gov/cgi-bin/text-idx?SID=2874c8ae22ff1b662c6ac6d445ddf036&amp;mc=true&amp;node=sp40.29.270.b&amp;rgn=div6" TargetMode="External"/><Relationship Id="rId1107" Type="http://schemas.openxmlformats.org/officeDocument/2006/relationships/hyperlink" Target="https://www.ecfr.gov/cgi-bin/text-idx?SID=c87ea69c743955d1813d3752e8aa966f&amp;mc=true&amp;node=sp40.28.264.k&amp;rgn=div6" TargetMode="External"/><Relationship Id="rId20" Type="http://schemas.openxmlformats.org/officeDocument/2006/relationships/hyperlink" Target="https://www.ecfr.gov/cgi-bin/retrieveECFR?gp=&amp;SID=f8b43a61fffc7aea9d198301e710c886&amp;mc=true&amp;n=pt40.28.260&amp;r=PART&amp;ty=HTML" TargetMode="External"/><Relationship Id="rId267" Type="http://schemas.openxmlformats.org/officeDocument/2006/relationships/hyperlink" Target="https://www.ecfr.gov/cgi-bin/text-idx?SID=60f62fd4d1508b0ff39bf689b94a233c&amp;mc=true&amp;node=sp40.28.264.i&amp;rgn=div6" TargetMode="External"/><Relationship Id="rId474" Type="http://schemas.openxmlformats.org/officeDocument/2006/relationships/hyperlink" Target="https://www.ecfr.gov/cgi-bin/text-idx?SID=09bff09e261eba063cdb7bc4d69dc26a&amp;mc=true&amp;node=sp40.28.264.b&amp;rgn=div6" TargetMode="External"/><Relationship Id="rId127" Type="http://schemas.openxmlformats.org/officeDocument/2006/relationships/hyperlink" Target="https://www.ecfr.gov/cgi-bin/text-idx?SID=277ef67ba1a9fd1dba88386ae9de90d7&amp;mc=true&amp;node=sp40.28.264.m&amp;rgn=div6" TargetMode="External"/><Relationship Id="rId681" Type="http://schemas.openxmlformats.org/officeDocument/2006/relationships/hyperlink" Target="https://www.ecfr.gov/cgi-bin/text-idx?SID=28746d02ee02294e3541b272a7459aa1&amp;mc=true&amp;node=sp40.29.270.b&amp;rgn=div6" TargetMode="External"/><Relationship Id="rId779" Type="http://schemas.openxmlformats.org/officeDocument/2006/relationships/hyperlink" Target="https://www.ecfr.gov/cgi-bin/text-idx?SID=6bbf38709426ebddd00272b3a5440608&amp;mc=true&amp;node=sp40.29.266.h&amp;rgn=div6" TargetMode="External"/><Relationship Id="rId986" Type="http://schemas.openxmlformats.org/officeDocument/2006/relationships/hyperlink" Target="https://www.ecfr.gov/cgi-bin/text-idx?SID=b0eceac90476cdc7da1e6e295ae849ef&amp;mc=true&amp;node=sp40.29.270.b&amp;rgn=div6" TargetMode="External"/><Relationship Id="rId334" Type="http://schemas.openxmlformats.org/officeDocument/2006/relationships/hyperlink" Target="https://www.ecfr.gov/cgi-bin/text-idx?SID=15c6a08e218f9ad469547021275aa5b5&amp;mc=true&amp;node=sp40.28.264.j&amp;rgn=div6" TargetMode="External"/><Relationship Id="rId541" Type="http://schemas.openxmlformats.org/officeDocument/2006/relationships/hyperlink" Target="https://www.ecfr.gov/cgi-bin/text-idx?SID=1f6cd82bb73be3527487f18448bcdb49&amp;mc=true&amp;node=sp40.28.264.n&amp;rgn=div6" TargetMode="External"/><Relationship Id="rId639" Type="http://schemas.openxmlformats.org/officeDocument/2006/relationships/hyperlink" Target="https://www.ecfr.gov/cgi-bin/text-idx?SID=28746d02ee02294e3541b272a7459aa1&amp;mc=true&amp;node=sp40.29.266.h&amp;rgn=div6" TargetMode="External"/><Relationship Id="rId1171" Type="http://schemas.openxmlformats.org/officeDocument/2006/relationships/hyperlink" Target="https://www.ecfr.gov/cgi-bin/text-idx?SID=328d5ce859417e835fa4ba52ad23c05f&amp;mc=true&amp;node=sp40.28.264.m&amp;rgn=div6" TargetMode="External"/><Relationship Id="rId1269" Type="http://schemas.openxmlformats.org/officeDocument/2006/relationships/hyperlink" Target="https://p2infohouse.org/ref/43/42277.pdf" TargetMode="External"/><Relationship Id="rId180" Type="http://schemas.openxmlformats.org/officeDocument/2006/relationships/hyperlink" Target="https://www.ecfr.gov/cgi-bin/text-idx?SID=4750f576c0cb19d52e6f52e013a00ce5&amp;mc=true&amp;node=sp40.28.264.i&amp;rgn=div6" TargetMode="External"/><Relationship Id="rId278" Type="http://schemas.openxmlformats.org/officeDocument/2006/relationships/hyperlink" Target="https://www.ecfr.gov/cgi-bin/text-idx?SID=d919060daaa3c4517839746c80211e12&amp;mc=true&amp;node=sp40.28.264.i&amp;rgn=div6" TargetMode="External"/><Relationship Id="rId401" Type="http://schemas.openxmlformats.org/officeDocument/2006/relationships/hyperlink" Target="https://www.ecfr.gov/cgi-bin/text-idx?SID=fbc1d9abe64ed747fd642108516a9a54&amp;mc=true&amp;node=sp40.28.264.k&amp;rgn=div6" TargetMode="External"/><Relationship Id="rId846" Type="http://schemas.openxmlformats.org/officeDocument/2006/relationships/hyperlink" Target="https://www.ecfr.gov/cgi-bin/text-idx?SID=6bbf38709426ebddd00272b3a5440608&amp;mc=true&amp;node=sp40.29.266.h&amp;rgn=div6" TargetMode="External"/><Relationship Id="rId1031" Type="http://schemas.openxmlformats.org/officeDocument/2006/relationships/hyperlink" Target="https://www.ecfr.gov/cgi-bin/text-idx?SID=b0eceac90476cdc7da1e6e295ae849ef&amp;mc=true&amp;node=sp40.28.264.f&amp;rgn=div6" TargetMode="External"/><Relationship Id="rId1129" Type="http://schemas.openxmlformats.org/officeDocument/2006/relationships/hyperlink" Target="https://www.ecfr.gov/cgi-bin/text-idx?SID=41817143f4cea2312e002560b8e5b899&amp;mc=true&amp;node=sp40.28.264.n&amp;rgn=div6" TargetMode="External"/><Relationship Id="rId485" Type="http://schemas.openxmlformats.org/officeDocument/2006/relationships/hyperlink" Target="https://www.ecfr.gov/cgi-bin/text-idx?SID=09bff09e261eba063cdb7bc4d69dc26a&amp;mc=true&amp;node=sp40.28.264.m&amp;rgn=div6" TargetMode="External"/><Relationship Id="rId692" Type="http://schemas.openxmlformats.org/officeDocument/2006/relationships/hyperlink" Target="https://www.ecfr.gov/cgi-bin/text-idx?SID=28746d02ee02294e3541b272a7459aa1&amp;mc=true&amp;node=sp40.28.264.b&amp;rgn=div6" TargetMode="External"/><Relationship Id="rId706" Type="http://schemas.openxmlformats.org/officeDocument/2006/relationships/hyperlink" Target="https://www.ecfr.gov/cgi-bin/text-idx?SID=63cdd7cf84a976ab0781c4bc95ac959c&amp;mc=true&amp;node=sp40.29.270.f&amp;rgn=div6" TargetMode="External"/><Relationship Id="rId913" Type="http://schemas.openxmlformats.org/officeDocument/2006/relationships/hyperlink" Target="https://www.ecfr.gov/cgi-bin/text-idx?SID=c39b7421f88ffa38bfa70098549524e9&amp;mc=true&amp;node=sp40.28.264.x&amp;rgn=div6" TargetMode="External"/><Relationship Id="rId42" Type="http://schemas.openxmlformats.org/officeDocument/2006/relationships/hyperlink" Target="https://www.ecfr.gov/cgi-bin/text-idx?SID=a3a7579ea5ce7a3507da6a34e3d3b350&amp;mc=true&amp;node=se40.28.260_142&amp;rgn=div8" TargetMode="External"/><Relationship Id="rId138" Type="http://schemas.openxmlformats.org/officeDocument/2006/relationships/hyperlink" Target="https://www.ecfr.gov/cgi-bin/text-idx?SID=d8d0c3870c0b99cc2b90de3809994b7d&amp;mc=true&amp;node=sp40.29.266.h&amp;rgn=div6" TargetMode="External"/><Relationship Id="rId345" Type="http://schemas.openxmlformats.org/officeDocument/2006/relationships/hyperlink" Target="https://www.ecfr.gov/cgi-bin/text-idx?SID=15c6a08e218f9ad469547021275aa5b5&amp;mc=true&amp;node=sp40.28.264.j&amp;rgn=div6" TargetMode="External"/><Relationship Id="rId552" Type="http://schemas.openxmlformats.org/officeDocument/2006/relationships/hyperlink" Target="https://www.ecfr.gov/cgi-bin/text-idx?SID=1f6cd82bb73be3527487f18448bcdb49&amp;mc=true&amp;node=sp40.28.264.n&amp;rgn=div6" TargetMode="External"/><Relationship Id="rId997" Type="http://schemas.openxmlformats.org/officeDocument/2006/relationships/hyperlink" Target="https://www.ecfr.gov/cgi-bin/text-idx?SID=b0eceac90476cdc7da1e6e295ae849ef&amp;mc=true&amp;node=sp40.28.264.f&amp;rgn=div6" TargetMode="External"/><Relationship Id="rId1182" Type="http://schemas.openxmlformats.org/officeDocument/2006/relationships/hyperlink" Target="https://www.ecfr.gov/cgi-bin/text-idx?SID=328d5ce859417e835fa4ba52ad23c05f&amp;mc=true&amp;node=sp40.28.264.g&amp;rgn=div6" TargetMode="External"/><Relationship Id="rId191" Type="http://schemas.openxmlformats.org/officeDocument/2006/relationships/hyperlink" Target="https://www.ecfr.gov/cgi-bin/text-idx?SID=cd362f2c4452ff7b070dfae9b1d9100f&amp;mc=true&amp;node=sp40.28.264.k&amp;rgn=div6" TargetMode="External"/><Relationship Id="rId205" Type="http://schemas.openxmlformats.org/officeDocument/2006/relationships/hyperlink" Target="https://www.ecfr.gov/cgi-bin/text-idx?SID=11a6a4628604c9abac9cc86ddbe6ee5f&amp;mc=true&amp;node=sp40.28.264.n&amp;rgn=div6" TargetMode="External"/><Relationship Id="rId412" Type="http://schemas.openxmlformats.org/officeDocument/2006/relationships/hyperlink" Target="https://www.ecfr.gov/cgi-bin/text-idx?SID=370f8ab4a3660dd9e56cebb919d8dbb4&amp;mc=true&amp;node=sp40.29.270.b&amp;rgn=div6" TargetMode="External"/><Relationship Id="rId857" Type="http://schemas.openxmlformats.org/officeDocument/2006/relationships/hyperlink" Target="https://www.ecfr.gov/cgi-bin/text-idx?SID=8574c23b8abb6f586e8fa2fd59f7487c&amp;mc=true&amp;node=sp40.29.270.b&amp;rgn=div6" TargetMode="External"/><Relationship Id="rId1042" Type="http://schemas.openxmlformats.org/officeDocument/2006/relationships/hyperlink" Target="https://www.ecfr.gov/cgi-bin/text-idx?SID=6abadf9cdc84de3001e2bf53fc87023d&amp;mc=true&amp;node=se40.29.270_114&amp;rgn=div8" TargetMode="External"/><Relationship Id="rId289" Type="http://schemas.openxmlformats.org/officeDocument/2006/relationships/hyperlink" Target="https://www.ecfr.gov/cgi-bin/text-idx?SID=d919060daaa3c4517839746c80211e12&amp;mc=true&amp;node=sp40.28.264.j&amp;rgn=div6" TargetMode="External"/><Relationship Id="rId496" Type="http://schemas.openxmlformats.org/officeDocument/2006/relationships/hyperlink" Target="https://www.ecfr.gov/cgi-bin/text-idx?SID=1f6cd82bb73be3527487f18448bcdb49&amp;mc=true&amp;node=sp40.28.264.m&amp;rgn=div6" TargetMode="External"/><Relationship Id="rId717" Type="http://schemas.openxmlformats.org/officeDocument/2006/relationships/hyperlink" Target="https://www.ecfr.gov/cgi-bin/text-idx?SID=63cdd7cf84a976ab0781c4bc95ac959c&amp;mc=true&amp;node=sp40.29.270.f&amp;rgn=div6" TargetMode="External"/><Relationship Id="rId924" Type="http://schemas.openxmlformats.org/officeDocument/2006/relationships/hyperlink" Target="https://www.ecfr.gov/cgi-bin/text-idx?SID=c39b7421f88ffa38bfa70098549524e9&amp;mc=true&amp;node=sp40.28.264.x&amp;rgn=div6" TargetMode="External"/><Relationship Id="rId53" Type="http://schemas.openxmlformats.org/officeDocument/2006/relationships/hyperlink" Target="https://www.ecfr.gov/cgi-bin/text-idx?SID=a27f02dac01c9f169a710b1b7467ceb4&amp;mc=true&amp;node=se40.29.270_130&amp;rgn=div8" TargetMode="External"/><Relationship Id="rId149" Type="http://schemas.openxmlformats.org/officeDocument/2006/relationships/hyperlink" Target="https://www.ecfr.gov/cgi-bin/text-idx?SID=845398077ead175c7b13eb90e7627a89&amp;mc=true&amp;node=sp40.28.264.d&amp;rgn=div6" TargetMode="External"/><Relationship Id="rId356" Type="http://schemas.openxmlformats.org/officeDocument/2006/relationships/hyperlink" Target="https://www.ecfr.gov/cgi-bin/text-idx?SID=8bd6d0034badbf22e661eb6fa9082771&amp;mc=true&amp;node=sp40.28.264.k&amp;rgn=div6" TargetMode="External"/><Relationship Id="rId563" Type="http://schemas.openxmlformats.org/officeDocument/2006/relationships/hyperlink" Target="https://www.ecfr.gov/cgi-bin/text-idx?SID=94e78c21fcd0b53966da5e06af8a7e2e&amp;mc=true&amp;node=sp40.28.264.n&amp;rgn=div6" TargetMode="External"/><Relationship Id="rId770" Type="http://schemas.openxmlformats.org/officeDocument/2006/relationships/hyperlink" Target="https://www.ecfr.gov/cgi-bin/text-idx?SID=63cdd7cf84a976ab0781c4bc95ac959c&amp;mc=true&amp;node=sp40.29.270.b&amp;rgn=div6" TargetMode="External"/><Relationship Id="rId1193" Type="http://schemas.openxmlformats.org/officeDocument/2006/relationships/hyperlink" Target="https://www.ecfr.gov/cgi-bin/text-idx?SID=328d5ce859417e835fa4ba52ad23c05f&amp;mc=true&amp;node=sp40.28.264.h&amp;rgn=div6" TargetMode="External"/><Relationship Id="rId1207" Type="http://schemas.openxmlformats.org/officeDocument/2006/relationships/hyperlink" Target="https://www.ecfr.gov/cgi-bin/text-idx?SID=328d5ce859417e835fa4ba52ad23c05f&amp;mc=true&amp;node=sp40.28.264.h&amp;rgn=div6" TargetMode="External"/><Relationship Id="rId216" Type="http://schemas.openxmlformats.org/officeDocument/2006/relationships/hyperlink" Target="https://www.ecfr.gov/cgi-bin/text-idx?SID=11a6a4628604c9abac9cc86ddbe6ee5f&amp;mc=true&amp;node=sp40.29.270.b&amp;rgn=div6" TargetMode="External"/><Relationship Id="rId423" Type="http://schemas.openxmlformats.org/officeDocument/2006/relationships/hyperlink" Target="https://www.ecfr.gov/cgi-bin/text-idx?SID=fbc1d9abe64ed747fd642108516a9a54&amp;mc=true&amp;node=sp40.28.264.l&amp;rgn=div6" TargetMode="External"/><Relationship Id="rId868" Type="http://schemas.openxmlformats.org/officeDocument/2006/relationships/hyperlink" Target="https://www.ecfr.gov/cgi-bin/text-idx?SID=11b22a990d3f901ca3375ac4b4d0be38&amp;mc=true&amp;node=sp40.28.264.w&amp;rgn=div6" TargetMode="External"/><Relationship Id="rId1053" Type="http://schemas.openxmlformats.org/officeDocument/2006/relationships/hyperlink" Target="https://www.ecfr.gov/cgi-bin/text-idx?SID=6abadf9cdc84de3001e2bf53fc87023d&amp;mc=true&amp;node=se40.29.270_114&amp;rgn=div8" TargetMode="External"/><Relationship Id="rId1260" Type="http://schemas.openxmlformats.org/officeDocument/2006/relationships/hyperlink" Target="https://www.ecfr.gov/cgi-bin/text-idx?SID=054823338fee9878b0c610b798516ae9&amp;mc=true&amp;node=sp40.29.270.b&amp;rgn=div6" TargetMode="External"/><Relationship Id="rId630" Type="http://schemas.openxmlformats.org/officeDocument/2006/relationships/hyperlink" Target="https://www.ecfr.gov/cgi-bin/text-idx?SID=74b9ce4c806f8b3d9c2ceda6103c47ad&amp;mc=true&amp;node=se40.29.270_162&amp;rgn=div8" TargetMode="External"/><Relationship Id="rId728" Type="http://schemas.openxmlformats.org/officeDocument/2006/relationships/hyperlink" Target="https://www.ecfr.gov/cgi-bin/text-idx?SID=63cdd7cf84a976ab0781c4bc95ac959c&amp;mc=true&amp;node=sp40.29.270.f&amp;rgn=div6" TargetMode="External"/><Relationship Id="rId935" Type="http://schemas.openxmlformats.org/officeDocument/2006/relationships/hyperlink" Target="https://www.ecfr.gov/cgi-bin/text-idx?SID=c39b7421f88ffa38bfa70098549524e9&amp;mc=true&amp;node=sp40.28.264.x&amp;rgn=div6" TargetMode="External"/><Relationship Id="rId64" Type="http://schemas.openxmlformats.org/officeDocument/2006/relationships/hyperlink" Target="https://www.ecfr.gov/cgi-bin/retrieveECFR?gp=&amp;SID=cdccd8b474d0c9a2610a79523e01974b&amp;mc=true&amp;n=pt40.29.270&amp;r=PART&amp;ty=HTML" TargetMode="External"/><Relationship Id="rId367" Type="http://schemas.openxmlformats.org/officeDocument/2006/relationships/hyperlink" Target="https://www.ecfr.gov/cgi-bin/text-idx?SID=d874d44545a053d15657c286ccebfcf6&amp;mc=true&amp;node=sp40.28.264.k&amp;rgn=div6" TargetMode="External"/><Relationship Id="rId574" Type="http://schemas.openxmlformats.org/officeDocument/2006/relationships/hyperlink" Target="https://www.ecfr.gov/cgi-bin/text-idx?SID=9b338bce0a9ecfe52b5f2aaf78e42fc5&amp;mc=true&amp;node=sp40.28.264.n&amp;rgn=div6" TargetMode="External"/><Relationship Id="rId1120" Type="http://schemas.openxmlformats.org/officeDocument/2006/relationships/hyperlink" Target="https://www.ecfr.gov/cgi-bin/text-idx?SID=c87ea69c743955d1813d3752e8aa966f&amp;mc=true&amp;node=sp40.28.264.m&amp;rgn=div6" TargetMode="External"/><Relationship Id="rId1218" Type="http://schemas.openxmlformats.org/officeDocument/2006/relationships/hyperlink" Target="https://www.ecfr.gov/cgi-bin/text-idx?SID=1644cad68a6ef8035b73ef6ef3bea03a&amp;mc=true&amp;node=sp40.28.264.h&amp;rgn=div6" TargetMode="External"/><Relationship Id="rId227" Type="http://schemas.openxmlformats.org/officeDocument/2006/relationships/hyperlink" Target="https://www.ecfr.gov/cgi-bin/text-idx?SID=11a6a4628604c9abac9cc86ddbe6ee5f&amp;mc=true&amp;node=sp40.28.264.b&amp;rgn=div6" TargetMode="External"/><Relationship Id="rId781" Type="http://schemas.openxmlformats.org/officeDocument/2006/relationships/hyperlink" Target="https://www.ecfr.gov/cgi-bin/text-idx?SID=6bbf38709426ebddd00272b3a5440608&amp;mc=true&amp;node=sp40.29.266.h&amp;rgn=div6" TargetMode="External"/><Relationship Id="rId879" Type="http://schemas.openxmlformats.org/officeDocument/2006/relationships/hyperlink" Target="https://www.ecfr.gov/cgi-bin/text-idx?SID=11b22a990d3f901ca3375ac4b4d0be38&amp;mc=true&amp;node=sp40.28.264.w&amp;rgn=div6" TargetMode="External"/><Relationship Id="rId434" Type="http://schemas.openxmlformats.org/officeDocument/2006/relationships/hyperlink" Target="https://www.ecfr.gov/cgi-bin/text-idx?SID=fbc1d9abe64ed747fd642108516a9a54&amp;mc=true&amp;node=sp40.28.264.l&amp;rgn=div6" TargetMode="External"/><Relationship Id="rId641" Type="http://schemas.openxmlformats.org/officeDocument/2006/relationships/hyperlink" Target="https://www.ecfr.gov/cgi-bin/text-idx?SID=28746d02ee02294e3541b272a7459aa1&amp;mc=true&amp;node=sp40.29.266.h&amp;rgn=div6" TargetMode="External"/><Relationship Id="rId739" Type="http://schemas.openxmlformats.org/officeDocument/2006/relationships/hyperlink" Target="https://www.ecfr.gov/cgi-bin/text-idx?SID=63cdd7cf84a976ab0781c4bc95ac959c&amp;mc=true&amp;node=sp40.29.270.b&amp;rgn=div6" TargetMode="External"/><Relationship Id="rId1064" Type="http://schemas.openxmlformats.org/officeDocument/2006/relationships/hyperlink" Target="https://www.ecfr.gov/cgi-bin/text-idx?SID=c87ea69c743955d1813d3752e8aa966f&amp;mc=true&amp;node=sp40.28.264.m&amp;rgn=div6" TargetMode="External"/><Relationship Id="rId1271" Type="http://schemas.openxmlformats.org/officeDocument/2006/relationships/hyperlink" Target="https://p2infohouse.org/ref/43/42277.pdf" TargetMode="External"/><Relationship Id="rId280" Type="http://schemas.openxmlformats.org/officeDocument/2006/relationships/hyperlink" Target="https://www.ecfr.gov/cgi-bin/text-idx?SID=d919060daaa3c4517839746c80211e12&amp;mc=true&amp;node=sp40.28.264.i&amp;rgn=div6" TargetMode="External"/><Relationship Id="rId501" Type="http://schemas.openxmlformats.org/officeDocument/2006/relationships/hyperlink" Target="https://www.ecfr.gov/cgi-bin/text-idx?SID=1f6cd82bb73be3527487f18448bcdb49&amp;mc=true&amp;node=sp40.28.264.m&amp;rgn=div6" TargetMode="External"/><Relationship Id="rId946" Type="http://schemas.openxmlformats.org/officeDocument/2006/relationships/hyperlink" Target="https://www.ecfr.gov/cgi-bin/text-idx?SID=c39b7421f88ffa38bfa70098549524e9&amp;mc=true&amp;node=sp40.28.264.dd&amp;rgn=div6" TargetMode="External"/><Relationship Id="rId1131" Type="http://schemas.openxmlformats.org/officeDocument/2006/relationships/hyperlink" Target="https://www.ecfr.gov/cgi-bin/text-idx?SID=41817143f4cea2312e002560b8e5b899&amp;mc=true&amp;node=sp40.28.264.n&amp;rgn=div6" TargetMode="External"/><Relationship Id="rId1229" Type="http://schemas.openxmlformats.org/officeDocument/2006/relationships/hyperlink" Target="https://www.ecfr.gov/cgi-bin/text-idx?SID=2874c8ae22ff1b662c6ac6d445ddf036&amp;mc=true&amp;node=sp40.29.270.b&amp;rgn=div6" TargetMode="External"/><Relationship Id="rId75" Type="http://schemas.openxmlformats.org/officeDocument/2006/relationships/hyperlink" Target="https://www.ecfr.gov/cgi-bin/text-idx?SID=881836bc0ebaef9094b07a25b2586921&amp;mc=true&amp;node=se40.28.264_116&amp;rgn=div8" TargetMode="External"/><Relationship Id="rId140" Type="http://schemas.openxmlformats.org/officeDocument/2006/relationships/hyperlink" Target="https://www.ecfr.gov/cgi-bin/text-idx?SID=d8d0c3870c0b99cc2b90de3809994b7d&amp;mc=true&amp;node=sp40.28.264.w&amp;rgn=div6" TargetMode="External"/><Relationship Id="rId378" Type="http://schemas.openxmlformats.org/officeDocument/2006/relationships/hyperlink" Target="https://www.ecfr.gov/cgi-bin/text-idx?SID=d874d44545a053d15657c286ccebfcf6&amp;mc=true&amp;node=sp40.28.264.k&amp;rgn=div6" TargetMode="External"/><Relationship Id="rId585" Type="http://schemas.openxmlformats.org/officeDocument/2006/relationships/hyperlink" Target="https://www.ecfr.gov/cgi-bin/text-idx?SID=f38d264f1581e1738b318ee63d581b71&amp;mc=true&amp;node=sp40.28.264.o&amp;rgn=div6" TargetMode="External"/><Relationship Id="rId792" Type="http://schemas.openxmlformats.org/officeDocument/2006/relationships/hyperlink" Target="https://www.ecfr.gov/cgi-bin/text-idx?SID=6bbf38709426ebddd00272b3a5440608&amp;mc=true&amp;node=sp40.29.266.h&amp;rgn=div6" TargetMode="External"/><Relationship Id="rId806" Type="http://schemas.openxmlformats.org/officeDocument/2006/relationships/hyperlink" Target="https://www.ecfr.gov/cgi-bin/text-idx?SID=6bbf38709426ebddd00272b3a5440608&amp;mc=true&amp;node=sp40.29.266.h&amp;rgn=div6" TargetMode="External"/><Relationship Id="rId6" Type="http://schemas.openxmlformats.org/officeDocument/2006/relationships/hyperlink" Target="https://www.ecfr.gov/cgi-bin/text-idx?SID=775dddc14ee380e3b5c36964879d9267&amp;mc=true&amp;node=se40.29.270_113&amp;rgn=div8" TargetMode="External"/><Relationship Id="rId238" Type="http://schemas.openxmlformats.org/officeDocument/2006/relationships/hyperlink" Target="https://www.ecfr.gov/cgi-bin/text-idx?SID=f2db1a9d5f9264341321331c1cfe7af7&amp;mc=true&amp;node=sp40.29.270.b&amp;rgn=div6" TargetMode="External"/><Relationship Id="rId445" Type="http://schemas.openxmlformats.org/officeDocument/2006/relationships/hyperlink" Target="https://www.ecfr.gov/cgi-bin/text-idx?SID=2e89567f25a6bfd75ce6cc00b68d0f16&amp;mc=true&amp;node=sp40.28.264.l&amp;rgn=div6" TargetMode="External"/><Relationship Id="rId652" Type="http://schemas.openxmlformats.org/officeDocument/2006/relationships/hyperlink" Target="https://www.ecfr.gov/cgi-bin/text-idx?SID=28746d02ee02294e3541b272a7459aa1&amp;mc=true&amp;node=sp40.29.266.h&amp;rgn=div6" TargetMode="External"/><Relationship Id="rId1075" Type="http://schemas.openxmlformats.org/officeDocument/2006/relationships/hyperlink" Target="https://www.ecfr.gov/cgi-bin/text-idx?SID=c87ea69c743955d1813d3752e8aa966f&amp;mc=true&amp;node=sp40.28.264.g&amp;rgn=div6" TargetMode="External"/><Relationship Id="rId291" Type="http://schemas.openxmlformats.org/officeDocument/2006/relationships/hyperlink" Target="https://www.ecfr.gov/cgi-bin/text-idx?SID=d919060daaa3c4517839746c80211e12&amp;mc=true&amp;node=sp40.28.264.b&amp;rgn=div6" TargetMode="External"/><Relationship Id="rId305" Type="http://schemas.openxmlformats.org/officeDocument/2006/relationships/hyperlink" Target="https://www.ecfr.gov/cgi-bin/text-idx?SID=d919060daaa3c4517839746c80211e12&amp;mc=true&amp;node=sp40.28.264.j&amp;rgn=div6" TargetMode="External"/><Relationship Id="rId512" Type="http://schemas.openxmlformats.org/officeDocument/2006/relationships/hyperlink" Target="https://www.ecfr.gov/cgi-bin/text-idx?SID=1f6cd82bb73be3527487f18448bcdb49&amp;mc=true&amp;node=sp40.28.264.m&amp;rgn=div6" TargetMode="External"/><Relationship Id="rId957" Type="http://schemas.openxmlformats.org/officeDocument/2006/relationships/hyperlink" Target="https://www.ecfr.gov/cgi-bin/text-idx?SID=c39b7421f88ffa38bfa70098549524e9&amp;mc=true&amp;node=sp40.28.264.dd&amp;rgn=div6" TargetMode="External"/><Relationship Id="rId1142" Type="http://schemas.openxmlformats.org/officeDocument/2006/relationships/hyperlink" Target="https://www.ecfr.gov/cgi-bin/text-idx?SID=41817143f4cea2312e002560b8e5b899&amp;mc=true&amp;node=sp40.28.264.g&amp;rgn=div6" TargetMode="External"/><Relationship Id="rId86" Type="http://schemas.openxmlformats.org/officeDocument/2006/relationships/hyperlink" Target="https://www.ecfr.gov/cgi-bin/text-idx?SID=0f8933d5cfe4213cff2ef7f7798ba178&amp;mc=true&amp;node=se40.28.264_115&amp;rgn=div8" TargetMode="External"/><Relationship Id="rId151" Type="http://schemas.openxmlformats.org/officeDocument/2006/relationships/hyperlink" Target="https://www.ecfr.gov/cgi-bin/text-idx?SID=845398077ead175c7b13eb90e7627a89&amp;mc=true&amp;node=sp40.29.270.b&amp;rgn=div6" TargetMode="External"/><Relationship Id="rId389" Type="http://schemas.openxmlformats.org/officeDocument/2006/relationships/hyperlink" Target="https://www.ecfr.gov/cgi-bin/text-idx?SID=fbc1d9abe64ed747fd642108516a9a54&amp;mc=true&amp;node=sp40.28.264.k&amp;rgn=div6" TargetMode="External"/><Relationship Id="rId596" Type="http://schemas.openxmlformats.org/officeDocument/2006/relationships/hyperlink" Target="https://www.ecfr.gov/cgi-bin/text-idx?SID=74b9ce4c806f8b3d9c2ceda6103c47ad&amp;mc=true&amp;node=sp40.29.270.i&amp;rgn=div6" TargetMode="External"/><Relationship Id="rId817" Type="http://schemas.openxmlformats.org/officeDocument/2006/relationships/hyperlink" Target="https://www.ecfr.gov/cgi-bin/text-idx?SID=6bbf38709426ebddd00272b3a5440608&amp;mc=true&amp;node=sp40.29.266.h&amp;rgn=div6" TargetMode="External"/><Relationship Id="rId1002" Type="http://schemas.openxmlformats.org/officeDocument/2006/relationships/hyperlink" Target="https://www.ecfr.gov/cgi-bin/text-idx?SID=b0eceac90476cdc7da1e6e295ae849ef&amp;mc=true&amp;node=sp40.28.264.f&amp;rgn=div6" TargetMode="External"/><Relationship Id="rId249" Type="http://schemas.openxmlformats.org/officeDocument/2006/relationships/hyperlink" Target="https://www.ecfr.gov/cgi-bin/text-idx?SID=f2db1a9d5f9264341321331c1cfe7af7&amp;mc=true&amp;node=sp40.29.270.b&amp;rgn=div6" TargetMode="External"/><Relationship Id="rId456" Type="http://schemas.openxmlformats.org/officeDocument/2006/relationships/hyperlink" Target="https://www.ecfr.gov/cgi-bin/text-idx?SID=2e89567f25a6bfd75ce6cc00b68d0f16&amp;mc=true&amp;node=sp40.28.264.l&amp;rgn=div6" TargetMode="External"/><Relationship Id="rId663" Type="http://schemas.openxmlformats.org/officeDocument/2006/relationships/hyperlink" Target="https://www.ecfr.gov/cgi-bin/text-idx?SID=28746d02ee02294e3541b272a7459aa1&amp;mc=true&amp;node=sp40.29.266.h&amp;rgn=div6" TargetMode="External"/><Relationship Id="rId870" Type="http://schemas.openxmlformats.org/officeDocument/2006/relationships/hyperlink" Target="https://www.ecfr.gov/cgi-bin/text-idx?SID=11b22a990d3f901ca3375ac4b4d0be38&amp;mc=true&amp;node=sp40.28.264.w&amp;rgn=div6" TargetMode="External"/><Relationship Id="rId1086" Type="http://schemas.openxmlformats.org/officeDocument/2006/relationships/hyperlink" Target="https://www.ecfr.gov/cgi-bin/text-idx?SID=c87ea69c743955d1813d3752e8aa966f&amp;mc=true&amp;node=sp40.28.264.i&amp;rgn=div6" TargetMode="External"/><Relationship Id="rId13" Type="http://schemas.openxmlformats.org/officeDocument/2006/relationships/hyperlink" Target="https://www.ecfr.gov/cgi-bin/retrieveECFR?gp=&amp;SID=775dddc14ee380e3b5c36964879d9267&amp;mc=true&amp;n=pt40.29.270&amp;r=PART&amp;ty=HTML" TargetMode="External"/><Relationship Id="rId109" Type="http://schemas.openxmlformats.org/officeDocument/2006/relationships/hyperlink" Target="https://www.ecfr.gov/cgi-bin/text-idx?SID=a28d1eb44b8de96fbe86ffb8f3b37818&amp;mc=true&amp;node=se40.28.264_1195&amp;rgn=div8" TargetMode="External"/><Relationship Id="rId316" Type="http://schemas.openxmlformats.org/officeDocument/2006/relationships/hyperlink" Target="https://www.ecfr.gov/cgi-bin/text-idx?SID=5ae5574f50cdead3b688afd2ab51618b&amp;mc=true&amp;node=sp40.29.270.b&amp;rgn=div6" TargetMode="External"/><Relationship Id="rId523" Type="http://schemas.openxmlformats.org/officeDocument/2006/relationships/hyperlink" Target="https://www.ecfr.gov/cgi-bin/text-idx?SID=1f6cd82bb73be3527487f18448bcdb49&amp;mc=true&amp;node=sp40.28.264.n&amp;rgn=div6" TargetMode="External"/><Relationship Id="rId968" Type="http://schemas.openxmlformats.org/officeDocument/2006/relationships/hyperlink" Target="https://www.ecfr.gov/cgi-bin/text-idx?SID=c39b7421f88ffa38bfa70098549524e9&amp;mc=true&amp;node=sp40.28.264.dd&amp;rgn=div6" TargetMode="External"/><Relationship Id="rId1153" Type="http://schemas.openxmlformats.org/officeDocument/2006/relationships/hyperlink" Target="https://www.ecfr.gov/cgi-bin/text-idx?SID=328d5ce859417e835fa4ba52ad23c05f&amp;mc=true&amp;node=sp40.28.264.g&amp;rgn=div6" TargetMode="External"/><Relationship Id="rId97" Type="http://schemas.openxmlformats.org/officeDocument/2006/relationships/hyperlink" Target="https://www.ecfr.gov/cgi-bin/text-idx?SID=742b8d4cb85ff0b957c8f359950d2479&amp;mc=true&amp;node=se40.28.264_1175&amp;rgn=div8" TargetMode="External"/><Relationship Id="rId730" Type="http://schemas.openxmlformats.org/officeDocument/2006/relationships/hyperlink" Target="https://www.ecfr.gov/cgi-bin/text-idx?SID=63cdd7cf84a976ab0781c4bc95ac959c&amp;mc=true&amp;node=sp40.29.270.f&amp;rgn=div6" TargetMode="External"/><Relationship Id="rId828" Type="http://schemas.openxmlformats.org/officeDocument/2006/relationships/hyperlink" Target="https://www.ecfr.gov/cgi-bin/text-idx?SID=6bbf38709426ebddd00272b3a5440608&amp;mc=true&amp;node=sp40.29.266.h&amp;rgn=div6" TargetMode="External"/><Relationship Id="rId1013" Type="http://schemas.openxmlformats.org/officeDocument/2006/relationships/hyperlink" Target="https://www.ecfr.gov/cgi-bin/text-idx?SID=b0eceac90476cdc7da1e6e295ae849ef&amp;mc=true&amp;node=sp40.28.264.f&amp;rgn=div6" TargetMode="External"/><Relationship Id="rId162" Type="http://schemas.openxmlformats.org/officeDocument/2006/relationships/hyperlink" Target="https://www.ecfr.gov/cgi-bin/text-idx?SID=9927f66b15cf8c580a0805b02419d438&amp;mc=true&amp;node=sp40.28.264.c&amp;rgn=div6" TargetMode="External"/><Relationship Id="rId467" Type="http://schemas.openxmlformats.org/officeDocument/2006/relationships/hyperlink" Target="https://www.ecfr.gov/cgi-bin/text-idx?SID=09bff09e261eba063cdb7bc4d69dc26a&amp;mc=true&amp;node=sp40.28.264.m&amp;rgn=div6" TargetMode="External"/><Relationship Id="rId1097" Type="http://schemas.openxmlformats.org/officeDocument/2006/relationships/hyperlink" Target="https://www.ecfr.gov/cgi-bin/text-idx?SID=c87ea69c743955d1813d3752e8aa966f&amp;mc=true&amp;node=sp40.28.264.k&amp;rgn=div6" TargetMode="External"/><Relationship Id="rId1220" Type="http://schemas.openxmlformats.org/officeDocument/2006/relationships/hyperlink" Target="https://www.ecfr.gov/cgi-bin/text-idx?SID=2874c8ae22ff1b662c6ac6d445ddf036&amp;mc=true&amp;node=sp40.29.270.b&amp;rgn=div6" TargetMode="External"/><Relationship Id="rId674" Type="http://schemas.openxmlformats.org/officeDocument/2006/relationships/hyperlink" Target="https://www.ecfr.gov/cgi-bin/text-idx?SID=28746d02ee02294e3541b272a7459aa1&amp;mc=true&amp;node=sp40.29.266.h&amp;rgn=div6" TargetMode="External"/><Relationship Id="rId881" Type="http://schemas.openxmlformats.org/officeDocument/2006/relationships/hyperlink" Target="https://www.ecfr.gov/cgi-bin/text-idx?SID=11b22a990d3f901ca3375ac4b4d0be38&amp;mc=true&amp;node=sp40.28.264.w&amp;rgn=div6" TargetMode="External"/><Relationship Id="rId979" Type="http://schemas.openxmlformats.org/officeDocument/2006/relationships/hyperlink" Target="https://www.ecfr.gov/cgi-bin/text-idx?SID=b0eceac90476cdc7da1e6e295ae849ef&amp;mc=true&amp;node=sp40.28.264.b&amp;rgn=div6" TargetMode="External"/><Relationship Id="rId24" Type="http://schemas.openxmlformats.org/officeDocument/2006/relationships/hyperlink" Target="https://www.ecfr.gov/cgi-bin/retrieveECFR?gp=&amp;SID=96fbd0fc5d946182b79ff6aa2efa50eb&amp;mc=true&amp;n=pt40.28.260&amp;r=PART&amp;ty=HTML" TargetMode="External"/><Relationship Id="rId327" Type="http://schemas.openxmlformats.org/officeDocument/2006/relationships/hyperlink" Target="https://www.ecfr.gov/cgi-bin/text-idx?SID=15c6a08e218f9ad469547021275aa5b5&amp;mc=true&amp;node=sp40.28.264.j&amp;rgn=div6" TargetMode="External"/><Relationship Id="rId534" Type="http://schemas.openxmlformats.org/officeDocument/2006/relationships/hyperlink" Target="https://www.ecfr.gov/cgi-bin/text-idx?SID=1f6cd82bb73be3527487f18448bcdb49&amp;mc=true&amp;node=sp40.28.264.n&amp;rgn=div6" TargetMode="External"/><Relationship Id="rId741" Type="http://schemas.openxmlformats.org/officeDocument/2006/relationships/hyperlink" Target="https://www.ecfr.gov/cgi-bin/text-idx?SID=63cdd7cf84a976ab0781c4bc95ac959c&amp;mc=true&amp;node=sp40.29.270.b&amp;rgn=div6" TargetMode="External"/><Relationship Id="rId839" Type="http://schemas.openxmlformats.org/officeDocument/2006/relationships/hyperlink" Target="https://www.ecfr.gov/cgi-bin/text-idx?SID=6bbf38709426ebddd00272b3a5440608&amp;mc=true&amp;node=sp40.29.266.h&amp;rgn=div6" TargetMode="External"/><Relationship Id="rId1164" Type="http://schemas.openxmlformats.org/officeDocument/2006/relationships/hyperlink" Target="https://www.ecfr.gov/cgi-bin/text-idx?SID=328d5ce859417e835fa4ba52ad23c05f&amp;mc=true&amp;node=sp40.28.264.g&amp;rgn=div6" TargetMode="External"/><Relationship Id="rId173" Type="http://schemas.openxmlformats.org/officeDocument/2006/relationships/hyperlink" Target="https://www.ecfr.gov/cgi-bin/text-idx?SID=cd362f2c4452ff7b070dfae9b1d9100f&amp;mc=true&amp;node=sp40.29.270.b&amp;rgn=div6" TargetMode="External"/><Relationship Id="rId380" Type="http://schemas.openxmlformats.org/officeDocument/2006/relationships/hyperlink" Target="https://www.ecfr.gov/cgi-bin/text-idx?SID=d874d44545a053d15657c286ccebfcf6&amp;mc=true&amp;node=sp40.28.264.k&amp;rgn=div6" TargetMode="External"/><Relationship Id="rId601" Type="http://schemas.openxmlformats.org/officeDocument/2006/relationships/hyperlink" Target="https://www.ecfr.gov/cgi-bin/text-idx?SID=74b9ce4c806f8b3d9c2ceda6103c47ad&amp;mc=true&amp;node=se40.29.270_162&amp;rgn=div8" TargetMode="External"/><Relationship Id="rId1024" Type="http://schemas.openxmlformats.org/officeDocument/2006/relationships/hyperlink" Target="https://www.ecfr.gov/cgi-bin/text-idx?SID=b0eceac90476cdc7da1e6e295ae849ef&amp;mc=true&amp;node=sp40.28.264.f&amp;rgn=div6" TargetMode="External"/><Relationship Id="rId1231" Type="http://schemas.openxmlformats.org/officeDocument/2006/relationships/hyperlink" Target="https://www.ecfr.gov/cgi-bin/text-idx?SID=2874c8ae22ff1b662c6ac6d445ddf036&amp;mc=true&amp;node=sp40.29.270.b&amp;rgn=div6" TargetMode="External"/><Relationship Id="rId240" Type="http://schemas.openxmlformats.org/officeDocument/2006/relationships/hyperlink" Target="https://www.ecfr.gov/cgi-bin/text-idx?SID=f2db1a9d5f9264341321331c1cfe7af7&amp;mc=true&amp;node=sp40.29.270.b&amp;rgn=div6" TargetMode="External"/><Relationship Id="rId478" Type="http://schemas.openxmlformats.org/officeDocument/2006/relationships/hyperlink" Target="https://www.ecfr.gov/cgi-bin/text-idx?SID=09bff09e261eba063cdb7bc4d69dc26a&amp;mc=true&amp;node=sp40.28.264.m&amp;rgn=div6" TargetMode="External"/><Relationship Id="rId685" Type="http://schemas.openxmlformats.org/officeDocument/2006/relationships/hyperlink" Target="https://www.ecfr.gov/cgi-bin/text-idx?SID=28746d02ee02294e3541b272a7459aa1&amp;mc=true&amp;node=sp40.29.270.b&amp;rgn=div6" TargetMode="External"/><Relationship Id="rId892" Type="http://schemas.openxmlformats.org/officeDocument/2006/relationships/hyperlink" Target="https://www.ecfr.gov/cgi-bin/text-idx?SID=b5d99fcb8ba49e2ad0f76223baa5983b&amp;mc=true&amp;node=sp40.29.270.b&amp;rgn=div6" TargetMode="External"/><Relationship Id="rId906" Type="http://schemas.openxmlformats.org/officeDocument/2006/relationships/hyperlink" Target="https://www.ecfr.gov/cgi-bin/text-idx?SID=c39b7421f88ffa38bfa70098549524e9&amp;mc=true&amp;node=sp40.28.264.x&amp;rgn=div6" TargetMode="External"/><Relationship Id="rId35" Type="http://schemas.openxmlformats.org/officeDocument/2006/relationships/hyperlink" Target="https://www.ecfr.gov/cgi-bin/retrieveECFR?gp=&amp;SID=a3a7579ea5ce7a3507da6a34e3d3b350&amp;mc=true&amp;n=sp40.28.260.c&amp;r=SUBPART&amp;ty=HTML" TargetMode="External"/><Relationship Id="rId100" Type="http://schemas.openxmlformats.org/officeDocument/2006/relationships/hyperlink" Target="https://www.ecfr.gov/cgi-bin/text-idx?SID=742b8d4cb85ff0b957c8f359950d2479&amp;mc=true&amp;node=se40.28.264_1175&amp;rgn=div8" TargetMode="External"/><Relationship Id="rId338" Type="http://schemas.openxmlformats.org/officeDocument/2006/relationships/hyperlink" Target="https://www.ecfr.gov/cgi-bin/text-idx?SID=15c6a08e218f9ad469547021275aa5b5&amp;mc=true&amp;node=sp40.28.264.j&amp;rgn=div6" TargetMode="External"/><Relationship Id="rId545" Type="http://schemas.openxmlformats.org/officeDocument/2006/relationships/hyperlink" Target="https://www.ecfr.gov/cgi-bin/text-idx?SID=1f6cd82bb73be3527487f18448bcdb49&amp;mc=true&amp;node=sp40.28.264.n&amp;rgn=div6" TargetMode="External"/><Relationship Id="rId752" Type="http://schemas.openxmlformats.org/officeDocument/2006/relationships/hyperlink" Target="https://www.ecfr.gov/cgi-bin/text-idx?SID=63cdd7cf84a976ab0781c4bc95ac959c&amp;mc=true&amp;node=sp40.29.266.h&amp;rgn=div6" TargetMode="External"/><Relationship Id="rId1175" Type="http://schemas.openxmlformats.org/officeDocument/2006/relationships/hyperlink" Target="https://www.ecfr.gov/cgi-bin/text-idx?SID=328d5ce859417e835fa4ba52ad23c05f&amp;mc=true&amp;node=sp40.28.264.m&amp;rgn=div6" TargetMode="External"/><Relationship Id="rId184" Type="http://schemas.openxmlformats.org/officeDocument/2006/relationships/hyperlink" Target="https://www.ecfr.gov/cgi-bin/text-idx?SID=4750f576c0cb19d52e6f52e013a00ce5&amp;mc=true&amp;node=sp40.28.264.i&amp;rgn=div6" TargetMode="External"/><Relationship Id="rId391" Type="http://schemas.openxmlformats.org/officeDocument/2006/relationships/hyperlink" Target="https://www.ecfr.gov/cgi-bin/text-idx?SID=fbc1d9abe64ed747fd642108516a9a54&amp;mc=true&amp;node=sp40.28.264.k&amp;rgn=div6" TargetMode="External"/><Relationship Id="rId405" Type="http://schemas.openxmlformats.org/officeDocument/2006/relationships/hyperlink" Target="https://www.ecfr.gov/cgi-bin/text-idx?SID=fbc1d9abe64ed747fd642108516a9a54&amp;mc=true&amp;node=sp40.28.264.k&amp;rgn=div6" TargetMode="External"/><Relationship Id="rId612" Type="http://schemas.openxmlformats.org/officeDocument/2006/relationships/hyperlink" Target="https://www.ecfr.gov/cgi-bin/text-idx?SID=74b9ce4c806f8b3d9c2ceda6103c47ad&amp;mc=true&amp;node=se40.29.270_162&amp;rgn=div8" TargetMode="External"/><Relationship Id="rId1035" Type="http://schemas.openxmlformats.org/officeDocument/2006/relationships/hyperlink" Target="https://www.ecfr.gov/cgi-bin/text-idx?SID=b0eceac90476cdc7da1e6e295ae849ef&amp;mc=true&amp;node=sp40.28.264.f&amp;rgn=div6" TargetMode="External"/><Relationship Id="rId1242" Type="http://schemas.openxmlformats.org/officeDocument/2006/relationships/hyperlink" Target="https://www.ecfr.gov/cgi-bin/text-idx?SID=2874c8ae22ff1b662c6ac6d445ddf036&amp;mc=true&amp;node=sp40.29.270.b&amp;rgn=div6" TargetMode="External"/><Relationship Id="rId251" Type="http://schemas.openxmlformats.org/officeDocument/2006/relationships/hyperlink" Target="https://www.ecfr.gov/cgi-bin/text-idx?SID=f2db1a9d5f9264341321331c1cfe7af7&amp;mc=true&amp;node=sp40.29.270.b&amp;rgn=div6" TargetMode="External"/><Relationship Id="rId489" Type="http://schemas.openxmlformats.org/officeDocument/2006/relationships/hyperlink" Target="https://www.ecfr.gov/cgi-bin/text-idx?SID=09bff09e261eba063cdb7bc4d69dc26a&amp;mc=true&amp;node=sp40.29.270.b&amp;rgn=div6" TargetMode="External"/><Relationship Id="rId696" Type="http://schemas.openxmlformats.org/officeDocument/2006/relationships/hyperlink" Target="https://www.ecfr.gov/cgi-bin/text-idx?SID=28746d02ee02294e3541b272a7459aa1&amp;mc=true&amp;node=se40.29.270_122&amp;rgn=div8" TargetMode="External"/><Relationship Id="rId917" Type="http://schemas.openxmlformats.org/officeDocument/2006/relationships/hyperlink" Target="https://www.ecfr.gov/cgi-bin/text-idx?SID=c39b7421f88ffa38bfa70098549524e9&amp;mc=true&amp;node=sp40.28.264.x&amp;rgn=div6" TargetMode="External"/><Relationship Id="rId1102" Type="http://schemas.openxmlformats.org/officeDocument/2006/relationships/hyperlink" Target="https://www.ecfr.gov/cgi-bin/text-idx?SID=c87ea69c743955d1813d3752e8aa966f&amp;mc=true&amp;node=sp40.28.264.k&amp;rgn=div6" TargetMode="External"/><Relationship Id="rId46" Type="http://schemas.openxmlformats.org/officeDocument/2006/relationships/hyperlink" Target="https://www.ecfr.gov/cgi-bin/retrieveECFR?gp=&amp;SID=1927229672c0476ae960736c7d8a6f1a&amp;mc=true&amp;n=sp40.28.260.c&amp;r=SUBPART&amp;ty=HTML" TargetMode="External"/><Relationship Id="rId349" Type="http://schemas.openxmlformats.org/officeDocument/2006/relationships/hyperlink" Target="https://www.ecfr.gov/cgi-bin/text-idx?SID=8bd6d0034badbf22e661eb6fa9082771&amp;mc=true&amp;node=sp40.28.264.j&amp;rgn=div6" TargetMode="External"/><Relationship Id="rId556" Type="http://schemas.openxmlformats.org/officeDocument/2006/relationships/hyperlink" Target="https://www.ecfr.gov/cgi-bin/text-idx?SID=1f6cd82bb73be3527487f18448bcdb49&amp;mc=true&amp;node=sp40.28.264.n&amp;rgn=div6" TargetMode="External"/><Relationship Id="rId763" Type="http://schemas.openxmlformats.org/officeDocument/2006/relationships/hyperlink" Target="https://www.ecfr.gov/cgi-bin/text-idx?SID=63cdd7cf84a976ab0781c4bc95ac959c&amp;mc=true&amp;node=sp40.29.270.b&amp;rgn=div6" TargetMode="External"/><Relationship Id="rId1186" Type="http://schemas.openxmlformats.org/officeDocument/2006/relationships/hyperlink" Target="https://www.ecfr.gov/cgi-bin/text-idx?SID=328d5ce859417e835fa4ba52ad23c05f&amp;mc=true&amp;node=sp40.28.264.h&amp;rgn=div6" TargetMode="External"/><Relationship Id="rId111" Type="http://schemas.openxmlformats.org/officeDocument/2006/relationships/hyperlink" Target="https://www.ecfr.gov/cgi-bin/text-idx?SID=a28d1eb44b8de96fbe86ffb8f3b37818&amp;mc=true&amp;node=se40.28.264_1193&amp;rgn=div8" TargetMode="External"/><Relationship Id="rId195" Type="http://schemas.openxmlformats.org/officeDocument/2006/relationships/hyperlink" Target="https://www.ecfr.gov/cgi-bin/text-idx?SID=68669a88d3658038a1e3e77d31bfb67b&amp;mc=true&amp;node=sp40.28.264.l&amp;rgn=div6" TargetMode="External"/><Relationship Id="rId209" Type="http://schemas.openxmlformats.org/officeDocument/2006/relationships/hyperlink" Target="https://www.ecfr.gov/cgi-bin/text-idx?SID=11a6a4628604c9abac9cc86ddbe6ee5f&amp;mc=true&amp;node=sp40.28.264.n&amp;rgn=div6" TargetMode="External"/><Relationship Id="rId416" Type="http://schemas.openxmlformats.org/officeDocument/2006/relationships/hyperlink" Target="https://www.ecfr.gov/cgi-bin/text-idx?SID=fbc1d9abe64ed747fd642108516a9a54&amp;mc=true&amp;node=sp40.28.264.l&amp;rgn=div6" TargetMode="External"/><Relationship Id="rId970" Type="http://schemas.openxmlformats.org/officeDocument/2006/relationships/hyperlink" Target="https://www.ecfr.gov/cgi-bin/text-idx?SID=c39b7421f88ffa38bfa70098549524e9&amp;mc=true&amp;node=sp40.28.264.dd&amp;rgn=div6" TargetMode="External"/><Relationship Id="rId1046" Type="http://schemas.openxmlformats.org/officeDocument/2006/relationships/hyperlink" Target="https://www.ecfr.gov/cgi-bin/text-idx?SID=6abadf9cdc84de3001e2bf53fc87023d&amp;mc=true&amp;node=se40.29.270_114&amp;rgn=div8" TargetMode="External"/><Relationship Id="rId1253" Type="http://schemas.openxmlformats.org/officeDocument/2006/relationships/hyperlink" Target="https://www.ecfr.gov/cgi-bin/text-idx?SID=2874c8ae22ff1b662c6ac6d445ddf036&amp;mc=true&amp;node=sp40.29.270.b&amp;rgn=div6" TargetMode="External"/><Relationship Id="rId623" Type="http://schemas.openxmlformats.org/officeDocument/2006/relationships/hyperlink" Target="https://www.ecfr.gov/cgi-bin/text-idx?SID=74b9ce4c806f8b3d9c2ceda6103c47ad&amp;mc=true&amp;node=se40.29.270_162&amp;rgn=div8" TargetMode="External"/><Relationship Id="rId830" Type="http://schemas.openxmlformats.org/officeDocument/2006/relationships/hyperlink" Target="https://www.ecfr.gov/cgi-bin/text-idx?SID=6bbf38709426ebddd00272b3a5440608&amp;mc=true&amp;node=sp40.29.266.h&amp;rgn=div6" TargetMode="External"/><Relationship Id="rId928" Type="http://schemas.openxmlformats.org/officeDocument/2006/relationships/hyperlink" Target="https://www.ecfr.gov/cgi-bin/text-idx?SID=c39b7421f88ffa38bfa70098549524e9&amp;mc=true&amp;node=sp40.28.264.x&amp;rgn=div6" TargetMode="External"/><Relationship Id="rId57" Type="http://schemas.openxmlformats.org/officeDocument/2006/relationships/hyperlink" Target="https://www.ecfr.gov/cgi-bin/retrieveECFR?gp=&amp;SID=cdccd8b474d0c9a2610a79523e01974b&amp;mc=true&amp;n=pt40.29.270&amp;r=PART&amp;ty=HTML" TargetMode="External"/><Relationship Id="rId262" Type="http://schemas.openxmlformats.org/officeDocument/2006/relationships/hyperlink" Target="https://www.ecfr.gov/cgi-bin/text-idx?SID=f2db1a9d5f9264341321331c1cfe7af7&amp;mc=true&amp;node=sp40.29.270.b&amp;rgn=div6" TargetMode="External"/><Relationship Id="rId567" Type="http://schemas.openxmlformats.org/officeDocument/2006/relationships/hyperlink" Target="https://www.ecfr.gov/cgi-bin/text-idx?SID=94e78c21fcd0b53966da5e06af8a7e2e&amp;mc=true&amp;node=sp40.28.264.n&amp;rgn=div6" TargetMode="External"/><Relationship Id="rId1113" Type="http://schemas.openxmlformats.org/officeDocument/2006/relationships/hyperlink" Target="https://www.ecfr.gov/cgi-bin/text-idx?SID=c87ea69c743955d1813d3752e8aa966f&amp;mc=true&amp;node=sp40.28.264.l&amp;rgn=div6" TargetMode="External"/><Relationship Id="rId1197" Type="http://schemas.openxmlformats.org/officeDocument/2006/relationships/hyperlink" Target="https://www.ecfr.gov/cgi-bin/text-idx?SID=328d5ce859417e835fa4ba52ad23c05f&amp;mc=true&amp;node=sp40.28.264.h&amp;rgn=div6" TargetMode="External"/><Relationship Id="rId122" Type="http://schemas.openxmlformats.org/officeDocument/2006/relationships/hyperlink" Target="https://www.ecfr.gov/cgi-bin/text-idx?SID=bae84fe3bc3699e41c70eb40f29dad50&amp;mc=true&amp;node=sp40.28.264.l&amp;rgn=div6" TargetMode="External"/><Relationship Id="rId774" Type="http://schemas.openxmlformats.org/officeDocument/2006/relationships/hyperlink" Target="https://www.ecfr.gov/cgi-bin/text-idx?SID=6bbf38709426ebddd00272b3a5440608&amp;mc=true&amp;node=sp40.29.266.h&amp;rgn=div6" TargetMode="External"/><Relationship Id="rId981" Type="http://schemas.openxmlformats.org/officeDocument/2006/relationships/hyperlink" Target="https://www.ecfr.gov/cgi-bin/text-idx?SID=b0eceac90476cdc7da1e6e295ae849ef&amp;mc=true&amp;node=sp40.29.270.b&amp;rgn=div6" TargetMode="External"/><Relationship Id="rId1057" Type="http://schemas.openxmlformats.org/officeDocument/2006/relationships/hyperlink" Target="https://www.ecfr.gov/cgi-bin/text-idx?SID=6abadf9cdc84de3001e2bf53fc87023d&amp;mc=true&amp;node=se40.29.270_114&amp;rgn=div8" TargetMode="External"/><Relationship Id="rId427" Type="http://schemas.openxmlformats.org/officeDocument/2006/relationships/hyperlink" Target="https://www.ecfr.gov/cgi-bin/text-idx?SID=fbc1d9abe64ed747fd642108516a9a54&amp;mc=true&amp;node=sp40.28.264.l&amp;rgn=div6" TargetMode="External"/><Relationship Id="rId634" Type="http://schemas.openxmlformats.org/officeDocument/2006/relationships/hyperlink" Target="https://www.ecfr.gov/cgi-bin/text-idx?SID=e020e9e313d68697efba5b5a32a32e55&amp;mc=true&amp;node=sp40.28.264.o&amp;rgn=div6" TargetMode="External"/><Relationship Id="rId841" Type="http://schemas.openxmlformats.org/officeDocument/2006/relationships/hyperlink" Target="https://www.ecfr.gov/cgi-bin/text-idx?SID=6bbf38709426ebddd00272b3a5440608&amp;mc=true&amp;node=sp40.29.266.h&amp;rgn=div6" TargetMode="External"/><Relationship Id="rId1264" Type="http://schemas.openxmlformats.org/officeDocument/2006/relationships/hyperlink" Target="https://www.ecfr.gov/cgi-bin/text-idx?SID=054823338fee9878b0c610b798516ae9&amp;mc=true&amp;node=pt40.28.264&amp;rgn=div5" TargetMode="External"/><Relationship Id="rId273" Type="http://schemas.openxmlformats.org/officeDocument/2006/relationships/hyperlink" Target="https://www.ecfr.gov/cgi-bin/text-idx?SID=3558b3140149e4687bbce511c30338bd&amp;mc=true&amp;node=sp40.29.270.b&amp;rgn=div6" TargetMode="External"/><Relationship Id="rId480" Type="http://schemas.openxmlformats.org/officeDocument/2006/relationships/hyperlink" Target="https://www.ecfr.gov/cgi-bin/text-idx?SID=09bff09e261eba063cdb7bc4d69dc26a&amp;mc=true&amp;node=sp40.28.264.m&amp;rgn=div6" TargetMode="External"/><Relationship Id="rId701" Type="http://schemas.openxmlformats.org/officeDocument/2006/relationships/hyperlink" Target="https://www.ecfr.gov/cgi-bin/text-idx?SID=6d82b9b66fdd252171064adf720d9bdd&amp;mc=true&amp;node=sp40.29.270.f&amp;rgn=div6" TargetMode="External"/><Relationship Id="rId939" Type="http://schemas.openxmlformats.org/officeDocument/2006/relationships/hyperlink" Target="https://www.ecfr.gov/cgi-bin/text-idx?SID=c39b7421f88ffa38bfa70098549524e9&amp;mc=true&amp;node=sp40.28.264.x&amp;rgn=div6" TargetMode="External"/><Relationship Id="rId1124" Type="http://schemas.openxmlformats.org/officeDocument/2006/relationships/hyperlink" Target="https://www.ecfr.gov/cgi-bin/text-idx?SID=c87ea69c743955d1813d3752e8aa966f&amp;mc=true&amp;node=sp40.28.264.m&amp;rgn=div6" TargetMode="External"/><Relationship Id="rId68" Type="http://schemas.openxmlformats.org/officeDocument/2006/relationships/hyperlink" Target="https://www.ecfr.gov/cgi-bin/retrieveECFR?gp=&amp;SID=cdccd8b474d0c9a2610a79523e01974b&amp;mc=true&amp;n=pt40.29.270&amp;r=PART&amp;ty=HTML" TargetMode="External"/><Relationship Id="rId133" Type="http://schemas.openxmlformats.org/officeDocument/2006/relationships/hyperlink" Target="https://www.ecfr.gov/cgi-bin/text-idx?SID=277ef67ba1a9fd1dba88386ae9de90d7&amp;mc=true&amp;node=sp40.28.264.n&amp;rgn=div6" TargetMode="External"/><Relationship Id="rId340" Type="http://schemas.openxmlformats.org/officeDocument/2006/relationships/hyperlink" Target="https://www.ecfr.gov/cgi-bin/text-idx?SID=15c6a08e218f9ad469547021275aa5b5&amp;mc=true&amp;node=sp40.28.264.j&amp;rgn=div6" TargetMode="External"/><Relationship Id="rId578" Type="http://schemas.openxmlformats.org/officeDocument/2006/relationships/hyperlink" Target="https://www.ecfr.gov/cgi-bin/text-idx?SID=9b338bce0a9ecfe52b5f2aaf78e42fc5&amp;mc=true&amp;node=sp40.28.264.n&amp;rgn=div6" TargetMode="External"/><Relationship Id="rId785" Type="http://schemas.openxmlformats.org/officeDocument/2006/relationships/hyperlink" Target="https://www.ecfr.gov/cgi-bin/text-idx?SID=6bbf38709426ebddd00272b3a5440608&amp;mc=true&amp;node=sp40.29.266.h&amp;rgn=div6" TargetMode="External"/><Relationship Id="rId992" Type="http://schemas.openxmlformats.org/officeDocument/2006/relationships/hyperlink" Target="https://www.ecfr.gov/cgi-bin/text-idx?SID=b0eceac90476cdc7da1e6e295ae849ef&amp;mc=true&amp;node=sp40.28.264.f&amp;rgn=div6" TargetMode="External"/><Relationship Id="rId200" Type="http://schemas.openxmlformats.org/officeDocument/2006/relationships/hyperlink" Target="https://www.ecfr.gov/cgi-bin/text-idx?SID=11a6a4628604c9abac9cc86ddbe6ee5f&amp;mc=true&amp;node=se40.28.264_1271&amp;rgn=div8" TargetMode="External"/><Relationship Id="rId438" Type="http://schemas.openxmlformats.org/officeDocument/2006/relationships/hyperlink" Target="https://www.ecfr.gov/cgi-bin/text-idx?SID=fbc1d9abe64ed747fd642108516a9a54&amp;mc=true&amp;node=sp40.28.264.l&amp;rgn=div6" TargetMode="External"/><Relationship Id="rId645" Type="http://schemas.openxmlformats.org/officeDocument/2006/relationships/hyperlink" Target="https://www.ecfr.gov/cgi-bin/text-idx?SID=28746d02ee02294e3541b272a7459aa1&amp;mc=true&amp;node=sp40.29.266.h&amp;rgn=div6" TargetMode="External"/><Relationship Id="rId852" Type="http://schemas.openxmlformats.org/officeDocument/2006/relationships/hyperlink" Target="https://www.ecfr.gov/cgi-bin/text-idx?SID=6bbf38709426ebddd00272b3a5440608&amp;mc=true&amp;node=sp40.29.266.h&amp;rgn=div6" TargetMode="External"/><Relationship Id="rId1068" Type="http://schemas.openxmlformats.org/officeDocument/2006/relationships/hyperlink" Target="https://www.ecfr.gov/cgi-bin/text-idx?SID=c87ea69c743955d1813d3752e8aa966f&amp;mc=true&amp;node=sp40.28.264.m&amp;rgn=div6" TargetMode="External"/><Relationship Id="rId1275" Type="http://schemas.openxmlformats.org/officeDocument/2006/relationships/printerSettings" Target="../printerSettings/printerSettings5.bin"/><Relationship Id="rId284" Type="http://schemas.openxmlformats.org/officeDocument/2006/relationships/hyperlink" Target="https://www.ecfr.gov/cgi-bin/text-idx?SID=d919060daaa3c4517839746c80211e12&amp;mc=true&amp;node=sp40.28.264.i&amp;rgn=div6" TargetMode="External"/><Relationship Id="rId491" Type="http://schemas.openxmlformats.org/officeDocument/2006/relationships/hyperlink" Target="https://www.ecfr.gov/cgi-bin/text-idx?SID=09bff09e261eba063cdb7bc4d69dc26a&amp;mc=true&amp;node=sp40.29.270.b&amp;rgn=div6" TargetMode="External"/><Relationship Id="rId505" Type="http://schemas.openxmlformats.org/officeDocument/2006/relationships/hyperlink" Target="https://www.ecfr.gov/cgi-bin/text-idx?SID=1f6cd82bb73be3527487f18448bcdb49&amp;mc=true&amp;node=sp40.28.264.m&amp;rgn=div6" TargetMode="External"/><Relationship Id="rId712" Type="http://schemas.openxmlformats.org/officeDocument/2006/relationships/hyperlink" Target="https://www.ecfr.gov/cgi-bin/text-idx?SID=63cdd7cf84a976ab0781c4bc95ac959c&amp;mc=true&amp;node=sp40.29.270.f&amp;rgn=div6" TargetMode="External"/><Relationship Id="rId1135" Type="http://schemas.openxmlformats.org/officeDocument/2006/relationships/hyperlink" Target="https://www.ecfr.gov/cgi-bin/text-idx?SID=41817143f4cea2312e002560b8e5b899&amp;mc=true&amp;node=sp40.28.264.w&amp;rgn=div6" TargetMode="External"/><Relationship Id="rId79" Type="http://schemas.openxmlformats.org/officeDocument/2006/relationships/hyperlink" Target="https://www.ecfr.gov/cgi-bin/text-idx?SID=7ddb9473e27b9bc808ba661f2d532aad&amp;mc=true&amp;node=se40.28.264_114&amp;rgn=div8" TargetMode="External"/><Relationship Id="rId144" Type="http://schemas.openxmlformats.org/officeDocument/2006/relationships/hyperlink" Target="https://www.ecfr.gov/cgi-bin/text-idx?SID=76b2c964554e1e9b12009845cbb8c5cd&amp;mc=true&amp;node=sp40.28.264.x&amp;rgn=div6" TargetMode="External"/><Relationship Id="rId589" Type="http://schemas.openxmlformats.org/officeDocument/2006/relationships/hyperlink" Target="https://www.ecfr.gov/cgi-bin/text-idx?SID=f38d264f1581e1738b318ee63d581b71&amp;mc=true&amp;node=sp40.28.264.o&amp;rgn=div6" TargetMode="External"/><Relationship Id="rId796" Type="http://schemas.openxmlformats.org/officeDocument/2006/relationships/hyperlink" Target="https://www.ecfr.gov/cgi-bin/text-idx?SID=6bbf38709426ebddd00272b3a5440608&amp;mc=true&amp;node=sp40.29.266.h&amp;rgn=div6" TargetMode="External"/><Relationship Id="rId1202" Type="http://schemas.openxmlformats.org/officeDocument/2006/relationships/hyperlink" Target="https://www.ecfr.gov/cgi-bin/text-idx?SID=328d5ce859417e835fa4ba52ad23c05f&amp;mc=true&amp;node=sp40.28.264.h&amp;rgn=div6" TargetMode="External"/><Relationship Id="rId351" Type="http://schemas.openxmlformats.org/officeDocument/2006/relationships/hyperlink" Target="https://www.ecfr.gov/cgi-bin/text-idx?SID=8bd6d0034badbf22e661eb6fa9082771&amp;mc=true&amp;node=sp40.28.264.k&amp;rgn=div6" TargetMode="External"/><Relationship Id="rId449" Type="http://schemas.openxmlformats.org/officeDocument/2006/relationships/hyperlink" Target="https://www.ecfr.gov/cgi-bin/text-idx?SID=2e89567f25a6bfd75ce6cc00b68d0f16&amp;mc=true&amp;node=sp40.28.264.l&amp;rgn=div6" TargetMode="External"/><Relationship Id="rId656" Type="http://schemas.openxmlformats.org/officeDocument/2006/relationships/hyperlink" Target="https://www.ecfr.gov/cgi-bin/text-idx?SID=28746d02ee02294e3541b272a7459aa1&amp;mc=true&amp;node=sp40.29.266.h&amp;rgn=div6" TargetMode="External"/><Relationship Id="rId863" Type="http://schemas.openxmlformats.org/officeDocument/2006/relationships/hyperlink" Target="https://www.ecfr.gov/cgi-bin/text-idx?SID=11b22a990d3f901ca3375ac4b4d0be38&amp;mc=true&amp;node=sp40.28.264.w&amp;rgn=div6" TargetMode="External"/><Relationship Id="rId1079" Type="http://schemas.openxmlformats.org/officeDocument/2006/relationships/hyperlink" Target="https://www.ecfr.gov/cgi-bin/text-idx?SID=c87ea69c743955d1813d3752e8aa966f&amp;mc=true&amp;node=sp40.28.264.g&amp;rgn=div6" TargetMode="External"/><Relationship Id="rId211" Type="http://schemas.openxmlformats.org/officeDocument/2006/relationships/hyperlink" Target="https://www.ecfr.gov/cgi-bin/text-idx?SID=11a6a4628604c9abac9cc86ddbe6ee5f&amp;mc=true&amp;node=sp40.28.264.n&amp;rgn=div6" TargetMode="External"/><Relationship Id="rId295" Type="http://schemas.openxmlformats.org/officeDocument/2006/relationships/hyperlink" Target="https://www.ecfr.gov/cgi-bin/text-idx?SID=d919060daaa3c4517839746c80211e12&amp;mc=true&amp;node=sp40.28.264.j&amp;rgn=div6" TargetMode="External"/><Relationship Id="rId309" Type="http://schemas.openxmlformats.org/officeDocument/2006/relationships/hyperlink" Target="https://www.ecfr.gov/cgi-bin/text-idx?SID=d919060daaa3c4517839746c80211e12&amp;mc=true&amp;node=sp40.28.264.j&amp;rgn=div6" TargetMode="External"/><Relationship Id="rId516" Type="http://schemas.openxmlformats.org/officeDocument/2006/relationships/hyperlink" Target="https://www.ecfr.gov/cgi-bin/text-idx?SID=1f6cd82bb73be3527487f18448bcdb49&amp;mc=true&amp;node=sp40.28.264.m&amp;rgn=div6" TargetMode="External"/><Relationship Id="rId1146" Type="http://schemas.openxmlformats.org/officeDocument/2006/relationships/hyperlink" Target="https://www.ecfr.gov/cgi-bin/text-idx?SID=86c600c01289e34aa7a0818916b351bd&amp;mc=true&amp;node=sp40.28.264.dd&amp;rgn=div6" TargetMode="External"/><Relationship Id="rId723" Type="http://schemas.openxmlformats.org/officeDocument/2006/relationships/hyperlink" Target="https://www.ecfr.gov/cgi-bin/text-idx?SID=63cdd7cf84a976ab0781c4bc95ac959c&amp;mc=true&amp;node=sp40.29.270.f&amp;rgn=div6" TargetMode="External"/><Relationship Id="rId930" Type="http://schemas.openxmlformats.org/officeDocument/2006/relationships/hyperlink" Target="https://www.ecfr.gov/cgi-bin/text-idx?SID=c39b7421f88ffa38bfa70098549524e9&amp;mc=true&amp;node=sp40.28.264.x&amp;rgn=div6" TargetMode="External"/><Relationship Id="rId1006" Type="http://schemas.openxmlformats.org/officeDocument/2006/relationships/hyperlink" Target="https://www.ecfr.gov/cgi-bin/text-idx?SID=b0eceac90476cdc7da1e6e295ae849ef&amp;mc=true&amp;node=sp40.28.264.f&amp;rgn=div6" TargetMode="External"/><Relationship Id="rId155" Type="http://schemas.openxmlformats.org/officeDocument/2006/relationships/hyperlink" Target="https://www.ecfr.gov/cgi-bin/text-idx?SID=9927f66b15cf8c580a0805b02419d438&amp;mc=true&amp;node=sp40.28.264.c&amp;rgn=div6" TargetMode="External"/><Relationship Id="rId362" Type="http://schemas.openxmlformats.org/officeDocument/2006/relationships/hyperlink" Target="https://www.ecfr.gov/cgi-bin/text-idx?SID=d874d44545a053d15657c286ccebfcf6&amp;mc=true&amp;node=sp40.28.264.k&amp;rgn=div6" TargetMode="External"/><Relationship Id="rId1213" Type="http://schemas.openxmlformats.org/officeDocument/2006/relationships/hyperlink" Target="https://www.ecfr.gov/cgi-bin/text-idx?SID=1644cad68a6ef8035b73ef6ef3bea03a&amp;mc=true&amp;node=sp40.28.264.h&amp;rgn=div6" TargetMode="External"/><Relationship Id="rId222" Type="http://schemas.openxmlformats.org/officeDocument/2006/relationships/hyperlink" Target="https://www.ecfr.gov/cgi-bin/text-idx?SID=11a6a4628604c9abac9cc86ddbe6ee5f&amp;mc=true&amp;node=sp40.29.270.b&amp;rgn=div6" TargetMode="External"/><Relationship Id="rId667" Type="http://schemas.openxmlformats.org/officeDocument/2006/relationships/hyperlink" Target="https://www.ecfr.gov/cgi-bin/text-idx?SID=28746d02ee02294e3541b272a7459aa1&amp;mc=true&amp;node=sp40.29.266.h&amp;rgn=div6" TargetMode="External"/><Relationship Id="rId874" Type="http://schemas.openxmlformats.org/officeDocument/2006/relationships/hyperlink" Target="https://www.ecfr.gov/cgi-bin/text-idx?SID=11b22a990d3f901ca3375ac4b4d0be38&amp;mc=true&amp;node=sp40.28.264.w&amp;rgn=div6" TargetMode="External"/><Relationship Id="rId17" Type="http://schemas.openxmlformats.org/officeDocument/2006/relationships/hyperlink" Target="https://www.ecfr.gov/cgi-bin/text-idx?SID=a27f02dac01c9f169a710b1b7467ceb4&amp;mc=true&amp;node=se40.29.270_114&amp;rgn=div8" TargetMode="External"/><Relationship Id="rId527" Type="http://schemas.openxmlformats.org/officeDocument/2006/relationships/hyperlink" Target="https://www.ecfr.gov/cgi-bin/text-idx?SID=1f6cd82bb73be3527487f18448bcdb49&amp;mc=true&amp;node=sp40.28.264.n&amp;rgn=div6" TargetMode="External"/><Relationship Id="rId734" Type="http://schemas.openxmlformats.org/officeDocument/2006/relationships/hyperlink" Target="https://www.ecfr.gov/cgi-bin/text-idx?SID=63cdd7cf84a976ab0781c4bc95ac959c&amp;mc=true&amp;node=sp40.29.266.h&amp;rgn=div6" TargetMode="External"/><Relationship Id="rId941" Type="http://schemas.openxmlformats.org/officeDocument/2006/relationships/hyperlink" Target="https://www.ecfr.gov/cgi-bin/text-idx?SID=c39b7421f88ffa38bfa70098549524e9&amp;mc=true&amp;node=sp40.29.270.b&amp;rgn=div6" TargetMode="External"/><Relationship Id="rId1157" Type="http://schemas.openxmlformats.org/officeDocument/2006/relationships/hyperlink" Target="https://www.ecfr.gov/cgi-bin/text-idx?SID=328d5ce859417e835fa4ba52ad23c05f&amp;mc=true&amp;node=sp40.28.264.g&amp;rgn=div6" TargetMode="External"/><Relationship Id="rId70" Type="http://schemas.openxmlformats.org/officeDocument/2006/relationships/hyperlink" Target="https://www.ecfr.gov/cgi-bin/text-idx?SID=881836bc0ebaef9094b07a25b2586921&amp;mc=true&amp;node=se40.29.270_114&amp;rgn=div8" TargetMode="External"/><Relationship Id="rId166" Type="http://schemas.openxmlformats.org/officeDocument/2006/relationships/hyperlink" Target="https://www.ecfr.gov/cgi-bin/text-idx?SID=844bd2dc7eae5b95328e7992f51b6cca&amp;mc=true&amp;node=sp40.28.264.c&amp;rgn=div6" TargetMode="External"/><Relationship Id="rId373" Type="http://schemas.openxmlformats.org/officeDocument/2006/relationships/hyperlink" Target="https://www.ecfr.gov/cgi-bin/text-idx?SID=d874d44545a053d15657c286ccebfcf6&amp;mc=true&amp;node=sp40.28.264.k&amp;rgn=div6" TargetMode="External"/><Relationship Id="rId580" Type="http://schemas.openxmlformats.org/officeDocument/2006/relationships/hyperlink" Target="https://www.ecfr.gov/cgi-bin/text-idx?SID=9b338bce0a9ecfe52b5f2aaf78e42fc5&amp;mc=true&amp;node=sp40.28.264.n&amp;rgn=div6" TargetMode="External"/><Relationship Id="rId801" Type="http://schemas.openxmlformats.org/officeDocument/2006/relationships/hyperlink" Target="https://www.ecfr.gov/cgi-bin/text-idx?SID=6bbf38709426ebddd00272b3a5440608&amp;mc=true&amp;node=sp40.29.266.h&amp;rgn=div6" TargetMode="External"/><Relationship Id="rId1017" Type="http://schemas.openxmlformats.org/officeDocument/2006/relationships/hyperlink" Target="https://www.ecfr.gov/cgi-bin/text-idx?SID=b0eceac90476cdc7da1e6e295ae849ef&amp;mc=true&amp;node=sp40.28.264.f&amp;rgn=div6" TargetMode="External"/><Relationship Id="rId1224" Type="http://schemas.openxmlformats.org/officeDocument/2006/relationships/hyperlink" Target="https://www.ecfr.gov/cgi-bin/text-idx?SID=2874c8ae22ff1b662c6ac6d445ddf036&amp;mc=true&amp;node=sp40.29.270.b&amp;rgn=div6" TargetMode="External"/><Relationship Id="rId1" Type="http://schemas.openxmlformats.org/officeDocument/2006/relationships/hyperlink" Target="https://www.ecfr.gov/cgi-bin/text-idx?SID=5fe11dfbcc1a3f40a1c67ffb3b34d1c4&amp;mc=true&amp;node=pt40.29.270&amp;rgn=div5" TargetMode="External"/><Relationship Id="rId233" Type="http://schemas.openxmlformats.org/officeDocument/2006/relationships/hyperlink" Target="https://www.ecfr.gov/cgi-bin/text-idx?SID=f2db1a9d5f9264341321331c1cfe7af7&amp;mc=true&amp;node=sp40.29.270.b&amp;rgn=div6" TargetMode="External"/><Relationship Id="rId440" Type="http://schemas.openxmlformats.org/officeDocument/2006/relationships/hyperlink" Target="https://www.ecfr.gov/cgi-bin/text-idx?SID=2e89567f25a6bfd75ce6cc00b68d0f16&amp;mc=true&amp;node=sp40.28.264.l&amp;rgn=div6" TargetMode="External"/><Relationship Id="rId678" Type="http://schemas.openxmlformats.org/officeDocument/2006/relationships/hyperlink" Target="https://www.ecfr.gov/cgi-bin/text-idx?SID=28746d02ee02294e3541b272a7459aa1&amp;mc=true&amp;node=sp40.29.266.h&amp;rgn=div6" TargetMode="External"/><Relationship Id="rId885" Type="http://schemas.openxmlformats.org/officeDocument/2006/relationships/hyperlink" Target="https://www.ecfr.gov/cgi-bin/text-idx?SID=11b22a990d3f901ca3375ac4b4d0be38&amp;mc=true&amp;node=sp40.28.264.w&amp;rgn=div6" TargetMode="External"/><Relationship Id="rId1070" Type="http://schemas.openxmlformats.org/officeDocument/2006/relationships/hyperlink" Target="https://www.ecfr.gov/cgi-bin/text-idx?SID=c87ea69c743955d1813d3752e8aa966f&amp;mc=true&amp;node=sp40.28.264.m&amp;rgn=div6" TargetMode="External"/><Relationship Id="rId28" Type="http://schemas.openxmlformats.org/officeDocument/2006/relationships/hyperlink" Target="https://www.ecfr.gov/cgi-bin/retrieveECFR?gp=&amp;SID=96fbd0fc5d946182b79ff6aa2efa50eb&amp;mc=true&amp;n=pt40.28.260&amp;r=PART&amp;ty=HTML" TargetMode="External"/><Relationship Id="rId300" Type="http://schemas.openxmlformats.org/officeDocument/2006/relationships/hyperlink" Target="https://www.ecfr.gov/cgi-bin/text-idx?SID=d919060daaa3c4517839746c80211e12&amp;mc=true&amp;node=sp40.28.264.j&amp;rgn=div6" TargetMode="External"/><Relationship Id="rId538" Type="http://schemas.openxmlformats.org/officeDocument/2006/relationships/hyperlink" Target="https://www.ecfr.gov/cgi-bin/text-idx?SID=1f6cd82bb73be3527487f18448bcdb49&amp;mc=true&amp;node=sp40.28.264.n&amp;rgn=div6" TargetMode="External"/><Relationship Id="rId745" Type="http://schemas.openxmlformats.org/officeDocument/2006/relationships/hyperlink" Target="https://www.ecfr.gov/cgi-bin/text-idx?SID=63cdd7cf84a976ab0781c4bc95ac959c&amp;mc=true&amp;node=sp40.29.266.h&amp;rgn=div6" TargetMode="External"/><Relationship Id="rId952" Type="http://schemas.openxmlformats.org/officeDocument/2006/relationships/hyperlink" Target="https://www.ecfr.gov/cgi-bin/text-idx?SID=c39b7421f88ffa38bfa70098549524e9&amp;mc=true&amp;node=sp40.28.264.dd&amp;rgn=div6" TargetMode="External"/><Relationship Id="rId1168" Type="http://schemas.openxmlformats.org/officeDocument/2006/relationships/hyperlink" Target="https://www.ecfr.gov/cgi-bin/text-idx?SID=328d5ce859417e835fa4ba52ad23c05f&amp;mc=true&amp;node=sp40.28.264.n&amp;rgn=div6" TargetMode="External"/><Relationship Id="rId81" Type="http://schemas.openxmlformats.org/officeDocument/2006/relationships/hyperlink" Target="https://www.ecfr.gov/cgi-bin/text-idx?SID=7ddb9473e27b9bc808ba661f2d532aad&amp;mc=true&amp;node=se40.28.264_114&amp;rgn=div8" TargetMode="External"/><Relationship Id="rId177" Type="http://schemas.openxmlformats.org/officeDocument/2006/relationships/hyperlink" Target="https://www.ecfr.gov/cgi-bin/text-idx?SID=4750f576c0cb19d52e6f52e013a00ce5&amp;mc=true&amp;node=sp40.28.260.c&amp;rgn=div6" TargetMode="External"/><Relationship Id="rId384" Type="http://schemas.openxmlformats.org/officeDocument/2006/relationships/hyperlink" Target="https://www.ecfr.gov/cgi-bin/text-idx?SID=d874d44545a053d15657c286ccebfcf6&amp;mc=true&amp;node=sp40.28.264.k&amp;rgn=div6" TargetMode="External"/><Relationship Id="rId591" Type="http://schemas.openxmlformats.org/officeDocument/2006/relationships/hyperlink" Target="https://www.ecfr.gov/cgi-bin/text-idx?SID=f38d264f1581e1738b318ee63d581b71&amp;mc=true&amp;node=sp40.28.264.b&amp;rgn=div6" TargetMode="External"/><Relationship Id="rId605" Type="http://schemas.openxmlformats.org/officeDocument/2006/relationships/hyperlink" Target="https://www.ecfr.gov/cgi-bin/text-idx?SID=74b9ce4c806f8b3d9c2ceda6103c47ad&amp;mc=true&amp;node=se40.29.270_162&amp;rgn=div8" TargetMode="External"/><Relationship Id="rId812" Type="http://schemas.openxmlformats.org/officeDocument/2006/relationships/hyperlink" Target="https://www.ecfr.gov/cgi-bin/text-idx?SID=6bbf38709426ebddd00272b3a5440608&amp;mc=true&amp;node=sp40.29.266.h&amp;rgn=div6" TargetMode="External"/><Relationship Id="rId1028" Type="http://schemas.openxmlformats.org/officeDocument/2006/relationships/hyperlink" Target="https://www.ecfr.gov/cgi-bin/text-idx?SID=b0eceac90476cdc7da1e6e295ae849ef&amp;mc=true&amp;node=sp40.28.264.f&amp;rgn=div6" TargetMode="External"/><Relationship Id="rId1235" Type="http://schemas.openxmlformats.org/officeDocument/2006/relationships/hyperlink" Target="https://www.ecfr.gov/cgi-bin/text-idx?SID=2874c8ae22ff1b662c6ac6d445ddf036&amp;mc=true&amp;node=sp40.29.270.b&amp;rgn=div6" TargetMode="External"/><Relationship Id="rId244" Type="http://schemas.openxmlformats.org/officeDocument/2006/relationships/hyperlink" Target="https://www.ecfr.gov/cgi-bin/text-idx?SID=f2db1a9d5f9264341321331c1cfe7af7&amp;mc=true&amp;node=sp40.29.270.b&amp;rgn=div6" TargetMode="External"/><Relationship Id="rId689" Type="http://schemas.openxmlformats.org/officeDocument/2006/relationships/hyperlink" Target="https://www.ecfr.gov/cgi-bin/text-idx?SID=28746d02ee02294e3541b272a7459aa1&amp;mc=true&amp;node=sp40.29.270.b&amp;rgn=div6" TargetMode="External"/><Relationship Id="rId896" Type="http://schemas.openxmlformats.org/officeDocument/2006/relationships/hyperlink" Target="https://www.ecfr.gov/cgi-bin/text-idx?SID=b5d99fcb8ba49e2ad0f76223baa5983b&amp;mc=true&amp;node=sp40.29.270.b&amp;rgn=div6" TargetMode="External"/><Relationship Id="rId1081" Type="http://schemas.openxmlformats.org/officeDocument/2006/relationships/hyperlink" Target="https://www.ecfr.gov/cgi-bin/text-idx?SID=c87ea69c743955d1813d3752e8aa966f&amp;mc=true&amp;node=sp40.28.264.g&amp;rgn=div6" TargetMode="External"/><Relationship Id="rId39" Type="http://schemas.openxmlformats.org/officeDocument/2006/relationships/hyperlink" Target="https://www.ecfr.gov/cgi-bin/retrieveECFR?gp=&amp;SID=23acf8542f3bb8dd74f5176772f35576&amp;mc=true&amp;n=pt40.28.260&amp;r=PART&amp;ty=HTML" TargetMode="External"/><Relationship Id="rId451" Type="http://schemas.openxmlformats.org/officeDocument/2006/relationships/hyperlink" Target="https://www.ecfr.gov/cgi-bin/text-idx?SID=2e89567f25a6bfd75ce6cc00b68d0f16&amp;mc=true&amp;node=sp40.28.264.l&amp;rgn=div6" TargetMode="External"/><Relationship Id="rId549" Type="http://schemas.openxmlformats.org/officeDocument/2006/relationships/hyperlink" Target="https://www.ecfr.gov/cgi-bin/text-idx?SID=1f6cd82bb73be3527487f18448bcdb49&amp;mc=true&amp;node=sp40.28.264.n&amp;rgn=div6" TargetMode="External"/><Relationship Id="rId756" Type="http://schemas.openxmlformats.org/officeDocument/2006/relationships/hyperlink" Target="https://www.ecfr.gov/cgi-bin/text-idx?SID=63cdd7cf84a976ab0781c4bc95ac959c&amp;mc=true&amp;node=sp40.29.270.b&amp;rgn=div6" TargetMode="External"/><Relationship Id="rId1179" Type="http://schemas.openxmlformats.org/officeDocument/2006/relationships/hyperlink" Target="https://www.ecfr.gov/cgi-bin/text-idx?SID=328d5ce859417e835fa4ba52ad23c05f&amp;mc=true&amp;node=sp40.28.264.m&amp;rgn=div6" TargetMode="External"/><Relationship Id="rId104" Type="http://schemas.openxmlformats.org/officeDocument/2006/relationships/hyperlink" Target="https://www.ecfr.gov/cgi-bin/text-idx?SID=a28d1eb44b8de96fbe86ffb8f3b37818&amp;mc=true&amp;node=se40.28.264_1195&amp;rgn=div8" TargetMode="External"/><Relationship Id="rId188" Type="http://schemas.openxmlformats.org/officeDocument/2006/relationships/hyperlink" Target="https://www.ecfr.gov/cgi-bin/text-idx?SID=cd362f2c4452ff7b070dfae9b1d9100f&amp;mc=true&amp;node=sp40.28.264.j&amp;rgn=div6" TargetMode="External"/><Relationship Id="rId311" Type="http://schemas.openxmlformats.org/officeDocument/2006/relationships/hyperlink" Target="https://www.ecfr.gov/cgi-bin/text-idx?SID=d919060daaa3c4517839746c80211e12&amp;mc=true&amp;node=sp40.28.264.j&amp;rgn=div6" TargetMode="External"/><Relationship Id="rId395" Type="http://schemas.openxmlformats.org/officeDocument/2006/relationships/hyperlink" Target="https://www.ecfr.gov/cgi-bin/text-idx?SID=fbc1d9abe64ed747fd642108516a9a54&amp;mc=true&amp;node=sp40.28.264.k&amp;rgn=div6" TargetMode="External"/><Relationship Id="rId409" Type="http://schemas.openxmlformats.org/officeDocument/2006/relationships/hyperlink" Target="https://www.ecfr.gov/cgi-bin/text-idx?SID=370f8ab4a3660dd9e56cebb919d8dbb4&amp;mc=true&amp;node=sp40.29.270.b&amp;rgn=div6" TargetMode="External"/><Relationship Id="rId963" Type="http://schemas.openxmlformats.org/officeDocument/2006/relationships/hyperlink" Target="https://www.ecfr.gov/cgi-bin/text-idx?SID=c39b7421f88ffa38bfa70098549524e9&amp;mc=true&amp;node=sp40.28.264.dd&amp;rgn=div6" TargetMode="External"/><Relationship Id="rId1039" Type="http://schemas.openxmlformats.org/officeDocument/2006/relationships/hyperlink" Target="https://www.ecfr.gov/cgi-bin/text-idx?SID=6abadf9cdc84de3001e2bf53fc87023d&amp;mc=true&amp;node=se40.29.270_114&amp;rgn=div8" TargetMode="External"/><Relationship Id="rId1246" Type="http://schemas.openxmlformats.org/officeDocument/2006/relationships/hyperlink" Target="https://www.ecfr.gov/cgi-bin/text-idx?SID=2874c8ae22ff1b662c6ac6d445ddf036&amp;mc=true&amp;node=sp40.29.270.b&amp;rgn=div6" TargetMode="External"/><Relationship Id="rId92" Type="http://schemas.openxmlformats.org/officeDocument/2006/relationships/hyperlink" Target="https://www.ecfr.gov/cgi-bin/text-idx?SID=742b8d4cb85ff0b957c8f359950d2479&amp;mc=true&amp;node=se40.28.264_1174&amp;rgn=div8" TargetMode="External"/><Relationship Id="rId616" Type="http://schemas.openxmlformats.org/officeDocument/2006/relationships/hyperlink" Target="https://www.ecfr.gov/cgi-bin/text-idx?SID=74b9ce4c806f8b3d9c2ceda6103c47ad&amp;mc=true&amp;node=se40.29.270_162&amp;rgn=div8" TargetMode="External"/><Relationship Id="rId823" Type="http://schemas.openxmlformats.org/officeDocument/2006/relationships/hyperlink" Target="https://www.ecfr.gov/cgi-bin/text-idx?SID=6bbf38709426ebddd00272b3a5440608&amp;mc=true&amp;node=sp40.29.266.h&amp;rgn=div6" TargetMode="External"/><Relationship Id="rId255" Type="http://schemas.openxmlformats.org/officeDocument/2006/relationships/hyperlink" Target="https://www.ecfr.gov/cgi-bin/text-idx?SID=f2db1a9d5f9264341321331c1cfe7af7&amp;mc=true&amp;node=sp40.29.270.b&amp;rgn=div6" TargetMode="External"/><Relationship Id="rId462" Type="http://schemas.openxmlformats.org/officeDocument/2006/relationships/hyperlink" Target="https://www.ecfr.gov/cgi-bin/text-idx?SID=263dcbeb93a6b67fc249685a666d4f1f&amp;mc=true&amp;node=sp40.28.264.f&amp;rgn=div6" TargetMode="External"/><Relationship Id="rId1092" Type="http://schemas.openxmlformats.org/officeDocument/2006/relationships/hyperlink" Target="https://www.ecfr.gov/cgi-bin/text-idx?SID=c87ea69c743955d1813d3752e8aa966f&amp;mc=true&amp;node=sp40.28.264.j&amp;rgn=div6" TargetMode="External"/><Relationship Id="rId1106" Type="http://schemas.openxmlformats.org/officeDocument/2006/relationships/hyperlink" Target="https://www.ecfr.gov/cgi-bin/text-idx?SID=c87ea69c743955d1813d3752e8aa966f&amp;mc=true&amp;node=sp40.28.264.k&amp;rgn=div6" TargetMode="External"/><Relationship Id="rId115" Type="http://schemas.openxmlformats.org/officeDocument/2006/relationships/hyperlink" Target="https://www.ecfr.gov/cgi-bin/text-idx?SID=a28d1eb44b8de96fbe86ffb8f3b37818&amp;mc=true&amp;node=se40.28.264_1193&amp;rgn=div8" TargetMode="External"/><Relationship Id="rId322" Type="http://schemas.openxmlformats.org/officeDocument/2006/relationships/hyperlink" Target="https://www.ecfr.gov/cgi-bin/text-idx?SID=835451c4806402d93de9b0a2cf1bc1d1&amp;mc=true&amp;node=sp40.28.264.j&amp;rgn=div6" TargetMode="External"/><Relationship Id="rId767" Type="http://schemas.openxmlformats.org/officeDocument/2006/relationships/hyperlink" Target="https://www.ecfr.gov/cgi-bin/text-idx?SID=63cdd7cf84a976ab0781c4bc95ac959c&amp;mc=true&amp;node=sp40.29.270.b&amp;rgn=div6" TargetMode="External"/><Relationship Id="rId974" Type="http://schemas.openxmlformats.org/officeDocument/2006/relationships/hyperlink" Target="https://www.ecfr.gov/cgi-bin/text-idx?SID=b0eceac90476cdc7da1e6e295ae849ef&amp;mc=true&amp;node=sp40.29.270.b&amp;rgn=div6" TargetMode="External"/><Relationship Id="rId199" Type="http://schemas.openxmlformats.org/officeDocument/2006/relationships/hyperlink" Target="https://www.ecfr.gov/cgi-bin/text-idx?SID=f2db1a9d5f9264341321331c1cfe7af7&amp;mc=true&amp;node=sp40.28.264.m&amp;rgn=div6" TargetMode="External"/><Relationship Id="rId627" Type="http://schemas.openxmlformats.org/officeDocument/2006/relationships/hyperlink" Target="https://www.ecfr.gov/cgi-bin/text-idx?SID=74b9ce4c806f8b3d9c2ceda6103c47ad&amp;mc=true&amp;node=se40.29.270_162&amp;rgn=div8" TargetMode="External"/><Relationship Id="rId834" Type="http://schemas.openxmlformats.org/officeDocument/2006/relationships/hyperlink" Target="https://www.ecfr.gov/cgi-bin/text-idx?SID=6bbf38709426ebddd00272b3a5440608&amp;mc=true&amp;node=sp40.29.266.h&amp;rgn=div6" TargetMode="External"/><Relationship Id="rId1257" Type="http://schemas.openxmlformats.org/officeDocument/2006/relationships/hyperlink" Target="https://www.epa.gov/rcra" TargetMode="External"/><Relationship Id="rId266" Type="http://schemas.openxmlformats.org/officeDocument/2006/relationships/hyperlink" Target="https://www.ecfr.gov/cgi-bin/text-idx?SID=60f62fd4d1508b0ff39bf689b94a233c&amp;mc=true&amp;node=sp40.28.264.c&amp;rgn=div6" TargetMode="External"/><Relationship Id="rId473" Type="http://schemas.openxmlformats.org/officeDocument/2006/relationships/hyperlink" Target="https://www.ecfr.gov/cgi-bin/text-idx?SID=09bff09e261eba063cdb7bc4d69dc26a&amp;mc=true&amp;node=sp40.28.264.b&amp;rgn=div6" TargetMode="External"/><Relationship Id="rId680" Type="http://schemas.openxmlformats.org/officeDocument/2006/relationships/hyperlink" Target="https://www.ecfr.gov/cgi-bin/text-idx?SID=28746d02ee02294e3541b272a7459aa1&amp;mc=true&amp;node=sp40.29.270.b&amp;rgn=div6" TargetMode="External"/><Relationship Id="rId901" Type="http://schemas.openxmlformats.org/officeDocument/2006/relationships/hyperlink" Target="https://www.ecfr.gov/cgi-bin/text-idx?SID=b5d99fcb8ba49e2ad0f76223baa5983b&amp;mc=true&amp;node=sp40.29.270.b&amp;rgn=div6" TargetMode="External"/><Relationship Id="rId1117" Type="http://schemas.openxmlformats.org/officeDocument/2006/relationships/hyperlink" Target="https://www.ecfr.gov/cgi-bin/text-idx?SID=c87ea69c743955d1813d3752e8aa966f&amp;mc=true&amp;node=sp40.28.264.m&amp;rgn=div6" TargetMode="External"/><Relationship Id="rId30" Type="http://schemas.openxmlformats.org/officeDocument/2006/relationships/hyperlink" Target="https://www.ecfr.gov/cgi-bin/text-idx?SID=a3a7579ea5ce7a3507da6a34e3d3b350&amp;mc=true&amp;node=se40.28.260_130&amp;rgn=div8" TargetMode="External"/><Relationship Id="rId126" Type="http://schemas.openxmlformats.org/officeDocument/2006/relationships/hyperlink" Target="https://www.ecfr.gov/cgi-bin/text-idx?SID=277ef67ba1a9fd1dba88386ae9de90d7&amp;mc=true&amp;node=sp40.28.264.m&amp;rgn=div6" TargetMode="External"/><Relationship Id="rId333" Type="http://schemas.openxmlformats.org/officeDocument/2006/relationships/hyperlink" Target="https://www.ecfr.gov/cgi-bin/text-idx?SID=15c6a08e218f9ad469547021275aa5b5&amp;mc=true&amp;node=sp40.28.264.j&amp;rgn=div6" TargetMode="External"/><Relationship Id="rId540" Type="http://schemas.openxmlformats.org/officeDocument/2006/relationships/hyperlink" Target="https://www.ecfr.gov/cgi-bin/text-idx?SID=1f6cd82bb73be3527487f18448bcdb49&amp;mc=true&amp;node=sp40.28.264.n&amp;rgn=div6" TargetMode="External"/><Relationship Id="rId778" Type="http://schemas.openxmlformats.org/officeDocument/2006/relationships/hyperlink" Target="https://www.ecfr.gov/cgi-bin/text-idx?SID=6bbf38709426ebddd00272b3a5440608&amp;mc=true&amp;node=sp40.29.266.h&amp;rgn=div6" TargetMode="External"/><Relationship Id="rId985" Type="http://schemas.openxmlformats.org/officeDocument/2006/relationships/hyperlink" Target="https://www.ecfr.gov/cgi-bin/text-idx?SID=b0eceac90476cdc7da1e6e295ae849ef&amp;mc=true&amp;node=sp40.29.270.b&amp;rgn=div6" TargetMode="External"/><Relationship Id="rId1170" Type="http://schemas.openxmlformats.org/officeDocument/2006/relationships/hyperlink" Target="https://www.ecfr.gov/cgi-bin/text-idx?SID=328d5ce859417e835fa4ba52ad23c05f&amp;mc=true&amp;node=sp40.28.264.n&amp;rgn=div6" TargetMode="External"/><Relationship Id="rId638" Type="http://schemas.openxmlformats.org/officeDocument/2006/relationships/hyperlink" Target="https://www.ecfr.gov/cgi-bin/text-idx?SID=28746d02ee02294e3541b272a7459aa1&amp;mc=true&amp;node=sp40.29.266.h&amp;rgn=div6" TargetMode="External"/><Relationship Id="rId845" Type="http://schemas.openxmlformats.org/officeDocument/2006/relationships/hyperlink" Target="https://www.ecfr.gov/cgi-bin/text-idx?SID=6bbf38709426ebddd00272b3a5440608&amp;mc=true&amp;node=sp40.29.266.h&amp;rgn=div6" TargetMode="External"/><Relationship Id="rId1030" Type="http://schemas.openxmlformats.org/officeDocument/2006/relationships/hyperlink" Target="https://www.ecfr.gov/cgi-bin/text-idx?SID=b0eceac90476cdc7da1e6e295ae849ef&amp;mc=true&amp;node=sp40.28.264.f&amp;rgn=div6" TargetMode="External"/><Relationship Id="rId1268" Type="http://schemas.openxmlformats.org/officeDocument/2006/relationships/hyperlink" Target="https://nepis.epa.gov/Exe/ZyNET.exe/300048SY.txt?ZyActionD=ZyDocument&amp;Client=EPA&amp;Index=1995%20Thru%201999%7C1991%20Thru%201994%7C1986%20Thru%201990%7CHardcopy%20Publications&amp;Docs=&amp;Query=625489022&amp;Time=&amp;EndTime=&amp;SearchMethod=1&amp;TocRestrict=n&amp;Toc=&amp;TocEntry=&amp;QField=&amp;QFieldYear=&amp;QFieldMonth=&amp;QFieldDay=&amp;UseQField=&amp;IntQFieldOp=0&amp;ExtQFieldOp=0&amp;XmlQuery=&amp;File=D%3A%5CZYFILES%5CINDEX%20DATA%5C86THRU90%5CTXT%5C00000004%5C300048SY.txt&amp;User=ANONYMOUS&amp;Password=anonymous&amp;SortMethod=h%7C-&amp;MaximumDocuments=25&amp;FuzzyDegree=0&amp;ImageQuality=r65g4/r65g4/x150y150g16/i360&amp;Display=p%7Cf&amp;DefSeekPage=x&amp;SearchBack=ZyActionL&amp;Back=ZyActionS&amp;BackDesc=Results%20page&amp;MaximumPages=1&amp;ZyEntry=1&amp;SeekPage=x" TargetMode="External"/><Relationship Id="rId277" Type="http://schemas.openxmlformats.org/officeDocument/2006/relationships/hyperlink" Target="https://www.ecfr.gov/cgi-bin/text-idx?SID=3558b3140149e4687bbce511c30338bd&amp;mc=true&amp;node=sp40.29.270.b&amp;rgn=div6" TargetMode="External"/><Relationship Id="rId400" Type="http://schemas.openxmlformats.org/officeDocument/2006/relationships/hyperlink" Target="https://www.ecfr.gov/cgi-bin/text-idx?SID=fbc1d9abe64ed747fd642108516a9a54&amp;mc=true&amp;node=sp40.28.264.k&amp;rgn=div6" TargetMode="External"/><Relationship Id="rId484" Type="http://schemas.openxmlformats.org/officeDocument/2006/relationships/hyperlink" Target="https://www.ecfr.gov/cgi-bin/text-idx?SID=09bff09e261eba063cdb7bc4d69dc26a&amp;mc=true&amp;node=sp40.29.270.b&amp;rgn=div6" TargetMode="External"/><Relationship Id="rId705" Type="http://schemas.openxmlformats.org/officeDocument/2006/relationships/hyperlink" Target="https://www.ecfr.gov/cgi-bin/text-idx?SID=63cdd7cf84a976ab0781c4bc95ac959c&amp;mc=true&amp;node=sp40.29.270.f&amp;rgn=div6" TargetMode="External"/><Relationship Id="rId1128" Type="http://schemas.openxmlformats.org/officeDocument/2006/relationships/hyperlink" Target="https://www.ecfr.gov/cgi-bin/text-idx?SID=41817143f4cea2312e002560b8e5b899&amp;mc=true&amp;node=sp40.28.264.n&amp;rgn=div6" TargetMode="External"/><Relationship Id="rId137" Type="http://schemas.openxmlformats.org/officeDocument/2006/relationships/hyperlink" Target="https://www.ecfr.gov/cgi-bin/text-idx?SID=d8d0c3870c0b99cc2b90de3809994b7d&amp;mc=true&amp;node=sp40.29.266.h&amp;rgn=div6" TargetMode="External"/><Relationship Id="rId344" Type="http://schemas.openxmlformats.org/officeDocument/2006/relationships/hyperlink" Target="https://www.ecfr.gov/cgi-bin/text-idx?SID=15c6a08e218f9ad469547021275aa5b5&amp;mc=true&amp;node=sp40.28.264.j&amp;rgn=div6" TargetMode="External"/><Relationship Id="rId691" Type="http://schemas.openxmlformats.org/officeDocument/2006/relationships/hyperlink" Target="https://www.ecfr.gov/cgi-bin/text-idx?SID=28746d02ee02294e3541b272a7459aa1&amp;mc=true&amp;node=sp40.29.270.b&amp;rgn=div6" TargetMode="External"/><Relationship Id="rId789" Type="http://schemas.openxmlformats.org/officeDocument/2006/relationships/hyperlink" Target="https://www.ecfr.gov/cgi-bin/text-idx?SID=6bbf38709426ebddd00272b3a5440608&amp;mc=true&amp;node=sp40.29.266.h&amp;rgn=div6" TargetMode="External"/><Relationship Id="rId912" Type="http://schemas.openxmlformats.org/officeDocument/2006/relationships/hyperlink" Target="https://www.ecfr.gov/cgi-bin/text-idx?SID=c39b7421f88ffa38bfa70098549524e9&amp;mc=true&amp;node=sp40.28.264.x&amp;rgn=div6" TargetMode="External"/><Relationship Id="rId996" Type="http://schemas.openxmlformats.org/officeDocument/2006/relationships/hyperlink" Target="https://www.ecfr.gov/cgi-bin/text-idx?SID=b0eceac90476cdc7da1e6e295ae849ef&amp;mc=true&amp;node=sp40.28.264.f&amp;rgn=div6" TargetMode="External"/><Relationship Id="rId41" Type="http://schemas.openxmlformats.org/officeDocument/2006/relationships/hyperlink" Target="https://www.ecfr.gov/cgi-bin/text-idx?SID=a3a7579ea5ce7a3507da6a34e3d3b350&amp;mc=true&amp;node=se40.28.260_142&amp;rgn=div8" TargetMode="External"/><Relationship Id="rId551" Type="http://schemas.openxmlformats.org/officeDocument/2006/relationships/hyperlink" Target="https://www.ecfr.gov/cgi-bin/text-idx?SID=1f6cd82bb73be3527487f18448bcdb49&amp;mc=true&amp;node=sp40.28.264.n&amp;rgn=div6" TargetMode="External"/><Relationship Id="rId649" Type="http://schemas.openxmlformats.org/officeDocument/2006/relationships/hyperlink" Target="https://www.ecfr.gov/cgi-bin/text-idx?SID=28746d02ee02294e3541b272a7459aa1&amp;mc=true&amp;node=sp40.29.266.h&amp;rgn=div6" TargetMode="External"/><Relationship Id="rId856" Type="http://schemas.openxmlformats.org/officeDocument/2006/relationships/hyperlink" Target="https://www.ecfr.gov/cgi-bin/text-idx?SID=8574c23b8abb6f586e8fa2fd59f7487c&amp;mc=true&amp;node=sp40.28.264.w&amp;rgn=div6" TargetMode="External"/><Relationship Id="rId1181" Type="http://schemas.openxmlformats.org/officeDocument/2006/relationships/hyperlink" Target="https://www.ecfr.gov/cgi-bin/text-idx?SID=328d5ce859417e835fa4ba52ad23c05f&amp;mc=true&amp;node=sp40.28.264.x&amp;rgn=div6" TargetMode="External"/><Relationship Id="rId190" Type="http://schemas.openxmlformats.org/officeDocument/2006/relationships/hyperlink" Target="https://www.ecfr.gov/cgi-bin/text-idx?SID=cd362f2c4452ff7b070dfae9b1d9100f&amp;mc=true&amp;node=sp40.28.264.k&amp;rgn=div6" TargetMode="External"/><Relationship Id="rId204" Type="http://schemas.openxmlformats.org/officeDocument/2006/relationships/hyperlink" Target="https://www.ecfr.gov/cgi-bin/text-idx?SID=11a6a4628604c9abac9cc86ddbe6ee5f&amp;mc=true&amp;node=sp40.28.264.n&amp;rgn=div6" TargetMode="External"/><Relationship Id="rId288" Type="http://schemas.openxmlformats.org/officeDocument/2006/relationships/hyperlink" Target="https://www.ecfr.gov/cgi-bin/text-idx?SID=d919060daaa3c4517839746c80211e12&amp;mc=true&amp;node=sp40.28.264.j&amp;rgn=div6" TargetMode="External"/><Relationship Id="rId411" Type="http://schemas.openxmlformats.org/officeDocument/2006/relationships/hyperlink" Target="https://www.ecfr.gov/cgi-bin/text-idx?SID=370f8ab4a3660dd9e56cebb919d8dbb4&amp;mc=true&amp;node=sp40.28.264.l&amp;rgn=div6" TargetMode="External"/><Relationship Id="rId509" Type="http://schemas.openxmlformats.org/officeDocument/2006/relationships/hyperlink" Target="https://www.ecfr.gov/cgi-bin/text-idx?SID=1f6cd82bb73be3527487f18448bcdb49&amp;mc=true&amp;node=sp40.28.264.m&amp;rgn=div6" TargetMode="External"/><Relationship Id="rId1041" Type="http://schemas.openxmlformats.org/officeDocument/2006/relationships/hyperlink" Target="https://www.ecfr.gov/cgi-bin/text-idx?SID=6abadf9cdc84de3001e2bf53fc87023d&amp;mc=true&amp;node=se40.29.270_114&amp;rgn=div8" TargetMode="External"/><Relationship Id="rId1139" Type="http://schemas.openxmlformats.org/officeDocument/2006/relationships/hyperlink" Target="https://www.ecfr.gov/cgi-bin/text-idx?SID=41817143f4cea2312e002560b8e5b899&amp;mc=true&amp;node=sp40.28.264.g&amp;rgn=div6" TargetMode="External"/><Relationship Id="rId495" Type="http://schemas.openxmlformats.org/officeDocument/2006/relationships/hyperlink" Target="https://www.ecfr.gov/cgi-bin/text-idx?SID=09bff09e261eba063cdb7bc4d69dc26a&amp;mc=true&amp;node=sp40.29.270.b&amp;rgn=div6" TargetMode="External"/><Relationship Id="rId716" Type="http://schemas.openxmlformats.org/officeDocument/2006/relationships/hyperlink" Target="https://www.ecfr.gov/cgi-bin/text-idx?SID=63cdd7cf84a976ab0781c4bc95ac959c&amp;mc=true&amp;node=sp40.29.270.f&amp;rgn=div6" TargetMode="External"/><Relationship Id="rId923" Type="http://schemas.openxmlformats.org/officeDocument/2006/relationships/hyperlink" Target="https://www.ecfr.gov/cgi-bin/text-idx?SID=c39b7421f88ffa38bfa70098549524e9&amp;mc=true&amp;node=sp40.28.264.x&amp;rgn=div6" TargetMode="External"/><Relationship Id="rId52" Type="http://schemas.openxmlformats.org/officeDocument/2006/relationships/hyperlink" Target="https://www.ecfr.gov/cgi-bin/text-idx?SID=a27f02dac01c9f169a710b1b7467ceb4&amp;mc=true&amp;node=se40.29.270_114&amp;rgn=div8" TargetMode="External"/><Relationship Id="rId148" Type="http://schemas.openxmlformats.org/officeDocument/2006/relationships/hyperlink" Target="https://www.ecfr.gov/cgi-bin/text-idx?SID=845398077ead175c7b13eb90e7627a89&amp;mc=true&amp;node=sp40.28.264.d&amp;rgn=div6" TargetMode="External"/><Relationship Id="rId355" Type="http://schemas.openxmlformats.org/officeDocument/2006/relationships/hyperlink" Target="https://www.ecfr.gov/cgi-bin/text-idx?SID=8bd6d0034badbf22e661eb6fa9082771&amp;mc=true&amp;node=sp40.28.264.k&amp;rgn=div6" TargetMode="External"/><Relationship Id="rId562" Type="http://schemas.openxmlformats.org/officeDocument/2006/relationships/hyperlink" Target="https://www.ecfr.gov/cgi-bin/text-idx?SID=94e78c21fcd0b53966da5e06af8a7e2e&amp;mc=true&amp;node=sp40.28.264.n&amp;rgn=div6" TargetMode="External"/><Relationship Id="rId1192" Type="http://schemas.openxmlformats.org/officeDocument/2006/relationships/hyperlink" Target="https://www.ecfr.gov/cgi-bin/text-idx?SID=328d5ce859417e835fa4ba52ad23c05f&amp;mc=true&amp;node=sp40.28.264.h&amp;rgn=div6" TargetMode="External"/><Relationship Id="rId1206" Type="http://schemas.openxmlformats.org/officeDocument/2006/relationships/hyperlink" Target="https://www.ecfr.gov/cgi-bin/text-idx?SID=328d5ce859417e835fa4ba52ad23c05f&amp;mc=true&amp;node=sp40.28.264.h&amp;rgn=div6" TargetMode="External"/><Relationship Id="rId215" Type="http://schemas.openxmlformats.org/officeDocument/2006/relationships/hyperlink" Target="https://www.ecfr.gov/cgi-bin/text-idx?SID=11a6a4628604c9abac9cc86ddbe6ee5f&amp;mc=true&amp;node=sp40.29.270.b&amp;rgn=div6" TargetMode="External"/><Relationship Id="rId422" Type="http://schemas.openxmlformats.org/officeDocument/2006/relationships/hyperlink" Target="https://www.ecfr.gov/cgi-bin/text-idx?SID=fbc1d9abe64ed747fd642108516a9a54&amp;mc=true&amp;node=sp40.28.264.l&amp;rgn=div6" TargetMode="External"/><Relationship Id="rId867" Type="http://schemas.openxmlformats.org/officeDocument/2006/relationships/hyperlink" Target="https://www.ecfr.gov/cgi-bin/text-idx?SID=11b22a990d3f901ca3375ac4b4d0be38&amp;mc=true&amp;node=sp40.28.264.w&amp;rgn=div6" TargetMode="External"/><Relationship Id="rId1052" Type="http://schemas.openxmlformats.org/officeDocument/2006/relationships/hyperlink" Target="https://www.ecfr.gov/cgi-bin/text-idx?SID=6abadf9cdc84de3001e2bf53fc87023d&amp;mc=true&amp;node=se40.29.270_114&amp;rgn=div8" TargetMode="External"/><Relationship Id="rId299" Type="http://schemas.openxmlformats.org/officeDocument/2006/relationships/hyperlink" Target="https://www.ecfr.gov/cgi-bin/text-idx?SID=d919060daaa3c4517839746c80211e12&amp;mc=true&amp;node=sp40.28.264.j&amp;rgn=div6" TargetMode="External"/><Relationship Id="rId727" Type="http://schemas.openxmlformats.org/officeDocument/2006/relationships/hyperlink" Target="https://www.ecfr.gov/cgi-bin/text-idx?SID=63cdd7cf84a976ab0781c4bc95ac959c&amp;mc=true&amp;node=sp40.29.270.f&amp;rgn=div6" TargetMode="External"/><Relationship Id="rId934" Type="http://schemas.openxmlformats.org/officeDocument/2006/relationships/hyperlink" Target="https://www.ecfr.gov/cgi-bin/text-idx?SID=c39b7421f88ffa38bfa70098549524e9&amp;mc=true&amp;node=sp40.28.264.x&amp;rgn=div6" TargetMode="External"/><Relationship Id="rId63" Type="http://schemas.openxmlformats.org/officeDocument/2006/relationships/hyperlink" Target="https://www.ecfr.gov/cgi-bin/retrieveECFR?gp=&amp;SID=cdccd8b474d0c9a2610a79523e01974b&amp;mc=true&amp;n=pt40.29.270&amp;r=PART&amp;ty=HTML" TargetMode="External"/><Relationship Id="rId159" Type="http://schemas.openxmlformats.org/officeDocument/2006/relationships/hyperlink" Target="https://www.ecfr.gov/cgi-bin/text-idx?SID=9927f66b15cf8c580a0805b02419d438&amp;mc=true&amp;node=sp40.28.264.c&amp;rgn=div6" TargetMode="External"/><Relationship Id="rId366" Type="http://schemas.openxmlformats.org/officeDocument/2006/relationships/hyperlink" Target="https://www.ecfr.gov/cgi-bin/text-idx?SID=d874d44545a053d15657c286ccebfcf6&amp;mc=true&amp;node=sp40.28.264.k&amp;rgn=div6" TargetMode="External"/><Relationship Id="rId573" Type="http://schemas.openxmlformats.org/officeDocument/2006/relationships/hyperlink" Target="https://www.ecfr.gov/cgi-bin/text-idx?SID=9b338bce0a9ecfe52b5f2aaf78e42fc5&amp;mc=true&amp;node=sp40.28.264.n&amp;rgn=div6" TargetMode="External"/><Relationship Id="rId780" Type="http://schemas.openxmlformats.org/officeDocument/2006/relationships/hyperlink" Target="https://www.ecfr.gov/cgi-bin/text-idx?SID=6bbf38709426ebddd00272b3a5440608&amp;mc=true&amp;node=sp40.29.266.h&amp;rgn=div6" TargetMode="External"/><Relationship Id="rId1217" Type="http://schemas.openxmlformats.org/officeDocument/2006/relationships/hyperlink" Target="https://www.ecfr.gov/cgi-bin/text-idx?SID=1644cad68a6ef8035b73ef6ef3bea03a&amp;mc=true&amp;node=sp40.28.264.h&amp;rgn=div6" TargetMode="External"/><Relationship Id="rId226" Type="http://schemas.openxmlformats.org/officeDocument/2006/relationships/hyperlink" Target="https://www.ecfr.gov/cgi-bin/text-idx?SID=11a6a4628604c9abac9cc86ddbe6ee5f&amp;mc=true&amp;node=sp40.28.264.b&amp;rgn=div6" TargetMode="External"/><Relationship Id="rId433" Type="http://schemas.openxmlformats.org/officeDocument/2006/relationships/hyperlink" Target="https://www.ecfr.gov/cgi-bin/text-idx?SID=fbc1d9abe64ed747fd642108516a9a54&amp;mc=true&amp;node=sp40.28.264.l&amp;rgn=div6" TargetMode="External"/><Relationship Id="rId878" Type="http://schemas.openxmlformats.org/officeDocument/2006/relationships/hyperlink" Target="https://www.ecfr.gov/cgi-bin/text-idx?SID=11b22a990d3f901ca3375ac4b4d0be38&amp;mc=true&amp;node=sp40.28.264.w&amp;rgn=div6" TargetMode="External"/><Relationship Id="rId1063" Type="http://schemas.openxmlformats.org/officeDocument/2006/relationships/hyperlink" Target="https://www.ecfr.gov/cgi-bin/text-idx?SID=3675a1229f3f82645e550c016aa98d3b&amp;mc=true&amp;node=pt40.28.264&amp;rgn=div5" TargetMode="External"/><Relationship Id="rId1270" Type="http://schemas.openxmlformats.org/officeDocument/2006/relationships/hyperlink" Target="https://p2infohouse.org/ref/43/42277.pdf" TargetMode="External"/><Relationship Id="rId640" Type="http://schemas.openxmlformats.org/officeDocument/2006/relationships/hyperlink" Target="https://www.ecfr.gov/cgi-bin/text-idx?SID=28746d02ee02294e3541b272a7459aa1&amp;mc=true&amp;node=sp40.29.266.h&amp;rgn=div6" TargetMode="External"/><Relationship Id="rId738" Type="http://schemas.openxmlformats.org/officeDocument/2006/relationships/hyperlink" Target="https://www.ecfr.gov/cgi-bin/text-idx?SID=63cdd7cf84a976ab0781c4bc95ac959c&amp;mc=true&amp;node=sp40.29.266.h&amp;rgn=div6" TargetMode="External"/><Relationship Id="rId945" Type="http://schemas.openxmlformats.org/officeDocument/2006/relationships/hyperlink" Target="https://www.ecfr.gov/cgi-bin/text-idx?SID=c39b7421f88ffa38bfa70098549524e9&amp;mc=true&amp;node=sp40.28.264.dd&amp;rgn=div6" TargetMode="External"/><Relationship Id="rId74" Type="http://schemas.openxmlformats.org/officeDocument/2006/relationships/hyperlink" Target="https://www.ecfr.gov/cgi-bin/text-idx?SID=881836bc0ebaef9094b07a25b2586921&amp;mc=true&amp;node=se40.29.270_114&amp;rgn=div8" TargetMode="External"/><Relationship Id="rId377" Type="http://schemas.openxmlformats.org/officeDocument/2006/relationships/hyperlink" Target="https://www.ecfr.gov/cgi-bin/text-idx?SID=d874d44545a053d15657c286ccebfcf6&amp;mc=true&amp;node=sp40.28.264.k&amp;rgn=div6" TargetMode="External"/><Relationship Id="rId500" Type="http://schemas.openxmlformats.org/officeDocument/2006/relationships/hyperlink" Target="https://www.ecfr.gov/cgi-bin/text-idx?SID=1f6cd82bb73be3527487f18448bcdb49&amp;mc=true&amp;node=sp40.28.264.m&amp;rgn=div6" TargetMode="External"/><Relationship Id="rId584" Type="http://schemas.openxmlformats.org/officeDocument/2006/relationships/hyperlink" Target="https://www.ecfr.gov/cgi-bin/text-idx?SID=205ab65b2bf6a6b7ec7c3334374d861b&amp;mc=true&amp;node=sp40.29.270.b&amp;rgn=div6" TargetMode="External"/><Relationship Id="rId805" Type="http://schemas.openxmlformats.org/officeDocument/2006/relationships/hyperlink" Target="https://www.ecfr.gov/cgi-bin/text-idx?SID=6bbf38709426ebddd00272b3a5440608&amp;mc=true&amp;node=sp40.29.266.h&amp;rgn=div6" TargetMode="External"/><Relationship Id="rId1130" Type="http://schemas.openxmlformats.org/officeDocument/2006/relationships/hyperlink" Target="https://www.ecfr.gov/cgi-bin/text-idx?SID=41817143f4cea2312e002560b8e5b899&amp;mc=true&amp;node=sp40.28.264.n&amp;rgn=div6" TargetMode="External"/><Relationship Id="rId1228" Type="http://schemas.openxmlformats.org/officeDocument/2006/relationships/hyperlink" Target="https://www.ecfr.gov/cgi-bin/text-idx?SID=2874c8ae22ff1b662c6ac6d445ddf036&amp;mc=true&amp;node=sp40.29.270.b&amp;rgn=div6" TargetMode="External"/><Relationship Id="rId5" Type="http://schemas.openxmlformats.org/officeDocument/2006/relationships/hyperlink" Target="https://www.ecfr.gov/cgi-bin/text-idx?SID=775dddc14ee380e3b5c36964879d9267&amp;mc=true&amp;node=se40.29.270_113&amp;rgn=div8" TargetMode="External"/><Relationship Id="rId237" Type="http://schemas.openxmlformats.org/officeDocument/2006/relationships/hyperlink" Target="https://www.ecfr.gov/cgi-bin/text-idx?SID=f2db1a9d5f9264341321331c1cfe7af7&amp;mc=true&amp;node=sp40.29.270.b&amp;rgn=div6" TargetMode="External"/><Relationship Id="rId791" Type="http://schemas.openxmlformats.org/officeDocument/2006/relationships/hyperlink" Target="https://www.ecfr.gov/cgi-bin/text-idx?SID=6bbf38709426ebddd00272b3a5440608&amp;mc=true&amp;node=sp40.29.266.h&amp;rgn=div6" TargetMode="External"/><Relationship Id="rId889" Type="http://schemas.openxmlformats.org/officeDocument/2006/relationships/hyperlink" Target="https://www.ecfr.gov/cgi-bin/text-idx?SID=11b22a990d3f901ca3375ac4b4d0be38&amp;mc=true&amp;node=sp40.28.264.w&amp;rgn=div6" TargetMode="External"/><Relationship Id="rId1074" Type="http://schemas.openxmlformats.org/officeDocument/2006/relationships/hyperlink" Target="https://www.ecfr.gov/cgi-bin/text-idx?SID=c87ea69c743955d1813d3752e8aa966f&amp;mc=true&amp;node=sp40.28.264.g&amp;rgn=div6" TargetMode="External"/><Relationship Id="rId444" Type="http://schemas.openxmlformats.org/officeDocument/2006/relationships/hyperlink" Target="https://www.ecfr.gov/cgi-bin/text-idx?SID=2e89567f25a6bfd75ce6cc00b68d0f16&amp;mc=true&amp;node=sp40.28.264.l&amp;rgn=div6" TargetMode="External"/><Relationship Id="rId651" Type="http://schemas.openxmlformats.org/officeDocument/2006/relationships/hyperlink" Target="https://www.ecfr.gov/cgi-bin/text-idx?SID=28746d02ee02294e3541b272a7459aa1&amp;mc=true&amp;node=sp40.29.266.h&amp;rgn=div6" TargetMode="External"/><Relationship Id="rId749" Type="http://schemas.openxmlformats.org/officeDocument/2006/relationships/hyperlink" Target="https://www.ecfr.gov/cgi-bin/text-idx?SID=63cdd7cf84a976ab0781c4bc95ac959c&amp;mc=true&amp;node=sp40.29.266.h&amp;rgn=div6" TargetMode="External"/><Relationship Id="rId290" Type="http://schemas.openxmlformats.org/officeDocument/2006/relationships/hyperlink" Target="https://www.ecfr.gov/cgi-bin/text-idx?SID=d919060daaa3c4517839746c80211e12&amp;mc=true&amp;node=sp40.28.264.j&amp;rgn=div6" TargetMode="External"/><Relationship Id="rId304" Type="http://schemas.openxmlformats.org/officeDocument/2006/relationships/hyperlink" Target="https://www.ecfr.gov/cgi-bin/text-idx?SID=d919060daaa3c4517839746c80211e12&amp;mc=true&amp;node=sp40.28.264.j&amp;rgn=div6" TargetMode="External"/><Relationship Id="rId388" Type="http://schemas.openxmlformats.org/officeDocument/2006/relationships/hyperlink" Target="https://www.ecfr.gov/cgi-bin/text-idx?SID=fbc1d9abe64ed747fd642108516a9a54&amp;mc=true&amp;node=sp40.28.264.k&amp;rgn=div6" TargetMode="External"/><Relationship Id="rId511" Type="http://schemas.openxmlformats.org/officeDocument/2006/relationships/hyperlink" Target="https://www.ecfr.gov/cgi-bin/text-idx?SID=1f6cd82bb73be3527487f18448bcdb49&amp;mc=true&amp;node=sp40.28.264.m&amp;rgn=div6" TargetMode="External"/><Relationship Id="rId609" Type="http://schemas.openxmlformats.org/officeDocument/2006/relationships/hyperlink" Target="https://www.ecfr.gov/cgi-bin/text-idx?SID=74b9ce4c806f8b3d9c2ceda6103c47ad&amp;mc=true&amp;node=se40.29.270_162&amp;rgn=div8" TargetMode="External"/><Relationship Id="rId956" Type="http://schemas.openxmlformats.org/officeDocument/2006/relationships/hyperlink" Target="https://www.ecfr.gov/cgi-bin/text-idx?SID=c39b7421f88ffa38bfa70098549524e9&amp;mc=true&amp;node=sp40.28.264.dd&amp;rgn=div6" TargetMode="External"/><Relationship Id="rId1141" Type="http://schemas.openxmlformats.org/officeDocument/2006/relationships/hyperlink" Target="https://www.ecfr.gov/cgi-bin/text-idx?SID=41817143f4cea2312e002560b8e5b899&amp;mc=true&amp;node=sp40.28.264.g&amp;rgn=div6" TargetMode="External"/><Relationship Id="rId1239" Type="http://schemas.openxmlformats.org/officeDocument/2006/relationships/hyperlink" Target="https://www.ecfr.gov/cgi-bin/text-idx?SID=2874c8ae22ff1b662c6ac6d445ddf036&amp;mc=true&amp;node=sp40.29.270.b&amp;rgn=div6" TargetMode="External"/><Relationship Id="rId85" Type="http://schemas.openxmlformats.org/officeDocument/2006/relationships/hyperlink" Target="https://www.ecfr.gov/cgi-bin/text-idx?SID=0f8933d5cfe4213cff2ef7f7798ba178&amp;mc=true&amp;node=se40.28.264_115&amp;rgn=div8" TargetMode="External"/><Relationship Id="rId150" Type="http://schemas.openxmlformats.org/officeDocument/2006/relationships/hyperlink" Target="https://www.ecfr.gov/cgi-bin/text-idx?SID=845398077ead175c7b13eb90e7627a89&amp;mc=true&amp;node=sp40.29.270.b&amp;rgn=div6" TargetMode="External"/><Relationship Id="rId595" Type="http://schemas.openxmlformats.org/officeDocument/2006/relationships/hyperlink" Target="https://www.ecfr.gov/cgi-bin/text-idx?SID=74b9ce4c806f8b3d9c2ceda6103c47ad&amp;mc=true&amp;node=sp40.29.270.i&amp;rgn=div6" TargetMode="External"/><Relationship Id="rId816" Type="http://schemas.openxmlformats.org/officeDocument/2006/relationships/hyperlink" Target="https://www.ecfr.gov/cgi-bin/text-idx?SID=6bbf38709426ebddd00272b3a5440608&amp;mc=true&amp;node=sp40.29.266.h&amp;rgn=div6" TargetMode="External"/><Relationship Id="rId1001" Type="http://schemas.openxmlformats.org/officeDocument/2006/relationships/hyperlink" Target="https://www.ecfr.gov/cgi-bin/text-idx?SID=b0eceac90476cdc7da1e6e295ae849ef&amp;mc=true&amp;node=sp40.28.264.f&amp;rgn=div6" TargetMode="External"/><Relationship Id="rId248" Type="http://schemas.openxmlformats.org/officeDocument/2006/relationships/hyperlink" Target="https://www.ecfr.gov/cgi-bin/text-idx?SID=f2db1a9d5f9264341321331c1cfe7af7&amp;mc=true&amp;node=sp40.29.270.b&amp;rgn=div6" TargetMode="External"/><Relationship Id="rId455" Type="http://schemas.openxmlformats.org/officeDocument/2006/relationships/hyperlink" Target="https://www.ecfr.gov/cgi-bin/text-idx?SID=2e89567f25a6bfd75ce6cc00b68d0f16&amp;mc=true&amp;node=sp40.28.264.l&amp;rgn=div6" TargetMode="External"/><Relationship Id="rId662" Type="http://schemas.openxmlformats.org/officeDocument/2006/relationships/hyperlink" Target="https://www.ecfr.gov/cgi-bin/text-idx?SID=28746d02ee02294e3541b272a7459aa1&amp;mc=true&amp;node=sp40.29.266.h&amp;rgn=div6" TargetMode="External"/><Relationship Id="rId1085" Type="http://schemas.openxmlformats.org/officeDocument/2006/relationships/hyperlink" Target="https://www.ecfr.gov/cgi-bin/text-idx?SID=c87ea69c743955d1813d3752e8aa966f&amp;mc=true&amp;node=sp40.28.264.i&amp;rgn=div6" TargetMode="External"/><Relationship Id="rId12" Type="http://schemas.openxmlformats.org/officeDocument/2006/relationships/hyperlink" Target="https://www.ecfr.gov/cgi-bin/text-idx?SID=775dddc14ee380e3b5c36964879d9267&amp;mc=true&amp;node=se40.29.270_113&amp;rgn=div8" TargetMode="External"/><Relationship Id="rId108" Type="http://schemas.openxmlformats.org/officeDocument/2006/relationships/hyperlink" Target="https://www.ecfr.gov/cgi-bin/text-idx?SID=a28d1eb44b8de96fbe86ffb8f3b37818&amp;mc=true&amp;node=se40.28.264_1195&amp;rgn=div8" TargetMode="External"/><Relationship Id="rId315" Type="http://schemas.openxmlformats.org/officeDocument/2006/relationships/hyperlink" Target="https://www.ecfr.gov/cgi-bin/text-idx?SID=5ae5574f50cdead3b688afd2ab51618b&amp;mc=true&amp;node=sp40.29.270.b&amp;rgn=div6" TargetMode="External"/><Relationship Id="rId522" Type="http://schemas.openxmlformats.org/officeDocument/2006/relationships/hyperlink" Target="https://www.ecfr.gov/cgi-bin/text-idx?SID=1f6cd82bb73be3527487f18448bcdb49&amp;mc=true&amp;node=sp40.28.264.n&amp;rgn=div6" TargetMode="External"/><Relationship Id="rId967" Type="http://schemas.openxmlformats.org/officeDocument/2006/relationships/hyperlink" Target="https://www.ecfr.gov/cgi-bin/text-idx?SID=c39b7421f88ffa38bfa70098549524e9&amp;mc=true&amp;node=sp40.28.264.dd&amp;rgn=div6" TargetMode="External"/><Relationship Id="rId1152" Type="http://schemas.openxmlformats.org/officeDocument/2006/relationships/hyperlink" Target="https://www.ecfr.gov/cgi-bin/text-idx?SID=328d5ce859417e835fa4ba52ad23c05f&amp;mc=true&amp;node=sp40.28.264.g&amp;rgn=div6" TargetMode="External"/><Relationship Id="rId96" Type="http://schemas.openxmlformats.org/officeDocument/2006/relationships/hyperlink" Target="https://www.ecfr.gov/cgi-bin/text-idx?SID=742b8d4cb85ff0b957c8f359950d2479&amp;mc=true&amp;node=se40.28.264_1175&amp;rgn=div8" TargetMode="External"/><Relationship Id="rId161" Type="http://schemas.openxmlformats.org/officeDocument/2006/relationships/hyperlink" Target="https://www.ecfr.gov/cgi-bin/text-idx?SID=9927f66b15cf8c580a0805b02419d438&amp;mc=true&amp;node=sp40.28.264.c&amp;rgn=div6" TargetMode="External"/><Relationship Id="rId399" Type="http://schemas.openxmlformats.org/officeDocument/2006/relationships/hyperlink" Target="https://www.ecfr.gov/cgi-bin/text-idx?SID=fbc1d9abe64ed747fd642108516a9a54&amp;mc=true&amp;node=sp40.28.264.k&amp;rgn=div6" TargetMode="External"/><Relationship Id="rId827" Type="http://schemas.openxmlformats.org/officeDocument/2006/relationships/hyperlink" Target="https://www.ecfr.gov/cgi-bin/text-idx?SID=6bbf38709426ebddd00272b3a5440608&amp;mc=true&amp;node=sp40.29.266.h&amp;rgn=div6" TargetMode="External"/><Relationship Id="rId1012" Type="http://schemas.openxmlformats.org/officeDocument/2006/relationships/hyperlink" Target="https://www.ecfr.gov/cgi-bin/text-idx?SID=b0eceac90476cdc7da1e6e295ae849ef&amp;mc=true&amp;node=sp40.28.264.f&amp;rgn=div6" TargetMode="External"/><Relationship Id="rId259" Type="http://schemas.openxmlformats.org/officeDocument/2006/relationships/hyperlink" Target="https://www.ecfr.gov/cgi-bin/text-idx?SID=f2db1a9d5f9264341321331c1cfe7af7&amp;mc=true&amp;node=sp40.29.270.b&amp;rgn=div6" TargetMode="External"/><Relationship Id="rId466" Type="http://schemas.openxmlformats.org/officeDocument/2006/relationships/hyperlink" Target="https://www.ecfr.gov/cgi-bin/text-idx?SID=263dcbeb93a6b67fc249685a666d4f1f&amp;mc=true&amp;node=se40.29.270_120&amp;rgn=div8" TargetMode="External"/><Relationship Id="rId673" Type="http://schemas.openxmlformats.org/officeDocument/2006/relationships/hyperlink" Target="https://www.ecfr.gov/cgi-bin/text-idx?SID=28746d02ee02294e3541b272a7459aa1&amp;mc=true&amp;node=sp40.29.266.h&amp;rgn=div6" TargetMode="External"/><Relationship Id="rId880" Type="http://schemas.openxmlformats.org/officeDocument/2006/relationships/hyperlink" Target="https://www.ecfr.gov/cgi-bin/text-idx?SID=11b22a990d3f901ca3375ac4b4d0be38&amp;mc=true&amp;node=sp40.28.264.w&amp;rgn=div6" TargetMode="External"/><Relationship Id="rId1096" Type="http://schemas.openxmlformats.org/officeDocument/2006/relationships/hyperlink" Target="https://www.ecfr.gov/cgi-bin/text-idx?SID=c87ea69c743955d1813d3752e8aa966f&amp;mc=true&amp;node=sp40.28.264.k&amp;rgn=div6" TargetMode="External"/><Relationship Id="rId23" Type="http://schemas.openxmlformats.org/officeDocument/2006/relationships/hyperlink" Target="https://www.ecfr.gov/cgi-bin/text-idx?SID=96fbd0fc5d946182b79ff6aa2efa50eb&amp;mc=true&amp;node=se40.28.260_133&amp;rgn=div8" TargetMode="External"/><Relationship Id="rId119" Type="http://schemas.openxmlformats.org/officeDocument/2006/relationships/hyperlink" Target="https://www.ecfr.gov/cgi-bin/text-idx?SID=a28d1eb44b8de96fbe86ffb8f3b37818&amp;mc=true&amp;node=se40.28.264_1226&amp;rgn=div8" TargetMode="External"/><Relationship Id="rId326" Type="http://schemas.openxmlformats.org/officeDocument/2006/relationships/hyperlink" Target="https://www.ecfr.gov/cgi-bin/text-idx?SID=15c6a08e218f9ad469547021275aa5b5&amp;mc=true&amp;node=sp40.29.270.b&amp;rgn=div6" TargetMode="External"/><Relationship Id="rId533" Type="http://schemas.openxmlformats.org/officeDocument/2006/relationships/hyperlink" Target="https://www.ecfr.gov/cgi-bin/text-idx?SID=1f6cd82bb73be3527487f18448bcdb49&amp;mc=true&amp;node=sp40.28.264.b&amp;rgn=div6" TargetMode="External"/><Relationship Id="rId978" Type="http://schemas.openxmlformats.org/officeDocument/2006/relationships/hyperlink" Target="https://www.ecfr.gov/cgi-bin/text-idx?SID=b0eceac90476cdc7da1e6e295ae849ef&amp;mc=true&amp;node=sp40.29.270.b&amp;rgn=div6" TargetMode="External"/><Relationship Id="rId1163" Type="http://schemas.openxmlformats.org/officeDocument/2006/relationships/hyperlink" Target="https://www.ecfr.gov/cgi-bin/text-idx?SID=328d5ce859417e835fa4ba52ad23c05f&amp;mc=true&amp;node=sp40.28.264.g&amp;rgn=div6" TargetMode="External"/><Relationship Id="rId740" Type="http://schemas.openxmlformats.org/officeDocument/2006/relationships/hyperlink" Target="https://www.ecfr.gov/cgi-bin/text-idx?SID=63cdd7cf84a976ab0781c4bc95ac959c&amp;mc=true&amp;node=sp40.29.270.b&amp;rgn=div6" TargetMode="External"/><Relationship Id="rId838" Type="http://schemas.openxmlformats.org/officeDocument/2006/relationships/hyperlink" Target="https://www.ecfr.gov/cgi-bin/text-idx?SID=6bbf38709426ebddd00272b3a5440608&amp;mc=true&amp;node=sp40.29.266.h&amp;rgn=div6" TargetMode="External"/><Relationship Id="rId1023" Type="http://schemas.openxmlformats.org/officeDocument/2006/relationships/hyperlink" Target="https://www.ecfr.gov/cgi-bin/text-idx?SID=b0eceac90476cdc7da1e6e295ae849ef&amp;mc=true&amp;node=sp40.28.264.f&amp;rgn=div6" TargetMode="External"/><Relationship Id="rId172" Type="http://schemas.openxmlformats.org/officeDocument/2006/relationships/hyperlink" Target="https://www.ecfr.gov/cgi-bin/text-idx?SID=b9c1301d5be41916c99a62889c238168&amp;mc=true&amp;node=sp40.28.264.d&amp;rgn=div6" TargetMode="External"/><Relationship Id="rId477" Type="http://schemas.openxmlformats.org/officeDocument/2006/relationships/hyperlink" Target="https://www.ecfr.gov/cgi-bin/text-idx?SID=09bff09e261eba063cdb7bc4d69dc26a&amp;mc=true&amp;node=sp40.28.264.m&amp;rgn=div6" TargetMode="External"/><Relationship Id="rId600" Type="http://schemas.openxmlformats.org/officeDocument/2006/relationships/hyperlink" Target="https://www.ecfr.gov/cgi-bin/text-idx?SID=74b9ce4c806f8b3d9c2ceda6103c47ad&amp;mc=true&amp;node=se40.29.270_162&amp;rgn=div8" TargetMode="External"/><Relationship Id="rId684" Type="http://schemas.openxmlformats.org/officeDocument/2006/relationships/hyperlink" Target="https://www.ecfr.gov/cgi-bin/text-idx?SID=28746d02ee02294e3541b272a7459aa1&amp;mc=true&amp;node=sp40.29.270.b&amp;rgn=div6" TargetMode="External"/><Relationship Id="rId1230" Type="http://schemas.openxmlformats.org/officeDocument/2006/relationships/hyperlink" Target="https://www.ecfr.gov/cgi-bin/text-idx?SID=2874c8ae22ff1b662c6ac6d445ddf036&amp;mc=true&amp;node=sp40.29.270.b&amp;rgn=div6" TargetMode="External"/><Relationship Id="rId337" Type="http://schemas.openxmlformats.org/officeDocument/2006/relationships/hyperlink" Target="https://www.ecfr.gov/cgi-bin/text-idx?SID=15c6a08e218f9ad469547021275aa5b5&amp;mc=true&amp;node=sp40.28.264.j&amp;rgn=div6" TargetMode="External"/><Relationship Id="rId891" Type="http://schemas.openxmlformats.org/officeDocument/2006/relationships/hyperlink" Target="https://www.ecfr.gov/cgi-bin/text-idx?SID=b5d99fcb8ba49e2ad0f76223baa5983b&amp;mc=true&amp;node=sp40.29.270.b&amp;rgn=div6" TargetMode="External"/><Relationship Id="rId905" Type="http://schemas.openxmlformats.org/officeDocument/2006/relationships/hyperlink" Target="https://www.ecfr.gov/cgi-bin/text-idx?SID=c39b7421f88ffa38bfa70098549524e9&amp;mc=true&amp;node=sp40.28.264.x&amp;rgn=div6" TargetMode="External"/><Relationship Id="rId989" Type="http://schemas.openxmlformats.org/officeDocument/2006/relationships/hyperlink" Target="https://www.ecfr.gov/cgi-bin/text-idx?SID=b0eceac90476cdc7da1e6e295ae849ef&amp;mc=true&amp;node=sp40.29.270.b&amp;rgn=div6" TargetMode="External"/><Relationship Id="rId34" Type="http://schemas.openxmlformats.org/officeDocument/2006/relationships/hyperlink" Target="https://www.ecfr.gov/cgi-bin/text-idx?SID=a3a7579ea5ce7a3507da6a34e3d3b350&amp;mc=true&amp;node=se40.28.260_134&amp;rgn=div8" TargetMode="External"/><Relationship Id="rId544" Type="http://schemas.openxmlformats.org/officeDocument/2006/relationships/hyperlink" Target="https://www.ecfr.gov/cgi-bin/text-idx?SID=1f6cd82bb73be3527487f18448bcdb49&amp;mc=true&amp;node=sp40.28.264.n&amp;rgn=div6" TargetMode="External"/><Relationship Id="rId751" Type="http://schemas.openxmlformats.org/officeDocument/2006/relationships/hyperlink" Target="https://www.ecfr.gov/cgi-bin/text-idx?SID=63cdd7cf84a976ab0781c4bc95ac959c&amp;mc=true&amp;node=sp40.29.266.h&amp;rgn=div6" TargetMode="External"/><Relationship Id="rId849" Type="http://schemas.openxmlformats.org/officeDocument/2006/relationships/hyperlink" Target="https://www.ecfr.gov/cgi-bin/text-idx?SID=6bbf38709426ebddd00272b3a5440608&amp;mc=true&amp;node=sp40.29.266.h&amp;rgn=div6" TargetMode="External"/><Relationship Id="rId1174" Type="http://schemas.openxmlformats.org/officeDocument/2006/relationships/hyperlink" Target="https://www.ecfr.gov/cgi-bin/text-idx?SID=328d5ce859417e835fa4ba52ad23c05f&amp;mc=true&amp;node=sp40.28.264.m&amp;rgn=div6" TargetMode="External"/><Relationship Id="rId183" Type="http://schemas.openxmlformats.org/officeDocument/2006/relationships/hyperlink" Target="https://www.ecfr.gov/cgi-bin/text-idx?SID=4750f576c0cb19d52e6f52e013a00ce5&amp;mc=true&amp;node=sp40.28.264.i&amp;rgn=div6" TargetMode="External"/><Relationship Id="rId390" Type="http://schemas.openxmlformats.org/officeDocument/2006/relationships/hyperlink" Target="https://www.ecfr.gov/cgi-bin/text-idx?SID=fbc1d9abe64ed747fd642108516a9a54&amp;mc=true&amp;node=sp40.28.264.k&amp;rgn=div6" TargetMode="External"/><Relationship Id="rId404" Type="http://schemas.openxmlformats.org/officeDocument/2006/relationships/hyperlink" Target="https://www.ecfr.gov/cgi-bin/text-idx?SID=fbc1d9abe64ed747fd642108516a9a54&amp;mc=true&amp;node=sp40.28.264.k&amp;rgn=div6" TargetMode="External"/><Relationship Id="rId611" Type="http://schemas.openxmlformats.org/officeDocument/2006/relationships/hyperlink" Target="https://www.ecfr.gov/cgi-bin/text-idx?SID=74b9ce4c806f8b3d9c2ceda6103c47ad&amp;mc=true&amp;node=se40.29.270_162&amp;rgn=div8" TargetMode="External"/><Relationship Id="rId1034" Type="http://schemas.openxmlformats.org/officeDocument/2006/relationships/hyperlink" Target="https://www.ecfr.gov/cgi-bin/text-idx?SID=b0eceac90476cdc7da1e6e295ae849ef&amp;mc=true&amp;node=sp40.28.264.f&amp;rgn=div6" TargetMode="External"/><Relationship Id="rId1241" Type="http://schemas.openxmlformats.org/officeDocument/2006/relationships/hyperlink" Target="https://www.ecfr.gov/cgi-bin/text-idx?SID=2874c8ae22ff1b662c6ac6d445ddf036&amp;mc=true&amp;node=sp40.29.270.b&amp;rgn=div6" TargetMode="External"/><Relationship Id="rId250" Type="http://schemas.openxmlformats.org/officeDocument/2006/relationships/hyperlink" Target="https://www.ecfr.gov/cgi-bin/text-idx?SID=f2db1a9d5f9264341321331c1cfe7af7&amp;mc=true&amp;node=sp40.29.270.b&amp;rgn=div6" TargetMode="External"/><Relationship Id="rId488" Type="http://schemas.openxmlformats.org/officeDocument/2006/relationships/hyperlink" Target="https://www.ecfr.gov/cgi-bin/text-idx?SID=09bff09e261eba063cdb7bc4d69dc26a&amp;mc=true&amp;node=sp40.28.264.m&amp;rgn=div6" TargetMode="External"/><Relationship Id="rId695" Type="http://schemas.openxmlformats.org/officeDocument/2006/relationships/hyperlink" Target="https://www.ecfr.gov/cgi-bin/text-idx?SID=28746d02ee02294e3541b272a7459aa1&amp;mc=true&amp;node=sp40.29.270.i&amp;rgn=div6" TargetMode="External"/><Relationship Id="rId709" Type="http://schemas.openxmlformats.org/officeDocument/2006/relationships/hyperlink" Target="https://www.ecfr.gov/cgi-bin/text-idx?SID=63cdd7cf84a976ab0781c4bc95ac959c&amp;mc=true&amp;node=sp40.29.270.f&amp;rgn=div6" TargetMode="External"/><Relationship Id="rId916" Type="http://schemas.openxmlformats.org/officeDocument/2006/relationships/hyperlink" Target="https://www.ecfr.gov/cgi-bin/text-idx?SID=c39b7421f88ffa38bfa70098549524e9&amp;mc=true&amp;node=sp40.28.264.x&amp;rgn=div6" TargetMode="External"/><Relationship Id="rId1101" Type="http://schemas.openxmlformats.org/officeDocument/2006/relationships/hyperlink" Target="https://www.ecfr.gov/cgi-bin/text-idx?SID=c87ea69c743955d1813d3752e8aa966f&amp;mc=true&amp;node=sp40.28.264.k&amp;rgn=div6" TargetMode="External"/><Relationship Id="rId45" Type="http://schemas.openxmlformats.org/officeDocument/2006/relationships/hyperlink" Target="https://www.ecfr.gov/cgi-bin/retrieveECFR?gp=&amp;SID=1927229672c0476ae960736c7d8a6f1a&amp;mc=true&amp;n=sp40.28.260.c&amp;r=SUBPART&amp;ty=HTML" TargetMode="External"/><Relationship Id="rId110" Type="http://schemas.openxmlformats.org/officeDocument/2006/relationships/hyperlink" Target="https://www.ecfr.gov/cgi-bin/text-idx?SID=a28d1eb44b8de96fbe86ffb8f3b37818&amp;mc=true&amp;node=se40.28.264_1193&amp;rgn=div8" TargetMode="External"/><Relationship Id="rId348" Type="http://schemas.openxmlformats.org/officeDocument/2006/relationships/hyperlink" Target="https://www.ecfr.gov/cgi-bin/text-idx?SID=f38b0bfb1b227f6038db2d92c583ba44&amp;mc=true&amp;node=sp40.29.270.b&amp;rgn=div6" TargetMode="External"/><Relationship Id="rId555" Type="http://schemas.openxmlformats.org/officeDocument/2006/relationships/hyperlink" Target="https://www.ecfr.gov/cgi-bin/text-idx?SID=1f6cd82bb73be3527487f18448bcdb49&amp;mc=true&amp;node=sp40.28.264.n&amp;rgn=div6" TargetMode="External"/><Relationship Id="rId762" Type="http://schemas.openxmlformats.org/officeDocument/2006/relationships/hyperlink" Target="https://www.ecfr.gov/cgi-bin/text-idx?SID=63cdd7cf84a976ab0781c4bc95ac959c&amp;mc=true&amp;node=sp40.29.270.b&amp;rgn=div6" TargetMode="External"/><Relationship Id="rId1185" Type="http://schemas.openxmlformats.org/officeDocument/2006/relationships/hyperlink" Target="https://www.ecfr.gov/cgi-bin/text-idx?SID=328d5ce859417e835fa4ba52ad23c05f&amp;mc=true&amp;node=sp40.28.264.h&amp;rgn=div6" TargetMode="External"/><Relationship Id="rId194" Type="http://schemas.openxmlformats.org/officeDocument/2006/relationships/hyperlink" Target="https://www.ecfr.gov/cgi-bin/text-idx?SID=68669a88d3658038a1e3e77d31bfb67b&amp;mc=true&amp;node=sp40.28.264.l&amp;rgn=div6" TargetMode="External"/><Relationship Id="rId208" Type="http://schemas.openxmlformats.org/officeDocument/2006/relationships/hyperlink" Target="https://www.ecfr.gov/cgi-bin/text-idx?SID=11a6a4628604c9abac9cc86ddbe6ee5f&amp;mc=true&amp;node=sp40.28.264.n&amp;rgn=div6" TargetMode="External"/><Relationship Id="rId415" Type="http://schemas.openxmlformats.org/officeDocument/2006/relationships/hyperlink" Target="https://www.ecfr.gov/cgi-bin/text-idx?SID=370f8ab4a3660dd9e56cebb919d8dbb4&amp;mc=true&amp;node=sp40.29.270.b&amp;rgn=div6" TargetMode="External"/><Relationship Id="rId622" Type="http://schemas.openxmlformats.org/officeDocument/2006/relationships/hyperlink" Target="https://www.ecfr.gov/cgi-bin/text-idx?SID=74b9ce4c806f8b3d9c2ceda6103c47ad&amp;mc=true&amp;node=se40.29.270_162&amp;rgn=div8" TargetMode="External"/><Relationship Id="rId1045" Type="http://schemas.openxmlformats.org/officeDocument/2006/relationships/hyperlink" Target="https://www.ecfr.gov/cgi-bin/text-idx?SID=6abadf9cdc84de3001e2bf53fc87023d&amp;mc=true&amp;node=se40.29.270_114&amp;rgn=div8" TargetMode="External"/><Relationship Id="rId1252" Type="http://schemas.openxmlformats.org/officeDocument/2006/relationships/hyperlink" Target="https://www.ecfr.gov/cgi-bin/text-idx?SID=2874c8ae22ff1b662c6ac6d445ddf036&amp;mc=true&amp;node=sp40.29.270.b&amp;rgn=div6" TargetMode="External"/><Relationship Id="rId261" Type="http://schemas.openxmlformats.org/officeDocument/2006/relationships/hyperlink" Target="https://www.ecfr.gov/cgi-bin/text-idx?SID=f2db1a9d5f9264341321331c1cfe7af7&amp;mc=true&amp;node=sp40.29.270.b&amp;rgn=div6" TargetMode="External"/><Relationship Id="rId499" Type="http://schemas.openxmlformats.org/officeDocument/2006/relationships/hyperlink" Target="https://www.ecfr.gov/cgi-bin/text-idx?SID=1f6cd82bb73be3527487f18448bcdb49&amp;mc=true&amp;node=sp40.28.264.m&amp;rgn=div6" TargetMode="External"/><Relationship Id="rId927" Type="http://schemas.openxmlformats.org/officeDocument/2006/relationships/hyperlink" Target="https://www.ecfr.gov/cgi-bin/text-idx?SID=c39b7421f88ffa38bfa70098549524e9&amp;mc=true&amp;node=sp40.28.264.x&amp;rgn=div6" TargetMode="External"/><Relationship Id="rId1112" Type="http://schemas.openxmlformats.org/officeDocument/2006/relationships/hyperlink" Target="https://www.ecfr.gov/cgi-bin/text-idx?SID=c87ea69c743955d1813d3752e8aa966f&amp;mc=true&amp;node=sp40.28.264.l&amp;rgn=div6" TargetMode="External"/><Relationship Id="rId56" Type="http://schemas.openxmlformats.org/officeDocument/2006/relationships/hyperlink" Target="https://www.ecfr.gov/cgi-bin/text-idx?SID=044844a19aa361a18ccf7baa9671e6c5&amp;mc=true&amp;node=se40.28.264_118&amp;rgn=div8" TargetMode="External"/><Relationship Id="rId359" Type="http://schemas.openxmlformats.org/officeDocument/2006/relationships/hyperlink" Target="https://www.ecfr.gov/cgi-bin/text-idx?SID=d874d44545a053d15657c286ccebfcf6&amp;mc=true&amp;node=sp40.29.270.b&amp;rgn=div6" TargetMode="External"/><Relationship Id="rId566" Type="http://schemas.openxmlformats.org/officeDocument/2006/relationships/hyperlink" Target="https://www.ecfr.gov/cgi-bin/text-idx?SID=94e78c21fcd0b53966da5e06af8a7e2e&amp;mc=true&amp;node=sp40.28.264.n&amp;rgn=div6" TargetMode="External"/><Relationship Id="rId773" Type="http://schemas.openxmlformats.org/officeDocument/2006/relationships/hyperlink" Target="https://www.ecfr.gov/cgi-bin/text-idx?SID=6bbf38709426ebddd00272b3a5440608&amp;mc=true&amp;node=sp40.29.266.h&amp;rgn=div6" TargetMode="External"/><Relationship Id="rId1196" Type="http://schemas.openxmlformats.org/officeDocument/2006/relationships/hyperlink" Target="https://www.ecfr.gov/cgi-bin/text-idx?SID=328d5ce859417e835fa4ba52ad23c05f&amp;mc=true&amp;node=sp40.28.264.h&amp;rgn=div6" TargetMode="External"/><Relationship Id="rId121" Type="http://schemas.openxmlformats.org/officeDocument/2006/relationships/hyperlink" Target="https://www.ecfr.gov/cgi-bin/text-idx?SID=bae84fe3bc3699e41c70eb40f29dad50&amp;mc=true&amp;node=sp40.28.264.l&amp;rgn=div6" TargetMode="External"/><Relationship Id="rId219" Type="http://schemas.openxmlformats.org/officeDocument/2006/relationships/hyperlink" Target="https://www.ecfr.gov/cgi-bin/text-idx?SID=11a6a4628604c9abac9cc86ddbe6ee5f&amp;mc=true&amp;node=sp40.29.270.b&amp;rgn=div6" TargetMode="External"/><Relationship Id="rId426" Type="http://schemas.openxmlformats.org/officeDocument/2006/relationships/hyperlink" Target="https://www.ecfr.gov/cgi-bin/text-idx?SID=fbc1d9abe64ed747fd642108516a9a54&amp;mc=true&amp;node=sp40.28.264.b&amp;rgn=div6" TargetMode="External"/><Relationship Id="rId633" Type="http://schemas.openxmlformats.org/officeDocument/2006/relationships/hyperlink" Target="https://www.ecfr.gov/cgi-bin/text-idx?SID=e020e9e313d68697efba5b5a32a32e55&amp;mc=true&amp;node=sp40.29.270.f&amp;rgn=div6" TargetMode="External"/><Relationship Id="rId980" Type="http://schemas.openxmlformats.org/officeDocument/2006/relationships/hyperlink" Target="https://www.ecfr.gov/cgi-bin/text-idx?SID=b0eceac90476cdc7da1e6e295ae849ef&amp;mc=true&amp;node=sp40.29.270.b&amp;rgn=div6" TargetMode="External"/><Relationship Id="rId1056" Type="http://schemas.openxmlformats.org/officeDocument/2006/relationships/hyperlink" Target="https://www.ecfr.gov/cgi-bin/text-idx?SID=6abadf9cdc84de3001e2bf53fc87023d&amp;mc=true&amp;node=se40.29.270_114&amp;rgn=div8" TargetMode="External"/><Relationship Id="rId1263" Type="http://schemas.openxmlformats.org/officeDocument/2006/relationships/hyperlink" Target="https://www.ecfr.gov/cgi-bin/text-idx?SID=054823338fee9878b0c610b798516ae9&amp;mc=true&amp;node=pt40.28.264&amp;rgn=div5" TargetMode="External"/><Relationship Id="rId840" Type="http://schemas.openxmlformats.org/officeDocument/2006/relationships/hyperlink" Target="https://www.ecfr.gov/cgi-bin/text-idx?SID=6bbf38709426ebddd00272b3a5440608&amp;mc=true&amp;node=sp40.29.266.h&amp;rgn=div6" TargetMode="External"/><Relationship Id="rId938" Type="http://schemas.openxmlformats.org/officeDocument/2006/relationships/hyperlink" Target="https://www.ecfr.gov/cgi-bin/text-idx?SID=c39b7421f88ffa38bfa70098549524e9&amp;mc=true&amp;node=sp40.28.264.x&amp;rgn=div6" TargetMode="External"/><Relationship Id="rId67" Type="http://schemas.openxmlformats.org/officeDocument/2006/relationships/hyperlink" Target="https://www.ecfr.gov/cgi-bin/retrieveECFR?gp=&amp;SID=cdccd8b474d0c9a2610a79523e01974b&amp;mc=true&amp;n=pt40.29.270&amp;r=PART&amp;ty=HTML" TargetMode="External"/><Relationship Id="rId272" Type="http://schemas.openxmlformats.org/officeDocument/2006/relationships/hyperlink" Target="https://www.ecfr.gov/cgi-bin/text-idx?SID=3558b3140149e4687bbce511c30338bd&amp;mc=true&amp;node=sp40.29.270.b&amp;rgn=div6" TargetMode="External"/><Relationship Id="rId577" Type="http://schemas.openxmlformats.org/officeDocument/2006/relationships/hyperlink" Target="https://www.ecfr.gov/cgi-bin/text-idx?SID=9b338bce0a9ecfe52b5f2aaf78e42fc5&amp;mc=true&amp;node=sp40.28.264.n&amp;rgn=div6" TargetMode="External"/><Relationship Id="rId700" Type="http://schemas.openxmlformats.org/officeDocument/2006/relationships/hyperlink" Target="https://www.ecfr.gov/cgi-bin/text-idx?SID=6d82b9b66fdd252171064adf720d9bdd&amp;mc=true&amp;node=sp40.29.270.f&amp;rgn=div6" TargetMode="External"/><Relationship Id="rId1123" Type="http://schemas.openxmlformats.org/officeDocument/2006/relationships/hyperlink" Target="https://www.ecfr.gov/cgi-bin/text-idx?SID=c87ea69c743955d1813d3752e8aa966f&amp;mc=true&amp;node=sp40.28.264.m&amp;rgn=div6" TargetMode="External"/><Relationship Id="rId132" Type="http://schemas.openxmlformats.org/officeDocument/2006/relationships/hyperlink" Target="https://www.ecfr.gov/cgi-bin/text-idx?SID=277ef67ba1a9fd1dba88386ae9de90d7&amp;mc=true&amp;node=sp40.28.264.n&amp;rgn=div6" TargetMode="External"/><Relationship Id="rId784" Type="http://schemas.openxmlformats.org/officeDocument/2006/relationships/hyperlink" Target="https://www.ecfr.gov/cgi-bin/text-idx?SID=6bbf38709426ebddd00272b3a5440608&amp;mc=true&amp;node=sp40.29.266.h&amp;rgn=div6" TargetMode="External"/><Relationship Id="rId991" Type="http://schemas.openxmlformats.org/officeDocument/2006/relationships/hyperlink" Target="https://www.ecfr.gov/cgi-bin/text-idx?SID=b0eceac90476cdc7da1e6e295ae849ef&amp;mc=true&amp;node=sp40.28.264.f&amp;rgn=div6" TargetMode="External"/><Relationship Id="rId1067" Type="http://schemas.openxmlformats.org/officeDocument/2006/relationships/hyperlink" Target="https://www.ecfr.gov/cgi-bin/text-idx?SID=c87ea69c743955d1813d3752e8aa966f&amp;mc=true&amp;node=sp40.28.264.m&amp;rgn=div6" TargetMode="External"/><Relationship Id="rId437" Type="http://schemas.openxmlformats.org/officeDocument/2006/relationships/hyperlink" Target="https://www.ecfr.gov/cgi-bin/text-idx?SID=fbc1d9abe64ed747fd642108516a9a54&amp;mc=true&amp;node=sp40.28.264.l&amp;rgn=div6" TargetMode="External"/><Relationship Id="rId644" Type="http://schemas.openxmlformats.org/officeDocument/2006/relationships/hyperlink" Target="https://www.ecfr.gov/cgi-bin/text-idx?SID=28746d02ee02294e3541b272a7459aa1&amp;mc=true&amp;node=sp40.29.266.h&amp;rgn=div6" TargetMode="External"/><Relationship Id="rId851" Type="http://schemas.openxmlformats.org/officeDocument/2006/relationships/hyperlink" Target="https://www.ecfr.gov/cgi-bin/text-idx?SID=6bbf38709426ebddd00272b3a5440608&amp;mc=true&amp;node=sp40.29.266.h&amp;rgn=div6" TargetMode="External"/><Relationship Id="rId1274" Type="http://schemas.openxmlformats.org/officeDocument/2006/relationships/hyperlink" Target="https://www.ecfr.gov/cgi-bin/retrieveECFR?gp=&amp;SID=1a563649822fb8e4502b776c30f812e1&amp;mc=true&amp;n=pt40.29.270&amp;r=PART&amp;ty=HTML" TargetMode="External"/><Relationship Id="rId283" Type="http://schemas.openxmlformats.org/officeDocument/2006/relationships/hyperlink" Target="https://www.ecfr.gov/cgi-bin/text-idx?SID=d919060daaa3c4517839746c80211e12&amp;mc=true&amp;node=sp40.28.264.i&amp;rgn=div6" TargetMode="External"/><Relationship Id="rId490" Type="http://schemas.openxmlformats.org/officeDocument/2006/relationships/hyperlink" Target="https://www.ecfr.gov/cgi-bin/text-idx?SID=09bff09e261eba063cdb7bc4d69dc26a&amp;mc=true&amp;node=sp40.29.270.b&amp;rgn=div6" TargetMode="External"/><Relationship Id="rId504" Type="http://schemas.openxmlformats.org/officeDocument/2006/relationships/hyperlink" Target="https://www.ecfr.gov/cgi-bin/text-idx?SID=1f6cd82bb73be3527487f18448bcdb49&amp;mc=true&amp;node=sp40.28.264.m&amp;rgn=div6" TargetMode="External"/><Relationship Id="rId711" Type="http://schemas.openxmlformats.org/officeDocument/2006/relationships/hyperlink" Target="https://www.ecfr.gov/cgi-bin/text-idx?SID=63cdd7cf84a976ab0781c4bc95ac959c&amp;mc=true&amp;node=sp40.29.270.f&amp;rgn=div6" TargetMode="External"/><Relationship Id="rId949" Type="http://schemas.openxmlformats.org/officeDocument/2006/relationships/hyperlink" Target="https://www.ecfr.gov/cgi-bin/text-idx?SID=c39b7421f88ffa38bfa70098549524e9&amp;mc=true&amp;node=sp40.28.264.dd&amp;rgn=div6" TargetMode="External"/><Relationship Id="rId1134" Type="http://schemas.openxmlformats.org/officeDocument/2006/relationships/hyperlink" Target="https://www.ecfr.gov/cgi-bin/text-idx?SID=41817143f4cea2312e002560b8e5b899&amp;mc=true&amp;node=sp40.28.264.o&amp;rgn=div6" TargetMode="External"/><Relationship Id="rId78" Type="http://schemas.openxmlformats.org/officeDocument/2006/relationships/hyperlink" Target="https://www.ecfr.gov/cgi-bin/text-idx?SID=7ddb9473e27b9bc808ba661f2d532aad&amp;mc=true&amp;node=se40.28.264_116&amp;rgn=div8" TargetMode="External"/><Relationship Id="rId143" Type="http://schemas.openxmlformats.org/officeDocument/2006/relationships/hyperlink" Target="https://www.ecfr.gov/cgi-bin/text-idx?SID=d8d0c3870c0b99cc2b90de3809994b7d&amp;mc=true&amp;node=sp40.28.264.w&amp;rgn=div6" TargetMode="External"/><Relationship Id="rId350" Type="http://schemas.openxmlformats.org/officeDocument/2006/relationships/hyperlink" Target="https://www.ecfr.gov/cgi-bin/text-idx?SID=8bd6d0034badbf22e661eb6fa9082771&amp;mc=true&amp;node=sp40.29.270.b&amp;rgn=div6" TargetMode="External"/><Relationship Id="rId588" Type="http://schemas.openxmlformats.org/officeDocument/2006/relationships/hyperlink" Target="https://www.ecfr.gov/cgi-bin/text-idx?SID=f38d264f1581e1738b318ee63d581b71&amp;mc=true&amp;node=sp40.28.264.o&amp;rgn=div6" TargetMode="External"/><Relationship Id="rId795" Type="http://schemas.openxmlformats.org/officeDocument/2006/relationships/hyperlink" Target="https://www.ecfr.gov/cgi-bin/text-idx?SID=6bbf38709426ebddd00272b3a5440608&amp;mc=true&amp;node=sp40.29.266.h&amp;rgn=div6" TargetMode="External"/><Relationship Id="rId809" Type="http://schemas.openxmlformats.org/officeDocument/2006/relationships/hyperlink" Target="https://www.ecfr.gov/cgi-bin/text-idx?SID=6bbf38709426ebddd00272b3a5440608&amp;mc=true&amp;node=sp40.29.266.h&amp;rgn=div6" TargetMode="External"/><Relationship Id="rId1201" Type="http://schemas.openxmlformats.org/officeDocument/2006/relationships/hyperlink" Target="https://www.ecfr.gov/cgi-bin/text-idx?SID=328d5ce859417e835fa4ba52ad23c05f&amp;mc=true&amp;node=sp40.28.264.h&amp;rgn=div6" TargetMode="External"/><Relationship Id="rId9" Type="http://schemas.openxmlformats.org/officeDocument/2006/relationships/hyperlink" Target="https://www.ecfr.gov/cgi-bin/retrieveECFR?gp=&amp;SID=bac10b3b57cde4a111548c9843333442&amp;mc=true&amp;n=pt40.29.270&amp;r=PART&amp;ty=HTML" TargetMode="External"/><Relationship Id="rId210" Type="http://schemas.openxmlformats.org/officeDocument/2006/relationships/hyperlink" Target="https://www.ecfr.gov/cgi-bin/text-idx?SID=11a6a4628604c9abac9cc86ddbe6ee5f&amp;mc=true&amp;node=sp40.28.264.n&amp;rgn=div6" TargetMode="External"/><Relationship Id="rId448" Type="http://schemas.openxmlformats.org/officeDocument/2006/relationships/hyperlink" Target="https://www.ecfr.gov/cgi-bin/text-idx?SID=2e89567f25a6bfd75ce6cc00b68d0f16&amp;mc=true&amp;node=sp40.28.264.l&amp;rgn=div6" TargetMode="External"/><Relationship Id="rId655" Type="http://schemas.openxmlformats.org/officeDocument/2006/relationships/hyperlink" Target="https://www.ecfr.gov/cgi-bin/text-idx?SID=28746d02ee02294e3541b272a7459aa1&amp;mc=true&amp;node=sp40.29.266.h&amp;rgn=div6" TargetMode="External"/><Relationship Id="rId862" Type="http://schemas.openxmlformats.org/officeDocument/2006/relationships/hyperlink" Target="https://www.ecfr.gov/cgi-bin/text-idx?SID=11b22a990d3f901ca3375ac4b4d0be38&amp;mc=true&amp;node=sp40.28.264.w&amp;rgn=div6" TargetMode="External"/><Relationship Id="rId1078" Type="http://schemas.openxmlformats.org/officeDocument/2006/relationships/hyperlink" Target="https://www.ecfr.gov/cgi-bin/text-idx?SID=c87ea69c743955d1813d3752e8aa966f&amp;mc=true&amp;node=sp40.28.264.g&amp;rgn=div6" TargetMode="External"/><Relationship Id="rId294" Type="http://schemas.openxmlformats.org/officeDocument/2006/relationships/hyperlink" Target="https://www.ecfr.gov/cgi-bin/text-idx?SID=d919060daaa3c4517839746c80211e12&amp;mc=true&amp;node=sp40.28.264.j&amp;rgn=div6" TargetMode="External"/><Relationship Id="rId308" Type="http://schemas.openxmlformats.org/officeDocument/2006/relationships/hyperlink" Target="https://www.ecfr.gov/cgi-bin/text-idx?SID=d919060daaa3c4517839746c80211e12&amp;mc=true&amp;node=sp40.28.264.j&amp;rgn=div6" TargetMode="External"/><Relationship Id="rId515" Type="http://schemas.openxmlformats.org/officeDocument/2006/relationships/hyperlink" Target="https://www.ecfr.gov/cgi-bin/text-idx?SID=1f6cd82bb73be3527487f18448bcdb49&amp;mc=true&amp;node=sp40.28.264.m&amp;rgn=div6" TargetMode="External"/><Relationship Id="rId722" Type="http://schemas.openxmlformats.org/officeDocument/2006/relationships/hyperlink" Target="https://www.ecfr.gov/cgi-bin/text-idx?SID=63cdd7cf84a976ab0781c4bc95ac959c&amp;mc=true&amp;node=sp40.29.270.f&amp;rgn=div6" TargetMode="External"/><Relationship Id="rId1145" Type="http://schemas.openxmlformats.org/officeDocument/2006/relationships/hyperlink" Target="https://www.ecfr.gov/cgi-bin/text-idx?SID=86c600c01289e34aa7a0818916b351bd&amp;mc=true&amp;node=sp40.28.264.dd&amp;rgn=div6" TargetMode="External"/><Relationship Id="rId89" Type="http://schemas.openxmlformats.org/officeDocument/2006/relationships/hyperlink" Target="https://www.ecfr.gov/cgi-bin/text-idx?SID=0f8933d5cfe4213cff2ef7f7798ba178&amp;mc=true&amp;node=se40.28.264_115&amp;rgn=div8" TargetMode="External"/><Relationship Id="rId154" Type="http://schemas.openxmlformats.org/officeDocument/2006/relationships/hyperlink" Target="https://www.ecfr.gov/cgi-bin/text-idx?SID=845398077ead175c7b13eb90e7627a89&amp;mc=true&amp;node=sp40.28.264.d&amp;rgn=div6" TargetMode="External"/><Relationship Id="rId361" Type="http://schemas.openxmlformats.org/officeDocument/2006/relationships/hyperlink" Target="https://www.ecfr.gov/cgi-bin/text-idx?SID=d874d44545a053d15657c286ccebfcf6&amp;mc=true&amp;node=sp40.28.264.b&amp;rgn=div6" TargetMode="External"/><Relationship Id="rId599" Type="http://schemas.openxmlformats.org/officeDocument/2006/relationships/hyperlink" Target="https://www.ecfr.gov/cgi-bin/text-idx?SID=74b9ce4c806f8b3d9c2ceda6103c47ad&amp;mc=true&amp;node=se40.29.270_162&amp;rgn=div8" TargetMode="External"/><Relationship Id="rId1005" Type="http://schemas.openxmlformats.org/officeDocument/2006/relationships/hyperlink" Target="https://www.ecfr.gov/cgi-bin/text-idx?SID=b0eceac90476cdc7da1e6e295ae849ef&amp;mc=true&amp;node=sp40.28.264.f&amp;rgn=div6" TargetMode="External"/><Relationship Id="rId1212" Type="http://schemas.openxmlformats.org/officeDocument/2006/relationships/hyperlink" Target="https://www.ecfr.gov/cgi-bin/text-idx?SID=1644cad68a6ef8035b73ef6ef3bea03a&amp;mc=true&amp;node=sp40.28.264.h&amp;rgn=div6" TargetMode="External"/><Relationship Id="rId459" Type="http://schemas.openxmlformats.org/officeDocument/2006/relationships/hyperlink" Target="https://www.ecfr.gov/cgi-bin/text-idx?SID=2e89567f25a6bfd75ce6cc00b68d0f16&amp;mc=true&amp;node=sp40.28.264.f&amp;rgn=div6" TargetMode="External"/><Relationship Id="rId666" Type="http://schemas.openxmlformats.org/officeDocument/2006/relationships/hyperlink" Target="https://www.ecfr.gov/cgi-bin/text-idx?SID=28746d02ee02294e3541b272a7459aa1&amp;mc=true&amp;node=sp40.29.266.h&amp;rgn=div6" TargetMode="External"/><Relationship Id="rId873" Type="http://schemas.openxmlformats.org/officeDocument/2006/relationships/hyperlink" Target="https://www.ecfr.gov/cgi-bin/text-idx?SID=11b22a990d3f901ca3375ac4b4d0be38&amp;mc=true&amp;node=sp40.28.264.w&amp;rgn=div6" TargetMode="External"/><Relationship Id="rId1089" Type="http://schemas.openxmlformats.org/officeDocument/2006/relationships/hyperlink" Target="https://www.ecfr.gov/cgi-bin/text-idx?SID=c87ea69c743955d1813d3752e8aa966f&amp;mc=true&amp;node=sp40.28.264.j&amp;rgn=div6" TargetMode="External"/><Relationship Id="rId16" Type="http://schemas.openxmlformats.org/officeDocument/2006/relationships/hyperlink" Target="https://www.ecfr.gov/cgi-bin/text-idx?SID=5fe11dfbcc1a3f40a1c67ffb3b34d1c4&amp;mc=true&amp;node=pt40.29.270&amp;rgn=div5" TargetMode="External"/><Relationship Id="rId221" Type="http://schemas.openxmlformats.org/officeDocument/2006/relationships/hyperlink" Target="https://www.ecfr.gov/cgi-bin/text-idx?SID=11a6a4628604c9abac9cc86ddbe6ee5f&amp;mc=true&amp;node=sp40.29.270.b&amp;rgn=div6" TargetMode="External"/><Relationship Id="rId319" Type="http://schemas.openxmlformats.org/officeDocument/2006/relationships/hyperlink" Target="https://www.ecfr.gov/cgi-bin/text-idx?SID=5ae5574f50cdead3b688afd2ab51618b&amp;mc=true&amp;node=sp40.29.270.b&amp;rgn=div6" TargetMode="External"/><Relationship Id="rId526" Type="http://schemas.openxmlformats.org/officeDocument/2006/relationships/hyperlink" Target="https://www.ecfr.gov/cgi-bin/text-idx?SID=1f6cd82bb73be3527487f18448bcdb49&amp;mc=true&amp;node=sp40.28.264.n&amp;rgn=div6" TargetMode="External"/><Relationship Id="rId1156" Type="http://schemas.openxmlformats.org/officeDocument/2006/relationships/hyperlink" Target="https://www.ecfr.gov/cgi-bin/text-idx?SID=328d5ce859417e835fa4ba52ad23c05f&amp;mc=true&amp;node=sp40.28.264.g&amp;rgn=div6" TargetMode="External"/><Relationship Id="rId733" Type="http://schemas.openxmlformats.org/officeDocument/2006/relationships/hyperlink" Target="https://www.ecfr.gov/cgi-bin/text-idx?SID=63cdd7cf84a976ab0781c4bc95ac959c&amp;mc=true&amp;node=sp40.29.266.h&amp;rgn=div6" TargetMode="External"/><Relationship Id="rId940" Type="http://schemas.openxmlformats.org/officeDocument/2006/relationships/hyperlink" Target="https://www.ecfr.gov/cgi-bin/text-idx?SID=c39b7421f88ffa38bfa70098549524e9&amp;mc=true&amp;node=sp40.28.264.x&amp;rgn=div6" TargetMode="External"/><Relationship Id="rId1016" Type="http://schemas.openxmlformats.org/officeDocument/2006/relationships/hyperlink" Target="https://www.ecfr.gov/cgi-bin/text-idx?SID=b0eceac90476cdc7da1e6e295ae849ef&amp;mc=true&amp;node=sp40.28.264.f&amp;rgn=div6" TargetMode="External"/><Relationship Id="rId165" Type="http://schemas.openxmlformats.org/officeDocument/2006/relationships/hyperlink" Target="https://www.ecfr.gov/cgi-bin/text-idx?SID=844bd2dc7eae5b95328e7992f51b6cca&amp;mc=true&amp;node=sp40.28.264.c&amp;rgn=div6" TargetMode="External"/><Relationship Id="rId372" Type="http://schemas.openxmlformats.org/officeDocument/2006/relationships/hyperlink" Target="https://www.ecfr.gov/cgi-bin/text-idx?SID=d874d44545a053d15657c286ccebfcf6&amp;mc=true&amp;node=sp40.29.270.b&amp;rgn=div6" TargetMode="External"/><Relationship Id="rId677" Type="http://schemas.openxmlformats.org/officeDocument/2006/relationships/hyperlink" Target="https://www.ecfr.gov/cgi-bin/text-idx?SID=28746d02ee02294e3541b272a7459aa1&amp;mc=true&amp;node=sp40.29.266.h&amp;rgn=div6" TargetMode="External"/><Relationship Id="rId800" Type="http://schemas.openxmlformats.org/officeDocument/2006/relationships/hyperlink" Target="https://www.ecfr.gov/cgi-bin/text-idx?SID=6bbf38709426ebddd00272b3a5440608&amp;mc=true&amp;node=sp40.29.266.h&amp;rgn=div6" TargetMode="External"/><Relationship Id="rId1223" Type="http://schemas.openxmlformats.org/officeDocument/2006/relationships/hyperlink" Target="https://www.ecfr.gov/cgi-bin/text-idx?SID=2874c8ae22ff1b662c6ac6d445ddf036&amp;mc=true&amp;node=sp40.29.270.b&amp;rgn=div6" TargetMode="External"/><Relationship Id="rId232" Type="http://schemas.openxmlformats.org/officeDocument/2006/relationships/hyperlink" Target="https://www.ecfr.gov/cgi-bin/text-idx?SID=f2db1a9d5f9264341321331c1cfe7af7&amp;mc=true&amp;node=sp40.29.270.b&amp;rgn=div6" TargetMode="External"/><Relationship Id="rId884" Type="http://schemas.openxmlformats.org/officeDocument/2006/relationships/hyperlink" Target="https://www.ecfr.gov/cgi-bin/text-idx?SID=11b22a990d3f901ca3375ac4b4d0be38&amp;mc=true&amp;node=sp40.28.264.w&amp;rgn=div6" TargetMode="External"/><Relationship Id="rId27" Type="http://schemas.openxmlformats.org/officeDocument/2006/relationships/hyperlink" Target="https://www.ecfr.gov/cgi-bin/retrieveECFR?gp=&amp;SID=96fbd0fc5d946182b79ff6aa2efa50eb&amp;mc=true&amp;n=pt40.28.260&amp;r=PART&amp;ty=HTML" TargetMode="External"/><Relationship Id="rId537" Type="http://schemas.openxmlformats.org/officeDocument/2006/relationships/hyperlink" Target="https://www.ecfr.gov/cgi-bin/text-idx?SID=1f6cd82bb73be3527487f18448bcdb49&amp;mc=true&amp;node=sp40.28.264.n&amp;rgn=div6" TargetMode="External"/><Relationship Id="rId744" Type="http://schemas.openxmlformats.org/officeDocument/2006/relationships/hyperlink" Target="https://www.ecfr.gov/cgi-bin/text-idx?SID=63cdd7cf84a976ab0781c4bc95ac959c&amp;mc=true&amp;node=sp40.29.266.h&amp;rgn=div6" TargetMode="External"/><Relationship Id="rId951" Type="http://schemas.openxmlformats.org/officeDocument/2006/relationships/hyperlink" Target="https://www.ecfr.gov/cgi-bin/text-idx?SID=c39b7421f88ffa38bfa70098549524e9&amp;mc=true&amp;node=sp40.28.264.dd&amp;rgn=div6" TargetMode="External"/><Relationship Id="rId1167" Type="http://schemas.openxmlformats.org/officeDocument/2006/relationships/hyperlink" Target="https://www.ecfr.gov/cgi-bin/text-idx?SID=328d5ce859417e835fa4ba52ad23c05f&amp;mc=true&amp;node=sp40.28.264.n&amp;rgn=div6" TargetMode="External"/><Relationship Id="rId80" Type="http://schemas.openxmlformats.org/officeDocument/2006/relationships/hyperlink" Target="https://www.ecfr.gov/cgi-bin/text-idx?SID=7ddb9473e27b9bc808ba661f2d532aad&amp;mc=true&amp;node=se40.28.264_114&amp;rgn=div8" TargetMode="External"/><Relationship Id="rId176" Type="http://schemas.openxmlformats.org/officeDocument/2006/relationships/hyperlink" Target="https://www.ecfr.gov/cgi-bin/text-idx?SID=4750f576c0cb19d52e6f52e013a00ce5&amp;mc=true&amp;node=sp40.29.270.b&amp;rgn=div6" TargetMode="External"/><Relationship Id="rId383" Type="http://schemas.openxmlformats.org/officeDocument/2006/relationships/hyperlink" Target="https://www.ecfr.gov/cgi-bin/text-idx?SID=d874d44545a053d15657c286ccebfcf6&amp;mc=true&amp;node=sp40.28.264.k&amp;rgn=div6" TargetMode="External"/><Relationship Id="rId590" Type="http://schemas.openxmlformats.org/officeDocument/2006/relationships/hyperlink" Target="https://www.ecfr.gov/cgi-bin/text-idx?SID=f38d264f1581e1738b318ee63d581b71&amp;mc=true&amp;node=sp40.28.264.o&amp;rgn=div6" TargetMode="External"/><Relationship Id="rId604" Type="http://schemas.openxmlformats.org/officeDocument/2006/relationships/hyperlink" Target="https://www.ecfr.gov/cgi-bin/text-idx?SID=74b9ce4c806f8b3d9c2ceda6103c47ad&amp;mc=true&amp;node=se40.29.270_162&amp;rgn=div8" TargetMode="External"/><Relationship Id="rId811" Type="http://schemas.openxmlformats.org/officeDocument/2006/relationships/hyperlink" Target="https://www.ecfr.gov/cgi-bin/text-idx?SID=6bbf38709426ebddd00272b3a5440608&amp;mc=true&amp;node=sp40.29.266.h&amp;rgn=div6" TargetMode="External"/><Relationship Id="rId1027" Type="http://schemas.openxmlformats.org/officeDocument/2006/relationships/hyperlink" Target="https://www.ecfr.gov/cgi-bin/text-idx?SID=b0eceac90476cdc7da1e6e295ae849ef&amp;mc=true&amp;node=sp40.28.264.f&amp;rgn=div6" TargetMode="External"/><Relationship Id="rId1234" Type="http://schemas.openxmlformats.org/officeDocument/2006/relationships/hyperlink" Target="https://www.ecfr.gov/cgi-bin/text-idx?SID=2874c8ae22ff1b662c6ac6d445ddf036&amp;mc=true&amp;node=sp40.29.270.b&amp;rgn=div6" TargetMode="External"/><Relationship Id="rId243" Type="http://schemas.openxmlformats.org/officeDocument/2006/relationships/hyperlink" Target="https://www.ecfr.gov/cgi-bin/text-idx?SID=f2db1a9d5f9264341321331c1cfe7af7&amp;mc=true&amp;node=sp40.29.270.b&amp;rgn=div6" TargetMode="External"/><Relationship Id="rId450" Type="http://schemas.openxmlformats.org/officeDocument/2006/relationships/hyperlink" Target="https://www.ecfr.gov/cgi-bin/text-idx?SID=2e89567f25a6bfd75ce6cc00b68d0f16&amp;mc=true&amp;node=sp40.28.264.l&amp;rgn=div6" TargetMode="External"/><Relationship Id="rId688" Type="http://schemas.openxmlformats.org/officeDocument/2006/relationships/hyperlink" Target="https://www.ecfr.gov/cgi-bin/text-idx?SID=28746d02ee02294e3541b272a7459aa1&amp;mc=true&amp;node=sp40.29.270.b&amp;rgn=div6" TargetMode="External"/><Relationship Id="rId895" Type="http://schemas.openxmlformats.org/officeDocument/2006/relationships/hyperlink" Target="https://www.ecfr.gov/cgi-bin/text-idx?SID=b5d99fcb8ba49e2ad0f76223baa5983b&amp;mc=true&amp;node=sp40.29.270.b&amp;rgn=div6" TargetMode="External"/><Relationship Id="rId909" Type="http://schemas.openxmlformats.org/officeDocument/2006/relationships/hyperlink" Target="https://www.ecfr.gov/cgi-bin/text-idx?SID=c39b7421f88ffa38bfa70098549524e9&amp;mc=true&amp;node=sp40.29.270.b&amp;rgn=div6" TargetMode="External"/><Relationship Id="rId1080" Type="http://schemas.openxmlformats.org/officeDocument/2006/relationships/hyperlink" Target="https://www.ecfr.gov/cgi-bin/text-idx?SID=c87ea69c743955d1813d3752e8aa966f&amp;mc=true&amp;node=sp40.28.264.g&amp;rgn=div6" TargetMode="External"/><Relationship Id="rId38" Type="http://schemas.openxmlformats.org/officeDocument/2006/relationships/hyperlink" Target="https://www.ecfr.gov/cgi-bin/retrieveECFR?gp=&amp;SID=23acf8542f3bb8dd74f5176772f35576&amp;mc=true&amp;n=pt40.28.260&amp;r=PART&amp;ty=HTML" TargetMode="External"/><Relationship Id="rId103" Type="http://schemas.openxmlformats.org/officeDocument/2006/relationships/hyperlink" Target="https://www.ecfr.gov/cgi-bin/text-idx?SID=a28d1eb44b8de96fbe86ffb8f3b37818&amp;mc=true&amp;node=se40.28.264_1195&amp;rgn=div8" TargetMode="External"/><Relationship Id="rId310" Type="http://schemas.openxmlformats.org/officeDocument/2006/relationships/hyperlink" Target="https://www.ecfr.gov/cgi-bin/text-idx?SID=d919060daaa3c4517839746c80211e12&amp;mc=true&amp;node=sp40.28.264.j&amp;rgn=div6" TargetMode="External"/><Relationship Id="rId548" Type="http://schemas.openxmlformats.org/officeDocument/2006/relationships/hyperlink" Target="https://www.ecfr.gov/cgi-bin/text-idx?SID=1f6cd82bb73be3527487f18448bcdb49&amp;mc=true&amp;node=sp40.28.264.n&amp;rgn=div6" TargetMode="External"/><Relationship Id="rId755" Type="http://schemas.openxmlformats.org/officeDocument/2006/relationships/hyperlink" Target="https://www.ecfr.gov/cgi-bin/text-idx?SID=63cdd7cf84a976ab0781c4bc95ac959c&amp;mc=true&amp;node=sp40.29.270.b&amp;rgn=div6" TargetMode="External"/><Relationship Id="rId962" Type="http://schemas.openxmlformats.org/officeDocument/2006/relationships/hyperlink" Target="https://www.ecfr.gov/cgi-bin/text-idx?SID=c39b7421f88ffa38bfa70098549524e9&amp;mc=true&amp;node=sp40.28.264.dd&amp;rgn=div6" TargetMode="External"/><Relationship Id="rId1178" Type="http://schemas.openxmlformats.org/officeDocument/2006/relationships/hyperlink" Target="https://www.ecfr.gov/cgi-bin/text-idx?SID=328d5ce859417e835fa4ba52ad23c05f&amp;mc=true&amp;node=sp40.28.264.m&amp;rgn=div6" TargetMode="External"/><Relationship Id="rId91" Type="http://schemas.openxmlformats.org/officeDocument/2006/relationships/hyperlink" Target="https://www.ecfr.gov/cgi-bin/text-idx?SID=0f8933d5cfe4213cff2ef7f7798ba178&amp;mc=true&amp;node=se40.28.264_115&amp;rgn=div8" TargetMode="External"/><Relationship Id="rId187" Type="http://schemas.openxmlformats.org/officeDocument/2006/relationships/hyperlink" Target="https://www.ecfr.gov/cgi-bin/text-idx?SID=4750f576c0cb19d52e6f52e013a00ce5&amp;mc=true&amp;node=sp40.28.264.j&amp;rgn=div6" TargetMode="External"/><Relationship Id="rId394" Type="http://schemas.openxmlformats.org/officeDocument/2006/relationships/hyperlink" Target="https://www.ecfr.gov/cgi-bin/text-idx?SID=fbc1d9abe64ed747fd642108516a9a54&amp;mc=true&amp;node=sp40.28.264.k&amp;rgn=div6" TargetMode="External"/><Relationship Id="rId408" Type="http://schemas.openxmlformats.org/officeDocument/2006/relationships/hyperlink" Target="https://www.ecfr.gov/cgi-bin/text-idx?SID=fbc1d9abe64ed747fd642108516a9a54&amp;mc=true&amp;node=sp40.28.264.k&amp;rgn=div6" TargetMode="External"/><Relationship Id="rId615" Type="http://schemas.openxmlformats.org/officeDocument/2006/relationships/hyperlink" Target="https://www.ecfr.gov/cgi-bin/text-idx?SID=74b9ce4c806f8b3d9c2ceda6103c47ad&amp;mc=true&amp;node=se40.29.270_162&amp;rgn=div8" TargetMode="External"/><Relationship Id="rId822" Type="http://schemas.openxmlformats.org/officeDocument/2006/relationships/hyperlink" Target="https://www.ecfr.gov/cgi-bin/text-idx?SID=6bbf38709426ebddd00272b3a5440608&amp;mc=true&amp;node=sp40.29.266.h&amp;rgn=div6" TargetMode="External"/><Relationship Id="rId1038" Type="http://schemas.openxmlformats.org/officeDocument/2006/relationships/hyperlink" Target="https://www.ecfr.gov/cgi-bin/text-idx?SID=9dc012782e52e48d48044f0d51f6604c&amp;mc=true&amp;node=sp40.28.264.f&amp;rgn=div6" TargetMode="External"/><Relationship Id="rId1245" Type="http://schemas.openxmlformats.org/officeDocument/2006/relationships/hyperlink" Target="https://www.ecfr.gov/cgi-bin/text-idx?SID=2874c8ae22ff1b662c6ac6d445ddf036&amp;mc=true&amp;node=sp40.29.270.b&amp;rgn=div6" TargetMode="External"/><Relationship Id="rId254" Type="http://schemas.openxmlformats.org/officeDocument/2006/relationships/hyperlink" Target="https://www.ecfr.gov/cgi-bin/text-idx?SID=f2db1a9d5f9264341321331c1cfe7af7&amp;mc=true&amp;node=sp40.29.270.b&amp;rgn=div6" TargetMode="External"/><Relationship Id="rId699" Type="http://schemas.openxmlformats.org/officeDocument/2006/relationships/hyperlink" Target="https://www.ecfr.gov/cgi-bin/text-idx?SID=6d82b9b66fdd252171064adf720d9bdd&amp;mc=true&amp;node=sp40.29.270.f&amp;rgn=div6" TargetMode="External"/><Relationship Id="rId1091" Type="http://schemas.openxmlformats.org/officeDocument/2006/relationships/hyperlink" Target="https://www.ecfr.gov/cgi-bin/text-idx?SID=c87ea69c743955d1813d3752e8aa966f&amp;mc=true&amp;node=sp40.28.264.j&amp;rgn=div6" TargetMode="External"/><Relationship Id="rId1105" Type="http://schemas.openxmlformats.org/officeDocument/2006/relationships/hyperlink" Target="https://www.ecfr.gov/cgi-bin/text-idx?SID=c87ea69c743955d1813d3752e8aa966f&amp;mc=true&amp;node=sp40.28.264.k&amp;rgn=div6" TargetMode="External"/><Relationship Id="rId49" Type="http://schemas.openxmlformats.org/officeDocument/2006/relationships/hyperlink" Target="https://www.ecfr.gov/cgi-bin/retrieveECFR?gp=&amp;SID=1927229672c0476ae960736c7d8a6f1a&amp;mc=true&amp;n=sp40.28.260.c&amp;r=SUBPART&amp;ty=HTML" TargetMode="External"/><Relationship Id="rId114" Type="http://schemas.openxmlformats.org/officeDocument/2006/relationships/hyperlink" Target="https://www.ecfr.gov/cgi-bin/text-idx?SID=a28d1eb44b8de96fbe86ffb8f3b37818&amp;mc=true&amp;node=se40.28.264_1193&amp;rgn=div8" TargetMode="External"/><Relationship Id="rId461" Type="http://schemas.openxmlformats.org/officeDocument/2006/relationships/hyperlink" Target="https://www.ecfr.gov/cgi-bin/text-idx?SID=263dcbeb93a6b67fc249685a666d4f1f&amp;mc=true&amp;node=sp40.28.264.f&amp;rgn=div6" TargetMode="External"/><Relationship Id="rId559" Type="http://schemas.openxmlformats.org/officeDocument/2006/relationships/hyperlink" Target="https://www.ecfr.gov/cgi-bin/text-idx?SID=1f6cd82bb73be3527487f18448bcdb49&amp;mc=true&amp;node=sp40.28.264.n&amp;rgn=div6" TargetMode="External"/><Relationship Id="rId766" Type="http://schemas.openxmlformats.org/officeDocument/2006/relationships/hyperlink" Target="https://www.ecfr.gov/cgi-bin/text-idx?SID=63cdd7cf84a976ab0781c4bc95ac959c&amp;mc=true&amp;node=sp40.29.270.b&amp;rgn=div6" TargetMode="External"/><Relationship Id="rId1189" Type="http://schemas.openxmlformats.org/officeDocument/2006/relationships/hyperlink" Target="https://www.ecfr.gov/cgi-bin/text-idx?SID=328d5ce859417e835fa4ba52ad23c05f&amp;mc=true&amp;node=sp40.28.264.h&amp;rgn=div6" TargetMode="External"/><Relationship Id="rId198" Type="http://schemas.openxmlformats.org/officeDocument/2006/relationships/hyperlink" Target="https://www.ecfr.gov/cgi-bin/text-idx?SID=68669a88d3658038a1e3e77d31bfb67b&amp;mc=true&amp;node=sp40.28.264.l&amp;rgn=div6" TargetMode="External"/><Relationship Id="rId321" Type="http://schemas.openxmlformats.org/officeDocument/2006/relationships/hyperlink" Target="https://www.ecfr.gov/cgi-bin/text-idx?SID=835451c4806402d93de9b0a2cf1bc1d1&amp;mc=true&amp;node=sp40.28.264.j&amp;rgn=div6" TargetMode="External"/><Relationship Id="rId419" Type="http://schemas.openxmlformats.org/officeDocument/2006/relationships/hyperlink" Target="https://www.ecfr.gov/cgi-bin/text-idx?SID=fbc1d9abe64ed747fd642108516a9a54&amp;mc=true&amp;node=sp40.28.264.l&amp;rgn=div6" TargetMode="External"/><Relationship Id="rId626" Type="http://schemas.openxmlformats.org/officeDocument/2006/relationships/hyperlink" Target="https://www.ecfr.gov/cgi-bin/text-idx?SID=74b9ce4c806f8b3d9c2ceda6103c47ad&amp;mc=true&amp;node=se40.29.270_162&amp;rgn=div8" TargetMode="External"/><Relationship Id="rId973" Type="http://schemas.openxmlformats.org/officeDocument/2006/relationships/hyperlink" Target="https://www.ecfr.gov/cgi-bin/text-idx?SID=b0eceac90476cdc7da1e6e295ae849ef&amp;mc=true&amp;node=sp40.29.270.b&amp;rgn=div6" TargetMode="External"/><Relationship Id="rId1049" Type="http://schemas.openxmlformats.org/officeDocument/2006/relationships/hyperlink" Target="https://www.ecfr.gov/cgi-bin/text-idx?SID=6abadf9cdc84de3001e2bf53fc87023d&amp;mc=true&amp;node=se40.29.270_114&amp;rgn=div8" TargetMode="External"/><Relationship Id="rId1256" Type="http://schemas.openxmlformats.org/officeDocument/2006/relationships/hyperlink" Target="https://www.ecfr.gov/cgi-bin/text-idx?SID=2874c8ae22ff1b662c6ac6d445ddf036&amp;mc=true&amp;node=sp40.29.270.b&amp;rgn=div6" TargetMode="External"/><Relationship Id="rId833" Type="http://schemas.openxmlformats.org/officeDocument/2006/relationships/hyperlink" Target="https://www.ecfr.gov/cgi-bin/text-idx?SID=6bbf38709426ebddd00272b3a5440608&amp;mc=true&amp;node=sp40.29.266.h&amp;rgn=div6" TargetMode="External"/><Relationship Id="rId1116" Type="http://schemas.openxmlformats.org/officeDocument/2006/relationships/hyperlink" Target="https://www.ecfr.gov/cgi-bin/text-idx?SID=c87ea69c743955d1813d3752e8aa966f&amp;mc=true&amp;node=sp40.28.264.m&amp;rgn=div6" TargetMode="External"/><Relationship Id="rId265" Type="http://schemas.openxmlformats.org/officeDocument/2006/relationships/hyperlink" Target="https://www.ecfr.gov/cgi-bin/text-idx?SID=9d7141af4b515328e7cc59211029f797&amp;mc=true&amp;node=sp40.28.264.i&amp;rgn=div6" TargetMode="External"/><Relationship Id="rId472" Type="http://schemas.openxmlformats.org/officeDocument/2006/relationships/hyperlink" Target="https://www.ecfr.gov/cgi-bin/text-idx?SID=09bff09e261eba063cdb7bc4d69dc26a&amp;mc=true&amp;node=sp40.28.264.m&amp;rgn=div6" TargetMode="External"/><Relationship Id="rId900" Type="http://schemas.openxmlformats.org/officeDocument/2006/relationships/hyperlink" Target="https://www.ecfr.gov/cgi-bin/text-idx?SID=b5d99fcb8ba49e2ad0f76223baa5983b&amp;mc=true&amp;node=sp40.29.270.b&amp;rgn=div6" TargetMode="External"/><Relationship Id="rId125" Type="http://schemas.openxmlformats.org/officeDocument/2006/relationships/hyperlink" Target="https://www.ecfr.gov/cgi-bin/text-idx?SID=bae84fe3bc3699e41c70eb40f29dad50&amp;mc=true&amp;node=sp40.28.264.l&amp;rgn=div6" TargetMode="External"/><Relationship Id="rId332" Type="http://schemas.openxmlformats.org/officeDocument/2006/relationships/hyperlink" Target="https://www.ecfr.gov/cgi-bin/text-idx?SID=15c6a08e218f9ad469547021275aa5b5&amp;mc=true&amp;node=sp40.28.264.j&amp;rgn=div6" TargetMode="External"/><Relationship Id="rId777" Type="http://schemas.openxmlformats.org/officeDocument/2006/relationships/hyperlink" Target="https://www.ecfr.gov/cgi-bin/text-idx?SID=6bbf38709426ebddd00272b3a5440608&amp;mc=true&amp;node=sp40.29.266.h&amp;rgn=div6" TargetMode="External"/><Relationship Id="rId984" Type="http://schemas.openxmlformats.org/officeDocument/2006/relationships/hyperlink" Target="https://www.ecfr.gov/cgi-bin/text-idx?SID=b0eceac90476cdc7da1e6e295ae849ef&amp;mc=true&amp;node=sp40.29.270.b&amp;rgn=div6" TargetMode="External"/><Relationship Id="rId637" Type="http://schemas.openxmlformats.org/officeDocument/2006/relationships/hyperlink" Target="https://www.ecfr.gov/cgi-bin/text-idx?SID=e020e9e313d68697efba5b5a32a32e55&amp;mc=true&amp;node=sp40.28.264.o&amp;rgn=div6" TargetMode="External"/><Relationship Id="rId844" Type="http://schemas.openxmlformats.org/officeDocument/2006/relationships/hyperlink" Target="https://www.ecfr.gov/cgi-bin/text-idx?SID=6bbf38709426ebddd00272b3a5440608&amp;mc=true&amp;node=sp40.29.266.h&amp;rgn=div6" TargetMode="External"/><Relationship Id="rId1267" Type="http://schemas.openxmlformats.org/officeDocument/2006/relationships/hyperlink" Target="https://nepis.epa.gov/Exe/ZyNET.exe/2000E0AU.txt?ZyActionD=ZyDocument&amp;Client=EPA&amp;Index=1981%20Thru%201985&amp;Docs=&amp;Query=&amp;Time=&amp;EndTime=&amp;SearchMethod=1&amp;TocRestrict=n&amp;Toc=&amp;TocEntry=&amp;QField=&amp;QFieldYear=&amp;QFieldMonth=&amp;QFieldDay=&amp;UseQField=&amp;IntQFieldOp=0&amp;ExtQFieldOp=0&amp;XmlQuery=&amp;File=D%3A%5CZYFILES%5CINDEX%20DATA%5C81THRU85%5CTXT%5C00000003%5C2000E0AU.txt&amp;User=ANONYMOUS&amp;Password=anonymous&amp;SortMethod=h%7C-&amp;MaximumDocuments=1&amp;FuzzyDegree=0&amp;ImageQuality=r75g8/r75g8/x150y150g16/i425&amp;Display=hpfr&amp;DefSeekPage=x&amp;SearchBack=ZyActionL&amp;Back=ZyActionS&amp;BackDesc=Results%20page&amp;MaximumPages=1&amp;ZyEntry=10" TargetMode="External"/><Relationship Id="rId276" Type="http://schemas.openxmlformats.org/officeDocument/2006/relationships/hyperlink" Target="https://www.ecfr.gov/cgi-bin/text-idx?SID=3558b3140149e4687bbce511c30338bd&amp;mc=true&amp;node=sp40.29.270.b&amp;rgn=div6" TargetMode="External"/><Relationship Id="rId483" Type="http://schemas.openxmlformats.org/officeDocument/2006/relationships/hyperlink" Target="https://www.ecfr.gov/cgi-bin/text-idx?SID=09bff09e261eba063cdb7bc4d69dc26a&amp;mc=true&amp;node=sp40.29.270.b&amp;rgn=div6" TargetMode="External"/><Relationship Id="rId690" Type="http://schemas.openxmlformats.org/officeDocument/2006/relationships/hyperlink" Target="https://www.ecfr.gov/cgi-bin/text-idx?SID=28746d02ee02294e3541b272a7459aa1&amp;mc=true&amp;node=sp40.29.266.h&amp;rgn=div6" TargetMode="External"/><Relationship Id="rId704" Type="http://schemas.openxmlformats.org/officeDocument/2006/relationships/hyperlink" Target="https://www.ecfr.gov/cgi-bin/text-idx?SID=63cdd7cf84a976ab0781c4bc95ac959c&amp;mc=true&amp;node=sp40.29.270.b&amp;rgn=div6" TargetMode="External"/><Relationship Id="rId911" Type="http://schemas.openxmlformats.org/officeDocument/2006/relationships/hyperlink" Target="https://www.ecfr.gov/cgi-bin/text-idx?SID=c39b7421f88ffa38bfa70098549524e9&amp;mc=true&amp;node=sp40.28.264.x&amp;rgn=div6" TargetMode="External"/><Relationship Id="rId1127" Type="http://schemas.openxmlformats.org/officeDocument/2006/relationships/hyperlink" Target="https://www.ecfr.gov/cgi-bin/text-idx?SID=41817143f4cea2312e002560b8e5b899&amp;mc=true&amp;node=sp40.28.264.n&amp;rgn=div6" TargetMode="External"/><Relationship Id="rId40" Type="http://schemas.openxmlformats.org/officeDocument/2006/relationships/hyperlink" Target="https://www.ecfr.gov/cgi-bin/retrieveECFR?gp=&amp;SID=23acf8542f3bb8dd74f5176772f35576&amp;mc=true&amp;n=pt40.28.260&amp;r=PART&amp;ty=HTML" TargetMode="External"/><Relationship Id="rId136" Type="http://schemas.openxmlformats.org/officeDocument/2006/relationships/hyperlink" Target="https://www.ecfr.gov/cgi-bin/text-idx?SID=ed7ec42386bd232b4469224546912cfc&amp;mc=true&amp;node=sp40.28.264.o&amp;rgn=div6" TargetMode="External"/><Relationship Id="rId343" Type="http://schemas.openxmlformats.org/officeDocument/2006/relationships/hyperlink" Target="https://www.ecfr.gov/cgi-bin/text-idx?SID=15c6a08e218f9ad469547021275aa5b5&amp;mc=true&amp;node=sp40.28.264.j&amp;rgn=div6" TargetMode="External"/><Relationship Id="rId550" Type="http://schemas.openxmlformats.org/officeDocument/2006/relationships/hyperlink" Target="https://www.ecfr.gov/cgi-bin/text-idx?SID=1f6cd82bb73be3527487f18448bcdb49&amp;mc=true&amp;node=sp40.28.264.n&amp;rgn=div6" TargetMode="External"/><Relationship Id="rId788" Type="http://schemas.openxmlformats.org/officeDocument/2006/relationships/hyperlink" Target="https://www.ecfr.gov/cgi-bin/text-idx?SID=6bbf38709426ebddd00272b3a5440608&amp;mc=true&amp;node=sp40.29.266.h&amp;rgn=div6" TargetMode="External"/><Relationship Id="rId995" Type="http://schemas.openxmlformats.org/officeDocument/2006/relationships/hyperlink" Target="https://www.ecfr.gov/cgi-bin/text-idx?SID=b0eceac90476cdc7da1e6e295ae849ef&amp;mc=true&amp;node=sp40.28.264.f&amp;rgn=div6" TargetMode="External"/><Relationship Id="rId1180" Type="http://schemas.openxmlformats.org/officeDocument/2006/relationships/hyperlink" Target="https://www.ecfr.gov/cgi-bin/text-idx?SID=328d5ce859417e835fa4ba52ad23c05f&amp;mc=true&amp;node=sp40.29.270.b&amp;rgn=div6" TargetMode="External"/><Relationship Id="rId203" Type="http://schemas.openxmlformats.org/officeDocument/2006/relationships/hyperlink" Target="https://www.ecfr.gov/cgi-bin/text-idx?SID=11a6a4628604c9abac9cc86ddbe6ee5f&amp;mc=true&amp;node=sp40.28.264.m&amp;rgn=div6" TargetMode="External"/><Relationship Id="rId648" Type="http://schemas.openxmlformats.org/officeDocument/2006/relationships/hyperlink" Target="https://www.ecfr.gov/cgi-bin/text-idx?SID=28746d02ee02294e3541b272a7459aa1&amp;mc=true&amp;node=sp40.29.266.h&amp;rgn=div6" TargetMode="External"/><Relationship Id="rId855" Type="http://schemas.openxmlformats.org/officeDocument/2006/relationships/hyperlink" Target="https://www.ecfr.gov/cgi-bin/text-idx?SID=8574c23b8abb6f586e8fa2fd59f7487c&amp;mc=true&amp;node=sp40.28.264.w&amp;rgn=div6" TargetMode="External"/><Relationship Id="rId1040" Type="http://schemas.openxmlformats.org/officeDocument/2006/relationships/hyperlink" Target="https://www.ecfr.gov/cgi-bin/text-idx?SID=6abadf9cdc84de3001e2bf53fc87023d&amp;mc=true&amp;node=se40.29.270_114&amp;rgn=div8" TargetMode="External"/><Relationship Id="rId287" Type="http://schemas.openxmlformats.org/officeDocument/2006/relationships/hyperlink" Target="https://www.ecfr.gov/cgi-bin/text-idx?SID=d919060daaa3c4517839746c80211e12&amp;mc=true&amp;node=sp40.28.264.i&amp;rgn=div6" TargetMode="External"/><Relationship Id="rId410" Type="http://schemas.openxmlformats.org/officeDocument/2006/relationships/hyperlink" Target="https://www.ecfr.gov/cgi-bin/text-idx?SID=370f8ab4a3660dd9e56cebb919d8dbb4&amp;mc=true&amp;node=sp40.29.270.b&amp;rgn=div6" TargetMode="External"/><Relationship Id="rId494" Type="http://schemas.openxmlformats.org/officeDocument/2006/relationships/hyperlink" Target="https://www.ecfr.gov/cgi-bin/text-idx?SID=09bff09e261eba063cdb7bc4d69dc26a&amp;mc=true&amp;node=sp40.29.270.b&amp;rgn=div6" TargetMode="External"/><Relationship Id="rId508" Type="http://schemas.openxmlformats.org/officeDocument/2006/relationships/hyperlink" Target="https://www.ecfr.gov/cgi-bin/text-idx?SID=1f6cd82bb73be3527487f18448bcdb49&amp;mc=true&amp;node=sp40.28.264.m&amp;rgn=div6" TargetMode="External"/><Relationship Id="rId715" Type="http://schemas.openxmlformats.org/officeDocument/2006/relationships/hyperlink" Target="https://www.ecfr.gov/cgi-bin/text-idx?SID=63cdd7cf84a976ab0781c4bc95ac959c&amp;mc=true&amp;node=sp40.29.270.f&amp;rgn=div6" TargetMode="External"/><Relationship Id="rId922" Type="http://schemas.openxmlformats.org/officeDocument/2006/relationships/hyperlink" Target="https://www.ecfr.gov/cgi-bin/text-idx?SID=c39b7421f88ffa38bfa70098549524e9&amp;mc=true&amp;node=sp40.28.264.x&amp;rgn=div6" TargetMode="External"/><Relationship Id="rId1138" Type="http://schemas.openxmlformats.org/officeDocument/2006/relationships/hyperlink" Target="https://www.ecfr.gov/cgi-bin/text-idx?SID=41817143f4cea2312e002560b8e5b899&amp;mc=true&amp;node=sp40.28.264.w&amp;rgn=div6" TargetMode="External"/><Relationship Id="rId147" Type="http://schemas.openxmlformats.org/officeDocument/2006/relationships/hyperlink" Target="https://www.ecfr.gov/cgi-bin/text-idx?SID=9be00a1b2934129a2f8d5c3536c5007b&amp;mc=true&amp;node=sp40.29.270.b&amp;rgn=div6" TargetMode="External"/><Relationship Id="rId354" Type="http://schemas.openxmlformats.org/officeDocument/2006/relationships/hyperlink" Target="https://www.ecfr.gov/cgi-bin/text-idx?SID=8bd6d0034badbf22e661eb6fa9082771&amp;mc=true&amp;node=sp40.28.264.k&amp;rgn=div6" TargetMode="External"/><Relationship Id="rId799" Type="http://schemas.openxmlformats.org/officeDocument/2006/relationships/hyperlink" Target="https://www.ecfr.gov/cgi-bin/text-idx?SID=6bbf38709426ebddd00272b3a5440608&amp;mc=true&amp;node=sp40.29.266.h&amp;rgn=div6" TargetMode="External"/><Relationship Id="rId1191" Type="http://schemas.openxmlformats.org/officeDocument/2006/relationships/hyperlink" Target="https://www.ecfr.gov/cgi-bin/text-idx?SID=328d5ce859417e835fa4ba52ad23c05f&amp;mc=true&amp;node=sp40.28.264.h&amp;rgn=div6" TargetMode="External"/><Relationship Id="rId1205" Type="http://schemas.openxmlformats.org/officeDocument/2006/relationships/hyperlink" Target="https://www.ecfr.gov/cgi-bin/text-idx?SID=328d5ce859417e835fa4ba52ad23c05f&amp;mc=true&amp;node=sp40.28.264.h&amp;rgn=div6" TargetMode="External"/><Relationship Id="rId51" Type="http://schemas.openxmlformats.org/officeDocument/2006/relationships/hyperlink" Target="https://www.ecfr.gov/cgi-bin/text-idx?SID=eabc2758a183dd9a82eb72a6cb043d20&amp;mc=true&amp;node=se40.29.270_114&amp;rgn=div8" TargetMode="External"/><Relationship Id="rId561" Type="http://schemas.openxmlformats.org/officeDocument/2006/relationships/hyperlink" Target="https://www.ecfr.gov/cgi-bin/text-idx?SID=94e78c21fcd0b53966da5e06af8a7e2e&amp;mc=true&amp;node=sp40.28.264.n&amp;rgn=div6" TargetMode="External"/><Relationship Id="rId659" Type="http://schemas.openxmlformats.org/officeDocument/2006/relationships/hyperlink" Target="https://www.ecfr.gov/cgi-bin/text-idx?SID=28746d02ee02294e3541b272a7459aa1&amp;mc=true&amp;node=sp40.29.266.h&amp;rgn=div6" TargetMode="External"/><Relationship Id="rId866" Type="http://schemas.openxmlformats.org/officeDocument/2006/relationships/hyperlink" Target="https://www.ecfr.gov/cgi-bin/text-idx?SID=11b22a990d3f901ca3375ac4b4d0be38&amp;mc=true&amp;node=sp40.28.264.w&amp;rgn=div6" TargetMode="External"/><Relationship Id="rId214" Type="http://schemas.openxmlformats.org/officeDocument/2006/relationships/hyperlink" Target="https://www.ecfr.gov/cgi-bin/text-idx?SID=11a6a4628604c9abac9cc86ddbe6ee5f&amp;mc=true&amp;node=sp40.29.266.h&amp;rgn=div6" TargetMode="External"/><Relationship Id="rId298" Type="http://schemas.openxmlformats.org/officeDocument/2006/relationships/hyperlink" Target="https://www.ecfr.gov/cgi-bin/text-idx?SID=d919060daaa3c4517839746c80211e12&amp;mc=true&amp;node=sp40.28.264.j&amp;rgn=div6" TargetMode="External"/><Relationship Id="rId421" Type="http://schemas.openxmlformats.org/officeDocument/2006/relationships/hyperlink" Target="https://www.ecfr.gov/cgi-bin/text-idx?SID=fbc1d9abe64ed747fd642108516a9a54&amp;mc=true&amp;node=sp40.28.264.l&amp;rgn=div6" TargetMode="External"/><Relationship Id="rId519" Type="http://schemas.openxmlformats.org/officeDocument/2006/relationships/hyperlink" Target="https://www.ecfr.gov/cgi-bin/text-idx?SID=1f6cd82bb73be3527487f18448bcdb49&amp;mc=true&amp;node=sp40.28.264.n&amp;rgn=div6" TargetMode="External"/><Relationship Id="rId1051" Type="http://schemas.openxmlformats.org/officeDocument/2006/relationships/hyperlink" Target="https://www.ecfr.gov/cgi-bin/text-idx?SID=6abadf9cdc84de3001e2bf53fc87023d&amp;mc=true&amp;node=se40.29.270_114&amp;rgn=div8" TargetMode="External"/><Relationship Id="rId1149" Type="http://schemas.openxmlformats.org/officeDocument/2006/relationships/hyperlink" Target="https://www.ecfr.gov/cgi-bin/text-idx?SID=328d5ce859417e835fa4ba52ad23c05f&amp;mc=true&amp;node=sp40.28.264.h&amp;rgn=div6" TargetMode="External"/><Relationship Id="rId158" Type="http://schemas.openxmlformats.org/officeDocument/2006/relationships/hyperlink" Target="https://www.ecfr.gov/cgi-bin/text-idx?SID=9927f66b15cf8c580a0805b02419d438&amp;mc=true&amp;node=sp40.28.264.c&amp;rgn=div6" TargetMode="External"/><Relationship Id="rId726" Type="http://schemas.openxmlformats.org/officeDocument/2006/relationships/hyperlink" Target="https://www.ecfr.gov/cgi-bin/text-idx?SID=63cdd7cf84a976ab0781c4bc95ac959c&amp;mc=true&amp;node=sp40.29.270.f&amp;rgn=div6" TargetMode="External"/><Relationship Id="rId933" Type="http://schemas.openxmlformats.org/officeDocument/2006/relationships/hyperlink" Target="https://www.ecfr.gov/cgi-bin/text-idx?SID=c39b7421f88ffa38bfa70098549524e9&amp;mc=true&amp;node=sp40.28.264.x&amp;rgn=div6" TargetMode="External"/><Relationship Id="rId1009" Type="http://schemas.openxmlformats.org/officeDocument/2006/relationships/hyperlink" Target="https://www.ecfr.gov/cgi-bin/text-idx?SID=b0eceac90476cdc7da1e6e295ae849ef&amp;mc=true&amp;node=sp40.28.264.f&amp;rgn=div6" TargetMode="External"/><Relationship Id="rId62" Type="http://schemas.openxmlformats.org/officeDocument/2006/relationships/hyperlink" Target="https://www.ecfr.gov/cgi-bin/retrieveECFR?gp=&amp;SID=cdccd8b474d0c9a2610a79523e01974b&amp;mc=true&amp;n=pt40.29.270&amp;r=PART&amp;ty=HTML" TargetMode="External"/><Relationship Id="rId365" Type="http://schemas.openxmlformats.org/officeDocument/2006/relationships/hyperlink" Target="https://www.ecfr.gov/cgi-bin/text-idx?SID=d874d44545a053d15657c286ccebfcf6&amp;mc=true&amp;node=sp40.28.264.k&amp;rgn=div6" TargetMode="External"/><Relationship Id="rId572" Type="http://schemas.openxmlformats.org/officeDocument/2006/relationships/hyperlink" Target="https://www.ecfr.gov/cgi-bin/text-idx?SID=9b338bce0a9ecfe52b5f2aaf78e42fc5&amp;mc=true&amp;node=sp40.28.264.n&amp;rgn=div6" TargetMode="External"/><Relationship Id="rId1216" Type="http://schemas.openxmlformats.org/officeDocument/2006/relationships/hyperlink" Target="https://www.ecfr.gov/cgi-bin/text-idx?SID=1644cad68a6ef8035b73ef6ef3bea03a&amp;mc=true&amp;node=sp40.28.264.h&amp;rgn=div6" TargetMode="External"/><Relationship Id="rId225" Type="http://schemas.openxmlformats.org/officeDocument/2006/relationships/hyperlink" Target="https://www.ecfr.gov/cgi-bin/text-idx?SID=11a6a4628604c9abac9cc86ddbe6ee5f&amp;mc=true&amp;node=sp40.28.264.b&amp;rgn=div6" TargetMode="External"/><Relationship Id="rId432" Type="http://schemas.openxmlformats.org/officeDocument/2006/relationships/hyperlink" Target="https://www.ecfr.gov/cgi-bin/text-idx?SID=fbc1d9abe64ed747fd642108516a9a54&amp;mc=true&amp;node=sp40.28.264.l&amp;rgn=div6" TargetMode="External"/><Relationship Id="rId877" Type="http://schemas.openxmlformats.org/officeDocument/2006/relationships/hyperlink" Target="https://www.ecfr.gov/cgi-bin/text-idx?SID=11b22a990d3f901ca3375ac4b4d0be38&amp;mc=true&amp;node=sp40.28.264.w&amp;rgn=div6" TargetMode="External"/><Relationship Id="rId1062" Type="http://schemas.openxmlformats.org/officeDocument/2006/relationships/hyperlink" Target="https://www.ecfr.gov/cgi-bin/text-idx?SID=3675a1229f3f82645e550c016aa98d3b&amp;mc=true&amp;node=pt40.28.264&amp;rgn=div5" TargetMode="External"/><Relationship Id="rId737" Type="http://schemas.openxmlformats.org/officeDocument/2006/relationships/hyperlink" Target="https://www.ecfr.gov/cgi-bin/text-idx?SID=63cdd7cf84a976ab0781c4bc95ac959c&amp;mc=true&amp;node=sp40.29.266.h&amp;rgn=div6" TargetMode="External"/><Relationship Id="rId944" Type="http://schemas.openxmlformats.org/officeDocument/2006/relationships/hyperlink" Target="https://www.ecfr.gov/cgi-bin/text-idx?SID=c39b7421f88ffa38bfa70098549524e9&amp;mc=true&amp;node=sp40.29.270.b&amp;rgn=div6" TargetMode="External"/><Relationship Id="rId73" Type="http://schemas.openxmlformats.org/officeDocument/2006/relationships/hyperlink" Target="https://www.ecfr.gov/cgi-bin/text-idx?SID=881836bc0ebaef9094b07a25b2586921&amp;mc=true&amp;node=se40.28.264_116&amp;rgn=div8" TargetMode="External"/><Relationship Id="rId169" Type="http://schemas.openxmlformats.org/officeDocument/2006/relationships/hyperlink" Target="https://www.ecfr.gov/cgi-bin/text-idx?SID=844bd2dc7eae5b95328e7992f51b6cca&amp;mc=true&amp;node=sp40.28.264.d&amp;rgn=div6" TargetMode="External"/><Relationship Id="rId376" Type="http://schemas.openxmlformats.org/officeDocument/2006/relationships/hyperlink" Target="https://www.ecfr.gov/cgi-bin/text-idx?SID=d874d44545a053d15657c286ccebfcf6&amp;mc=true&amp;node=sp40.28.264.k&amp;rgn=div6" TargetMode="External"/><Relationship Id="rId583" Type="http://schemas.openxmlformats.org/officeDocument/2006/relationships/hyperlink" Target="https://www.ecfr.gov/cgi-bin/text-idx?SID=205ab65b2bf6a6b7ec7c3334374d861b&amp;mc=true&amp;node=sp40.29.270.b&amp;rgn=div6" TargetMode="External"/><Relationship Id="rId790" Type="http://schemas.openxmlformats.org/officeDocument/2006/relationships/hyperlink" Target="https://www.ecfr.gov/cgi-bin/text-idx?SID=6bbf38709426ebddd00272b3a5440608&amp;mc=true&amp;node=sp40.29.266.h&amp;rgn=div6" TargetMode="External"/><Relationship Id="rId804" Type="http://schemas.openxmlformats.org/officeDocument/2006/relationships/hyperlink" Target="https://www.ecfr.gov/cgi-bin/text-idx?SID=6bbf38709426ebddd00272b3a5440608&amp;mc=true&amp;node=sp40.29.266.h&amp;rgn=div6" TargetMode="External"/><Relationship Id="rId1227" Type="http://schemas.openxmlformats.org/officeDocument/2006/relationships/hyperlink" Target="https://www.ecfr.gov/cgi-bin/text-idx?SID=2874c8ae22ff1b662c6ac6d445ddf036&amp;mc=true&amp;node=sp40.29.270.b&amp;rgn=div6" TargetMode="External"/><Relationship Id="rId4" Type="http://schemas.openxmlformats.org/officeDocument/2006/relationships/hyperlink" Target="https://www.ecfr.gov/cgi-bin/text-idx?SID=775dddc14ee380e3b5c36964879d9267&amp;mc=true&amp;node=se40.29.270_113&amp;rgn=div8" TargetMode="External"/><Relationship Id="rId236" Type="http://schemas.openxmlformats.org/officeDocument/2006/relationships/hyperlink" Target="https://www.ecfr.gov/cgi-bin/text-idx?SID=f2db1a9d5f9264341321331c1cfe7af7&amp;mc=true&amp;node=sp40.29.270.b&amp;rgn=div6" TargetMode="External"/><Relationship Id="rId443" Type="http://schemas.openxmlformats.org/officeDocument/2006/relationships/hyperlink" Target="https://www.ecfr.gov/cgi-bin/text-idx?SID=2e89567f25a6bfd75ce6cc00b68d0f16&amp;mc=true&amp;node=sp40.28.264.l&amp;rgn=div6" TargetMode="External"/><Relationship Id="rId650" Type="http://schemas.openxmlformats.org/officeDocument/2006/relationships/hyperlink" Target="https://www.ecfr.gov/cgi-bin/text-idx?SID=28746d02ee02294e3541b272a7459aa1&amp;mc=true&amp;node=sp40.29.266.h&amp;rgn=div6" TargetMode="External"/><Relationship Id="rId888" Type="http://schemas.openxmlformats.org/officeDocument/2006/relationships/hyperlink" Target="https://www.ecfr.gov/cgi-bin/text-idx?SID=11b22a990d3f901ca3375ac4b4d0be38&amp;mc=true&amp;node=sp40.28.264.w&amp;rgn=div6" TargetMode="External"/><Relationship Id="rId1073" Type="http://schemas.openxmlformats.org/officeDocument/2006/relationships/hyperlink" Target="https://www.ecfr.gov/cgi-bin/text-idx?SID=c87ea69c743955d1813d3752e8aa966f&amp;mc=true&amp;node=sp40.28.264.g&amp;rgn=div6" TargetMode="External"/><Relationship Id="rId303" Type="http://schemas.openxmlformats.org/officeDocument/2006/relationships/hyperlink" Target="https://www.ecfr.gov/cgi-bin/text-idx?SID=d919060daaa3c4517839746c80211e12&amp;mc=true&amp;node=sp40.28.264.j&amp;rgn=div6" TargetMode="External"/><Relationship Id="rId748" Type="http://schemas.openxmlformats.org/officeDocument/2006/relationships/hyperlink" Target="https://www.ecfr.gov/cgi-bin/text-idx?SID=63cdd7cf84a976ab0781c4bc95ac959c&amp;mc=true&amp;node=sp40.29.266.h&amp;rgn=div6" TargetMode="External"/><Relationship Id="rId955" Type="http://schemas.openxmlformats.org/officeDocument/2006/relationships/hyperlink" Target="https://www.ecfr.gov/cgi-bin/text-idx?SID=c39b7421f88ffa38bfa70098549524e9&amp;mc=true&amp;node=sp40.28.264.dd&amp;rgn=div6" TargetMode="External"/><Relationship Id="rId1140" Type="http://schemas.openxmlformats.org/officeDocument/2006/relationships/hyperlink" Target="https://www.ecfr.gov/cgi-bin/text-idx?SID=41817143f4cea2312e002560b8e5b899&amp;mc=true&amp;node=sp40.28.264.g&amp;rgn=div6" TargetMode="External"/><Relationship Id="rId84" Type="http://schemas.openxmlformats.org/officeDocument/2006/relationships/hyperlink" Target="https://www.ecfr.gov/cgi-bin/text-idx?SID=7ddb9473e27b9bc808ba661f2d532aad&amp;mc=true&amp;node=se40.28.264_114&amp;rgn=div8" TargetMode="External"/><Relationship Id="rId387" Type="http://schemas.openxmlformats.org/officeDocument/2006/relationships/hyperlink" Target="https://www.ecfr.gov/cgi-bin/text-idx?SID=153837c07f5ce536d2b9fc59138d9ac9&amp;mc=true&amp;node=sp40.29.270.b&amp;rgn=div6" TargetMode="External"/><Relationship Id="rId510" Type="http://schemas.openxmlformats.org/officeDocument/2006/relationships/hyperlink" Target="https://www.ecfr.gov/cgi-bin/text-idx?SID=1f6cd82bb73be3527487f18448bcdb49&amp;mc=true&amp;node=sp40.28.264.m&amp;rgn=div6" TargetMode="External"/><Relationship Id="rId594" Type="http://schemas.openxmlformats.org/officeDocument/2006/relationships/hyperlink" Target="https://www.ecfr.gov/cgi-bin/text-idx?SID=74b9ce4c806f8b3d9c2ceda6103c47ad&amp;mc=true&amp;node=sp40.29.270.i&amp;rgn=div6" TargetMode="External"/><Relationship Id="rId608" Type="http://schemas.openxmlformats.org/officeDocument/2006/relationships/hyperlink" Target="https://www.ecfr.gov/cgi-bin/text-idx?SID=74b9ce4c806f8b3d9c2ceda6103c47ad&amp;mc=true&amp;node=se40.29.270_162&amp;rgn=div8" TargetMode="External"/><Relationship Id="rId815" Type="http://schemas.openxmlformats.org/officeDocument/2006/relationships/hyperlink" Target="https://www.ecfr.gov/cgi-bin/text-idx?SID=6bbf38709426ebddd00272b3a5440608&amp;mc=true&amp;node=sp40.29.266.h&amp;rgn=div6" TargetMode="External"/><Relationship Id="rId1238" Type="http://schemas.openxmlformats.org/officeDocument/2006/relationships/hyperlink" Target="https://www.ecfr.gov/cgi-bin/text-idx?SID=2874c8ae22ff1b662c6ac6d445ddf036&amp;mc=true&amp;node=sp40.29.270.b&amp;rgn=div6" TargetMode="External"/><Relationship Id="rId247" Type="http://schemas.openxmlformats.org/officeDocument/2006/relationships/hyperlink" Target="https://www.ecfr.gov/cgi-bin/text-idx?SID=f2db1a9d5f9264341321331c1cfe7af7&amp;mc=true&amp;node=sp40.29.270.b&amp;rgn=div6" TargetMode="External"/><Relationship Id="rId899" Type="http://schemas.openxmlformats.org/officeDocument/2006/relationships/hyperlink" Target="https://www.ecfr.gov/cgi-bin/text-idx?SID=b5d99fcb8ba49e2ad0f76223baa5983b&amp;mc=true&amp;node=sp40.29.270.b&amp;rgn=div6" TargetMode="External"/><Relationship Id="rId1000" Type="http://schemas.openxmlformats.org/officeDocument/2006/relationships/hyperlink" Target="https://www.ecfr.gov/cgi-bin/text-idx?SID=b0eceac90476cdc7da1e6e295ae849ef&amp;mc=true&amp;node=sp40.28.264.f&amp;rgn=div6" TargetMode="External"/><Relationship Id="rId1084" Type="http://schemas.openxmlformats.org/officeDocument/2006/relationships/hyperlink" Target="https://www.ecfr.gov/cgi-bin/text-idx?SID=c87ea69c743955d1813d3752e8aa966f&amp;mc=true&amp;node=sp40.28.264.i&amp;rgn=div6" TargetMode="External"/><Relationship Id="rId107" Type="http://schemas.openxmlformats.org/officeDocument/2006/relationships/hyperlink" Target="https://www.ecfr.gov/cgi-bin/text-idx?SID=a28d1eb44b8de96fbe86ffb8f3b37818&amp;mc=true&amp;node=se40.28.264_1195&amp;rgn=div8" TargetMode="External"/><Relationship Id="rId454" Type="http://schemas.openxmlformats.org/officeDocument/2006/relationships/hyperlink" Target="https://www.ecfr.gov/cgi-bin/text-idx?SID=2e89567f25a6bfd75ce6cc00b68d0f16&amp;mc=true&amp;node=sp40.28.264.l&amp;rgn=div6" TargetMode="External"/><Relationship Id="rId661" Type="http://schemas.openxmlformats.org/officeDocument/2006/relationships/hyperlink" Target="https://www.ecfr.gov/cgi-bin/text-idx?SID=28746d02ee02294e3541b272a7459aa1&amp;mc=true&amp;node=sp40.29.266.h&amp;rgn=div6" TargetMode="External"/><Relationship Id="rId759" Type="http://schemas.openxmlformats.org/officeDocument/2006/relationships/hyperlink" Target="https://www.ecfr.gov/cgi-bin/text-idx?SID=63cdd7cf84a976ab0781c4bc95ac959c&amp;mc=true&amp;node=sp40.29.270.b&amp;rgn=div6" TargetMode="External"/><Relationship Id="rId966" Type="http://schemas.openxmlformats.org/officeDocument/2006/relationships/hyperlink" Target="https://www.ecfr.gov/cgi-bin/text-idx?SID=c39b7421f88ffa38bfa70098549524e9&amp;mc=true&amp;node=sp40.28.264.dd&amp;rgn=div6" TargetMode="External"/><Relationship Id="rId11" Type="http://schemas.openxmlformats.org/officeDocument/2006/relationships/hyperlink" Target="https://www.ecfr.gov/cgi-bin/text-idx?SID=916b1e395db991afd06c2f3daf284c76&amp;mc=true&amp;node=se40.29.270_112&amp;rgn=div8" TargetMode="External"/><Relationship Id="rId314" Type="http://schemas.openxmlformats.org/officeDocument/2006/relationships/hyperlink" Target="https://www.ecfr.gov/cgi-bin/text-idx?SID=5ae5574f50cdead3b688afd2ab51618b&amp;mc=true&amp;node=sp40.29.270.b&amp;rgn=div6" TargetMode="External"/><Relationship Id="rId398" Type="http://schemas.openxmlformats.org/officeDocument/2006/relationships/hyperlink" Target="https://www.ecfr.gov/cgi-bin/text-idx?SID=fbc1d9abe64ed747fd642108516a9a54&amp;mc=true&amp;node=sp40.28.264.k&amp;rgn=div6" TargetMode="External"/><Relationship Id="rId521" Type="http://schemas.openxmlformats.org/officeDocument/2006/relationships/hyperlink" Target="https://www.ecfr.gov/cgi-bin/text-idx?SID=1f6cd82bb73be3527487f18448bcdb49&amp;mc=true&amp;node=sp40.28.264.b&amp;rgn=div6" TargetMode="External"/><Relationship Id="rId619" Type="http://schemas.openxmlformats.org/officeDocument/2006/relationships/hyperlink" Target="https://www.ecfr.gov/cgi-bin/text-idx?SID=74b9ce4c806f8b3d9c2ceda6103c47ad&amp;mc=true&amp;node=se40.29.270_162&amp;rgn=div8" TargetMode="External"/><Relationship Id="rId1151" Type="http://schemas.openxmlformats.org/officeDocument/2006/relationships/hyperlink" Target="https://www.ecfr.gov/cgi-bin/text-idx?SID=328d5ce859417e835fa4ba52ad23c05f&amp;mc=true&amp;node=sp40.28.264.h&amp;rgn=div6" TargetMode="External"/><Relationship Id="rId1249" Type="http://schemas.openxmlformats.org/officeDocument/2006/relationships/hyperlink" Target="https://www.ecfr.gov/cgi-bin/text-idx?SID=2874c8ae22ff1b662c6ac6d445ddf036&amp;mc=true&amp;node=sp40.29.270.b&amp;rgn=div6" TargetMode="External"/><Relationship Id="rId95" Type="http://schemas.openxmlformats.org/officeDocument/2006/relationships/hyperlink" Target="https://www.ecfr.gov/cgi-bin/text-idx?SID=742b8d4cb85ff0b957c8f359950d2479&amp;mc=true&amp;node=se40.28.264_1175&amp;rgn=div8" TargetMode="External"/><Relationship Id="rId160" Type="http://schemas.openxmlformats.org/officeDocument/2006/relationships/hyperlink" Target="https://www.ecfr.gov/cgi-bin/text-idx?SID=9927f66b15cf8c580a0805b02419d438&amp;mc=true&amp;node=sp40.28.264.c&amp;rgn=div6" TargetMode="External"/><Relationship Id="rId826" Type="http://schemas.openxmlformats.org/officeDocument/2006/relationships/hyperlink" Target="https://www.ecfr.gov/cgi-bin/text-idx?SID=6bbf38709426ebddd00272b3a5440608&amp;mc=true&amp;node=sp40.29.266.h&amp;rgn=div6" TargetMode="External"/><Relationship Id="rId1011" Type="http://schemas.openxmlformats.org/officeDocument/2006/relationships/hyperlink" Target="https://www.ecfr.gov/cgi-bin/text-idx?SID=b0eceac90476cdc7da1e6e295ae849ef&amp;mc=true&amp;node=sp40.28.264.f&amp;rgn=div6" TargetMode="External"/><Relationship Id="rId1109" Type="http://schemas.openxmlformats.org/officeDocument/2006/relationships/hyperlink" Target="https://www.ecfr.gov/cgi-bin/text-idx?SID=c87ea69c743955d1813d3752e8aa966f&amp;mc=true&amp;node=sp40.28.264.k&amp;rgn=div6" TargetMode="External"/><Relationship Id="rId258" Type="http://schemas.openxmlformats.org/officeDocument/2006/relationships/hyperlink" Target="https://www.ecfr.gov/cgi-bin/text-idx?SID=f2db1a9d5f9264341321331c1cfe7af7&amp;mc=true&amp;node=sp40.29.270.b&amp;rgn=div6" TargetMode="External"/><Relationship Id="rId465" Type="http://schemas.openxmlformats.org/officeDocument/2006/relationships/hyperlink" Target="https://www.ecfr.gov/cgi-bin/text-idx?SID=263dcbeb93a6b67fc249685a666d4f1f&amp;mc=true&amp;node=sp40.28.264.m&amp;rgn=div6" TargetMode="External"/><Relationship Id="rId672" Type="http://schemas.openxmlformats.org/officeDocument/2006/relationships/hyperlink" Target="https://www.ecfr.gov/cgi-bin/text-idx?SID=28746d02ee02294e3541b272a7459aa1&amp;mc=true&amp;node=sp40.29.266.h&amp;rgn=div6" TargetMode="External"/><Relationship Id="rId1095" Type="http://schemas.openxmlformats.org/officeDocument/2006/relationships/hyperlink" Target="https://www.ecfr.gov/cgi-bin/text-idx?SID=c87ea69c743955d1813d3752e8aa966f&amp;mc=true&amp;node=sp40.28.264.j&amp;rgn=div6" TargetMode="External"/><Relationship Id="rId22" Type="http://schemas.openxmlformats.org/officeDocument/2006/relationships/hyperlink" Target="https://www.ecfr.gov/cgi-bin/text-idx?SID=96fbd0fc5d946182b79ff6aa2efa50eb&amp;mc=true&amp;node=se40.28.260_133&amp;rgn=div8" TargetMode="External"/><Relationship Id="rId118" Type="http://schemas.openxmlformats.org/officeDocument/2006/relationships/hyperlink" Target="https://www.ecfr.gov/cgi-bin/text-idx?SID=a28d1eb44b8de96fbe86ffb8f3b37818&amp;mc=true&amp;node=se40.28.264_1226&amp;rgn=div8" TargetMode="External"/><Relationship Id="rId325" Type="http://schemas.openxmlformats.org/officeDocument/2006/relationships/hyperlink" Target="https://www.ecfr.gov/cgi-bin/text-idx?SID=835451c4806402d93de9b0a2cf1bc1d1&amp;mc=true&amp;node=sp40.28.264.j&amp;rgn=div6" TargetMode="External"/><Relationship Id="rId532" Type="http://schemas.openxmlformats.org/officeDocument/2006/relationships/hyperlink" Target="https://www.ecfr.gov/cgi-bin/text-idx?SID=1f6cd82bb73be3527487f18448bcdb49&amp;mc=true&amp;node=sp40.28.264.n&amp;rgn=div6" TargetMode="External"/><Relationship Id="rId977" Type="http://schemas.openxmlformats.org/officeDocument/2006/relationships/hyperlink" Target="https://www.ecfr.gov/cgi-bin/text-idx?SID=b0eceac90476cdc7da1e6e295ae849ef&amp;mc=true&amp;node=sp40.29.270.b&amp;rgn=div6" TargetMode="External"/><Relationship Id="rId1162" Type="http://schemas.openxmlformats.org/officeDocument/2006/relationships/hyperlink" Target="https://www.ecfr.gov/cgi-bin/text-idx?SID=328d5ce859417e835fa4ba52ad23c05f&amp;mc=true&amp;node=sp40.28.264.g&amp;rgn=div6" TargetMode="External"/><Relationship Id="rId171" Type="http://schemas.openxmlformats.org/officeDocument/2006/relationships/hyperlink" Target="https://www.ecfr.gov/cgi-bin/text-idx?SID=844bd2dc7eae5b95328e7992f51b6cca&amp;mc=true&amp;node=sp40.28.264.c&amp;rgn=div6" TargetMode="External"/><Relationship Id="rId837" Type="http://schemas.openxmlformats.org/officeDocument/2006/relationships/hyperlink" Target="https://www.ecfr.gov/cgi-bin/text-idx?SID=6bbf38709426ebddd00272b3a5440608&amp;mc=true&amp;node=sp40.29.266.h&amp;rgn=div6" TargetMode="External"/><Relationship Id="rId1022" Type="http://schemas.openxmlformats.org/officeDocument/2006/relationships/hyperlink" Target="https://www.ecfr.gov/cgi-bin/text-idx?SID=b0eceac90476cdc7da1e6e295ae849ef&amp;mc=true&amp;node=sp40.28.264.f&amp;rgn=div6" TargetMode="External"/><Relationship Id="rId269" Type="http://schemas.openxmlformats.org/officeDocument/2006/relationships/hyperlink" Target="https://www.ecfr.gov/cgi-bin/text-idx?SID=60f62fd4d1508b0ff39bf689b94a233c&amp;mc=true&amp;node=sp40.28.264.i&amp;rgn=div6" TargetMode="External"/><Relationship Id="rId476" Type="http://schemas.openxmlformats.org/officeDocument/2006/relationships/hyperlink" Target="https://www.ecfr.gov/cgi-bin/text-idx?SID=09bff09e261eba063cdb7bc4d69dc26a&amp;mc=true&amp;node=sp40.29.270.b&amp;rgn=div6" TargetMode="External"/><Relationship Id="rId683" Type="http://schemas.openxmlformats.org/officeDocument/2006/relationships/hyperlink" Target="https://www.ecfr.gov/cgi-bin/text-idx?SID=28746d02ee02294e3541b272a7459aa1&amp;mc=true&amp;node=sp40.29.270.b&amp;rgn=div6" TargetMode="External"/><Relationship Id="rId890" Type="http://schemas.openxmlformats.org/officeDocument/2006/relationships/hyperlink" Target="https://www.ecfr.gov/cgi-bin/text-idx?SID=b5d99fcb8ba49e2ad0f76223baa5983b&amp;mc=true&amp;node=sp40.29.270.b&amp;rgn=div6" TargetMode="External"/><Relationship Id="rId904" Type="http://schemas.openxmlformats.org/officeDocument/2006/relationships/hyperlink" Target="https://www.ecfr.gov/cgi-bin/text-idx?SID=c39b7421f88ffa38bfa70098549524e9&amp;mc=true&amp;node=sp40.29.270.b&amp;rgn=div6" TargetMode="External"/><Relationship Id="rId33" Type="http://schemas.openxmlformats.org/officeDocument/2006/relationships/hyperlink" Target="https://www.ecfr.gov/cgi-bin/retrieveECFR?gp=&amp;SID=a3a7579ea5ce7a3507da6a34e3d3b350&amp;mc=true&amp;n=sp40.28.260.c&amp;r=SUBPART&amp;ty=HTML" TargetMode="External"/><Relationship Id="rId129" Type="http://schemas.openxmlformats.org/officeDocument/2006/relationships/hyperlink" Target="https://www.ecfr.gov/cgi-bin/text-idx?SID=277ef67ba1a9fd1dba88386ae9de90d7&amp;mc=true&amp;node=sp40.28.264.n&amp;rgn=div6" TargetMode="External"/><Relationship Id="rId336" Type="http://schemas.openxmlformats.org/officeDocument/2006/relationships/hyperlink" Target="https://www.ecfr.gov/cgi-bin/text-idx?SID=15c6a08e218f9ad469547021275aa5b5&amp;mc=true&amp;node=sp40.28.264.j&amp;rgn=div6" TargetMode="External"/><Relationship Id="rId543" Type="http://schemas.openxmlformats.org/officeDocument/2006/relationships/hyperlink" Target="https://www.ecfr.gov/cgi-bin/text-idx?SID=1f6cd82bb73be3527487f18448bcdb49&amp;mc=true&amp;node=sp40.28.264.n&amp;rgn=div6" TargetMode="External"/><Relationship Id="rId988" Type="http://schemas.openxmlformats.org/officeDocument/2006/relationships/hyperlink" Target="https://www.ecfr.gov/cgi-bin/text-idx?SID=b0eceac90476cdc7da1e6e295ae849ef&amp;mc=true&amp;node=sp40.29.270.b&amp;rgn=div6" TargetMode="External"/><Relationship Id="rId1173" Type="http://schemas.openxmlformats.org/officeDocument/2006/relationships/hyperlink" Target="https://www.ecfr.gov/cgi-bin/text-idx?SID=328d5ce859417e835fa4ba52ad23c05f&amp;mc=true&amp;node=sp40.28.264.m&amp;rgn=div6" TargetMode="External"/><Relationship Id="rId182" Type="http://schemas.openxmlformats.org/officeDocument/2006/relationships/hyperlink" Target="https://www.ecfr.gov/cgi-bin/text-idx?SID=4750f576c0cb19d52e6f52e013a00ce5&amp;mc=true&amp;node=sp40.29.270.b&amp;rgn=div6" TargetMode="External"/><Relationship Id="rId403" Type="http://schemas.openxmlformats.org/officeDocument/2006/relationships/hyperlink" Target="https://www.ecfr.gov/cgi-bin/text-idx?SID=fbc1d9abe64ed747fd642108516a9a54&amp;mc=true&amp;node=sp40.28.264.k&amp;rgn=div6" TargetMode="External"/><Relationship Id="rId750" Type="http://schemas.openxmlformats.org/officeDocument/2006/relationships/hyperlink" Target="https://www.ecfr.gov/cgi-bin/text-idx?SID=63cdd7cf84a976ab0781c4bc95ac959c&amp;mc=true&amp;node=sp40.29.266.h&amp;rgn=div6" TargetMode="External"/><Relationship Id="rId848" Type="http://schemas.openxmlformats.org/officeDocument/2006/relationships/hyperlink" Target="https://www.ecfr.gov/cgi-bin/text-idx?SID=6bbf38709426ebddd00272b3a5440608&amp;mc=true&amp;node=sp40.29.266.h&amp;rgn=div6" TargetMode="External"/><Relationship Id="rId1033" Type="http://schemas.openxmlformats.org/officeDocument/2006/relationships/hyperlink" Target="https://www.ecfr.gov/cgi-bin/text-idx?SID=b0eceac90476cdc7da1e6e295ae849ef&amp;mc=true&amp;node=sp40.28.264.f&amp;rgn=div6" TargetMode="External"/><Relationship Id="rId487" Type="http://schemas.openxmlformats.org/officeDocument/2006/relationships/hyperlink" Target="https://www.ecfr.gov/cgi-bin/text-idx?SID=09bff09e261eba063cdb7bc4d69dc26a&amp;mc=true&amp;node=sp40.28.264.m&amp;rgn=div6" TargetMode="External"/><Relationship Id="rId610" Type="http://schemas.openxmlformats.org/officeDocument/2006/relationships/hyperlink" Target="https://www.ecfr.gov/cgi-bin/text-idx?SID=74b9ce4c806f8b3d9c2ceda6103c47ad&amp;mc=true&amp;node=se40.29.270_162&amp;rgn=div8" TargetMode="External"/><Relationship Id="rId694" Type="http://schemas.openxmlformats.org/officeDocument/2006/relationships/hyperlink" Target="https://www.ecfr.gov/cgi-bin/text-idx?SID=28746d02ee02294e3541b272a7459aa1&amp;mc=true&amp;node=sp40.29.266.h&amp;rgn=div6" TargetMode="External"/><Relationship Id="rId708" Type="http://schemas.openxmlformats.org/officeDocument/2006/relationships/hyperlink" Target="https://www.ecfr.gov/cgi-bin/text-idx?SID=63cdd7cf84a976ab0781c4bc95ac959c&amp;mc=true&amp;node=sp40.29.270.f&amp;rgn=div6" TargetMode="External"/><Relationship Id="rId915" Type="http://schemas.openxmlformats.org/officeDocument/2006/relationships/hyperlink" Target="https://www.ecfr.gov/cgi-bin/text-idx?SID=c39b7421f88ffa38bfa70098549524e9&amp;mc=true&amp;node=sp40.28.264.x&amp;rgn=div6" TargetMode="External"/><Relationship Id="rId1240" Type="http://schemas.openxmlformats.org/officeDocument/2006/relationships/hyperlink" Target="https://www.ecfr.gov/cgi-bin/text-idx?SID=2874c8ae22ff1b662c6ac6d445ddf036&amp;mc=true&amp;node=sp40.29.270.b&amp;rgn=div6" TargetMode="External"/><Relationship Id="rId347" Type="http://schemas.openxmlformats.org/officeDocument/2006/relationships/hyperlink" Target="https://www.ecfr.gov/cgi-bin/text-idx?SID=15c6a08e218f9ad469547021275aa5b5&amp;mc=true&amp;node=sp40.28.264.j&amp;rgn=div6" TargetMode="External"/><Relationship Id="rId999" Type="http://schemas.openxmlformats.org/officeDocument/2006/relationships/hyperlink" Target="https://www.ecfr.gov/cgi-bin/text-idx?SID=b0eceac90476cdc7da1e6e295ae849ef&amp;mc=true&amp;node=sp40.28.264.f&amp;rgn=div6" TargetMode="External"/><Relationship Id="rId1100" Type="http://schemas.openxmlformats.org/officeDocument/2006/relationships/hyperlink" Target="https://www.ecfr.gov/cgi-bin/text-idx?SID=c87ea69c743955d1813d3752e8aa966f&amp;mc=true&amp;node=sp40.28.264.k&amp;rgn=div6" TargetMode="External"/><Relationship Id="rId1184" Type="http://schemas.openxmlformats.org/officeDocument/2006/relationships/hyperlink" Target="https://www.ecfr.gov/cgi-bin/text-idx?SID=328d5ce859417e835fa4ba52ad23c05f&amp;mc=true&amp;node=sp40.29.270.a&amp;rgn=div6" TargetMode="External"/><Relationship Id="rId44" Type="http://schemas.openxmlformats.org/officeDocument/2006/relationships/hyperlink" Target="https://www.ecfr.gov/cgi-bin/retrieveECFR?gp=&amp;SID=84f51da589f8b952c6e72321fcaf9225&amp;mc=true&amp;n=sp40.28.260.c&amp;r=SUBPART&amp;ty=HTML" TargetMode="External"/><Relationship Id="rId554" Type="http://schemas.openxmlformats.org/officeDocument/2006/relationships/hyperlink" Target="https://www.ecfr.gov/cgi-bin/text-idx?SID=1f6cd82bb73be3527487f18448bcdb49&amp;mc=true&amp;node=sp40.28.264.n&amp;rgn=div6" TargetMode="External"/><Relationship Id="rId761" Type="http://schemas.openxmlformats.org/officeDocument/2006/relationships/hyperlink" Target="https://www.ecfr.gov/cgi-bin/text-idx?SID=63cdd7cf84a976ab0781c4bc95ac959c&amp;mc=true&amp;node=sp40.29.270.b&amp;rgn=div6" TargetMode="External"/><Relationship Id="rId859" Type="http://schemas.openxmlformats.org/officeDocument/2006/relationships/hyperlink" Target="https://www.ecfr.gov/cgi-bin/text-idx?SID=8574c23b8abb6f586e8fa2fd59f7487c&amp;mc=true&amp;node=sp40.29.270.b&amp;rgn=div6" TargetMode="External"/><Relationship Id="rId193" Type="http://schemas.openxmlformats.org/officeDocument/2006/relationships/hyperlink" Target="https://www.ecfr.gov/cgi-bin/text-idx?SID=68669a88d3658038a1e3e77d31bfb67b&amp;mc=true&amp;node=sp40.28.264.l&amp;rgn=div6" TargetMode="External"/><Relationship Id="rId207" Type="http://schemas.openxmlformats.org/officeDocument/2006/relationships/hyperlink" Target="https://www.ecfr.gov/cgi-bin/text-idx?SID=11a6a4628604c9abac9cc86ddbe6ee5f&amp;mc=true&amp;node=sp40.28.264.n&amp;rgn=div6" TargetMode="External"/><Relationship Id="rId414" Type="http://schemas.openxmlformats.org/officeDocument/2006/relationships/hyperlink" Target="https://www.ecfr.gov/cgi-bin/text-idx?SID=370f8ab4a3660dd9e56cebb919d8dbb4&amp;mc=true&amp;node=sp40.29.270.b&amp;rgn=div6" TargetMode="External"/><Relationship Id="rId498" Type="http://schemas.openxmlformats.org/officeDocument/2006/relationships/hyperlink" Target="https://www.ecfr.gov/cgi-bin/text-idx?SID=1f6cd82bb73be3527487f18448bcdb49&amp;mc=true&amp;node=sp40.28.264.m&amp;rgn=div6" TargetMode="External"/><Relationship Id="rId621" Type="http://schemas.openxmlformats.org/officeDocument/2006/relationships/hyperlink" Target="https://www.ecfr.gov/cgi-bin/text-idx?SID=74b9ce4c806f8b3d9c2ceda6103c47ad&amp;mc=true&amp;node=se40.29.270_162&amp;rgn=div8" TargetMode="External"/><Relationship Id="rId1044" Type="http://schemas.openxmlformats.org/officeDocument/2006/relationships/hyperlink" Target="https://www.ecfr.gov/cgi-bin/text-idx?SID=6abadf9cdc84de3001e2bf53fc87023d&amp;mc=true&amp;node=se40.29.270_114&amp;rgn=div8" TargetMode="External"/><Relationship Id="rId1251" Type="http://schemas.openxmlformats.org/officeDocument/2006/relationships/hyperlink" Target="https://www.ecfr.gov/cgi-bin/text-idx?SID=2874c8ae22ff1b662c6ac6d445ddf036&amp;mc=true&amp;node=sp40.29.270.b&amp;rgn=div6" TargetMode="External"/><Relationship Id="rId260" Type="http://schemas.openxmlformats.org/officeDocument/2006/relationships/hyperlink" Target="https://www.ecfr.gov/cgi-bin/text-idx?SID=f2db1a9d5f9264341321331c1cfe7af7&amp;mc=true&amp;node=sp40.29.270.b&amp;rgn=div6" TargetMode="External"/><Relationship Id="rId719" Type="http://schemas.openxmlformats.org/officeDocument/2006/relationships/hyperlink" Target="https://www.ecfr.gov/cgi-bin/text-idx?SID=63cdd7cf84a976ab0781c4bc95ac959c&amp;mc=true&amp;node=sp40.29.270.f&amp;rgn=div6" TargetMode="External"/><Relationship Id="rId926" Type="http://schemas.openxmlformats.org/officeDocument/2006/relationships/hyperlink" Target="https://www.ecfr.gov/cgi-bin/text-idx?SID=c39b7421f88ffa38bfa70098549524e9&amp;mc=true&amp;node=sp40.28.264.x&amp;rgn=div6" TargetMode="External"/><Relationship Id="rId1111" Type="http://schemas.openxmlformats.org/officeDocument/2006/relationships/hyperlink" Target="https://www.ecfr.gov/cgi-bin/text-idx?SID=c87ea69c743955d1813d3752e8aa966f&amp;mc=true&amp;node=sp40.28.264.l&amp;rgn=div6" TargetMode="External"/><Relationship Id="rId55" Type="http://schemas.openxmlformats.org/officeDocument/2006/relationships/hyperlink" Target="https://www.ecfr.gov/cgi-bin/text-idx?SID=a27f02dac01c9f169a710b1b7467ceb4&amp;mc=true&amp;node=se40.29.270_130&amp;rgn=div8" TargetMode="External"/><Relationship Id="rId120" Type="http://schemas.openxmlformats.org/officeDocument/2006/relationships/hyperlink" Target="https://www.ecfr.gov/cgi-bin/text-idx?SID=a28d1eb44b8de96fbe86ffb8f3b37818&amp;mc=true&amp;node=se40.28.264_1226&amp;rgn=div8" TargetMode="External"/><Relationship Id="rId358" Type="http://schemas.openxmlformats.org/officeDocument/2006/relationships/hyperlink" Target="https://www.ecfr.gov/cgi-bin/text-idx?SID=8bd6d0034badbf22e661eb6fa9082771&amp;mc=true&amp;node=sp40.28.264.k&amp;rgn=div6" TargetMode="External"/><Relationship Id="rId565" Type="http://schemas.openxmlformats.org/officeDocument/2006/relationships/hyperlink" Target="https://www.ecfr.gov/cgi-bin/text-idx?SID=94e78c21fcd0b53966da5e06af8a7e2e&amp;mc=true&amp;node=sp40.28.264.n&amp;rgn=div6" TargetMode="External"/><Relationship Id="rId772" Type="http://schemas.openxmlformats.org/officeDocument/2006/relationships/hyperlink" Target="https://www.ecfr.gov/cgi-bin/text-idx?SID=63cdd7cf84a976ab0781c4bc95ac959c&amp;mc=true&amp;node=sp40.29.270.b&amp;rgn=div6" TargetMode="External"/><Relationship Id="rId1195" Type="http://schemas.openxmlformats.org/officeDocument/2006/relationships/hyperlink" Target="https://www.ecfr.gov/cgi-bin/text-idx?SID=328d5ce859417e835fa4ba52ad23c05f&amp;mc=true&amp;node=sp40.28.264.h&amp;rgn=div6" TargetMode="External"/><Relationship Id="rId1209" Type="http://schemas.openxmlformats.org/officeDocument/2006/relationships/hyperlink" Target="https://www.ecfr.gov/cgi-bin/text-idx?SID=1644cad68a6ef8035b73ef6ef3bea03a&amp;mc=true&amp;node=sp40.28.264.h&amp;rgn=div6" TargetMode="External"/><Relationship Id="rId218" Type="http://schemas.openxmlformats.org/officeDocument/2006/relationships/hyperlink" Target="https://www.ecfr.gov/cgi-bin/text-idx?SID=11a6a4628604c9abac9cc86ddbe6ee5f&amp;mc=true&amp;node=sp40.29.270.b&amp;rgn=div6" TargetMode="External"/><Relationship Id="rId425" Type="http://schemas.openxmlformats.org/officeDocument/2006/relationships/hyperlink" Target="https://www.ecfr.gov/cgi-bin/text-idx?SID=c57c231fb424b9b0e65e79c744005e21&amp;mc=true&amp;node=sp40.28.264.b&amp;rgn=div6" TargetMode="External"/><Relationship Id="rId632" Type="http://schemas.openxmlformats.org/officeDocument/2006/relationships/hyperlink" Target="https://www.ecfr.gov/cgi-bin/text-idx?SID=74b9ce4c806f8b3d9c2ceda6103c47ad&amp;mc=true&amp;node=se40.29.270_162&amp;rgn=div8" TargetMode="External"/><Relationship Id="rId1055" Type="http://schemas.openxmlformats.org/officeDocument/2006/relationships/hyperlink" Target="https://www.ecfr.gov/cgi-bin/text-idx?SID=6abadf9cdc84de3001e2bf53fc87023d&amp;mc=true&amp;node=se40.29.270_114&amp;rgn=div8" TargetMode="External"/><Relationship Id="rId1262" Type="http://schemas.openxmlformats.org/officeDocument/2006/relationships/hyperlink" Target="https://www.ecfr.gov/cgi-bin/text-idx?SID=054823338fee9878b0c610b798516ae9&amp;mc=true&amp;node=pt40.28.264&amp;rgn=div5" TargetMode="External"/><Relationship Id="rId271" Type="http://schemas.openxmlformats.org/officeDocument/2006/relationships/hyperlink" Target="https://www.ecfr.gov/cgi-bin/text-idx?SID=3558b3140149e4687bbce511c30338bd&amp;mc=true&amp;node=sp40.29.270.b&amp;rgn=div6" TargetMode="External"/><Relationship Id="rId937" Type="http://schemas.openxmlformats.org/officeDocument/2006/relationships/hyperlink" Target="https://www.ecfr.gov/cgi-bin/text-idx?SID=c39b7421f88ffa38bfa70098549524e9&amp;mc=true&amp;node=sp40.28.264.x&amp;rgn=div6" TargetMode="External"/><Relationship Id="rId1122" Type="http://schemas.openxmlformats.org/officeDocument/2006/relationships/hyperlink" Target="https://www.ecfr.gov/cgi-bin/text-idx?SID=c87ea69c743955d1813d3752e8aa966f&amp;mc=true&amp;node=sp40.28.264.m&amp;rgn=div6" TargetMode="External"/><Relationship Id="rId66" Type="http://schemas.openxmlformats.org/officeDocument/2006/relationships/hyperlink" Target="https://www.ecfr.gov/cgi-bin/retrieveECFR?gp=&amp;SID=cdccd8b474d0c9a2610a79523e01974b&amp;mc=true&amp;n=pt40.29.270&amp;r=PART&amp;ty=HTML" TargetMode="External"/><Relationship Id="rId131" Type="http://schemas.openxmlformats.org/officeDocument/2006/relationships/hyperlink" Target="https://www.ecfr.gov/cgi-bin/text-idx?SID=277ef67ba1a9fd1dba88386ae9de90d7&amp;mc=true&amp;node=sp40.28.264.n&amp;rgn=div6" TargetMode="External"/><Relationship Id="rId369" Type="http://schemas.openxmlformats.org/officeDocument/2006/relationships/hyperlink" Target="https://www.ecfr.gov/cgi-bin/text-idx?SID=d874d44545a053d15657c286ccebfcf6&amp;mc=true&amp;node=sp40.28.264.k&amp;rgn=div6" TargetMode="External"/><Relationship Id="rId576" Type="http://schemas.openxmlformats.org/officeDocument/2006/relationships/hyperlink" Target="https://www.ecfr.gov/cgi-bin/text-idx?SID=9b338bce0a9ecfe52b5f2aaf78e42fc5&amp;mc=true&amp;node=sp40.28.264.n&amp;rgn=div6" TargetMode="External"/><Relationship Id="rId783" Type="http://schemas.openxmlformats.org/officeDocument/2006/relationships/hyperlink" Target="https://www.ecfr.gov/cgi-bin/text-idx?SID=6bbf38709426ebddd00272b3a5440608&amp;mc=true&amp;node=sp40.29.266.h&amp;rgn=div6" TargetMode="External"/><Relationship Id="rId990" Type="http://schemas.openxmlformats.org/officeDocument/2006/relationships/hyperlink" Target="https://www.ecfr.gov/cgi-bin/text-idx?SID=b0eceac90476cdc7da1e6e295ae849ef&amp;mc=true&amp;node=sp40.28.264.f&amp;rgn=div6" TargetMode="External"/><Relationship Id="rId229" Type="http://schemas.openxmlformats.org/officeDocument/2006/relationships/hyperlink" Target="https://www.ecfr.gov/cgi-bin/text-idx?SID=f2db1a9d5f9264341321331c1cfe7af7&amp;mc=true&amp;node=sp40.29.270.b&amp;rgn=div6" TargetMode="External"/><Relationship Id="rId436" Type="http://schemas.openxmlformats.org/officeDocument/2006/relationships/hyperlink" Target="https://www.ecfr.gov/cgi-bin/text-idx?SID=fbc1d9abe64ed747fd642108516a9a54&amp;mc=true&amp;node=sp40.28.264.l&amp;rgn=div6" TargetMode="External"/><Relationship Id="rId643" Type="http://schemas.openxmlformats.org/officeDocument/2006/relationships/hyperlink" Target="https://www.ecfr.gov/cgi-bin/text-idx?SID=28746d02ee02294e3541b272a7459aa1&amp;mc=true&amp;node=sp40.29.266.h&amp;rgn=div6" TargetMode="External"/><Relationship Id="rId1066" Type="http://schemas.openxmlformats.org/officeDocument/2006/relationships/hyperlink" Target="https://www.ecfr.gov/cgi-bin/text-idx?SID=c87ea69c743955d1813d3752e8aa966f&amp;mc=true&amp;node=sp40.28.264.m&amp;rgn=div6" TargetMode="External"/><Relationship Id="rId1273" Type="http://schemas.openxmlformats.org/officeDocument/2006/relationships/hyperlink" Target="https://p2infohouse.org/ref/43/42277.pdf" TargetMode="External"/><Relationship Id="rId850" Type="http://schemas.openxmlformats.org/officeDocument/2006/relationships/hyperlink" Target="https://www.ecfr.gov/cgi-bin/text-idx?SID=6bbf38709426ebddd00272b3a5440608&amp;mc=true&amp;node=sp40.29.266.h&amp;rgn=div6" TargetMode="External"/><Relationship Id="rId948" Type="http://schemas.openxmlformats.org/officeDocument/2006/relationships/hyperlink" Target="https://www.ecfr.gov/cgi-bin/text-idx?SID=c39b7421f88ffa38bfa70098549524e9&amp;mc=true&amp;node=sp40.28.264.dd&amp;rgn=div6" TargetMode="External"/><Relationship Id="rId1133" Type="http://schemas.openxmlformats.org/officeDocument/2006/relationships/hyperlink" Target="https://www.ecfr.gov/cgi-bin/text-idx?SID=41817143f4cea2312e002560b8e5b899&amp;mc=true&amp;node=sp40.28.264.o&amp;rgn=div6" TargetMode="External"/><Relationship Id="rId77" Type="http://schemas.openxmlformats.org/officeDocument/2006/relationships/hyperlink" Target="https://www.ecfr.gov/cgi-bin/text-idx?SID=7ddb9473e27b9bc808ba661f2d532aad&amp;mc=true&amp;node=se40.28.264_116&amp;rgn=div8" TargetMode="External"/><Relationship Id="rId282" Type="http://schemas.openxmlformats.org/officeDocument/2006/relationships/hyperlink" Target="https://www.ecfr.gov/cgi-bin/text-idx?SID=d919060daaa3c4517839746c80211e12&amp;mc=true&amp;node=sp40.28.264.i&amp;rgn=div6" TargetMode="External"/><Relationship Id="rId503" Type="http://schemas.openxmlformats.org/officeDocument/2006/relationships/hyperlink" Target="https://www.ecfr.gov/cgi-bin/text-idx?SID=1f6cd82bb73be3527487f18448bcdb49&amp;mc=true&amp;node=sp40.28.264.m&amp;rgn=div6" TargetMode="External"/><Relationship Id="rId587" Type="http://schemas.openxmlformats.org/officeDocument/2006/relationships/hyperlink" Target="https://www.ecfr.gov/cgi-bin/text-idx?SID=f38d264f1581e1738b318ee63d581b71&amp;mc=true&amp;node=sp40.28.264.o&amp;rgn=div6" TargetMode="External"/><Relationship Id="rId710" Type="http://schemas.openxmlformats.org/officeDocument/2006/relationships/hyperlink" Target="https://www.ecfr.gov/cgi-bin/text-idx?SID=63cdd7cf84a976ab0781c4bc95ac959c&amp;mc=true&amp;node=sp40.29.270.f&amp;rgn=div6" TargetMode="External"/><Relationship Id="rId808" Type="http://schemas.openxmlformats.org/officeDocument/2006/relationships/hyperlink" Target="https://www.ecfr.gov/cgi-bin/text-idx?SID=6bbf38709426ebddd00272b3a5440608&amp;mc=true&amp;node=sp40.29.266.h&amp;rgn=div6" TargetMode="External"/><Relationship Id="rId8" Type="http://schemas.openxmlformats.org/officeDocument/2006/relationships/hyperlink" Target="https://www.ecfr.gov/cgi-bin/text-idx?SID=775dddc14ee380e3b5c36964879d9267&amp;mc=true&amp;node=se40.29.270_113&amp;rgn=div8" TargetMode="External"/><Relationship Id="rId142" Type="http://schemas.openxmlformats.org/officeDocument/2006/relationships/hyperlink" Target="https://www.ecfr.gov/cgi-bin/text-idx?SID=d8d0c3870c0b99cc2b90de3809994b7d&amp;mc=true&amp;node=sp40.28.264.w&amp;rgn=div6" TargetMode="External"/><Relationship Id="rId447" Type="http://schemas.openxmlformats.org/officeDocument/2006/relationships/hyperlink" Target="https://www.ecfr.gov/cgi-bin/text-idx?SID=2e89567f25a6bfd75ce6cc00b68d0f16&amp;mc=true&amp;node=sp40.28.264.l&amp;rgn=div6" TargetMode="External"/><Relationship Id="rId794" Type="http://schemas.openxmlformats.org/officeDocument/2006/relationships/hyperlink" Target="https://www.ecfr.gov/cgi-bin/text-idx?SID=6bbf38709426ebddd00272b3a5440608&amp;mc=true&amp;node=sp40.29.266.h&amp;rgn=div6" TargetMode="External"/><Relationship Id="rId1077" Type="http://schemas.openxmlformats.org/officeDocument/2006/relationships/hyperlink" Target="https://www.ecfr.gov/cgi-bin/text-idx?SID=c87ea69c743955d1813d3752e8aa966f&amp;mc=true&amp;node=sp40.28.264.g&amp;rgn=div6" TargetMode="External"/><Relationship Id="rId1200" Type="http://schemas.openxmlformats.org/officeDocument/2006/relationships/hyperlink" Target="https://www.ecfr.gov/cgi-bin/text-idx?SID=328d5ce859417e835fa4ba52ad23c05f&amp;mc=true&amp;node=sp40.28.264.h&amp;rgn=div6" TargetMode="External"/><Relationship Id="rId654" Type="http://schemas.openxmlformats.org/officeDocument/2006/relationships/hyperlink" Target="https://www.ecfr.gov/cgi-bin/text-idx?SID=28746d02ee02294e3541b272a7459aa1&amp;mc=true&amp;node=sp40.29.270.b&amp;rgn=div6" TargetMode="External"/><Relationship Id="rId861" Type="http://schemas.openxmlformats.org/officeDocument/2006/relationships/hyperlink" Target="https://www.ecfr.gov/cgi-bin/text-idx?SID=11b22a990d3f901ca3375ac4b4d0be38&amp;mc=true&amp;node=sp40.28.264.w&amp;rgn=div6" TargetMode="External"/><Relationship Id="rId959" Type="http://schemas.openxmlformats.org/officeDocument/2006/relationships/hyperlink" Target="https://www.ecfr.gov/cgi-bin/text-idx?SID=c39b7421f88ffa38bfa70098549524e9&amp;mc=true&amp;node=sp40.28.264.dd&amp;rgn=div6" TargetMode="External"/><Relationship Id="rId293" Type="http://schemas.openxmlformats.org/officeDocument/2006/relationships/hyperlink" Target="https://www.ecfr.gov/cgi-bin/text-idx?SID=d919060daaa3c4517839746c80211e12&amp;mc=true&amp;node=sp40.28.264.j&amp;rgn=div6" TargetMode="External"/><Relationship Id="rId307" Type="http://schemas.openxmlformats.org/officeDocument/2006/relationships/hyperlink" Target="https://www.ecfr.gov/cgi-bin/text-idx?SID=d919060daaa3c4517839746c80211e12&amp;mc=true&amp;node=sp40.28.264.j&amp;rgn=div6" TargetMode="External"/><Relationship Id="rId514" Type="http://schemas.openxmlformats.org/officeDocument/2006/relationships/hyperlink" Target="https://www.ecfr.gov/cgi-bin/text-idx?SID=1f6cd82bb73be3527487f18448bcdb49&amp;mc=true&amp;node=sp40.28.264.m&amp;rgn=div6" TargetMode="External"/><Relationship Id="rId721" Type="http://schemas.openxmlformats.org/officeDocument/2006/relationships/hyperlink" Target="https://www.ecfr.gov/cgi-bin/text-idx?SID=63cdd7cf84a976ab0781c4bc95ac959c&amp;mc=true&amp;node=sp40.29.270.f&amp;rgn=div6" TargetMode="External"/><Relationship Id="rId1144" Type="http://schemas.openxmlformats.org/officeDocument/2006/relationships/hyperlink" Target="https://www.ecfr.gov/cgi-bin/text-idx?SID=86c600c01289e34aa7a0818916b351bd&amp;mc=true&amp;node=sp40.28.264.dd&amp;rgn=div6" TargetMode="External"/><Relationship Id="rId88" Type="http://schemas.openxmlformats.org/officeDocument/2006/relationships/hyperlink" Target="https://www.ecfr.gov/cgi-bin/text-idx?SID=0f8933d5cfe4213cff2ef7f7798ba178&amp;mc=true&amp;node=se40.28.264_115&amp;rgn=div8" TargetMode="External"/><Relationship Id="rId153" Type="http://schemas.openxmlformats.org/officeDocument/2006/relationships/hyperlink" Target="https://www.ecfr.gov/cgi-bin/text-idx?SID=845398077ead175c7b13eb90e7627a89&amp;mc=true&amp;node=sp40.28.264.d&amp;rgn=div6" TargetMode="External"/><Relationship Id="rId360" Type="http://schemas.openxmlformats.org/officeDocument/2006/relationships/hyperlink" Target="https://www.ecfr.gov/cgi-bin/text-idx?SID=d874d44545a053d15657c286ccebfcf6&amp;mc=true&amp;node=sp40.28.264.b&amp;rgn=div6" TargetMode="External"/><Relationship Id="rId598" Type="http://schemas.openxmlformats.org/officeDocument/2006/relationships/hyperlink" Target="https://www.ecfr.gov/cgi-bin/text-idx?SID=74b9ce4c806f8b3d9c2ceda6103c47ad&amp;mc=true&amp;node=se40.29.270_162&amp;rgn=div8" TargetMode="External"/><Relationship Id="rId819" Type="http://schemas.openxmlformats.org/officeDocument/2006/relationships/hyperlink" Target="https://www.ecfr.gov/cgi-bin/text-idx?SID=6bbf38709426ebddd00272b3a5440608&amp;mc=true&amp;node=sp40.29.266.h&amp;rgn=div6" TargetMode="External"/><Relationship Id="rId1004" Type="http://schemas.openxmlformats.org/officeDocument/2006/relationships/hyperlink" Target="https://www.ecfr.gov/cgi-bin/text-idx?SID=b0eceac90476cdc7da1e6e295ae849ef&amp;mc=true&amp;node=sp40.28.264.f&amp;rgn=div6" TargetMode="External"/><Relationship Id="rId1211" Type="http://schemas.openxmlformats.org/officeDocument/2006/relationships/hyperlink" Target="https://www.ecfr.gov/cgi-bin/text-idx?SID=1644cad68a6ef8035b73ef6ef3bea03a&amp;mc=true&amp;node=sp40.28.264.h&amp;rgn=div6" TargetMode="External"/><Relationship Id="rId220" Type="http://schemas.openxmlformats.org/officeDocument/2006/relationships/hyperlink" Target="https://www.ecfr.gov/cgi-bin/text-idx?SID=11a6a4628604c9abac9cc86ddbe6ee5f&amp;mc=true&amp;node=sp40.29.270.b&amp;rgn=div6" TargetMode="External"/><Relationship Id="rId458" Type="http://schemas.openxmlformats.org/officeDocument/2006/relationships/hyperlink" Target="https://www.ecfr.gov/cgi-bin/text-idx?SID=2e89567f25a6bfd75ce6cc00b68d0f16&amp;mc=true&amp;node=sp40.28.264.l&amp;rgn=div6" TargetMode="External"/><Relationship Id="rId665" Type="http://schemas.openxmlformats.org/officeDocument/2006/relationships/hyperlink" Target="https://www.ecfr.gov/cgi-bin/text-idx?SID=28746d02ee02294e3541b272a7459aa1&amp;mc=true&amp;node=sp40.29.266.h&amp;rgn=div6" TargetMode="External"/><Relationship Id="rId872" Type="http://schemas.openxmlformats.org/officeDocument/2006/relationships/hyperlink" Target="https://www.ecfr.gov/cgi-bin/text-idx?SID=11b22a990d3f901ca3375ac4b4d0be38&amp;mc=true&amp;node=sp40.28.264.w&amp;rgn=div6" TargetMode="External"/><Relationship Id="rId1088" Type="http://schemas.openxmlformats.org/officeDocument/2006/relationships/hyperlink" Target="https://www.ecfr.gov/cgi-bin/text-idx?SID=c87ea69c743955d1813d3752e8aa966f&amp;mc=true&amp;node=sp40.28.264.j&amp;rgn=div6" TargetMode="External"/><Relationship Id="rId15" Type="http://schemas.openxmlformats.org/officeDocument/2006/relationships/hyperlink" Target="https://www.ecfr.gov/cgi-bin/text-idx?SID=5fe11dfbcc1a3f40a1c67ffb3b34d1c4&amp;mc=true&amp;node=pt40.29.270&amp;rgn=div5" TargetMode="External"/><Relationship Id="rId318" Type="http://schemas.openxmlformats.org/officeDocument/2006/relationships/hyperlink" Target="https://www.ecfr.gov/cgi-bin/text-idx?SID=5ae5574f50cdead3b688afd2ab51618b&amp;mc=true&amp;node=sp40.29.270.b&amp;rgn=div6" TargetMode="External"/><Relationship Id="rId525" Type="http://schemas.openxmlformats.org/officeDocument/2006/relationships/hyperlink" Target="https://www.ecfr.gov/cgi-bin/text-idx?SID=1f6cd82bb73be3527487f18448bcdb49&amp;mc=true&amp;node=sp40.28.264.n&amp;rgn=div6" TargetMode="External"/><Relationship Id="rId732" Type="http://schemas.openxmlformats.org/officeDocument/2006/relationships/hyperlink" Target="https://www.ecfr.gov/cgi-bin/text-idx?SID=63cdd7cf84a976ab0781c4bc95ac959c&amp;mc=true&amp;node=sp40.29.266.h&amp;rgn=div6" TargetMode="External"/><Relationship Id="rId1155" Type="http://schemas.openxmlformats.org/officeDocument/2006/relationships/hyperlink" Target="https://www.ecfr.gov/cgi-bin/text-idx?SID=328d5ce859417e835fa4ba52ad23c05f&amp;mc=true&amp;node=sp40.28.264.g&amp;rgn=div6" TargetMode="External"/><Relationship Id="rId99" Type="http://schemas.openxmlformats.org/officeDocument/2006/relationships/hyperlink" Target="https://www.ecfr.gov/cgi-bin/text-idx?SID=742b8d4cb85ff0b957c8f359950d2479&amp;mc=true&amp;node=se40.28.264_1175&amp;rgn=div8" TargetMode="External"/><Relationship Id="rId164" Type="http://schemas.openxmlformats.org/officeDocument/2006/relationships/hyperlink" Target="https://www.ecfr.gov/cgi-bin/text-idx?SID=844bd2dc7eae5b95328e7992f51b6cca&amp;mc=true&amp;node=sp40.28.264.c&amp;rgn=div6" TargetMode="External"/><Relationship Id="rId371" Type="http://schemas.openxmlformats.org/officeDocument/2006/relationships/hyperlink" Target="https://www.ecfr.gov/cgi-bin/text-idx?SID=d874d44545a053d15657c286ccebfcf6&amp;mc=true&amp;node=sp40.28.264.k&amp;rgn=div6" TargetMode="External"/><Relationship Id="rId1015" Type="http://schemas.openxmlformats.org/officeDocument/2006/relationships/hyperlink" Target="https://www.ecfr.gov/cgi-bin/text-idx?SID=b0eceac90476cdc7da1e6e295ae849ef&amp;mc=true&amp;node=sp40.28.264.f&amp;rgn=div6" TargetMode="External"/><Relationship Id="rId1222" Type="http://schemas.openxmlformats.org/officeDocument/2006/relationships/hyperlink" Target="https://www.ecfr.gov/cgi-bin/text-idx?SID=2874c8ae22ff1b662c6ac6d445ddf036&amp;mc=true&amp;node=sp40.29.270.b&amp;rgn=div6" TargetMode="External"/><Relationship Id="rId469" Type="http://schemas.openxmlformats.org/officeDocument/2006/relationships/hyperlink" Target="https://www.ecfr.gov/cgi-bin/text-idx?SID=09bff09e261eba063cdb7bc4d69dc26a&amp;mc=true&amp;node=sp40.28.264.m&amp;rgn=div6" TargetMode="External"/><Relationship Id="rId676" Type="http://schemas.openxmlformats.org/officeDocument/2006/relationships/hyperlink" Target="https://www.ecfr.gov/cgi-bin/text-idx?SID=28746d02ee02294e3541b272a7459aa1&amp;mc=true&amp;node=sp40.29.266.h&amp;rgn=div6" TargetMode="External"/><Relationship Id="rId883" Type="http://schemas.openxmlformats.org/officeDocument/2006/relationships/hyperlink" Target="https://www.ecfr.gov/cgi-bin/text-idx?SID=11b22a990d3f901ca3375ac4b4d0be38&amp;mc=true&amp;node=sp40.28.264.w&amp;rgn=div6" TargetMode="External"/><Relationship Id="rId1099" Type="http://schemas.openxmlformats.org/officeDocument/2006/relationships/hyperlink" Target="https://www.ecfr.gov/cgi-bin/text-idx?SID=c87ea69c743955d1813d3752e8aa966f&amp;mc=true&amp;node=sp40.28.264.k&amp;rgn=div6" TargetMode="External"/><Relationship Id="rId26" Type="http://schemas.openxmlformats.org/officeDocument/2006/relationships/hyperlink" Target="https://www.ecfr.gov/cgi-bin/retrieveECFR?gp=&amp;SID=96fbd0fc5d946182b79ff6aa2efa50eb&amp;mc=true&amp;n=pt40.28.260&amp;r=PART&amp;ty=HTML" TargetMode="External"/><Relationship Id="rId231" Type="http://schemas.openxmlformats.org/officeDocument/2006/relationships/hyperlink" Target="https://www.ecfr.gov/cgi-bin/text-idx?SID=f2db1a9d5f9264341321331c1cfe7af7&amp;mc=true&amp;node=sp40.29.270.b&amp;rgn=div6" TargetMode="External"/><Relationship Id="rId329" Type="http://schemas.openxmlformats.org/officeDocument/2006/relationships/hyperlink" Target="https://www.ecfr.gov/cgi-bin/text-idx?SID=15c6a08e218f9ad469547021275aa5b5&amp;mc=true&amp;node=sp40.28.264.j&amp;rgn=div6" TargetMode="External"/><Relationship Id="rId536" Type="http://schemas.openxmlformats.org/officeDocument/2006/relationships/hyperlink" Target="https://www.ecfr.gov/cgi-bin/text-idx?SID=1f6cd82bb73be3527487f18448bcdb49&amp;mc=true&amp;node=sp40.28.264.n&amp;rgn=div6" TargetMode="External"/><Relationship Id="rId1166" Type="http://schemas.openxmlformats.org/officeDocument/2006/relationships/hyperlink" Target="https://www.ecfr.gov/cgi-bin/text-idx?SID=328d5ce859417e835fa4ba52ad23c05f&amp;mc=true&amp;node=sp40.28.264.n&amp;rgn=div6" TargetMode="External"/><Relationship Id="rId175" Type="http://schemas.openxmlformats.org/officeDocument/2006/relationships/hyperlink" Target="https://www.ecfr.gov/cgi-bin/text-idx?SID=4750f576c0cb19d52e6f52e013a00ce5&amp;mc=true&amp;node=sp40.28.264.b&amp;rgn=div6" TargetMode="External"/><Relationship Id="rId743" Type="http://schemas.openxmlformats.org/officeDocument/2006/relationships/hyperlink" Target="https://www.ecfr.gov/cgi-bin/text-idx?SID=63cdd7cf84a976ab0781c4bc95ac959c&amp;mc=true&amp;node=sp40.29.270.b&amp;rgn=div6" TargetMode="External"/><Relationship Id="rId950" Type="http://schemas.openxmlformats.org/officeDocument/2006/relationships/hyperlink" Target="https://www.ecfr.gov/cgi-bin/text-idx?SID=c39b7421f88ffa38bfa70098549524e9&amp;mc=true&amp;node=sp40.28.264.dd&amp;rgn=div6" TargetMode="External"/><Relationship Id="rId1026" Type="http://schemas.openxmlformats.org/officeDocument/2006/relationships/hyperlink" Target="https://www.ecfr.gov/cgi-bin/text-idx?SID=b0eceac90476cdc7da1e6e295ae849ef&amp;mc=true&amp;node=sp40.28.264.f&amp;rgn=div6" TargetMode="External"/><Relationship Id="rId382" Type="http://schemas.openxmlformats.org/officeDocument/2006/relationships/hyperlink" Target="https://www.ecfr.gov/cgi-bin/text-idx?SID=d874d44545a053d15657c286ccebfcf6&amp;mc=true&amp;node=sp40.28.264.k&amp;rgn=div6" TargetMode="External"/><Relationship Id="rId603" Type="http://schemas.openxmlformats.org/officeDocument/2006/relationships/hyperlink" Target="https://www.ecfr.gov/cgi-bin/text-idx?SID=74b9ce4c806f8b3d9c2ceda6103c47ad&amp;mc=true&amp;node=se40.29.270_162&amp;rgn=div8" TargetMode="External"/><Relationship Id="rId687" Type="http://schemas.openxmlformats.org/officeDocument/2006/relationships/hyperlink" Target="https://www.ecfr.gov/cgi-bin/text-idx?SID=28746d02ee02294e3541b272a7459aa1&amp;mc=true&amp;node=sp40.29.270.b&amp;rgn=div6" TargetMode="External"/><Relationship Id="rId810" Type="http://schemas.openxmlformats.org/officeDocument/2006/relationships/hyperlink" Target="https://www.ecfr.gov/cgi-bin/text-idx?SID=6bbf38709426ebddd00272b3a5440608&amp;mc=true&amp;node=sp40.29.266.h&amp;rgn=div6" TargetMode="External"/><Relationship Id="rId908" Type="http://schemas.openxmlformats.org/officeDocument/2006/relationships/hyperlink" Target="https://www.ecfr.gov/cgi-bin/text-idx?SID=c39b7421f88ffa38bfa70098549524e9&amp;mc=true&amp;node=sp40.29.270.b&amp;rgn=div6" TargetMode="External"/><Relationship Id="rId1233" Type="http://schemas.openxmlformats.org/officeDocument/2006/relationships/hyperlink" Target="https://www.ecfr.gov/cgi-bin/text-idx?SID=2874c8ae22ff1b662c6ac6d445ddf036&amp;mc=true&amp;node=sp40.29.270.b&amp;rgn=div6" TargetMode="External"/><Relationship Id="rId242" Type="http://schemas.openxmlformats.org/officeDocument/2006/relationships/hyperlink" Target="https://www.ecfr.gov/cgi-bin/text-idx?SID=f2db1a9d5f9264341321331c1cfe7af7&amp;mc=true&amp;node=sp40.29.270.b&amp;rgn=div6" TargetMode="External"/><Relationship Id="rId894" Type="http://schemas.openxmlformats.org/officeDocument/2006/relationships/hyperlink" Target="https://www.ecfr.gov/cgi-bin/text-idx?SID=b5d99fcb8ba49e2ad0f76223baa5983b&amp;mc=true&amp;node=sp40.29.270.b&amp;rgn=div6" TargetMode="External"/><Relationship Id="rId1177" Type="http://schemas.openxmlformats.org/officeDocument/2006/relationships/hyperlink" Target="https://www.ecfr.gov/cgi-bin/text-idx?SID=328d5ce859417e835fa4ba52ad23c05f&amp;mc=true&amp;node=sp40.28.264.m&amp;rgn=div6" TargetMode="External"/><Relationship Id="rId37" Type="http://schemas.openxmlformats.org/officeDocument/2006/relationships/hyperlink" Target="https://www.ecfr.gov/cgi-bin/retrieveECFR?gp=&amp;SID=23acf8542f3bb8dd74f5176772f35576&amp;mc=true&amp;n=pt40.28.260&amp;r=PART&amp;ty=HTML" TargetMode="External"/><Relationship Id="rId102" Type="http://schemas.openxmlformats.org/officeDocument/2006/relationships/hyperlink" Target="https://www.ecfr.gov/cgi-bin/text-idx?SID=a28d1eb44b8de96fbe86ffb8f3b37818&amp;mc=true&amp;node=se40.28.264_1195&amp;rgn=div8" TargetMode="External"/><Relationship Id="rId547" Type="http://schemas.openxmlformats.org/officeDocument/2006/relationships/hyperlink" Target="https://www.ecfr.gov/cgi-bin/text-idx?SID=1f6cd82bb73be3527487f18448bcdb49&amp;mc=true&amp;node=sp40.28.264.n&amp;rgn=div6" TargetMode="External"/><Relationship Id="rId754" Type="http://schemas.openxmlformats.org/officeDocument/2006/relationships/hyperlink" Target="https://www.ecfr.gov/cgi-bin/text-idx?SID=63cdd7cf84a976ab0781c4bc95ac959c&amp;mc=true&amp;node=sp40.29.266.h&amp;rgn=div6" TargetMode="External"/><Relationship Id="rId961" Type="http://schemas.openxmlformats.org/officeDocument/2006/relationships/hyperlink" Target="https://www.ecfr.gov/cgi-bin/text-idx?SID=c39b7421f88ffa38bfa70098549524e9&amp;mc=true&amp;node=sp40.28.264.dd&amp;rgn=div6" TargetMode="External"/><Relationship Id="rId90" Type="http://schemas.openxmlformats.org/officeDocument/2006/relationships/hyperlink" Target="https://www.ecfr.gov/cgi-bin/text-idx?SID=0f8933d5cfe4213cff2ef7f7798ba178&amp;mc=true&amp;node=se40.28.264_115&amp;rgn=div8" TargetMode="External"/><Relationship Id="rId186" Type="http://schemas.openxmlformats.org/officeDocument/2006/relationships/hyperlink" Target="https://www.ecfr.gov/cgi-bin/text-idx?SID=4750f576c0cb19d52e6f52e013a00ce5&amp;mc=true&amp;node=sp40.28.264.j&amp;rgn=div6" TargetMode="External"/><Relationship Id="rId393" Type="http://schemas.openxmlformats.org/officeDocument/2006/relationships/hyperlink" Target="https://www.ecfr.gov/cgi-bin/text-idx?SID=fbc1d9abe64ed747fd642108516a9a54&amp;mc=true&amp;node=sp40.28.264.k&amp;rgn=div6" TargetMode="External"/><Relationship Id="rId407" Type="http://schemas.openxmlformats.org/officeDocument/2006/relationships/hyperlink" Target="https://www.ecfr.gov/cgi-bin/text-idx?SID=fbc1d9abe64ed747fd642108516a9a54&amp;mc=true&amp;node=sp40.28.264.k&amp;rgn=div6" TargetMode="External"/><Relationship Id="rId614" Type="http://schemas.openxmlformats.org/officeDocument/2006/relationships/hyperlink" Target="https://www.ecfr.gov/cgi-bin/text-idx?SID=74b9ce4c806f8b3d9c2ceda6103c47ad&amp;mc=true&amp;node=se40.29.270_162&amp;rgn=div8" TargetMode="External"/><Relationship Id="rId821" Type="http://schemas.openxmlformats.org/officeDocument/2006/relationships/hyperlink" Target="https://www.ecfr.gov/cgi-bin/text-idx?SID=6bbf38709426ebddd00272b3a5440608&amp;mc=true&amp;node=sp40.29.266.h&amp;rgn=div6" TargetMode="External"/><Relationship Id="rId1037" Type="http://schemas.openxmlformats.org/officeDocument/2006/relationships/hyperlink" Target="https://www.ecfr.gov/cgi-bin/text-idx?SID=9dc012782e52e48d48044f0d51f6604c&amp;mc=true&amp;node=sp40.28.264.f&amp;rgn=div6" TargetMode="External"/><Relationship Id="rId1244" Type="http://schemas.openxmlformats.org/officeDocument/2006/relationships/hyperlink" Target="https://www.ecfr.gov/cgi-bin/text-idx?SID=2874c8ae22ff1b662c6ac6d445ddf036&amp;mc=true&amp;node=sp40.29.270.b&amp;rgn=div6" TargetMode="External"/><Relationship Id="rId253" Type="http://schemas.openxmlformats.org/officeDocument/2006/relationships/hyperlink" Target="https://www.ecfr.gov/cgi-bin/text-idx?SID=f2db1a9d5f9264341321331c1cfe7af7&amp;mc=true&amp;node=sp40.29.270.b&amp;rgn=div6" TargetMode="External"/><Relationship Id="rId460" Type="http://schemas.openxmlformats.org/officeDocument/2006/relationships/hyperlink" Target="https://www.ecfr.gov/cgi-bin/text-idx?SID=2e89567f25a6bfd75ce6cc00b68d0f16&amp;mc=true&amp;node=sp40.28.264.f&amp;rgn=div6" TargetMode="External"/><Relationship Id="rId698" Type="http://schemas.openxmlformats.org/officeDocument/2006/relationships/hyperlink" Target="https://www.ecfr.gov/cgi-bin/text-idx?SID=6d82b9b66fdd252171064adf720d9bdd&amp;mc=true&amp;node=sp40.29.270.f&amp;rgn=div6" TargetMode="External"/><Relationship Id="rId919" Type="http://schemas.openxmlformats.org/officeDocument/2006/relationships/hyperlink" Target="https://www.ecfr.gov/cgi-bin/text-idx?SID=c39b7421f88ffa38bfa70098549524e9&amp;mc=true&amp;node=sp40.28.264.x&amp;rgn=div6" TargetMode="External"/><Relationship Id="rId1090" Type="http://schemas.openxmlformats.org/officeDocument/2006/relationships/hyperlink" Target="https://www.ecfr.gov/cgi-bin/text-idx?SID=c87ea69c743955d1813d3752e8aa966f&amp;mc=true&amp;node=sp40.28.264.j&amp;rgn=div6" TargetMode="External"/><Relationship Id="rId1104" Type="http://schemas.openxmlformats.org/officeDocument/2006/relationships/hyperlink" Target="https://www.ecfr.gov/cgi-bin/text-idx?SID=c87ea69c743955d1813d3752e8aa966f&amp;mc=true&amp;node=sp40.28.264.k&amp;rgn=div6" TargetMode="External"/><Relationship Id="rId48" Type="http://schemas.openxmlformats.org/officeDocument/2006/relationships/hyperlink" Target="https://www.ecfr.gov/cgi-bin/retrieveECFR?gp=&amp;SID=1927229672c0476ae960736c7d8a6f1a&amp;mc=true&amp;n=sp40.28.260.c&amp;r=SUBPART&amp;ty=HTML" TargetMode="External"/><Relationship Id="rId113" Type="http://schemas.openxmlformats.org/officeDocument/2006/relationships/hyperlink" Target="https://www.ecfr.gov/cgi-bin/text-idx?SID=a28d1eb44b8de96fbe86ffb8f3b37818&amp;mc=true&amp;node=se40.28.264_1193&amp;rgn=div8" TargetMode="External"/><Relationship Id="rId320" Type="http://schemas.openxmlformats.org/officeDocument/2006/relationships/hyperlink" Target="https://www.ecfr.gov/cgi-bin/text-idx?SID=5ae5574f50cdead3b688afd2ab51618b&amp;mc=true&amp;node=sp40.29.270.b&amp;rgn=div6" TargetMode="External"/><Relationship Id="rId558" Type="http://schemas.openxmlformats.org/officeDocument/2006/relationships/hyperlink" Target="https://www.ecfr.gov/cgi-bin/text-idx?SID=1f6cd82bb73be3527487f18448bcdb49&amp;mc=true&amp;node=sp40.28.264.n&amp;rgn=div6" TargetMode="External"/><Relationship Id="rId765" Type="http://schemas.openxmlformats.org/officeDocument/2006/relationships/hyperlink" Target="https://www.ecfr.gov/cgi-bin/text-idx?SID=63cdd7cf84a976ab0781c4bc95ac959c&amp;mc=true&amp;node=sp40.29.270.b&amp;rgn=div6" TargetMode="External"/><Relationship Id="rId972" Type="http://schemas.openxmlformats.org/officeDocument/2006/relationships/hyperlink" Target="https://www.ecfr.gov/cgi-bin/text-idx?SID=c39b7421f88ffa38bfa70098549524e9&amp;mc=true&amp;node=sp40.28.264.dd&amp;rgn=div6" TargetMode="External"/><Relationship Id="rId1188" Type="http://schemas.openxmlformats.org/officeDocument/2006/relationships/hyperlink" Target="https://www.ecfr.gov/cgi-bin/text-idx?SID=328d5ce859417e835fa4ba52ad23c05f&amp;mc=true&amp;node=sp40.28.264.h&amp;rgn=div6" TargetMode="External"/><Relationship Id="rId197" Type="http://schemas.openxmlformats.org/officeDocument/2006/relationships/hyperlink" Target="https://www.ecfr.gov/cgi-bin/text-idx?SID=68669a88d3658038a1e3e77d31bfb67b&amp;mc=true&amp;node=sp40.28.264.l&amp;rgn=div6" TargetMode="External"/><Relationship Id="rId418" Type="http://schemas.openxmlformats.org/officeDocument/2006/relationships/hyperlink" Target="https://www.ecfr.gov/cgi-bin/text-idx?SID=fbc1d9abe64ed747fd642108516a9a54&amp;mc=true&amp;node=sp40.28.264.l&amp;rgn=div6" TargetMode="External"/><Relationship Id="rId625" Type="http://schemas.openxmlformats.org/officeDocument/2006/relationships/hyperlink" Target="https://www.ecfr.gov/cgi-bin/text-idx?SID=74b9ce4c806f8b3d9c2ceda6103c47ad&amp;mc=true&amp;node=se40.29.270_162&amp;rgn=div8" TargetMode="External"/><Relationship Id="rId832" Type="http://schemas.openxmlformats.org/officeDocument/2006/relationships/hyperlink" Target="https://www.ecfr.gov/cgi-bin/text-idx?SID=6bbf38709426ebddd00272b3a5440608&amp;mc=true&amp;node=sp40.29.266.h&amp;rgn=div6" TargetMode="External"/><Relationship Id="rId1048" Type="http://schemas.openxmlformats.org/officeDocument/2006/relationships/hyperlink" Target="https://www.ecfr.gov/cgi-bin/text-idx?SID=6abadf9cdc84de3001e2bf53fc87023d&amp;mc=true&amp;node=se40.29.270_114&amp;rgn=div8" TargetMode="External"/><Relationship Id="rId1255" Type="http://schemas.openxmlformats.org/officeDocument/2006/relationships/hyperlink" Target="https://www.ecfr.gov/cgi-bin/text-idx?SID=2874c8ae22ff1b662c6ac6d445ddf036&amp;mc=true&amp;node=sp40.29.270.b&amp;rgn=div6" TargetMode="External"/><Relationship Id="rId264" Type="http://schemas.openxmlformats.org/officeDocument/2006/relationships/hyperlink" Target="https://www.ecfr.gov/cgi-bin/text-idx?SID=9d7141af4b515328e7cc59211029f797&amp;mc=true&amp;node=sp40.28.264.i&amp;rgn=div6" TargetMode="External"/><Relationship Id="rId471" Type="http://schemas.openxmlformats.org/officeDocument/2006/relationships/hyperlink" Target="https://www.ecfr.gov/cgi-bin/text-idx?SID=09bff09e261eba063cdb7bc4d69dc26a&amp;mc=true&amp;node=sp40.28.264.m&amp;rgn=div6" TargetMode="External"/><Relationship Id="rId1115" Type="http://schemas.openxmlformats.org/officeDocument/2006/relationships/hyperlink" Target="https://www.ecfr.gov/cgi-bin/text-idx?SID=c87ea69c743955d1813d3752e8aa966f&amp;mc=true&amp;node=sp40.28.264.m&amp;rgn=div6" TargetMode="External"/><Relationship Id="rId59" Type="http://schemas.openxmlformats.org/officeDocument/2006/relationships/hyperlink" Target="https://www.ecfr.gov/cgi-bin/retrieveECFR?gp=&amp;SID=cdccd8b474d0c9a2610a79523e01974b&amp;mc=true&amp;n=pt40.29.270&amp;r=PART&amp;ty=HTML" TargetMode="External"/><Relationship Id="rId124" Type="http://schemas.openxmlformats.org/officeDocument/2006/relationships/hyperlink" Target="https://www.ecfr.gov/cgi-bin/text-idx?SID=bae84fe3bc3699e41c70eb40f29dad50&amp;mc=true&amp;node=sp40.28.264.l&amp;rgn=div6" TargetMode="External"/><Relationship Id="rId569" Type="http://schemas.openxmlformats.org/officeDocument/2006/relationships/hyperlink" Target="https://www.ecfr.gov/cgi-bin/text-idx?SID=9b338bce0a9ecfe52b5f2aaf78e42fc5&amp;mc=true&amp;node=sp40.29.270.b&amp;rgn=div6" TargetMode="External"/><Relationship Id="rId776" Type="http://schemas.openxmlformats.org/officeDocument/2006/relationships/hyperlink" Target="https://www.ecfr.gov/cgi-bin/text-idx?SID=6bbf38709426ebddd00272b3a5440608&amp;mc=true&amp;node=sp40.29.266.h&amp;rgn=div6" TargetMode="External"/><Relationship Id="rId983" Type="http://schemas.openxmlformats.org/officeDocument/2006/relationships/hyperlink" Target="https://www.ecfr.gov/cgi-bin/text-idx?SID=b0eceac90476cdc7da1e6e295ae849ef&amp;mc=true&amp;node=sp40.28.264.f&amp;rgn=div6" TargetMode="External"/><Relationship Id="rId1199" Type="http://schemas.openxmlformats.org/officeDocument/2006/relationships/hyperlink" Target="https://www.ecfr.gov/cgi-bin/text-idx?SID=328d5ce859417e835fa4ba52ad23c05f&amp;mc=true&amp;node=sp40.28.264.h&amp;rgn=div6" TargetMode="External"/><Relationship Id="rId331" Type="http://schemas.openxmlformats.org/officeDocument/2006/relationships/hyperlink" Target="https://www.ecfr.gov/cgi-bin/text-idx?SID=15c6a08e218f9ad469547021275aa5b5&amp;mc=true&amp;node=sp40.28.264.j&amp;rgn=div6" TargetMode="External"/><Relationship Id="rId429" Type="http://schemas.openxmlformats.org/officeDocument/2006/relationships/hyperlink" Target="https://www.ecfr.gov/cgi-bin/text-idx?SID=fbc1d9abe64ed747fd642108516a9a54&amp;mc=true&amp;node=sp40.28.264.l&amp;rgn=div6" TargetMode="External"/><Relationship Id="rId636" Type="http://schemas.openxmlformats.org/officeDocument/2006/relationships/hyperlink" Target="https://www.ecfr.gov/cgi-bin/text-idx?SID=e020e9e313d68697efba5b5a32a32e55&amp;mc=true&amp;node=sp40.28.264.o&amp;rgn=div6" TargetMode="External"/><Relationship Id="rId1059" Type="http://schemas.openxmlformats.org/officeDocument/2006/relationships/hyperlink" Target="https://www.ecfr.gov/cgi-bin/text-idx?SID=6abadf9cdc84de3001e2bf53fc87023d&amp;mc=true&amp;node=se40.29.270_114&amp;rgn=div8" TargetMode="External"/><Relationship Id="rId1266" Type="http://schemas.openxmlformats.org/officeDocument/2006/relationships/hyperlink" Target="https://nepis.epa.gov/Exe/ZyNET.exe/2000E0AU.txt?ZyActionD=ZyDocument&amp;Client=EPA&amp;Index=1981%20Thru%201985&amp;Docs=&amp;Query=&amp;Time=&amp;EndTime=&amp;SearchMethod=1&amp;TocRestrict=n&amp;Toc=&amp;TocEntry=&amp;QField=&amp;QFieldYear=&amp;QFieldMonth=&amp;QFieldDay=&amp;UseQField=&amp;IntQFieldOp=0&amp;ExtQFieldOp=0&amp;XmlQuery=&amp;File=D%3A%5CZYFILES%5CINDEX%20DATA%5C81THRU85%5CTXT%5C00000003%5C2000E0AU.txt&amp;User=ANONYMOUS&amp;Password=anonymous&amp;SortMethod=h%7C-&amp;MaximumDocuments=1&amp;FuzzyDegree=0&amp;ImageQuality=r75g8/r75g8/x150y150g16/i425&amp;Display=hpfr&amp;DefSeekPage=x&amp;SearchBack=ZyActionL&amp;Back=ZyActionS&amp;BackDesc=Results%20page&amp;MaximumPages=1&amp;ZyEntry=10" TargetMode="External"/><Relationship Id="rId843" Type="http://schemas.openxmlformats.org/officeDocument/2006/relationships/hyperlink" Target="https://www.ecfr.gov/cgi-bin/text-idx?SID=6bbf38709426ebddd00272b3a5440608&amp;mc=true&amp;node=sp40.29.266.h&amp;rgn=div6" TargetMode="External"/><Relationship Id="rId1126" Type="http://schemas.openxmlformats.org/officeDocument/2006/relationships/hyperlink" Target="https://www.ecfr.gov/cgi-bin/text-idx?SID=41817143f4cea2312e002560b8e5b899&amp;mc=true&amp;node=sp40.28.264.n&amp;rgn=div6" TargetMode="External"/><Relationship Id="rId275" Type="http://schemas.openxmlformats.org/officeDocument/2006/relationships/hyperlink" Target="https://www.ecfr.gov/cgi-bin/text-idx?SID=3558b3140149e4687bbce511c30338bd&amp;mc=true&amp;node=sp40.29.270.b&amp;rgn=div6" TargetMode="External"/><Relationship Id="rId482" Type="http://schemas.openxmlformats.org/officeDocument/2006/relationships/hyperlink" Target="https://www.ecfr.gov/cgi-bin/text-idx?SID=09bff09e261eba063cdb7bc4d69dc26a&amp;mc=true&amp;node=sp40.28.264.m&amp;rgn=div6" TargetMode="External"/><Relationship Id="rId703" Type="http://schemas.openxmlformats.org/officeDocument/2006/relationships/hyperlink" Target="https://www.ecfr.gov/cgi-bin/text-idx?SID=6d82b9b66fdd252171064adf720d9bdd&amp;mc=true&amp;node=sp40.29.270.f&amp;rgn=div6" TargetMode="External"/><Relationship Id="rId910" Type="http://schemas.openxmlformats.org/officeDocument/2006/relationships/hyperlink" Target="https://www.ecfr.gov/cgi-bin/text-idx?SID=c39b7421f88ffa38bfa70098549524e9&amp;mc=true&amp;node=sp40.28.264.x&amp;rgn=div6" TargetMode="External"/><Relationship Id="rId135" Type="http://schemas.openxmlformats.org/officeDocument/2006/relationships/hyperlink" Target="https://www.ecfr.gov/cgi-bin/text-idx?SID=ed7ec42386bd232b4469224546912cfc&amp;mc=true&amp;node=sp40.28.264.o&amp;rgn=div6" TargetMode="External"/><Relationship Id="rId342" Type="http://schemas.openxmlformats.org/officeDocument/2006/relationships/hyperlink" Target="https://www.ecfr.gov/cgi-bin/text-idx?SID=15c6a08e218f9ad469547021275aa5b5&amp;mc=true&amp;node=sp40.28.264.j&amp;rgn=div6" TargetMode="External"/><Relationship Id="rId787" Type="http://schemas.openxmlformats.org/officeDocument/2006/relationships/hyperlink" Target="https://www.ecfr.gov/cgi-bin/text-idx?SID=6bbf38709426ebddd00272b3a5440608&amp;mc=true&amp;node=sp40.29.266.h&amp;rgn=div6" TargetMode="External"/><Relationship Id="rId994" Type="http://schemas.openxmlformats.org/officeDocument/2006/relationships/hyperlink" Target="https://www.ecfr.gov/cgi-bin/text-idx?SID=b0eceac90476cdc7da1e6e295ae849ef&amp;mc=true&amp;node=sp40.28.264.f&amp;rgn=div6" TargetMode="External"/><Relationship Id="rId202" Type="http://schemas.openxmlformats.org/officeDocument/2006/relationships/hyperlink" Target="https://www.ecfr.gov/cgi-bin/text-idx?SID=11a6a4628604c9abac9cc86ddbe6ee5f&amp;mc=true&amp;node=sp40.28.264.m&amp;rgn=div6" TargetMode="External"/><Relationship Id="rId647" Type="http://schemas.openxmlformats.org/officeDocument/2006/relationships/hyperlink" Target="https://www.ecfr.gov/cgi-bin/text-idx?SID=28746d02ee02294e3541b272a7459aa1&amp;mc=true&amp;node=sp40.29.266.h&amp;rgn=div6" TargetMode="External"/><Relationship Id="rId854" Type="http://schemas.openxmlformats.org/officeDocument/2006/relationships/hyperlink" Target="https://www.ecfr.gov/cgi-bin/text-idx?SID=6bbf38709426ebddd00272b3a5440608&amp;mc=true&amp;node=sp40.29.266.h&amp;rgn=div6" TargetMode="External"/><Relationship Id="rId286" Type="http://schemas.openxmlformats.org/officeDocument/2006/relationships/hyperlink" Target="https://www.ecfr.gov/cgi-bin/text-idx?SID=d919060daaa3c4517839746c80211e12&amp;mc=true&amp;node=sp40.28.264.b&amp;rgn=div6" TargetMode="External"/><Relationship Id="rId493" Type="http://schemas.openxmlformats.org/officeDocument/2006/relationships/hyperlink" Target="https://www.ecfr.gov/cgi-bin/text-idx?SID=09bff09e261eba063cdb7bc4d69dc26a&amp;mc=true&amp;node=sp40.29.270.b&amp;rgn=div6" TargetMode="External"/><Relationship Id="rId507" Type="http://schemas.openxmlformats.org/officeDocument/2006/relationships/hyperlink" Target="https://www.ecfr.gov/cgi-bin/text-idx?SID=1f6cd82bb73be3527487f18448bcdb49&amp;mc=true&amp;node=sp40.28.264.m&amp;rgn=div6" TargetMode="External"/><Relationship Id="rId714" Type="http://schemas.openxmlformats.org/officeDocument/2006/relationships/hyperlink" Target="https://www.ecfr.gov/cgi-bin/text-idx?SID=63cdd7cf84a976ab0781c4bc95ac959c&amp;mc=true&amp;node=sp40.29.270.f&amp;rgn=div6" TargetMode="External"/><Relationship Id="rId921" Type="http://schemas.openxmlformats.org/officeDocument/2006/relationships/hyperlink" Target="https://www.ecfr.gov/cgi-bin/text-idx?SID=c39b7421f88ffa38bfa70098549524e9&amp;mc=true&amp;node=sp40.28.264.x&amp;rgn=div6" TargetMode="External"/><Relationship Id="rId1137" Type="http://schemas.openxmlformats.org/officeDocument/2006/relationships/hyperlink" Target="https://www.ecfr.gov/cgi-bin/text-idx?SID=41817143f4cea2312e002560b8e5b899&amp;mc=true&amp;node=sp40.28.264.w&amp;rgn=div6" TargetMode="External"/><Relationship Id="rId50" Type="http://schemas.openxmlformats.org/officeDocument/2006/relationships/hyperlink" Target="https://www.ecfr.gov/cgi-bin/text-idx?SID=eabc2758a183dd9a82eb72a6cb043d20&amp;mc=true&amp;node=se40.29.270_111&amp;rgn=div8" TargetMode="External"/><Relationship Id="rId146" Type="http://schemas.openxmlformats.org/officeDocument/2006/relationships/hyperlink" Target="https://www.ecfr.gov/cgi-bin/text-idx?SID=bae84fe3bc3699e41c70eb40f29dad50&amp;mc=true&amp;node=sp40.29.270.b&amp;rgn=div6" TargetMode="External"/><Relationship Id="rId353" Type="http://schemas.openxmlformats.org/officeDocument/2006/relationships/hyperlink" Target="https://www.ecfr.gov/cgi-bin/text-idx?SID=8bd6d0034badbf22e661eb6fa9082771&amp;mc=true&amp;node=sp40.28.264.b&amp;rgn=div6" TargetMode="External"/><Relationship Id="rId560" Type="http://schemas.openxmlformats.org/officeDocument/2006/relationships/hyperlink" Target="https://www.ecfr.gov/cgi-bin/text-idx?SID=94e78c21fcd0b53966da5e06af8a7e2e&amp;mc=true&amp;node=sp40.29.270.b&amp;rgn=div6" TargetMode="External"/><Relationship Id="rId798" Type="http://schemas.openxmlformats.org/officeDocument/2006/relationships/hyperlink" Target="https://www.ecfr.gov/cgi-bin/text-idx?SID=6bbf38709426ebddd00272b3a5440608&amp;mc=true&amp;node=sp40.29.266.h&amp;rgn=div6" TargetMode="External"/><Relationship Id="rId1190" Type="http://schemas.openxmlformats.org/officeDocument/2006/relationships/hyperlink" Target="https://www.ecfr.gov/cgi-bin/text-idx?SID=328d5ce859417e835fa4ba52ad23c05f&amp;mc=true&amp;node=sp40.28.264.h&amp;rgn=div6" TargetMode="External"/><Relationship Id="rId1204" Type="http://schemas.openxmlformats.org/officeDocument/2006/relationships/hyperlink" Target="https://www.ecfr.gov/cgi-bin/text-idx?SID=328d5ce859417e835fa4ba52ad23c05f&amp;mc=true&amp;node=sp40.28.264.h&amp;rgn=div6" TargetMode="External"/><Relationship Id="rId213" Type="http://schemas.openxmlformats.org/officeDocument/2006/relationships/hyperlink" Target="https://www.ecfr.gov/cgi-bin/text-idx?SID=11a6a4628604c9abac9cc86ddbe6ee5f&amp;mc=true&amp;node=sp40.28.264.o&amp;rgn=div6" TargetMode="External"/><Relationship Id="rId420" Type="http://schemas.openxmlformats.org/officeDocument/2006/relationships/hyperlink" Target="https://www.ecfr.gov/cgi-bin/text-idx?SID=fbc1d9abe64ed747fd642108516a9a54&amp;mc=true&amp;node=sp40.28.264.l&amp;rgn=div6" TargetMode="External"/><Relationship Id="rId658" Type="http://schemas.openxmlformats.org/officeDocument/2006/relationships/hyperlink" Target="https://www.ecfr.gov/cgi-bin/text-idx?SID=28746d02ee02294e3541b272a7459aa1&amp;mc=true&amp;node=sp40.29.266.h&amp;rgn=div6" TargetMode="External"/><Relationship Id="rId865" Type="http://schemas.openxmlformats.org/officeDocument/2006/relationships/hyperlink" Target="https://www.ecfr.gov/cgi-bin/text-idx?SID=11b22a990d3f901ca3375ac4b4d0be38&amp;mc=true&amp;node=sp40.28.264.w&amp;rgn=div6" TargetMode="External"/><Relationship Id="rId1050" Type="http://schemas.openxmlformats.org/officeDocument/2006/relationships/hyperlink" Target="https://www.ecfr.gov/cgi-bin/text-idx?SID=6abadf9cdc84de3001e2bf53fc87023d&amp;mc=true&amp;node=se40.29.270_114&amp;rgn=div8" TargetMode="External"/><Relationship Id="rId297" Type="http://schemas.openxmlformats.org/officeDocument/2006/relationships/hyperlink" Target="https://www.ecfr.gov/cgi-bin/text-idx?SID=d919060daaa3c4517839746c80211e12&amp;mc=true&amp;node=sp40.28.264.j&amp;rgn=div6" TargetMode="External"/><Relationship Id="rId518" Type="http://schemas.openxmlformats.org/officeDocument/2006/relationships/hyperlink" Target="https://www.ecfr.gov/cgi-bin/text-idx?SID=1f6cd82bb73be3527487f18448bcdb49&amp;mc=true&amp;node=sp40.28.264.m&amp;rgn=div6" TargetMode="External"/><Relationship Id="rId725" Type="http://schemas.openxmlformats.org/officeDocument/2006/relationships/hyperlink" Target="https://www.ecfr.gov/cgi-bin/text-idx?SID=63cdd7cf84a976ab0781c4bc95ac959c&amp;mc=true&amp;node=sp40.29.270.f&amp;rgn=div6" TargetMode="External"/><Relationship Id="rId932" Type="http://schemas.openxmlformats.org/officeDocument/2006/relationships/hyperlink" Target="https://www.ecfr.gov/cgi-bin/text-idx?SID=c39b7421f88ffa38bfa70098549524e9&amp;mc=true&amp;node=sp40.28.264.x&amp;rgn=div6" TargetMode="External"/><Relationship Id="rId1148" Type="http://schemas.openxmlformats.org/officeDocument/2006/relationships/hyperlink" Target="https://www.ecfr.gov/cgi-bin/text-idx?SID=328d5ce859417e835fa4ba52ad23c05f&amp;mc=true&amp;node=sp40.28.264.g&amp;rgn=div6" TargetMode="External"/><Relationship Id="rId157" Type="http://schemas.openxmlformats.org/officeDocument/2006/relationships/hyperlink" Target="https://www.ecfr.gov/cgi-bin/text-idx?SID=9927f66b15cf8c580a0805b02419d438&amp;mc=true&amp;node=sp40.28.264.c&amp;rgn=div6" TargetMode="External"/><Relationship Id="rId364" Type="http://schemas.openxmlformats.org/officeDocument/2006/relationships/hyperlink" Target="https://www.ecfr.gov/cgi-bin/text-idx?SID=d874d44545a053d15657c286ccebfcf6&amp;mc=true&amp;node=sp40.29.270.b&amp;rgn=div6" TargetMode="External"/><Relationship Id="rId1008" Type="http://schemas.openxmlformats.org/officeDocument/2006/relationships/hyperlink" Target="https://www.ecfr.gov/cgi-bin/text-idx?SID=b0eceac90476cdc7da1e6e295ae849ef&amp;mc=true&amp;node=sp40.28.264.f&amp;rgn=div6" TargetMode="External"/><Relationship Id="rId1215" Type="http://schemas.openxmlformats.org/officeDocument/2006/relationships/hyperlink" Target="https://www.ecfr.gov/cgi-bin/text-idx?SID=1644cad68a6ef8035b73ef6ef3bea03a&amp;mc=true&amp;node=sp40.28.264.h&amp;rgn=div6" TargetMode="External"/><Relationship Id="rId61" Type="http://schemas.openxmlformats.org/officeDocument/2006/relationships/hyperlink" Target="https://www.ecfr.gov/cgi-bin/retrieveECFR?gp=&amp;SID=cdccd8b474d0c9a2610a79523e01974b&amp;mc=true&amp;n=pt40.29.270&amp;r=PART&amp;ty=HTML" TargetMode="External"/><Relationship Id="rId571" Type="http://schemas.openxmlformats.org/officeDocument/2006/relationships/hyperlink" Target="https://www.ecfr.gov/cgi-bin/text-idx?SID=9b338bce0a9ecfe52b5f2aaf78e42fc5&amp;mc=true&amp;node=sp40.29.270.b&amp;rgn=div6" TargetMode="External"/><Relationship Id="rId669" Type="http://schemas.openxmlformats.org/officeDocument/2006/relationships/hyperlink" Target="https://www.ecfr.gov/cgi-bin/text-idx?SID=28746d02ee02294e3541b272a7459aa1&amp;mc=true&amp;node=sp40.29.266.h&amp;rgn=div6" TargetMode="External"/><Relationship Id="rId876" Type="http://schemas.openxmlformats.org/officeDocument/2006/relationships/hyperlink" Target="https://www.ecfr.gov/cgi-bin/text-idx?SID=11b22a990d3f901ca3375ac4b4d0be38&amp;mc=true&amp;node=sp40.28.264.w&amp;rgn=div6" TargetMode="External"/><Relationship Id="rId19" Type="http://schemas.openxmlformats.org/officeDocument/2006/relationships/hyperlink" Target="https://www.ecfr.gov/cgi-bin/text-idx?SID=96fbd0fc5d946182b79ff6aa2efa50eb&amp;mc=true&amp;node=se40.28.260_130&amp;rgn=div8" TargetMode="External"/><Relationship Id="rId224" Type="http://schemas.openxmlformats.org/officeDocument/2006/relationships/hyperlink" Target="https://www.ecfr.gov/cgi-bin/text-idx?SID=11a6a4628604c9abac9cc86ddbe6ee5f&amp;mc=true&amp;node=sp40.28.264.b&amp;rgn=div6" TargetMode="External"/><Relationship Id="rId431" Type="http://schemas.openxmlformats.org/officeDocument/2006/relationships/hyperlink" Target="https://www.ecfr.gov/cgi-bin/text-idx?SID=fbc1d9abe64ed747fd642108516a9a54&amp;mc=true&amp;node=sp40.28.264.l&amp;rgn=div6" TargetMode="External"/><Relationship Id="rId529" Type="http://schemas.openxmlformats.org/officeDocument/2006/relationships/hyperlink" Target="https://www.ecfr.gov/cgi-bin/text-idx?SID=1f6cd82bb73be3527487f18448bcdb49&amp;mc=true&amp;node=sp40.29.270.b&amp;rgn=div6" TargetMode="External"/><Relationship Id="rId736" Type="http://schemas.openxmlformats.org/officeDocument/2006/relationships/hyperlink" Target="https://www.ecfr.gov/cgi-bin/text-idx?SID=63cdd7cf84a976ab0781c4bc95ac959c&amp;mc=true&amp;node=sp40.29.266.h&amp;rgn=div6" TargetMode="External"/><Relationship Id="rId1061" Type="http://schemas.openxmlformats.org/officeDocument/2006/relationships/hyperlink" Target="https://www.ecfr.gov/cgi-bin/text-idx?SID=3675a1229f3f82645e550c016aa98d3b&amp;mc=true&amp;node=pt40.28.264&amp;rgn=div5" TargetMode="External"/><Relationship Id="rId1159" Type="http://schemas.openxmlformats.org/officeDocument/2006/relationships/hyperlink" Target="https://www.ecfr.gov/cgi-bin/text-idx?SID=328d5ce859417e835fa4ba52ad23c05f&amp;mc=true&amp;node=sp40.28.264.g&amp;rgn=div6" TargetMode="External"/><Relationship Id="rId168" Type="http://schemas.openxmlformats.org/officeDocument/2006/relationships/hyperlink" Target="https://www.ecfr.gov/cgi-bin/text-idx?SID=844bd2dc7eae5b95328e7992f51b6cca&amp;mc=true&amp;node=sp40.28.264.c&amp;rgn=div6" TargetMode="External"/><Relationship Id="rId943" Type="http://schemas.openxmlformats.org/officeDocument/2006/relationships/hyperlink" Target="https://www.ecfr.gov/cgi-bin/text-idx?SID=c39b7421f88ffa38bfa70098549524e9&amp;mc=true&amp;node=sp40.29.270.b&amp;rgn=div6" TargetMode="External"/><Relationship Id="rId1019" Type="http://schemas.openxmlformats.org/officeDocument/2006/relationships/hyperlink" Target="https://www.ecfr.gov/cgi-bin/text-idx?SID=b0eceac90476cdc7da1e6e295ae849ef&amp;mc=true&amp;node=sp40.28.264.f&amp;rgn=div6" TargetMode="External"/><Relationship Id="rId72" Type="http://schemas.openxmlformats.org/officeDocument/2006/relationships/hyperlink" Target="https://www.ecfr.gov/cgi-bin/text-idx?SID=881836bc0ebaef9094b07a25b2586921&amp;mc=true&amp;node=se40.29.270_114&amp;rgn=div8" TargetMode="External"/><Relationship Id="rId375" Type="http://schemas.openxmlformats.org/officeDocument/2006/relationships/hyperlink" Target="https://www.ecfr.gov/cgi-bin/text-idx?SID=d874d44545a053d15657c286ccebfcf6&amp;mc=true&amp;node=sp40.28.264.k&amp;rgn=div6" TargetMode="External"/><Relationship Id="rId582" Type="http://schemas.openxmlformats.org/officeDocument/2006/relationships/hyperlink" Target="https://www.ecfr.gov/cgi-bin/text-idx?SID=9b338bce0a9ecfe52b5f2aaf78e42fc5&amp;mc=true&amp;node=sp40.28.264.n&amp;rgn=div6" TargetMode="External"/><Relationship Id="rId803" Type="http://schemas.openxmlformats.org/officeDocument/2006/relationships/hyperlink" Target="https://www.ecfr.gov/cgi-bin/text-idx?SID=6bbf38709426ebddd00272b3a5440608&amp;mc=true&amp;node=sp40.29.266.h&amp;rgn=div6" TargetMode="External"/><Relationship Id="rId1226" Type="http://schemas.openxmlformats.org/officeDocument/2006/relationships/hyperlink" Target="https://www.ecfr.gov/cgi-bin/text-idx?SID=2874c8ae22ff1b662c6ac6d445ddf036&amp;mc=true&amp;node=sp40.29.270.b&amp;rgn=div6" TargetMode="External"/><Relationship Id="rId3" Type="http://schemas.openxmlformats.org/officeDocument/2006/relationships/hyperlink" Target="https://www.ecfr.gov/cgi-bin/text-idx?SID=a27f02dac01c9f169a710b1b7467ceb4&amp;mc=true&amp;node=se40.29.270_110&amp;rgn=div8" TargetMode="External"/><Relationship Id="rId235" Type="http://schemas.openxmlformats.org/officeDocument/2006/relationships/hyperlink" Target="https://www.ecfr.gov/cgi-bin/text-idx?SID=f2db1a9d5f9264341321331c1cfe7af7&amp;mc=true&amp;node=sp40.29.270.b&amp;rgn=div6" TargetMode="External"/><Relationship Id="rId442" Type="http://schemas.openxmlformats.org/officeDocument/2006/relationships/hyperlink" Target="https://www.ecfr.gov/cgi-bin/text-idx?SID=2e89567f25a6bfd75ce6cc00b68d0f16&amp;mc=true&amp;node=sp40.28.264.l&amp;rgn=div6" TargetMode="External"/><Relationship Id="rId887" Type="http://schemas.openxmlformats.org/officeDocument/2006/relationships/hyperlink" Target="https://www.ecfr.gov/cgi-bin/text-idx?SID=11b22a990d3f901ca3375ac4b4d0be38&amp;mc=true&amp;node=sp40.28.264.w&amp;rgn=div6" TargetMode="External"/><Relationship Id="rId1072" Type="http://schemas.openxmlformats.org/officeDocument/2006/relationships/hyperlink" Target="https://www.ecfr.gov/cgi-bin/text-idx?SID=c87ea69c743955d1813d3752e8aa966f&amp;mc=true&amp;node=sp40.28.264.g&amp;rgn=div6" TargetMode="External"/><Relationship Id="rId302" Type="http://schemas.openxmlformats.org/officeDocument/2006/relationships/hyperlink" Target="https://www.ecfr.gov/cgi-bin/text-idx?SID=d919060daaa3c4517839746c80211e12&amp;mc=true&amp;node=sp40.28.264.j&amp;rgn=div6" TargetMode="External"/><Relationship Id="rId747" Type="http://schemas.openxmlformats.org/officeDocument/2006/relationships/hyperlink" Target="https://www.ecfr.gov/cgi-bin/text-idx?SID=63cdd7cf84a976ab0781c4bc95ac959c&amp;mc=true&amp;node=sp40.29.266.h&amp;rgn=div6" TargetMode="External"/><Relationship Id="rId954" Type="http://schemas.openxmlformats.org/officeDocument/2006/relationships/hyperlink" Target="https://www.ecfr.gov/cgi-bin/text-idx?SID=c39b7421f88ffa38bfa70098549524e9&amp;mc=true&amp;node=sp40.28.264.dd&amp;rgn=div6" TargetMode="External"/><Relationship Id="rId83" Type="http://schemas.openxmlformats.org/officeDocument/2006/relationships/hyperlink" Target="https://www.ecfr.gov/cgi-bin/text-idx?SID=7ddb9473e27b9bc808ba661f2d532aad&amp;mc=true&amp;node=se40.28.264_114&amp;rgn=div8" TargetMode="External"/><Relationship Id="rId179" Type="http://schemas.openxmlformats.org/officeDocument/2006/relationships/hyperlink" Target="https://www.ecfr.gov/cgi-bin/text-idx?SID=4750f576c0cb19d52e6f52e013a00ce5&amp;mc=true&amp;node=sp40.29.268.a&amp;rgn=div6" TargetMode="External"/><Relationship Id="rId386" Type="http://schemas.openxmlformats.org/officeDocument/2006/relationships/hyperlink" Target="https://www.ecfr.gov/cgi-bin/text-idx?SID=d874d44545a053d15657c286ccebfcf6&amp;mc=true&amp;node=sp40.28.264.k&amp;rgn=div6" TargetMode="External"/><Relationship Id="rId593" Type="http://schemas.openxmlformats.org/officeDocument/2006/relationships/hyperlink" Target="https://www.ecfr.gov/cgi-bin/text-idx?SID=74b9ce4c806f8b3d9c2ceda6103c47ad&amp;mc=true&amp;node=sp40.29.270.i&amp;rgn=div6" TargetMode="External"/><Relationship Id="rId607" Type="http://schemas.openxmlformats.org/officeDocument/2006/relationships/hyperlink" Target="https://www.ecfr.gov/cgi-bin/text-idx?SID=74b9ce4c806f8b3d9c2ceda6103c47ad&amp;mc=true&amp;node=se40.29.270_162&amp;rgn=div8" TargetMode="External"/><Relationship Id="rId814" Type="http://schemas.openxmlformats.org/officeDocument/2006/relationships/hyperlink" Target="https://www.ecfr.gov/cgi-bin/text-idx?SID=6bbf38709426ebddd00272b3a5440608&amp;mc=true&amp;node=sp40.29.266.h&amp;rgn=div6" TargetMode="External"/><Relationship Id="rId1237" Type="http://schemas.openxmlformats.org/officeDocument/2006/relationships/hyperlink" Target="https://www.ecfr.gov/cgi-bin/text-idx?SID=2874c8ae22ff1b662c6ac6d445ddf036&amp;mc=true&amp;node=sp40.29.270.b&amp;rgn=div6" TargetMode="External"/><Relationship Id="rId246" Type="http://schemas.openxmlformats.org/officeDocument/2006/relationships/hyperlink" Target="https://www.ecfr.gov/cgi-bin/text-idx?SID=f2db1a9d5f9264341321331c1cfe7af7&amp;mc=true&amp;node=sp40.29.270.b&amp;rgn=div6" TargetMode="External"/><Relationship Id="rId453" Type="http://schemas.openxmlformats.org/officeDocument/2006/relationships/hyperlink" Target="https://www.ecfr.gov/cgi-bin/text-idx?SID=2e89567f25a6bfd75ce6cc00b68d0f16&amp;mc=true&amp;node=sp40.28.264.l&amp;rgn=div6" TargetMode="External"/><Relationship Id="rId660" Type="http://schemas.openxmlformats.org/officeDocument/2006/relationships/hyperlink" Target="https://www.ecfr.gov/cgi-bin/text-idx?SID=28746d02ee02294e3541b272a7459aa1&amp;mc=true&amp;node=sp40.29.266.h&amp;rgn=div6" TargetMode="External"/><Relationship Id="rId898" Type="http://schemas.openxmlformats.org/officeDocument/2006/relationships/hyperlink" Target="https://www.ecfr.gov/cgi-bin/text-idx?SID=b5d99fcb8ba49e2ad0f76223baa5983b&amp;mc=true&amp;node=sp40.29.270.b&amp;rgn=div6" TargetMode="External"/><Relationship Id="rId1083" Type="http://schemas.openxmlformats.org/officeDocument/2006/relationships/hyperlink" Target="https://www.ecfr.gov/cgi-bin/text-idx?SID=c87ea69c743955d1813d3752e8aa966f&amp;mc=true&amp;node=sp40.28.264.g&amp;rgn=div6" TargetMode="External"/><Relationship Id="rId106" Type="http://schemas.openxmlformats.org/officeDocument/2006/relationships/hyperlink" Target="https://www.ecfr.gov/cgi-bin/text-idx?SID=a28d1eb44b8de96fbe86ffb8f3b37818&amp;mc=true&amp;node=se40.28.264_1195&amp;rgn=div8" TargetMode="External"/><Relationship Id="rId313" Type="http://schemas.openxmlformats.org/officeDocument/2006/relationships/hyperlink" Target="https://www.ecfr.gov/cgi-bin/text-idx?SID=5ae5574f50cdead3b688afd2ab51618b&amp;mc=true&amp;node=sp40.29.270.b&amp;rgn=div6" TargetMode="External"/><Relationship Id="rId758" Type="http://schemas.openxmlformats.org/officeDocument/2006/relationships/hyperlink" Target="https://www.ecfr.gov/cgi-bin/text-idx?SID=63cdd7cf84a976ab0781c4bc95ac959c&amp;mc=true&amp;node=sp40.29.270.b&amp;rgn=div6" TargetMode="External"/><Relationship Id="rId965" Type="http://schemas.openxmlformats.org/officeDocument/2006/relationships/hyperlink" Target="https://www.ecfr.gov/cgi-bin/text-idx?SID=c39b7421f88ffa38bfa70098549524e9&amp;mc=true&amp;node=sp40.28.264.dd&amp;rgn=div6" TargetMode="External"/><Relationship Id="rId1150" Type="http://schemas.openxmlformats.org/officeDocument/2006/relationships/hyperlink" Target="https://www.ecfr.gov/cgi-bin/text-idx?SID=328d5ce859417e835fa4ba52ad23c05f&amp;mc=true&amp;node=sp40.28.264.h&amp;rgn=div6" TargetMode="External"/><Relationship Id="rId10" Type="http://schemas.openxmlformats.org/officeDocument/2006/relationships/hyperlink" Target="https://www.ecfr.gov/cgi-bin/text-idx?SID=916b1e395db991afd06c2f3daf284c76&amp;mc=true&amp;node=se40.24.124_131&amp;rgn=div8" TargetMode="External"/><Relationship Id="rId94" Type="http://schemas.openxmlformats.org/officeDocument/2006/relationships/hyperlink" Target="https://www.ecfr.gov/cgi-bin/text-idx?SID=742b8d4cb85ff0b957c8f359950d2479&amp;mc=true&amp;node=se40.28.264_1175&amp;rgn=div8" TargetMode="External"/><Relationship Id="rId397" Type="http://schemas.openxmlformats.org/officeDocument/2006/relationships/hyperlink" Target="https://www.ecfr.gov/cgi-bin/text-idx?SID=fbc1d9abe64ed747fd642108516a9a54&amp;mc=true&amp;node=sp40.28.264.k&amp;rgn=div6" TargetMode="External"/><Relationship Id="rId520" Type="http://schemas.openxmlformats.org/officeDocument/2006/relationships/hyperlink" Target="https://www.ecfr.gov/cgi-bin/text-idx?SID=1f6cd82bb73be3527487f18448bcdb49&amp;mc=true&amp;node=sp40.29.270.b&amp;rgn=div6" TargetMode="External"/><Relationship Id="rId618" Type="http://schemas.openxmlformats.org/officeDocument/2006/relationships/hyperlink" Target="https://www.ecfr.gov/cgi-bin/text-idx?SID=74b9ce4c806f8b3d9c2ceda6103c47ad&amp;mc=true&amp;node=se40.29.270_162&amp;rgn=div8" TargetMode="External"/><Relationship Id="rId825" Type="http://schemas.openxmlformats.org/officeDocument/2006/relationships/hyperlink" Target="https://www.ecfr.gov/cgi-bin/text-idx?SID=6bbf38709426ebddd00272b3a5440608&amp;mc=true&amp;node=sp40.29.266.h&amp;rgn=div6" TargetMode="External"/><Relationship Id="rId1248" Type="http://schemas.openxmlformats.org/officeDocument/2006/relationships/hyperlink" Target="https://www.ecfr.gov/cgi-bin/text-idx?SID=2874c8ae22ff1b662c6ac6d445ddf036&amp;mc=true&amp;node=sp40.29.270.b&amp;rgn=div6" TargetMode="External"/><Relationship Id="rId257" Type="http://schemas.openxmlformats.org/officeDocument/2006/relationships/hyperlink" Target="https://www.ecfr.gov/cgi-bin/text-idx?SID=f2db1a9d5f9264341321331c1cfe7af7&amp;mc=true&amp;node=sp40.29.270.b&amp;rgn=div6" TargetMode="External"/><Relationship Id="rId464" Type="http://schemas.openxmlformats.org/officeDocument/2006/relationships/hyperlink" Target="https://www.ecfr.gov/cgi-bin/text-idx?SID=263dcbeb93a6b67fc249685a666d4f1f&amp;mc=true&amp;node=se40.29.270_118&amp;rgn=div8" TargetMode="External"/><Relationship Id="rId1010" Type="http://schemas.openxmlformats.org/officeDocument/2006/relationships/hyperlink" Target="https://www.ecfr.gov/cgi-bin/text-idx?SID=b0eceac90476cdc7da1e6e295ae849ef&amp;mc=true&amp;node=sp40.28.264.f&amp;rgn=div6" TargetMode="External"/><Relationship Id="rId1094" Type="http://schemas.openxmlformats.org/officeDocument/2006/relationships/hyperlink" Target="https://www.ecfr.gov/cgi-bin/text-idx?SID=c87ea69c743955d1813d3752e8aa966f&amp;mc=true&amp;node=sp40.28.264.j&amp;rgn=div6" TargetMode="External"/><Relationship Id="rId1108" Type="http://schemas.openxmlformats.org/officeDocument/2006/relationships/hyperlink" Target="https://www.ecfr.gov/cgi-bin/text-idx?SID=c87ea69c743955d1813d3752e8aa966f&amp;mc=true&amp;node=sp40.28.264.k&amp;rgn=div6" TargetMode="External"/><Relationship Id="rId117" Type="http://schemas.openxmlformats.org/officeDocument/2006/relationships/hyperlink" Target="https://www.ecfr.gov/cgi-bin/text-idx?SID=a28d1eb44b8de96fbe86ffb8f3b37818&amp;mc=true&amp;node=se40.28.264_1226&amp;rgn=div8" TargetMode="External"/><Relationship Id="rId671" Type="http://schemas.openxmlformats.org/officeDocument/2006/relationships/hyperlink" Target="https://www.ecfr.gov/cgi-bin/text-idx?SID=28746d02ee02294e3541b272a7459aa1&amp;mc=true&amp;node=sp40.29.266.h&amp;rgn=div6" TargetMode="External"/><Relationship Id="rId769" Type="http://schemas.openxmlformats.org/officeDocument/2006/relationships/hyperlink" Target="https://www.ecfr.gov/cgi-bin/text-idx?SID=63cdd7cf84a976ab0781c4bc95ac959c&amp;mc=true&amp;node=sp40.29.270.b&amp;rgn=div6" TargetMode="External"/><Relationship Id="rId976" Type="http://schemas.openxmlformats.org/officeDocument/2006/relationships/hyperlink" Target="https://www.ecfr.gov/cgi-bin/text-idx?SID=b0eceac90476cdc7da1e6e295ae849ef&amp;mc=true&amp;node=sp40.29.270.b&amp;rgn=div6" TargetMode="External"/><Relationship Id="rId324" Type="http://schemas.openxmlformats.org/officeDocument/2006/relationships/hyperlink" Target="https://www.ecfr.gov/cgi-bin/text-idx?SID=835451c4806402d93de9b0a2cf1bc1d1&amp;mc=true&amp;node=sp40.28.264.j&amp;rgn=div6" TargetMode="External"/><Relationship Id="rId531" Type="http://schemas.openxmlformats.org/officeDocument/2006/relationships/hyperlink" Target="https://www.ecfr.gov/cgi-bin/text-idx?SID=1f6cd82bb73be3527487f18448bcdb49&amp;mc=true&amp;node=sp40.28.264.n&amp;rgn=div6" TargetMode="External"/><Relationship Id="rId629" Type="http://schemas.openxmlformats.org/officeDocument/2006/relationships/hyperlink" Target="https://www.ecfr.gov/cgi-bin/text-idx?SID=74b9ce4c806f8b3d9c2ceda6103c47ad&amp;mc=true&amp;node=se40.29.270_162&amp;rgn=div8" TargetMode="External"/><Relationship Id="rId1161" Type="http://schemas.openxmlformats.org/officeDocument/2006/relationships/hyperlink" Target="https://www.ecfr.gov/cgi-bin/text-idx?SID=328d5ce859417e835fa4ba52ad23c05f&amp;mc=true&amp;node=sp40.28.264.g&amp;rgn=div6" TargetMode="External"/><Relationship Id="rId1259" Type="http://schemas.openxmlformats.org/officeDocument/2006/relationships/hyperlink" Target="https://nepis.epa.gov/Exe/ZyNET.exe/2000E0AU.txt?ZyActionD=ZyDocument&amp;Client=EPA&amp;Index=1981%20Thru%201985&amp;Docs=&amp;Query=&amp;Time=&amp;EndTime=&amp;SearchMethod=1&amp;TocRestrict=n&amp;Toc=&amp;TocEntry=&amp;QField=&amp;QFieldYear=&amp;QFieldMonth=&amp;QFieldDay=&amp;UseQField=&amp;IntQFieldOp=0&amp;ExtQFieldOp=0&amp;XmlQuery=&amp;File=D%3A%5CZYFILES%5CINDEX%20DATA%5C81THRU85%5CTXT%5C00000003%5C2000E0AU.txt&amp;User=ANONYMOUS&amp;Password=anonymous&amp;SortMethod=h%7C-&amp;MaximumDocuments=1&amp;FuzzyDegree=0&amp;ImageQuality=r75g8/r75g8/x150y150g16/i425&amp;Display=hpfr&amp;DefSeekPage=x&amp;SearchBack=ZyActionL&amp;Back=ZyActionS&amp;BackDesc=Results%20page&amp;MaximumPages=1&amp;ZyEntry=10" TargetMode="External"/><Relationship Id="rId836" Type="http://schemas.openxmlformats.org/officeDocument/2006/relationships/hyperlink" Target="https://www.ecfr.gov/cgi-bin/text-idx?SID=6bbf38709426ebddd00272b3a5440608&amp;mc=true&amp;node=sp40.29.266.h&amp;rgn=div6" TargetMode="External"/><Relationship Id="rId1021" Type="http://schemas.openxmlformats.org/officeDocument/2006/relationships/hyperlink" Target="https://www.ecfr.gov/cgi-bin/text-idx?SID=b0eceac90476cdc7da1e6e295ae849ef&amp;mc=true&amp;node=sp40.28.264.f&amp;rgn=div6" TargetMode="External"/><Relationship Id="rId1119" Type="http://schemas.openxmlformats.org/officeDocument/2006/relationships/hyperlink" Target="https://www.ecfr.gov/cgi-bin/text-idx?SID=c87ea69c743955d1813d3752e8aa966f&amp;mc=true&amp;node=sp40.28.264.m&amp;rgn=div6" TargetMode="External"/><Relationship Id="rId903" Type="http://schemas.openxmlformats.org/officeDocument/2006/relationships/hyperlink" Target="https://www.ecfr.gov/cgi-bin/text-idx?SID=c39b7421f88ffa38bfa70098549524e9&amp;mc=true&amp;node=sp40.28.264.w&amp;rgn=div6" TargetMode="External"/><Relationship Id="rId32" Type="http://schemas.openxmlformats.org/officeDocument/2006/relationships/hyperlink" Target="https://www.ecfr.gov/cgi-bin/text-idx?SID=a3a7579ea5ce7a3507da6a34e3d3b350&amp;mc=true&amp;node=se40.28.260_134&amp;rgn=div8" TargetMode="External"/><Relationship Id="rId181" Type="http://schemas.openxmlformats.org/officeDocument/2006/relationships/hyperlink" Target="https://www.ecfr.gov/cgi-bin/text-idx?SID=4750f576c0cb19d52e6f52e013a00ce5&amp;mc=true&amp;node=sp40.28.264.i&amp;rgn=div6" TargetMode="External"/><Relationship Id="rId279" Type="http://schemas.openxmlformats.org/officeDocument/2006/relationships/hyperlink" Target="https://www.ecfr.gov/cgi-bin/text-idx?SID=d919060daaa3c4517839746c80211e12&amp;mc=true&amp;node=sp40.28.264.i&amp;rgn=div6" TargetMode="External"/><Relationship Id="rId486" Type="http://schemas.openxmlformats.org/officeDocument/2006/relationships/hyperlink" Target="https://www.ecfr.gov/cgi-bin/text-idx?SID=09bff09e261eba063cdb7bc4d69dc26a&amp;mc=true&amp;node=sp40.28.264.m&amp;rgn=div6" TargetMode="External"/><Relationship Id="rId693" Type="http://schemas.openxmlformats.org/officeDocument/2006/relationships/hyperlink" Target="https://www.ecfr.gov/cgi-bin/text-idx?SID=28746d02ee02294e3541b272a7459aa1&amp;mc=true&amp;node=sp40.29.266.h&amp;rgn=div6" TargetMode="External"/><Relationship Id="rId139" Type="http://schemas.openxmlformats.org/officeDocument/2006/relationships/hyperlink" Target="https://www.ecfr.gov/cgi-bin/text-idx?SID=d8d0c3870c0b99cc2b90de3809994b7d&amp;mc=true&amp;node=sp40.29.266.h&amp;rgn=div6" TargetMode="External"/><Relationship Id="rId346" Type="http://schemas.openxmlformats.org/officeDocument/2006/relationships/hyperlink" Target="https://www.ecfr.gov/cgi-bin/text-idx?SID=15c6a08e218f9ad469547021275aa5b5&amp;mc=true&amp;node=sp40.28.264.j&amp;rgn=div6" TargetMode="External"/><Relationship Id="rId553" Type="http://schemas.openxmlformats.org/officeDocument/2006/relationships/hyperlink" Target="https://www.ecfr.gov/cgi-bin/text-idx?SID=1f6cd82bb73be3527487f18448bcdb49&amp;mc=true&amp;node=sp40.28.264.n&amp;rgn=div6" TargetMode="External"/><Relationship Id="rId760" Type="http://schemas.openxmlformats.org/officeDocument/2006/relationships/hyperlink" Target="https://www.ecfr.gov/cgi-bin/text-idx?SID=63cdd7cf84a976ab0781c4bc95ac959c&amp;mc=true&amp;node=sp40.29.270.b&amp;rgn=div6" TargetMode="External"/><Relationship Id="rId998" Type="http://schemas.openxmlformats.org/officeDocument/2006/relationships/hyperlink" Target="https://www.ecfr.gov/cgi-bin/text-idx?SID=b0eceac90476cdc7da1e6e295ae849ef&amp;mc=true&amp;node=sp40.28.264.f&amp;rgn=div6" TargetMode="External"/><Relationship Id="rId1183" Type="http://schemas.openxmlformats.org/officeDocument/2006/relationships/hyperlink" Target="https://www.ecfr.gov/cgi-bin/text-idx?SID=328d5ce859417e835fa4ba52ad23c05f&amp;mc=true&amp;node=sp40.29.270.b&amp;rgn=div6" TargetMode="External"/><Relationship Id="rId206" Type="http://schemas.openxmlformats.org/officeDocument/2006/relationships/hyperlink" Target="https://www.ecfr.gov/cgi-bin/text-idx?SID=11a6a4628604c9abac9cc86ddbe6ee5f&amp;mc=true&amp;node=sp40.28.264.n&amp;rgn=div6" TargetMode="External"/><Relationship Id="rId413" Type="http://schemas.openxmlformats.org/officeDocument/2006/relationships/hyperlink" Target="https://www.ecfr.gov/cgi-bin/text-idx?SID=370f8ab4a3660dd9e56cebb919d8dbb4&amp;mc=true&amp;node=sp40.29.270.b&amp;rgn=div6" TargetMode="External"/><Relationship Id="rId858" Type="http://schemas.openxmlformats.org/officeDocument/2006/relationships/hyperlink" Target="https://www.ecfr.gov/cgi-bin/text-idx?SID=8574c23b8abb6f586e8fa2fd59f7487c&amp;mc=true&amp;node=sp40.29.270.b&amp;rgn=div6" TargetMode="External"/><Relationship Id="rId1043" Type="http://schemas.openxmlformats.org/officeDocument/2006/relationships/hyperlink" Target="https://www.ecfr.gov/cgi-bin/text-idx?SID=6abadf9cdc84de3001e2bf53fc87023d&amp;mc=true&amp;node=se40.29.270_114&amp;rgn=div8" TargetMode="External"/><Relationship Id="rId620" Type="http://schemas.openxmlformats.org/officeDocument/2006/relationships/hyperlink" Target="https://www.ecfr.gov/cgi-bin/text-idx?SID=74b9ce4c806f8b3d9c2ceda6103c47ad&amp;mc=true&amp;node=se40.29.270_162&amp;rgn=div8" TargetMode="External"/><Relationship Id="rId718" Type="http://schemas.openxmlformats.org/officeDocument/2006/relationships/hyperlink" Target="https://www.ecfr.gov/cgi-bin/text-idx?SID=63cdd7cf84a976ab0781c4bc95ac959c&amp;mc=true&amp;node=sp40.29.270.f&amp;rgn=div6" TargetMode="External"/><Relationship Id="rId925" Type="http://schemas.openxmlformats.org/officeDocument/2006/relationships/hyperlink" Target="https://www.ecfr.gov/cgi-bin/text-idx?SID=c39b7421f88ffa38bfa70098549524e9&amp;mc=true&amp;node=sp40.28.264.x&amp;rgn=div6" TargetMode="External"/><Relationship Id="rId1250" Type="http://schemas.openxmlformats.org/officeDocument/2006/relationships/hyperlink" Target="https://www.ecfr.gov/cgi-bin/text-idx?SID=2874c8ae22ff1b662c6ac6d445ddf036&amp;mc=true&amp;node=sp40.29.270.b&amp;rgn=div6" TargetMode="External"/><Relationship Id="rId1110" Type="http://schemas.openxmlformats.org/officeDocument/2006/relationships/hyperlink" Target="https://www.ecfr.gov/cgi-bin/text-idx?SID=c87ea69c743955d1813d3752e8aa966f&amp;mc=true&amp;node=sp40.28.264.k&amp;rgn=div6" TargetMode="External"/><Relationship Id="rId1208" Type="http://schemas.openxmlformats.org/officeDocument/2006/relationships/hyperlink" Target="https://www.ecfr.gov/cgi-bin/text-idx?SID=1644cad68a6ef8035b73ef6ef3bea03a&amp;mc=true&amp;node=sp40.28.264.f&amp;rgn=div6" TargetMode="External"/><Relationship Id="rId54" Type="http://schemas.openxmlformats.org/officeDocument/2006/relationships/hyperlink" Target="https://www.ecfr.gov/cgi-bin/text-idx?SID=a27f02dac01c9f169a710b1b7467ceb4&amp;mc=true&amp;node=se40.29.270_130&amp;rgn=div8" TargetMode="External"/><Relationship Id="rId270" Type="http://schemas.openxmlformats.org/officeDocument/2006/relationships/hyperlink" Target="https://www.ecfr.gov/cgi-bin/text-idx?SID=60f62fd4d1508b0ff39bf689b94a233c&amp;mc=true&amp;node=sp40.28.264.i&amp;rgn=div6" TargetMode="External"/><Relationship Id="rId130" Type="http://schemas.openxmlformats.org/officeDocument/2006/relationships/hyperlink" Target="https://www.ecfr.gov/cgi-bin/text-idx?SID=277ef67ba1a9fd1dba88386ae9de90d7&amp;mc=true&amp;node=sp40.28.264.n&amp;rgn=div6" TargetMode="External"/><Relationship Id="rId368" Type="http://schemas.openxmlformats.org/officeDocument/2006/relationships/hyperlink" Target="https://www.ecfr.gov/cgi-bin/text-idx?SID=d874d44545a053d15657c286ccebfcf6&amp;mc=true&amp;node=sp40.28.264.k&amp;rgn=div6" TargetMode="External"/><Relationship Id="rId575" Type="http://schemas.openxmlformats.org/officeDocument/2006/relationships/hyperlink" Target="https://www.ecfr.gov/cgi-bin/text-idx?SID=9b338bce0a9ecfe52b5f2aaf78e42fc5&amp;mc=true&amp;node=sp40.28.264.n&amp;rgn=div6" TargetMode="External"/><Relationship Id="rId782" Type="http://schemas.openxmlformats.org/officeDocument/2006/relationships/hyperlink" Target="https://www.ecfr.gov/cgi-bin/text-idx?SID=6bbf38709426ebddd00272b3a5440608&amp;mc=true&amp;node=sp40.29.266.h&amp;rgn=div6" TargetMode="External"/><Relationship Id="rId228" Type="http://schemas.openxmlformats.org/officeDocument/2006/relationships/hyperlink" Target="https://www.ecfr.gov/cgi-bin/text-idx?SID=11a6a4628604c9abac9cc86ddbe6ee5f&amp;mc=true&amp;node=sp40.28.264.b&amp;rgn=div6" TargetMode="External"/><Relationship Id="rId435" Type="http://schemas.openxmlformats.org/officeDocument/2006/relationships/hyperlink" Target="https://www.ecfr.gov/cgi-bin/text-idx?SID=fbc1d9abe64ed747fd642108516a9a54&amp;mc=true&amp;node=sp40.28.264.l&amp;rgn=div6" TargetMode="External"/><Relationship Id="rId642" Type="http://schemas.openxmlformats.org/officeDocument/2006/relationships/hyperlink" Target="https://www.ecfr.gov/cgi-bin/text-idx?SID=28746d02ee02294e3541b272a7459aa1&amp;mc=true&amp;node=sp40.29.266.h&amp;rgn=div6" TargetMode="External"/><Relationship Id="rId1065" Type="http://schemas.openxmlformats.org/officeDocument/2006/relationships/hyperlink" Target="https://www.ecfr.gov/cgi-bin/text-idx?SID=c87ea69c743955d1813d3752e8aa966f&amp;mc=true&amp;node=sp40.28.264.m&amp;rgn=div6" TargetMode="External"/><Relationship Id="rId1272" Type="http://schemas.openxmlformats.org/officeDocument/2006/relationships/hyperlink" Target="https://p2infohouse.org/ref/43/42277.pdf" TargetMode="External"/><Relationship Id="rId502" Type="http://schemas.openxmlformats.org/officeDocument/2006/relationships/hyperlink" Target="https://www.ecfr.gov/cgi-bin/text-idx?SID=1f6cd82bb73be3527487f18448bcdb49&amp;mc=true&amp;node=sp40.28.264.m&amp;rgn=div6" TargetMode="External"/><Relationship Id="rId947" Type="http://schemas.openxmlformats.org/officeDocument/2006/relationships/hyperlink" Target="https://www.ecfr.gov/cgi-bin/text-idx?SID=c39b7421f88ffa38bfa70098549524e9&amp;mc=true&amp;node=sp40.28.264.dd&amp;rgn=div6" TargetMode="External"/><Relationship Id="rId1132" Type="http://schemas.openxmlformats.org/officeDocument/2006/relationships/hyperlink" Target="https://www.ecfr.gov/cgi-bin/text-idx?SID=41817143f4cea2312e002560b8e5b899&amp;mc=true&amp;node=sp40.28.264.n&amp;rgn=div6" TargetMode="External"/><Relationship Id="rId76" Type="http://schemas.openxmlformats.org/officeDocument/2006/relationships/hyperlink" Target="https://www.ecfr.gov/cgi-bin/text-idx?SID=7ddb9473e27b9bc808ba661f2d532aad&amp;mc=true&amp;node=se40.28.264_116&amp;rgn=div8" TargetMode="External"/><Relationship Id="rId807" Type="http://schemas.openxmlformats.org/officeDocument/2006/relationships/hyperlink" Target="https://www.ecfr.gov/cgi-bin/text-idx?SID=6bbf38709426ebddd00272b3a5440608&amp;mc=true&amp;node=sp40.29.266.h&amp;rgn=div6" TargetMode="External"/><Relationship Id="rId292" Type="http://schemas.openxmlformats.org/officeDocument/2006/relationships/hyperlink" Target="https://www.ecfr.gov/cgi-bin/text-idx?SID=d919060daaa3c4517839746c80211e12&amp;mc=true&amp;node=sp40.28.264.j&amp;rgn=div6" TargetMode="External"/><Relationship Id="rId597" Type="http://schemas.openxmlformats.org/officeDocument/2006/relationships/hyperlink" Target="https://www.ecfr.gov/cgi-bin/text-idx?SID=74b9ce4c806f8b3d9c2ceda6103c47ad&amp;mc=true&amp;node=se40.29.270_162&amp;rgn=div8" TargetMode="External"/><Relationship Id="rId152" Type="http://schemas.openxmlformats.org/officeDocument/2006/relationships/hyperlink" Target="https://www.ecfr.gov/cgi-bin/text-idx?SID=845398077ead175c7b13eb90e7627a89&amp;mc=true&amp;node=sp40.28.264.d&amp;rgn=div6" TargetMode="External"/><Relationship Id="rId457" Type="http://schemas.openxmlformats.org/officeDocument/2006/relationships/hyperlink" Target="https://www.ecfr.gov/cgi-bin/text-idx?SID=2e89567f25a6bfd75ce6cc00b68d0f16&amp;mc=true&amp;node=sp40.28.264.l&amp;rgn=div6" TargetMode="External"/><Relationship Id="rId1087" Type="http://schemas.openxmlformats.org/officeDocument/2006/relationships/hyperlink" Target="https://www.ecfr.gov/cgi-bin/text-idx?SID=c87ea69c743955d1813d3752e8aa966f&amp;mc=true&amp;node=sp40.28.264.j&amp;rgn=div6" TargetMode="External"/><Relationship Id="rId664" Type="http://schemas.openxmlformats.org/officeDocument/2006/relationships/hyperlink" Target="https://www.ecfr.gov/cgi-bin/text-idx?SID=28746d02ee02294e3541b272a7459aa1&amp;mc=true&amp;node=sp40.29.266.h&amp;rgn=div6" TargetMode="External"/><Relationship Id="rId871" Type="http://schemas.openxmlformats.org/officeDocument/2006/relationships/hyperlink" Target="https://www.ecfr.gov/cgi-bin/text-idx?SID=11b22a990d3f901ca3375ac4b4d0be38&amp;mc=true&amp;node=sp40.28.264.w&amp;rgn=div6" TargetMode="External"/><Relationship Id="rId969" Type="http://schemas.openxmlformats.org/officeDocument/2006/relationships/hyperlink" Target="https://www.ecfr.gov/cgi-bin/text-idx?SID=c39b7421f88ffa38bfa70098549524e9&amp;mc=true&amp;node=sp40.28.264.dd&amp;rgn=div6" TargetMode="External"/><Relationship Id="rId317" Type="http://schemas.openxmlformats.org/officeDocument/2006/relationships/hyperlink" Target="https://www.ecfr.gov/cgi-bin/text-idx?SID=5ae5574f50cdead3b688afd2ab51618b&amp;mc=true&amp;node=sp40.29.270.b&amp;rgn=div6" TargetMode="External"/><Relationship Id="rId524" Type="http://schemas.openxmlformats.org/officeDocument/2006/relationships/hyperlink" Target="https://www.ecfr.gov/cgi-bin/text-idx?SID=1f6cd82bb73be3527487f18448bcdb49&amp;mc=true&amp;node=sp40.28.264.n&amp;rgn=div6" TargetMode="External"/><Relationship Id="rId731" Type="http://schemas.openxmlformats.org/officeDocument/2006/relationships/hyperlink" Target="https://www.ecfr.gov/cgi-bin/text-idx?SID=63cdd7cf84a976ab0781c4bc95ac959c&amp;mc=true&amp;node=sp40.29.270.b&amp;rgn=div6" TargetMode="External"/><Relationship Id="rId1154" Type="http://schemas.openxmlformats.org/officeDocument/2006/relationships/hyperlink" Target="https://www.ecfr.gov/cgi-bin/text-idx?SID=328d5ce859417e835fa4ba52ad23c05f&amp;mc=true&amp;node=sp40.28.264.g&amp;rgn=div6" TargetMode="External"/><Relationship Id="rId98" Type="http://schemas.openxmlformats.org/officeDocument/2006/relationships/hyperlink" Target="https://www.ecfr.gov/cgi-bin/text-idx?SID=742b8d4cb85ff0b957c8f359950d2479&amp;mc=true&amp;node=se40.28.264_1175&amp;rgn=div8" TargetMode="External"/><Relationship Id="rId829" Type="http://schemas.openxmlformats.org/officeDocument/2006/relationships/hyperlink" Target="https://www.ecfr.gov/cgi-bin/text-idx?SID=6bbf38709426ebddd00272b3a5440608&amp;mc=true&amp;node=sp40.29.266.h&amp;rgn=div6" TargetMode="External"/><Relationship Id="rId1014" Type="http://schemas.openxmlformats.org/officeDocument/2006/relationships/hyperlink" Target="https://www.ecfr.gov/cgi-bin/text-idx?SID=b0eceac90476cdc7da1e6e295ae849ef&amp;mc=true&amp;node=sp40.28.264.f&amp;rgn=div6" TargetMode="External"/><Relationship Id="rId1221" Type="http://schemas.openxmlformats.org/officeDocument/2006/relationships/hyperlink" Target="https://www.ecfr.gov/cgi-bin/text-idx?SID=2874c8ae22ff1b662c6ac6d445ddf036&amp;mc=true&amp;node=sp40.28.264.f&amp;rgn=div6" TargetMode="External"/><Relationship Id="rId25" Type="http://schemas.openxmlformats.org/officeDocument/2006/relationships/hyperlink" Target="https://www.ecfr.gov/cgi-bin/retrieveECFR?gp=&amp;SID=96fbd0fc5d946182b79ff6aa2efa50eb&amp;mc=true&amp;n=pt40.28.260&amp;r=PART&amp;ty=HTML" TargetMode="External"/><Relationship Id="rId174" Type="http://schemas.openxmlformats.org/officeDocument/2006/relationships/hyperlink" Target="https://www.ecfr.gov/cgi-bin/text-idx?SID=cd362f2c4452ff7b070dfae9b1d9100f&amp;mc=true&amp;node=sp40.28.261.d&amp;rgn=div6" TargetMode="External"/><Relationship Id="rId381" Type="http://schemas.openxmlformats.org/officeDocument/2006/relationships/hyperlink" Target="https://www.ecfr.gov/cgi-bin/text-idx?SID=d874d44545a053d15657c286ccebfcf6&amp;mc=true&amp;node=sp40.28.264.k&amp;rgn=div6" TargetMode="External"/><Relationship Id="rId241" Type="http://schemas.openxmlformats.org/officeDocument/2006/relationships/hyperlink" Target="https://www.ecfr.gov/cgi-bin/text-idx?SID=f2db1a9d5f9264341321331c1cfe7af7&amp;mc=true&amp;node=sp40.29.270.b&amp;rgn=div6" TargetMode="External"/><Relationship Id="rId479" Type="http://schemas.openxmlformats.org/officeDocument/2006/relationships/hyperlink" Target="https://www.ecfr.gov/cgi-bin/text-idx?SID=09bff09e261eba063cdb7bc4d69dc26a&amp;mc=true&amp;node=sp40.29.270.b&amp;rgn=div6" TargetMode="External"/><Relationship Id="rId686" Type="http://schemas.openxmlformats.org/officeDocument/2006/relationships/hyperlink" Target="https://www.ecfr.gov/cgi-bin/text-idx?SID=28746d02ee02294e3541b272a7459aa1&amp;mc=true&amp;node=sp40.29.270.b&amp;rgn=div6" TargetMode="External"/><Relationship Id="rId893" Type="http://schemas.openxmlformats.org/officeDocument/2006/relationships/hyperlink" Target="https://www.ecfr.gov/cgi-bin/text-idx?SID=b5d99fcb8ba49e2ad0f76223baa5983b&amp;mc=true&amp;node=sp40.29.270.b&amp;rgn=div6" TargetMode="External"/><Relationship Id="rId339" Type="http://schemas.openxmlformats.org/officeDocument/2006/relationships/hyperlink" Target="https://www.ecfr.gov/cgi-bin/text-idx?SID=15c6a08e218f9ad469547021275aa5b5&amp;mc=true&amp;node=sp40.28.264.j&amp;rgn=div6" TargetMode="External"/><Relationship Id="rId546" Type="http://schemas.openxmlformats.org/officeDocument/2006/relationships/hyperlink" Target="https://www.ecfr.gov/cgi-bin/text-idx?SID=1f6cd82bb73be3527487f18448bcdb49&amp;mc=true&amp;node=sp40.28.264.n&amp;rgn=div6" TargetMode="External"/><Relationship Id="rId753" Type="http://schemas.openxmlformats.org/officeDocument/2006/relationships/hyperlink" Target="https://www.ecfr.gov/cgi-bin/text-idx?SID=63cdd7cf84a976ab0781c4bc95ac959c&amp;mc=true&amp;node=sp40.29.266.h&amp;rgn=div6" TargetMode="External"/><Relationship Id="rId1176" Type="http://schemas.openxmlformats.org/officeDocument/2006/relationships/hyperlink" Target="https://www.ecfr.gov/cgi-bin/text-idx?SID=328d5ce859417e835fa4ba52ad23c05f&amp;mc=true&amp;node=sp40.28.264.m&amp;rgn=div6" TargetMode="External"/><Relationship Id="rId101" Type="http://schemas.openxmlformats.org/officeDocument/2006/relationships/hyperlink" Target="https://www.ecfr.gov/cgi-bin/text-idx?SID=a28d1eb44b8de96fbe86ffb8f3b37818&amp;mc=true&amp;node=se40.28.264_1195&amp;rgn=div8" TargetMode="External"/><Relationship Id="rId406" Type="http://schemas.openxmlformats.org/officeDocument/2006/relationships/hyperlink" Target="https://www.ecfr.gov/cgi-bin/text-idx?SID=fbc1d9abe64ed747fd642108516a9a54&amp;mc=true&amp;node=sp40.28.264.k&amp;rgn=div6" TargetMode="External"/><Relationship Id="rId960" Type="http://schemas.openxmlformats.org/officeDocument/2006/relationships/hyperlink" Target="https://www.ecfr.gov/cgi-bin/text-idx?SID=c39b7421f88ffa38bfa70098549524e9&amp;mc=true&amp;node=sp40.28.264.dd&amp;rgn=div6" TargetMode="External"/><Relationship Id="rId1036" Type="http://schemas.openxmlformats.org/officeDocument/2006/relationships/hyperlink" Target="https://www.ecfr.gov/cgi-bin/text-idx?SID=b0eceac90476cdc7da1e6e295ae849ef&amp;mc=true&amp;node=sp40.28.264.f&amp;rgn=div6" TargetMode="External"/><Relationship Id="rId1243" Type="http://schemas.openxmlformats.org/officeDocument/2006/relationships/hyperlink" Target="https://www.ecfr.gov/cgi-bin/text-idx?SID=2874c8ae22ff1b662c6ac6d445ddf036&amp;mc=true&amp;node=sp40.29.270.b&amp;rgn=div6" TargetMode="External"/><Relationship Id="rId613" Type="http://schemas.openxmlformats.org/officeDocument/2006/relationships/hyperlink" Target="https://www.ecfr.gov/cgi-bin/text-idx?SID=74b9ce4c806f8b3d9c2ceda6103c47ad&amp;mc=true&amp;node=se40.29.270_162&amp;rgn=div8" TargetMode="External"/><Relationship Id="rId820" Type="http://schemas.openxmlformats.org/officeDocument/2006/relationships/hyperlink" Target="https://www.ecfr.gov/cgi-bin/text-idx?SID=6bbf38709426ebddd00272b3a5440608&amp;mc=true&amp;node=sp40.29.266.h&amp;rgn=div6" TargetMode="External"/><Relationship Id="rId918" Type="http://schemas.openxmlformats.org/officeDocument/2006/relationships/hyperlink" Target="https://www.ecfr.gov/cgi-bin/text-idx?SID=c39b7421f88ffa38bfa70098549524e9&amp;mc=true&amp;node=sp40.28.264.x&amp;rgn=div6" TargetMode="External"/><Relationship Id="rId1103" Type="http://schemas.openxmlformats.org/officeDocument/2006/relationships/hyperlink" Target="https://www.ecfr.gov/cgi-bin/text-idx?SID=c87ea69c743955d1813d3752e8aa966f&amp;mc=true&amp;node=sp40.28.264.k&amp;rgn=div6" TargetMode="External"/><Relationship Id="rId47" Type="http://schemas.openxmlformats.org/officeDocument/2006/relationships/hyperlink" Target="https://www.ecfr.gov/cgi-bin/retrieveECFR?gp=&amp;SID=1927229672c0476ae960736c7d8a6f1a&amp;mc=true&amp;n=sp40.28.260.c&amp;r=SUBPART&amp;ty=HTML" TargetMode="External"/><Relationship Id="rId196" Type="http://schemas.openxmlformats.org/officeDocument/2006/relationships/hyperlink" Target="https://www.ecfr.gov/cgi-bin/text-idx?SID=68669a88d3658038a1e3e77d31bfb67b&amp;mc=true&amp;node=sp40.28.264.l&amp;rgn=div6" TargetMode="External"/><Relationship Id="rId263" Type="http://schemas.openxmlformats.org/officeDocument/2006/relationships/hyperlink" Target="https://www.ecfr.gov/cgi-bin/text-idx?SID=9d7141af4b515328e7cc59211029f797&amp;mc=true&amp;node=sp40.29.270.c&amp;rgn=div6" TargetMode="External"/><Relationship Id="rId470" Type="http://schemas.openxmlformats.org/officeDocument/2006/relationships/hyperlink" Target="https://www.ecfr.gov/cgi-bin/text-idx?SID=09bff09e261eba063cdb7bc4d69dc26a&amp;mc=true&amp;node=sp40.28.264.m&amp;rgn=div6" TargetMode="External"/><Relationship Id="rId123" Type="http://schemas.openxmlformats.org/officeDocument/2006/relationships/hyperlink" Target="https://www.ecfr.gov/cgi-bin/text-idx?SID=bae84fe3bc3699e41c70eb40f29dad50&amp;mc=true&amp;node=sp40.28.264.l&amp;rgn=div6" TargetMode="External"/><Relationship Id="rId330" Type="http://schemas.openxmlformats.org/officeDocument/2006/relationships/hyperlink" Target="https://www.ecfr.gov/cgi-bin/text-idx?SID=15c6a08e218f9ad469547021275aa5b5&amp;mc=true&amp;node=sp40.28.264.j&amp;rgn=div6" TargetMode="External"/><Relationship Id="rId568" Type="http://schemas.openxmlformats.org/officeDocument/2006/relationships/hyperlink" Target="https://www.ecfr.gov/cgi-bin/text-idx?SID=94e78c21fcd0b53966da5e06af8a7e2e&amp;mc=true&amp;node=sp40.28.264.n&amp;rgn=div6" TargetMode="External"/><Relationship Id="rId775" Type="http://schemas.openxmlformats.org/officeDocument/2006/relationships/hyperlink" Target="https://www.ecfr.gov/cgi-bin/text-idx?SID=6bbf38709426ebddd00272b3a5440608&amp;mc=true&amp;node=sp40.29.266.h&amp;rgn=div6" TargetMode="External"/><Relationship Id="rId982" Type="http://schemas.openxmlformats.org/officeDocument/2006/relationships/hyperlink" Target="https://www.ecfr.gov/cgi-bin/text-idx?SID=b0eceac90476cdc7da1e6e295ae849ef&amp;mc=true&amp;node=sp40.29.270.b&amp;rgn=div6" TargetMode="External"/><Relationship Id="rId1198" Type="http://schemas.openxmlformats.org/officeDocument/2006/relationships/hyperlink" Target="https://www.ecfr.gov/cgi-bin/text-idx?SID=328d5ce859417e835fa4ba52ad23c05f&amp;mc=true&amp;node=sp40.28.264.h&amp;rgn=div6" TargetMode="External"/><Relationship Id="rId428" Type="http://schemas.openxmlformats.org/officeDocument/2006/relationships/hyperlink" Target="https://www.ecfr.gov/cgi-bin/text-idx?SID=fbc1d9abe64ed747fd642108516a9a54&amp;mc=true&amp;node=sp40.29.270.b&amp;rgn=div6" TargetMode="External"/><Relationship Id="rId635" Type="http://schemas.openxmlformats.org/officeDocument/2006/relationships/hyperlink" Target="https://www.ecfr.gov/cgi-bin/text-idx?SID=e020e9e313d68697efba5b5a32a32e55&amp;mc=true&amp;node=sp40.28.264.o&amp;rgn=div6" TargetMode="External"/><Relationship Id="rId842" Type="http://schemas.openxmlformats.org/officeDocument/2006/relationships/hyperlink" Target="https://www.ecfr.gov/cgi-bin/text-idx?SID=6bbf38709426ebddd00272b3a5440608&amp;mc=true&amp;node=sp40.29.266.h&amp;rgn=div6" TargetMode="External"/><Relationship Id="rId1058" Type="http://schemas.openxmlformats.org/officeDocument/2006/relationships/hyperlink" Target="https://www.ecfr.gov/cgi-bin/text-idx?SID=6abadf9cdc84de3001e2bf53fc87023d&amp;mc=true&amp;node=se40.29.270_114&amp;rgn=div8" TargetMode="External"/><Relationship Id="rId1265" Type="http://schemas.openxmlformats.org/officeDocument/2006/relationships/hyperlink" Target="https://nepis.epa.gov/Exe/ZyNET.exe/2000E0AU.txt?ZyActionD=ZyDocument&amp;Client=EPA&amp;Index=1981%20Thru%201985&amp;Docs=&amp;Query=&amp;Time=&amp;EndTime=&amp;SearchMethod=1&amp;TocRestrict=n&amp;Toc=&amp;TocEntry=&amp;QField=&amp;QFieldYear=&amp;QFieldMonth=&amp;QFieldDay=&amp;UseQField=&amp;IntQFieldOp=0&amp;ExtQFieldOp=0&amp;XmlQuery=&amp;File=D%3A%5CZYFILES%5CINDEX%20DATA%5C81THRU85%5CTXT%5C00000003%5C2000E0AU.txt&amp;User=ANONYMOUS&amp;Password=anonymous&amp;SortMethod=h%7C-&amp;MaximumDocuments=1&amp;FuzzyDegree=0&amp;ImageQuality=r75g8/r75g8/x150y150g16/i425&amp;Display=hpfr&amp;DefSeekPage=x&amp;SearchBack=ZyActionL&amp;Back=ZyActionS&amp;BackDesc=Results%20page&amp;MaximumPages=1&amp;ZyEntry=10https://nepis.epa.gov/Exe/ZyNET.exe/2000E0AU.txt?ZyActionD=ZyDocument&amp;Client=EPA&amp;Index=1981%20Thru%201985&amp;Docs=&amp;Query=&amp;Time=&amp;EndTime=&amp;SearchMethod=1&amp;TocRestrict=n&amp;Toc=&amp;TocEntry=&amp;QField=&amp;QFieldYear=&amp;QFieldMonth=&amp;QFieldDay=&amp;UseQField=&amp;IntQFieldOp=0&amp;ExtQFieldOp=0&amp;XmlQuery=&amp;File=D%3A%5CZYFILES%5CINDEX%20DATA%5C81THRU85%5CTXT%5C00000003%5C2000E0AU.txt&amp;User=ANONYMOUS&amp;Password=anonymous&amp;SortMethod=h%7C-&amp;MaximumDocuments=1&amp;FuzzyDegree=0&amp;ImageQuality=r75g8/r75g8/x150y150g16/i425&amp;Display=hpfr&amp;DefSeekPage=x&amp;SearchBack=ZyActionL&amp;Back=ZyActionS&amp;BackDesc=Results%20page&amp;MaximumPages=1&amp;ZyEntry=10" TargetMode="External"/><Relationship Id="rId702" Type="http://schemas.openxmlformats.org/officeDocument/2006/relationships/hyperlink" Target="https://www.ecfr.gov/cgi-bin/text-idx?SID=6d82b9b66fdd252171064adf720d9bdd&amp;mc=true&amp;node=sp40.29.270.f&amp;rgn=div6" TargetMode="External"/><Relationship Id="rId1125" Type="http://schemas.openxmlformats.org/officeDocument/2006/relationships/hyperlink" Target="https://www.ecfr.gov/cgi-bin/text-idx?SID=c87ea69c743955d1813d3752e8aa966f&amp;mc=true&amp;node=sp40.28.264.m&amp;rgn=div6" TargetMode="External"/><Relationship Id="rId69" Type="http://schemas.openxmlformats.org/officeDocument/2006/relationships/hyperlink" Target="https://www.ecfr.gov/cgi-bin/retrieveECFR?gp=&amp;SID=cdccd8b474d0c9a2610a79523e01974b&amp;mc=true&amp;n=pt40.29.270&amp;r=PART&amp;ty=HTML" TargetMode="External"/><Relationship Id="rId285" Type="http://schemas.openxmlformats.org/officeDocument/2006/relationships/hyperlink" Target="https://www.ecfr.gov/cgi-bin/text-idx?SID=d919060daaa3c4517839746c80211e12&amp;mc=true&amp;node=sp40.28.264.i&amp;rgn=div6" TargetMode="External"/><Relationship Id="rId492" Type="http://schemas.openxmlformats.org/officeDocument/2006/relationships/hyperlink" Target="https://www.ecfr.gov/cgi-bin/text-idx?SID=09bff09e261eba063cdb7bc4d69dc26a&amp;mc=true&amp;node=sp40.29.270.b&amp;rgn=div6" TargetMode="External"/><Relationship Id="rId797" Type="http://schemas.openxmlformats.org/officeDocument/2006/relationships/hyperlink" Target="https://www.ecfr.gov/cgi-bin/text-idx?SID=6bbf38709426ebddd00272b3a5440608&amp;mc=true&amp;node=sp40.29.266.h&amp;rgn=div6" TargetMode="External"/><Relationship Id="rId145" Type="http://schemas.openxmlformats.org/officeDocument/2006/relationships/hyperlink" Target="https://www.ecfr.gov/cgi-bin/text-idx?SID=4ed22a45ed265b24c97eea5968d9c1be&amp;mc=true&amp;node=sp40.28.264.dd&amp;rgn=div6" TargetMode="External"/><Relationship Id="rId352" Type="http://schemas.openxmlformats.org/officeDocument/2006/relationships/hyperlink" Target="https://www.ecfr.gov/cgi-bin/text-idx?SID=8bd6d0034badbf22e661eb6fa9082771&amp;mc=true&amp;node=sp40.29.270.b&amp;rgn=div6" TargetMode="External"/><Relationship Id="rId212" Type="http://schemas.openxmlformats.org/officeDocument/2006/relationships/hyperlink" Target="https://www.ecfr.gov/cgi-bin/text-idx?SID=11a6a4628604c9abac9cc86ddbe6ee5f&amp;mc=true&amp;node=sp40.28.264.n&amp;rgn=div6" TargetMode="External"/><Relationship Id="rId657" Type="http://schemas.openxmlformats.org/officeDocument/2006/relationships/hyperlink" Target="https://www.ecfr.gov/cgi-bin/text-idx?SID=28746d02ee02294e3541b272a7459aa1&amp;mc=true&amp;node=sp40.29.266.h&amp;rgn=div6" TargetMode="External"/><Relationship Id="rId864" Type="http://schemas.openxmlformats.org/officeDocument/2006/relationships/hyperlink" Target="https://www.ecfr.gov/cgi-bin/text-idx?SID=11b22a990d3f901ca3375ac4b4d0be38&amp;mc=true&amp;node=sp40.28.264.w&amp;rgn=div6" TargetMode="External"/><Relationship Id="rId517" Type="http://schemas.openxmlformats.org/officeDocument/2006/relationships/hyperlink" Target="https://www.ecfr.gov/cgi-bin/text-idx?SID=1f6cd82bb73be3527487f18448bcdb49&amp;mc=true&amp;node=sp40.28.264.m&amp;rgn=div6" TargetMode="External"/><Relationship Id="rId724" Type="http://schemas.openxmlformats.org/officeDocument/2006/relationships/hyperlink" Target="https://www.ecfr.gov/cgi-bin/text-idx?SID=63cdd7cf84a976ab0781c4bc95ac959c&amp;mc=true&amp;node=sp40.29.270.f&amp;rgn=div6" TargetMode="External"/><Relationship Id="rId931" Type="http://schemas.openxmlformats.org/officeDocument/2006/relationships/hyperlink" Target="https://www.ecfr.gov/cgi-bin/text-idx?SID=c39b7421f88ffa38bfa70098549524e9&amp;mc=true&amp;node=sp40.28.264.x&amp;rgn=div6" TargetMode="External"/><Relationship Id="rId1147" Type="http://schemas.openxmlformats.org/officeDocument/2006/relationships/hyperlink" Target="https://www.ecfr.gov/cgi-bin/text-idx?SID=328d5ce859417e835fa4ba52ad23c05f&amp;mc=true&amp;node=sp40.29.266.h&amp;rgn=div6" TargetMode="External"/><Relationship Id="rId60" Type="http://schemas.openxmlformats.org/officeDocument/2006/relationships/hyperlink" Target="https://www.ecfr.gov/cgi-bin/retrieveECFR?gp=&amp;SID=cdccd8b474d0c9a2610a79523e01974b&amp;mc=true&amp;n=pt40.29.270&amp;r=PART&amp;ty=HTML" TargetMode="External"/><Relationship Id="rId1007" Type="http://schemas.openxmlformats.org/officeDocument/2006/relationships/hyperlink" Target="https://www.ecfr.gov/cgi-bin/text-idx?SID=b0eceac90476cdc7da1e6e295ae849ef&amp;mc=true&amp;node=sp40.28.264.f&amp;rgn=div6" TargetMode="External"/><Relationship Id="rId1214" Type="http://schemas.openxmlformats.org/officeDocument/2006/relationships/hyperlink" Target="https://www.ecfr.gov/cgi-bin/text-idx?SID=1644cad68a6ef8035b73ef6ef3bea03a&amp;mc=true&amp;node=sp40.28.264.h&amp;rgn=div6" TargetMode="External"/><Relationship Id="rId18" Type="http://schemas.openxmlformats.org/officeDocument/2006/relationships/hyperlink" Target="https://www.ecfr.gov/cgi-bin/text-idx?SID=96fbd0fc5d946182b79ff6aa2efa50eb&amp;mc=true&amp;node=se40.28.260_130&amp;rgn=div8" TargetMode="External"/><Relationship Id="rId167" Type="http://schemas.openxmlformats.org/officeDocument/2006/relationships/hyperlink" Target="https://www.ecfr.gov/cgi-bin/text-idx?SID=844bd2dc7eae5b95328e7992f51b6cca&amp;mc=true&amp;node=sp40.28.264.c&amp;rgn=div6" TargetMode="External"/><Relationship Id="rId374" Type="http://schemas.openxmlformats.org/officeDocument/2006/relationships/hyperlink" Target="https://www.ecfr.gov/cgi-bin/text-idx?SID=d874d44545a053d15657c286ccebfcf6&amp;mc=true&amp;node=sp40.28.264.k&amp;rgn=div6" TargetMode="External"/><Relationship Id="rId581" Type="http://schemas.openxmlformats.org/officeDocument/2006/relationships/hyperlink" Target="https://www.ecfr.gov/cgi-bin/text-idx?SID=9b338bce0a9ecfe52b5f2aaf78e42fc5&amp;mc=true&amp;node=sp40.28.264.n&amp;rgn=div6" TargetMode="External"/><Relationship Id="rId234" Type="http://schemas.openxmlformats.org/officeDocument/2006/relationships/hyperlink" Target="https://www.ecfr.gov/cgi-bin/text-idx?SID=f2db1a9d5f9264341321331c1cfe7af7&amp;mc=true&amp;node=sp40.29.270.b&amp;rgn=div6" TargetMode="External"/><Relationship Id="rId679" Type="http://schemas.openxmlformats.org/officeDocument/2006/relationships/hyperlink" Target="https://www.ecfr.gov/cgi-bin/text-idx?SID=28746d02ee02294e3541b272a7459aa1&amp;mc=true&amp;node=sp40.29.266.h&amp;rgn=div6" TargetMode="External"/><Relationship Id="rId886" Type="http://schemas.openxmlformats.org/officeDocument/2006/relationships/hyperlink" Target="https://www.ecfr.gov/cgi-bin/text-idx?SID=11b22a990d3f901ca3375ac4b4d0be38&amp;mc=true&amp;node=sp40.28.264.w&amp;rgn=div6" TargetMode="External"/><Relationship Id="rId2" Type="http://schemas.openxmlformats.org/officeDocument/2006/relationships/hyperlink" Target="https://www.ecfr.gov/cgi-bin/text-idx?SID=a27f02dac01c9f169a710b1b7467ceb4&amp;mc=true&amp;node=se40.28.264_111&amp;rgn=div8" TargetMode="External"/><Relationship Id="rId441" Type="http://schemas.openxmlformats.org/officeDocument/2006/relationships/hyperlink" Target="https://www.ecfr.gov/cgi-bin/text-idx?SID=2e89567f25a6bfd75ce6cc00b68d0f16&amp;mc=true&amp;node=sp40.28.264.l&amp;rgn=div6" TargetMode="External"/><Relationship Id="rId539" Type="http://schemas.openxmlformats.org/officeDocument/2006/relationships/hyperlink" Target="https://www.ecfr.gov/cgi-bin/text-idx?SID=1f6cd82bb73be3527487f18448bcdb49&amp;mc=true&amp;node=sp40.28.264.n&amp;rgn=div6" TargetMode="External"/><Relationship Id="rId746" Type="http://schemas.openxmlformats.org/officeDocument/2006/relationships/hyperlink" Target="https://www.ecfr.gov/cgi-bin/text-idx?SID=63cdd7cf84a976ab0781c4bc95ac959c&amp;mc=true&amp;node=sp40.29.266.h&amp;rgn=div6" TargetMode="External"/><Relationship Id="rId1071" Type="http://schemas.openxmlformats.org/officeDocument/2006/relationships/hyperlink" Target="https://www.ecfr.gov/cgi-bin/text-idx?SID=c87ea69c743955d1813d3752e8aa966f&amp;mc=true&amp;node=sp40.29.270.b&amp;rgn=div6" TargetMode="External"/><Relationship Id="rId1169" Type="http://schemas.openxmlformats.org/officeDocument/2006/relationships/hyperlink" Target="https://www.ecfr.gov/cgi-bin/text-idx?SID=328d5ce859417e835fa4ba52ad23c05f&amp;mc=true&amp;node=sp40.28.264.n&amp;rgn=div6" TargetMode="External"/><Relationship Id="rId301" Type="http://schemas.openxmlformats.org/officeDocument/2006/relationships/hyperlink" Target="https://www.ecfr.gov/cgi-bin/text-idx?SID=d919060daaa3c4517839746c80211e12&amp;mc=true&amp;node=sp40.28.264.j&amp;rgn=div6" TargetMode="External"/><Relationship Id="rId953" Type="http://schemas.openxmlformats.org/officeDocument/2006/relationships/hyperlink" Target="https://www.ecfr.gov/cgi-bin/text-idx?SID=c39b7421f88ffa38bfa70098549524e9&amp;mc=true&amp;node=sp40.28.264.dd&amp;rgn=div6" TargetMode="External"/><Relationship Id="rId1029" Type="http://schemas.openxmlformats.org/officeDocument/2006/relationships/hyperlink" Target="https://www.ecfr.gov/cgi-bin/text-idx?SID=b0eceac90476cdc7da1e6e295ae849ef&amp;mc=true&amp;node=sp40.28.264.f&amp;rgn=div6" TargetMode="External"/><Relationship Id="rId1236" Type="http://schemas.openxmlformats.org/officeDocument/2006/relationships/hyperlink" Target="https://www.ecfr.gov/cgi-bin/text-idx?SID=2874c8ae22ff1b662c6ac6d445ddf036&amp;mc=true&amp;node=sp40.29.270.b&amp;rgn=div6" TargetMode="External"/><Relationship Id="rId82" Type="http://schemas.openxmlformats.org/officeDocument/2006/relationships/hyperlink" Target="https://www.ecfr.gov/cgi-bin/text-idx?SID=7ddb9473e27b9bc808ba661f2d532aad&amp;mc=true&amp;node=se40.28.264_114&amp;rgn=div8" TargetMode="External"/><Relationship Id="rId606" Type="http://schemas.openxmlformats.org/officeDocument/2006/relationships/hyperlink" Target="https://www.ecfr.gov/cgi-bin/text-idx?SID=74b9ce4c806f8b3d9c2ceda6103c47ad&amp;mc=true&amp;node=se40.29.270_162&amp;rgn=div8" TargetMode="External"/><Relationship Id="rId813" Type="http://schemas.openxmlformats.org/officeDocument/2006/relationships/hyperlink" Target="https://www.ecfr.gov/cgi-bin/text-idx?SID=6bbf38709426ebddd00272b3a5440608&amp;mc=true&amp;node=sp40.29.266.h&amp;rgn=div6" TargetMode="External"/><Relationship Id="rId189" Type="http://schemas.openxmlformats.org/officeDocument/2006/relationships/hyperlink" Target="https://www.ecfr.gov/cgi-bin/text-idx?SID=cd362f2c4452ff7b070dfae9b1d9100f&amp;mc=true&amp;node=sp40.28.264.k&amp;rgn=div6" TargetMode="External"/><Relationship Id="rId396" Type="http://schemas.openxmlformats.org/officeDocument/2006/relationships/hyperlink" Target="https://www.ecfr.gov/cgi-bin/text-idx?SID=fbc1d9abe64ed747fd642108516a9a54&amp;mc=true&amp;node=sp40.28.264.k&amp;rgn=div6" TargetMode="External"/><Relationship Id="rId256" Type="http://schemas.openxmlformats.org/officeDocument/2006/relationships/hyperlink" Target="https://www.ecfr.gov/cgi-bin/text-idx?SID=f2db1a9d5f9264341321331c1cfe7af7&amp;mc=true&amp;node=sp40.29.270.b&amp;rgn=div6" TargetMode="External"/><Relationship Id="rId463" Type="http://schemas.openxmlformats.org/officeDocument/2006/relationships/hyperlink" Target="https://www.ecfr.gov/cgi-bin/text-idx?SID=263dcbeb93a6b67fc249685a666d4f1f&amp;mc=true&amp;node=sp40.28.264.f&amp;rgn=div6" TargetMode="External"/><Relationship Id="rId670" Type="http://schemas.openxmlformats.org/officeDocument/2006/relationships/hyperlink" Target="https://www.ecfr.gov/cgi-bin/text-idx?SID=28746d02ee02294e3541b272a7459aa1&amp;mc=true&amp;node=sp40.29.266.h&amp;rgn=div6" TargetMode="External"/><Relationship Id="rId1093" Type="http://schemas.openxmlformats.org/officeDocument/2006/relationships/hyperlink" Target="https://www.ecfr.gov/cgi-bin/text-idx?SID=c87ea69c743955d1813d3752e8aa966f&amp;mc=true&amp;node=sp40.28.264.j&amp;rgn=div6" TargetMode="External"/><Relationship Id="rId116" Type="http://schemas.openxmlformats.org/officeDocument/2006/relationships/hyperlink" Target="https://www.ecfr.gov/cgi-bin/text-idx?SID=a28d1eb44b8de96fbe86ffb8f3b37818&amp;mc=true&amp;node=se40.28.264_1226&amp;rgn=div8" TargetMode="External"/><Relationship Id="rId323" Type="http://schemas.openxmlformats.org/officeDocument/2006/relationships/hyperlink" Target="https://www.ecfr.gov/cgi-bin/text-idx?SID=835451c4806402d93de9b0a2cf1bc1d1&amp;mc=true&amp;node=sp40.28.264.j&amp;rgn=div6" TargetMode="External"/><Relationship Id="rId530" Type="http://schemas.openxmlformats.org/officeDocument/2006/relationships/hyperlink" Target="https://www.ecfr.gov/cgi-bin/text-idx?SID=1f6cd82bb73be3527487f18448bcdb49&amp;mc=true&amp;node=sp40.28.264.n&amp;rgn=div6" TargetMode="External"/><Relationship Id="rId768" Type="http://schemas.openxmlformats.org/officeDocument/2006/relationships/hyperlink" Target="https://www.ecfr.gov/cgi-bin/text-idx?SID=63cdd7cf84a976ab0781c4bc95ac959c&amp;mc=true&amp;node=sp40.29.270.b&amp;rgn=div6" TargetMode="External"/><Relationship Id="rId975" Type="http://schemas.openxmlformats.org/officeDocument/2006/relationships/hyperlink" Target="https://www.ecfr.gov/cgi-bin/text-idx?SID=b0eceac90476cdc7da1e6e295ae849ef&amp;mc=true&amp;node=sp40.29.270.b&amp;rgn=div6" TargetMode="External"/><Relationship Id="rId1160" Type="http://schemas.openxmlformats.org/officeDocument/2006/relationships/hyperlink" Target="https://www.ecfr.gov/cgi-bin/text-idx?SID=328d5ce859417e835fa4ba52ad23c05f&amp;mc=true&amp;node=sp40.28.264.g&amp;rgn=div6" TargetMode="External"/><Relationship Id="rId628" Type="http://schemas.openxmlformats.org/officeDocument/2006/relationships/hyperlink" Target="https://www.ecfr.gov/cgi-bin/text-idx?SID=74b9ce4c806f8b3d9c2ceda6103c47ad&amp;mc=true&amp;node=se40.29.270_162&amp;rgn=div8" TargetMode="External"/><Relationship Id="rId835" Type="http://schemas.openxmlformats.org/officeDocument/2006/relationships/hyperlink" Target="https://www.ecfr.gov/cgi-bin/text-idx?SID=6bbf38709426ebddd00272b3a5440608&amp;mc=true&amp;node=sp40.29.266.h&amp;rgn=div6" TargetMode="External"/><Relationship Id="rId1258" Type="http://schemas.openxmlformats.org/officeDocument/2006/relationships/hyperlink" Target="https://www.ecfr.gov/cgi-bin/text-idx?SID=3af8f3fa0413f056dec48dd878b6b73e&amp;mc=true&amp;node=sp40.29.270.b&amp;rgn=div6" TargetMode="External"/><Relationship Id="rId1020" Type="http://schemas.openxmlformats.org/officeDocument/2006/relationships/hyperlink" Target="https://www.ecfr.gov/cgi-bin/text-idx?SID=b0eceac90476cdc7da1e6e295ae849ef&amp;mc=true&amp;node=sp40.28.264.f&amp;rgn=div6" TargetMode="External"/><Relationship Id="rId1118" Type="http://schemas.openxmlformats.org/officeDocument/2006/relationships/hyperlink" Target="https://www.ecfr.gov/cgi-bin/text-idx?SID=c87ea69c743955d1813d3752e8aa966f&amp;mc=true&amp;node=sp40.28.264.m&amp;rgn=div6" TargetMode="External"/><Relationship Id="rId902" Type="http://schemas.openxmlformats.org/officeDocument/2006/relationships/hyperlink" Target="https://www.ecfr.gov/cgi-bin/text-idx?SID=c39b7421f88ffa38bfa70098549524e9&amp;mc=true&amp;node=sp40.28.264.w&amp;rgn=div6" TargetMode="External"/><Relationship Id="rId31" Type="http://schemas.openxmlformats.org/officeDocument/2006/relationships/hyperlink" Target="https://www.ecfr.gov/cgi-bin/text-idx?SID=a3a7579ea5ce7a3507da6a34e3d3b350&amp;mc=true&amp;node=se40.28.260_134&amp;rgn=div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theme="0"/>
  </sheetPr>
  <dimension ref="A48:A49"/>
  <sheetViews>
    <sheetView showGridLines="0" tabSelected="1" zoomScaleNormal="100" workbookViewId="0">
      <selection activeCell="F14" sqref="F14"/>
    </sheetView>
  </sheetViews>
  <sheetFormatPr defaultColWidth="9.140625" defaultRowHeight="15" x14ac:dyDescent="0.25"/>
  <cols>
    <col min="1" max="1" width="125.5703125" style="3" customWidth="1"/>
    <col min="2" max="16384" width="9.140625" style="3"/>
  </cols>
  <sheetData>
    <row r="48" spans="1:1" x14ac:dyDescent="0.25">
      <c r="A48" s="51" t="s">
        <v>4657</v>
      </c>
    </row>
    <row r="49" spans="1:1" x14ac:dyDescent="0.25">
      <c r="A49" s="191" t="s">
        <v>4658</v>
      </c>
    </row>
  </sheetData>
  <hyperlinks>
    <hyperlink ref="A49" r:id="rId1" xr:uid="{F4221CA9-C3C8-4177-86B9-24F45A225278}"/>
  </hyperlinks>
  <pageMargins left="0.7" right="0.7" top="0.75" bottom="0.75" header="0.3" footer="0.3"/>
  <pageSetup orientation="portrait" verticalDpi="1200" r:id="rId2"/>
  <drawing r:id="rId3"/>
  <legacyDrawing r:id="rId4"/>
  <oleObjects>
    <mc:AlternateContent xmlns:mc="http://schemas.openxmlformats.org/markup-compatibility/2006">
      <mc:Choice Requires="x14">
        <oleObject progId="Document" shapeId="10242" r:id="rId5">
          <objectPr defaultSize="0" altText="Instructions for completing the checklist" r:id="rId6">
            <anchor moveWithCells="1">
              <from>
                <xdr:col>0</xdr:col>
                <xdr:colOff>123825</xdr:colOff>
                <xdr:row>0</xdr:row>
                <xdr:rowOff>123825</xdr:rowOff>
              </from>
              <to>
                <xdr:col>0</xdr:col>
                <xdr:colOff>8763000</xdr:colOff>
                <xdr:row>46</xdr:row>
                <xdr:rowOff>38100</xdr:rowOff>
              </to>
            </anchor>
          </objectPr>
        </oleObject>
      </mc:Choice>
      <mc:Fallback>
        <oleObject progId="Document" shapeId="10242"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CA562-B564-440C-8BB1-AFA5CDE9E8E7}">
  <sheetPr codeName="Sheet22">
    <tabColor theme="0" tint="-0.249977111117893"/>
    <pageSetUpPr fitToPage="1"/>
  </sheetPr>
  <dimension ref="A1:G1708"/>
  <sheetViews>
    <sheetView showGridLines="0" workbookViewId="0">
      <pane ySplit="1" topLeftCell="A2" activePane="bottomLeft" state="frozen"/>
      <selection activeCell="A1666" sqref="A1666"/>
      <selection pane="bottomLeft"/>
    </sheetView>
  </sheetViews>
  <sheetFormatPr defaultColWidth="9.140625" defaultRowHeight="15" x14ac:dyDescent="0.25"/>
  <cols>
    <col min="1" max="1" width="9" style="60" customWidth="1"/>
    <col min="2" max="2" width="14.140625" style="60" customWidth="1"/>
    <col min="3" max="3" width="16.5703125" style="60" customWidth="1"/>
    <col min="4" max="4" width="24.5703125" style="60" customWidth="1"/>
    <col min="5" max="5" width="14.5703125" style="60" customWidth="1"/>
    <col min="6" max="7" width="51.5703125" style="60" customWidth="1"/>
    <col min="8" max="16384" width="9.140625" style="60"/>
  </cols>
  <sheetData>
    <row r="1" spans="1:7" ht="30" x14ac:dyDescent="0.25">
      <c r="A1" s="59" t="s">
        <v>4243</v>
      </c>
      <c r="B1" s="59" t="s">
        <v>4244</v>
      </c>
      <c r="C1" s="59" t="s">
        <v>4245</v>
      </c>
      <c r="D1" s="59" t="s">
        <v>4246</v>
      </c>
      <c r="E1" s="59" t="s">
        <v>4247</v>
      </c>
      <c r="F1" s="59" t="s">
        <v>4282</v>
      </c>
      <c r="G1" s="59" t="s">
        <v>4283</v>
      </c>
    </row>
    <row r="2" spans="1:7" x14ac:dyDescent="0.25">
      <c r="A2" s="61" t="str" cm="1">
        <f t="array" ref="A2">_xlfn._xlws.FILTER(Checklist!$E$2:$F$1628,COUNTIF(Lists!$A$12:$A$19,Checklist!$Q$2:$Q$1628),"")</f>
        <v/>
      </c>
      <c r="B2" s="61"/>
      <c r="C2" s="61" t="str" cm="1">
        <f t="array" ref="C2">_xlfn._xlws.FILTER(Checklist!$L$2:$L$1628,COUNTIF(Lists!$A$12:$A$19,Checklist!$Q$2:$Q$1628),"")</f>
        <v/>
      </c>
      <c r="D2" s="61" t="str" cm="1">
        <f t="array" ref="D2">_xlfn._xlws.FILTER(Checklist!$H$2:$H$1628,COUNTIF(Lists!$A$12:$A$19,Checklist!$Q$2:$Q$1628),"")</f>
        <v/>
      </c>
      <c r="E2" s="61" t="str" cm="1">
        <f t="array" ref="E2">_xlfn._xlws.FILTER(Checklist!$Q$2:$Q$1628,COUNTIF(Lists!$A$12:$A$19,Checklist!$Q$2:$Q$1628),"")</f>
        <v/>
      </c>
      <c r="F2" s="61" t="str" cm="1">
        <f t="array" ref="F2">_xlfn._xlws.FILTER(Checklist!$S$2:$S$1628,COUNTIF(Lists!$A$12:$A$19,Checklist!$O$2:$O$1628),"")</f>
        <v/>
      </c>
      <c r="G2" s="61" t="str" cm="1">
        <f t="array" ref="G2">_xlfn._xlws.FILTER(Checklist!$T$2:$T$1628,COUNTIF(Lists!$A$12:$A$19,Checklist!$O$2:$O$1628),"")</f>
        <v/>
      </c>
    </row>
    <row r="3" spans="1:7" x14ac:dyDescent="0.25">
      <c r="A3" s="62"/>
      <c r="B3" s="62"/>
      <c r="C3" s="62"/>
      <c r="D3" s="62"/>
      <c r="E3" s="62"/>
      <c r="F3" s="62"/>
      <c r="G3" s="62"/>
    </row>
    <row r="4" spans="1:7" x14ac:dyDescent="0.25">
      <c r="A4" s="62"/>
      <c r="B4" s="62"/>
      <c r="C4" s="62"/>
      <c r="D4" s="62"/>
      <c r="E4" s="62"/>
      <c r="F4" s="62"/>
      <c r="G4" s="62"/>
    </row>
    <row r="5" spans="1:7" x14ac:dyDescent="0.25">
      <c r="A5" s="62"/>
      <c r="B5" s="62"/>
      <c r="C5" s="62"/>
      <c r="D5" s="62"/>
      <c r="E5" s="62"/>
      <c r="F5" s="62"/>
      <c r="G5" s="62"/>
    </row>
    <row r="6" spans="1:7" x14ac:dyDescent="0.25">
      <c r="A6" s="62"/>
      <c r="B6" s="62"/>
      <c r="C6" s="62"/>
      <c r="D6" s="62"/>
      <c r="E6" s="62"/>
      <c r="F6" s="62"/>
      <c r="G6" s="62"/>
    </row>
    <row r="7" spans="1:7" x14ac:dyDescent="0.25">
      <c r="A7" s="62"/>
      <c r="B7" s="62"/>
      <c r="C7" s="62"/>
      <c r="D7" s="62"/>
      <c r="E7" s="62"/>
      <c r="F7" s="62"/>
      <c r="G7" s="62"/>
    </row>
    <row r="8" spans="1:7" x14ac:dyDescent="0.25">
      <c r="A8" s="62"/>
      <c r="B8" s="62"/>
      <c r="C8" s="62"/>
      <c r="D8" s="62"/>
      <c r="E8" s="62"/>
      <c r="F8" s="62"/>
      <c r="G8" s="62"/>
    </row>
    <row r="9" spans="1:7" x14ac:dyDescent="0.25">
      <c r="A9" s="62"/>
      <c r="B9" s="62"/>
      <c r="C9" s="62"/>
      <c r="D9" s="62"/>
      <c r="E9" s="62"/>
      <c r="F9" s="62"/>
      <c r="G9" s="62"/>
    </row>
    <row r="10" spans="1:7" x14ac:dyDescent="0.25">
      <c r="A10" s="62"/>
      <c r="B10" s="62"/>
      <c r="C10" s="62"/>
      <c r="D10" s="62"/>
      <c r="E10" s="62"/>
      <c r="F10" s="62"/>
      <c r="G10" s="62"/>
    </row>
    <row r="11" spans="1:7" x14ac:dyDescent="0.25">
      <c r="A11" s="62"/>
      <c r="B11" s="62"/>
      <c r="C11" s="62"/>
      <c r="D11" s="62"/>
      <c r="E11" s="62"/>
      <c r="F11" s="62"/>
      <c r="G11" s="62"/>
    </row>
    <row r="12" spans="1:7" x14ac:dyDescent="0.25">
      <c r="A12" s="62"/>
      <c r="B12" s="62"/>
      <c r="C12" s="62"/>
      <c r="D12" s="62"/>
      <c r="E12" s="62"/>
      <c r="F12" s="62"/>
      <c r="G12" s="62"/>
    </row>
    <row r="13" spans="1:7" x14ac:dyDescent="0.25">
      <c r="A13" s="62"/>
      <c r="B13" s="62"/>
      <c r="C13" s="62"/>
      <c r="D13" s="62"/>
      <c r="E13" s="62"/>
      <c r="F13" s="62"/>
      <c r="G13" s="62"/>
    </row>
    <row r="14" spans="1:7" x14ac:dyDescent="0.25">
      <c r="A14" s="62"/>
      <c r="B14" s="62"/>
      <c r="C14" s="62"/>
      <c r="D14" s="62"/>
      <c r="E14" s="62"/>
      <c r="F14" s="62"/>
      <c r="G14" s="62"/>
    </row>
    <row r="15" spans="1:7" x14ac:dyDescent="0.25">
      <c r="A15" s="62"/>
      <c r="B15" s="62"/>
      <c r="C15" s="62"/>
      <c r="D15" s="62"/>
      <c r="E15" s="62"/>
      <c r="F15" s="62"/>
      <c r="G15" s="62"/>
    </row>
    <row r="16" spans="1:7" x14ac:dyDescent="0.25">
      <c r="A16" s="62"/>
      <c r="B16" s="62"/>
      <c r="C16" s="62"/>
      <c r="D16" s="62"/>
      <c r="E16" s="62"/>
      <c r="F16" s="62"/>
      <c r="G16" s="62"/>
    </row>
    <row r="17" spans="1:7" x14ac:dyDescent="0.25">
      <c r="A17" s="62"/>
      <c r="B17" s="62"/>
      <c r="C17" s="62"/>
      <c r="D17" s="62"/>
      <c r="E17" s="62"/>
      <c r="F17" s="62"/>
      <c r="G17" s="62"/>
    </row>
    <row r="18" spans="1:7" x14ac:dyDescent="0.25">
      <c r="A18" s="62"/>
      <c r="B18" s="62"/>
      <c r="C18" s="62"/>
      <c r="D18" s="62"/>
      <c r="E18" s="62"/>
      <c r="F18" s="62"/>
      <c r="G18" s="62"/>
    </row>
    <row r="19" spans="1:7" x14ac:dyDescent="0.25">
      <c r="A19" s="62"/>
      <c r="B19" s="62"/>
      <c r="C19" s="62"/>
      <c r="D19" s="62"/>
      <c r="E19" s="62"/>
      <c r="F19" s="62"/>
      <c r="G19" s="62"/>
    </row>
    <row r="20" spans="1:7" x14ac:dyDescent="0.25">
      <c r="A20" s="62"/>
      <c r="B20" s="62"/>
      <c r="C20" s="62"/>
      <c r="D20" s="62"/>
      <c r="E20" s="62"/>
      <c r="F20" s="62"/>
      <c r="G20" s="62"/>
    </row>
    <row r="21" spans="1:7" x14ac:dyDescent="0.25">
      <c r="A21" s="62"/>
      <c r="B21" s="62"/>
      <c r="C21" s="62"/>
      <c r="D21" s="62"/>
      <c r="E21" s="62"/>
      <c r="F21" s="62"/>
      <c r="G21" s="62"/>
    </row>
    <row r="22" spans="1:7" x14ac:dyDescent="0.25">
      <c r="A22" s="62"/>
      <c r="B22" s="62"/>
      <c r="C22" s="62"/>
      <c r="D22" s="62"/>
      <c r="E22" s="62"/>
      <c r="F22" s="62"/>
      <c r="G22" s="62"/>
    </row>
    <row r="23" spans="1:7" x14ac:dyDescent="0.25">
      <c r="A23" s="62"/>
      <c r="B23" s="62"/>
      <c r="C23" s="62"/>
      <c r="D23" s="62"/>
      <c r="E23" s="62"/>
      <c r="F23" s="62"/>
      <c r="G23" s="62"/>
    </row>
    <row r="24" spans="1:7" x14ac:dyDescent="0.25">
      <c r="A24" s="62"/>
      <c r="B24" s="62"/>
      <c r="C24" s="62"/>
      <c r="D24" s="62"/>
      <c r="E24" s="62"/>
      <c r="F24" s="62"/>
      <c r="G24" s="62"/>
    </row>
    <row r="25" spans="1:7" x14ac:dyDescent="0.25">
      <c r="A25" s="62"/>
      <c r="B25" s="62"/>
      <c r="C25" s="62"/>
      <c r="D25" s="62"/>
      <c r="E25" s="62"/>
      <c r="F25" s="62"/>
      <c r="G25" s="62"/>
    </row>
    <row r="26" spans="1:7" x14ac:dyDescent="0.25">
      <c r="A26" s="62"/>
      <c r="B26" s="62"/>
      <c r="C26" s="62"/>
      <c r="D26" s="62"/>
      <c r="E26" s="62"/>
      <c r="F26" s="62"/>
      <c r="G26" s="62"/>
    </row>
    <row r="27" spans="1:7" x14ac:dyDescent="0.25">
      <c r="A27" s="62"/>
      <c r="B27" s="62"/>
      <c r="C27" s="62"/>
      <c r="D27" s="62"/>
      <c r="E27" s="62"/>
      <c r="F27" s="62"/>
      <c r="G27" s="62"/>
    </row>
    <row r="28" spans="1:7" x14ac:dyDescent="0.25">
      <c r="A28" s="62"/>
      <c r="B28" s="62"/>
      <c r="C28" s="62"/>
      <c r="D28" s="62"/>
      <c r="E28" s="62"/>
      <c r="F28" s="62"/>
      <c r="G28" s="62"/>
    </row>
    <row r="29" spans="1:7" x14ac:dyDescent="0.25">
      <c r="A29" s="62"/>
      <c r="B29" s="62"/>
      <c r="C29" s="62"/>
      <c r="D29" s="62"/>
      <c r="E29" s="62"/>
      <c r="F29" s="62"/>
      <c r="G29" s="62"/>
    </row>
    <row r="30" spans="1:7" x14ac:dyDescent="0.25">
      <c r="A30" s="62"/>
      <c r="B30" s="62"/>
      <c r="C30" s="62"/>
      <c r="D30" s="62"/>
      <c r="E30" s="62"/>
      <c r="F30" s="62"/>
      <c r="G30" s="62"/>
    </row>
    <row r="31" spans="1:7" x14ac:dyDescent="0.25">
      <c r="A31" s="62"/>
      <c r="B31" s="62"/>
      <c r="C31" s="62"/>
      <c r="D31" s="62"/>
      <c r="E31" s="62"/>
      <c r="F31" s="62"/>
      <c r="G31" s="62"/>
    </row>
    <row r="32" spans="1:7" x14ac:dyDescent="0.25">
      <c r="A32" s="62"/>
      <c r="B32" s="62"/>
      <c r="C32" s="62"/>
      <c r="D32" s="62"/>
      <c r="E32" s="62"/>
      <c r="F32" s="62"/>
      <c r="G32" s="62"/>
    </row>
    <row r="33" spans="1:7" x14ac:dyDescent="0.25">
      <c r="A33" s="62"/>
      <c r="B33" s="62"/>
      <c r="C33" s="62"/>
      <c r="D33" s="62"/>
      <c r="E33" s="62"/>
      <c r="F33" s="62"/>
      <c r="G33" s="62"/>
    </row>
    <row r="34" spans="1:7" x14ac:dyDescent="0.25">
      <c r="A34" s="62"/>
      <c r="B34" s="62"/>
      <c r="C34" s="62"/>
      <c r="D34" s="62"/>
      <c r="E34" s="62"/>
      <c r="F34" s="62"/>
      <c r="G34" s="62"/>
    </row>
    <row r="35" spans="1:7" x14ac:dyDescent="0.25">
      <c r="A35" s="62"/>
      <c r="B35" s="62"/>
      <c r="C35" s="62"/>
      <c r="D35" s="62"/>
      <c r="E35" s="62"/>
      <c r="F35" s="62"/>
      <c r="G35" s="62"/>
    </row>
    <row r="36" spans="1:7" x14ac:dyDescent="0.25">
      <c r="A36" s="62"/>
      <c r="B36" s="62"/>
      <c r="C36" s="62"/>
      <c r="D36" s="62"/>
      <c r="E36" s="62"/>
      <c r="F36" s="62"/>
      <c r="G36" s="62"/>
    </row>
    <row r="37" spans="1:7" x14ac:dyDescent="0.25">
      <c r="A37" s="62"/>
      <c r="B37" s="62"/>
      <c r="C37" s="62"/>
      <c r="D37" s="62"/>
      <c r="E37" s="62"/>
      <c r="F37" s="62"/>
      <c r="G37" s="62"/>
    </row>
    <row r="38" spans="1:7" x14ac:dyDescent="0.25">
      <c r="A38" s="62"/>
      <c r="B38" s="62"/>
      <c r="C38" s="62"/>
      <c r="D38" s="62"/>
      <c r="E38" s="62"/>
      <c r="F38" s="62"/>
      <c r="G38" s="62"/>
    </row>
    <row r="39" spans="1:7" x14ac:dyDescent="0.25">
      <c r="A39" s="62"/>
      <c r="B39" s="62"/>
      <c r="C39" s="62"/>
      <c r="D39" s="62"/>
      <c r="E39" s="62"/>
      <c r="F39" s="62"/>
      <c r="G39" s="62"/>
    </row>
    <row r="40" spans="1:7" x14ac:dyDescent="0.25">
      <c r="A40" s="62"/>
      <c r="B40" s="62"/>
      <c r="C40" s="62"/>
      <c r="D40" s="62"/>
      <c r="E40" s="62"/>
      <c r="F40" s="62"/>
      <c r="G40" s="62"/>
    </row>
    <row r="41" spans="1:7" x14ac:dyDescent="0.25">
      <c r="A41" s="62"/>
      <c r="B41" s="62"/>
      <c r="C41" s="62"/>
      <c r="D41" s="62"/>
      <c r="E41" s="62"/>
      <c r="F41" s="62"/>
      <c r="G41" s="62"/>
    </row>
    <row r="42" spans="1:7" x14ac:dyDescent="0.25">
      <c r="A42" s="62"/>
      <c r="B42" s="62"/>
      <c r="C42" s="62"/>
      <c r="D42" s="62"/>
      <c r="E42" s="62"/>
      <c r="F42" s="62"/>
      <c r="G42" s="62"/>
    </row>
    <row r="43" spans="1:7" x14ac:dyDescent="0.25">
      <c r="A43" s="62"/>
      <c r="B43" s="62"/>
      <c r="C43" s="62"/>
      <c r="D43" s="62"/>
      <c r="E43" s="62"/>
      <c r="F43" s="62"/>
      <c r="G43" s="62"/>
    </row>
    <row r="44" spans="1:7" x14ac:dyDescent="0.25">
      <c r="A44" s="62"/>
      <c r="B44" s="62"/>
      <c r="C44" s="62"/>
      <c r="D44" s="62"/>
      <c r="E44" s="62"/>
      <c r="F44" s="62"/>
      <c r="G44" s="62"/>
    </row>
    <row r="45" spans="1:7" x14ac:dyDescent="0.25">
      <c r="A45" s="62"/>
      <c r="B45" s="62"/>
      <c r="C45" s="62"/>
      <c r="D45" s="62"/>
      <c r="E45" s="62"/>
      <c r="F45" s="62"/>
      <c r="G45" s="62"/>
    </row>
    <row r="46" spans="1:7" x14ac:dyDescent="0.25">
      <c r="A46" s="62"/>
      <c r="B46" s="62"/>
      <c r="C46" s="62"/>
      <c r="D46" s="62"/>
      <c r="E46" s="62"/>
      <c r="F46" s="62"/>
      <c r="G46" s="62"/>
    </row>
    <row r="47" spans="1:7" x14ac:dyDescent="0.25">
      <c r="A47" s="62"/>
      <c r="B47" s="62"/>
      <c r="C47" s="62"/>
      <c r="D47" s="62"/>
      <c r="E47" s="62"/>
      <c r="F47" s="62"/>
      <c r="G47" s="62"/>
    </row>
    <row r="48" spans="1:7" x14ac:dyDescent="0.25">
      <c r="A48" s="62"/>
      <c r="B48" s="62"/>
      <c r="C48" s="62"/>
      <c r="D48" s="62"/>
      <c r="E48" s="62"/>
      <c r="F48" s="62"/>
      <c r="G48" s="62"/>
    </row>
    <row r="49" spans="1:7" x14ac:dyDescent="0.25">
      <c r="A49" s="62"/>
      <c r="B49" s="62"/>
      <c r="C49" s="62"/>
      <c r="D49" s="62"/>
      <c r="E49" s="62"/>
      <c r="F49" s="62"/>
      <c r="G49" s="62"/>
    </row>
    <row r="50" spans="1:7" x14ac:dyDescent="0.25">
      <c r="A50" s="62"/>
      <c r="B50" s="62"/>
      <c r="C50" s="62"/>
      <c r="D50" s="62"/>
      <c r="E50" s="62"/>
      <c r="F50" s="62"/>
      <c r="G50" s="62"/>
    </row>
    <row r="51" spans="1:7" x14ac:dyDescent="0.25">
      <c r="A51" s="62"/>
      <c r="B51" s="62"/>
      <c r="C51" s="62"/>
      <c r="D51" s="62"/>
      <c r="E51" s="62"/>
      <c r="F51" s="62"/>
      <c r="G51" s="62"/>
    </row>
    <row r="52" spans="1:7" x14ac:dyDescent="0.25">
      <c r="A52" s="62"/>
      <c r="B52" s="62"/>
      <c r="C52" s="62"/>
      <c r="D52" s="62"/>
      <c r="E52" s="62"/>
      <c r="F52" s="62"/>
      <c r="G52" s="62"/>
    </row>
    <row r="53" spans="1:7" x14ac:dyDescent="0.25">
      <c r="A53" s="62"/>
      <c r="B53" s="62"/>
      <c r="C53" s="62"/>
      <c r="D53" s="62"/>
      <c r="E53" s="62"/>
      <c r="F53" s="62"/>
      <c r="G53" s="62"/>
    </row>
    <row r="54" spans="1:7" x14ac:dyDescent="0.25">
      <c r="A54" s="62"/>
      <c r="B54" s="62"/>
      <c r="C54" s="62"/>
      <c r="D54" s="62"/>
      <c r="E54" s="62"/>
      <c r="F54" s="62"/>
      <c r="G54" s="62"/>
    </row>
    <row r="55" spans="1:7" x14ac:dyDescent="0.25">
      <c r="A55" s="62"/>
      <c r="B55" s="62"/>
      <c r="C55" s="62"/>
      <c r="D55" s="62"/>
      <c r="E55" s="62"/>
      <c r="F55" s="62"/>
      <c r="G55" s="62"/>
    </row>
    <row r="56" spans="1:7" x14ac:dyDescent="0.25">
      <c r="A56" s="62"/>
      <c r="B56" s="62"/>
      <c r="C56" s="62"/>
      <c r="D56" s="62"/>
      <c r="E56" s="62"/>
      <c r="F56" s="62"/>
      <c r="G56" s="62"/>
    </row>
    <row r="57" spans="1:7" x14ac:dyDescent="0.25">
      <c r="A57" s="62"/>
      <c r="B57" s="62"/>
      <c r="C57" s="62"/>
      <c r="D57" s="62"/>
      <c r="E57" s="62"/>
      <c r="F57" s="62"/>
      <c r="G57" s="62"/>
    </row>
    <row r="58" spans="1:7" x14ac:dyDescent="0.25">
      <c r="A58" s="62"/>
      <c r="B58" s="62"/>
      <c r="C58" s="62"/>
      <c r="D58" s="62"/>
      <c r="E58" s="62"/>
      <c r="F58" s="62"/>
      <c r="G58" s="62"/>
    </row>
    <row r="59" spans="1:7" x14ac:dyDescent="0.25">
      <c r="A59" s="62"/>
      <c r="B59" s="62"/>
      <c r="C59" s="62"/>
      <c r="D59" s="62"/>
      <c r="E59" s="62"/>
      <c r="F59" s="62"/>
      <c r="G59" s="62"/>
    </row>
    <row r="60" spans="1:7" x14ac:dyDescent="0.25">
      <c r="A60" s="62"/>
      <c r="B60" s="62"/>
      <c r="C60" s="62"/>
      <c r="D60" s="62"/>
      <c r="E60" s="62"/>
      <c r="F60" s="62"/>
      <c r="G60" s="62"/>
    </row>
    <row r="61" spans="1:7" x14ac:dyDescent="0.25">
      <c r="A61" s="62"/>
      <c r="B61" s="62"/>
      <c r="C61" s="62"/>
      <c r="D61" s="62"/>
      <c r="E61" s="62"/>
      <c r="F61" s="62"/>
      <c r="G61" s="62"/>
    </row>
    <row r="62" spans="1:7" x14ac:dyDescent="0.25">
      <c r="A62" s="62"/>
      <c r="B62" s="62"/>
      <c r="C62" s="62"/>
      <c r="D62" s="62"/>
      <c r="E62" s="62"/>
      <c r="F62" s="62"/>
      <c r="G62" s="62"/>
    </row>
    <row r="63" spans="1:7" x14ac:dyDescent="0.25">
      <c r="A63" s="62"/>
      <c r="B63" s="62"/>
      <c r="C63" s="62"/>
      <c r="D63" s="62"/>
      <c r="E63" s="62"/>
      <c r="F63" s="62"/>
      <c r="G63" s="62"/>
    </row>
    <row r="64" spans="1:7" x14ac:dyDescent="0.25">
      <c r="A64" s="62"/>
      <c r="B64" s="62"/>
      <c r="C64" s="62"/>
      <c r="D64" s="62"/>
      <c r="E64" s="62"/>
      <c r="F64" s="62"/>
      <c r="G64" s="62"/>
    </row>
    <row r="65" spans="1:7" x14ac:dyDescent="0.25">
      <c r="A65" s="62"/>
      <c r="B65" s="62"/>
      <c r="C65" s="62"/>
      <c r="D65" s="62"/>
      <c r="E65" s="62"/>
      <c r="F65" s="62"/>
      <c r="G65" s="62"/>
    </row>
    <row r="66" spans="1:7" x14ac:dyDescent="0.25">
      <c r="A66" s="62"/>
      <c r="B66" s="62"/>
      <c r="C66" s="62"/>
      <c r="D66" s="62"/>
      <c r="E66" s="62"/>
      <c r="F66" s="62"/>
      <c r="G66" s="62"/>
    </row>
    <row r="67" spans="1:7" x14ac:dyDescent="0.25">
      <c r="A67" s="62"/>
      <c r="B67" s="62"/>
      <c r="C67" s="62"/>
      <c r="D67" s="62"/>
      <c r="E67" s="62"/>
      <c r="F67" s="62"/>
      <c r="G67" s="62"/>
    </row>
    <row r="68" spans="1:7" x14ac:dyDescent="0.25">
      <c r="A68" s="62"/>
      <c r="B68" s="62"/>
      <c r="C68" s="62"/>
      <c r="D68" s="62"/>
      <c r="E68" s="62"/>
      <c r="F68" s="62"/>
      <c r="G68" s="62"/>
    </row>
    <row r="69" spans="1:7" x14ac:dyDescent="0.25">
      <c r="A69" s="62"/>
      <c r="B69" s="62"/>
      <c r="C69" s="62"/>
      <c r="D69" s="62"/>
      <c r="E69" s="62"/>
      <c r="F69" s="62"/>
      <c r="G69" s="62"/>
    </row>
    <row r="70" spans="1:7" x14ac:dyDescent="0.25">
      <c r="A70" s="62"/>
      <c r="B70" s="62"/>
      <c r="C70" s="62"/>
      <c r="D70" s="62"/>
      <c r="E70" s="62"/>
      <c r="F70" s="62"/>
      <c r="G70" s="62"/>
    </row>
    <row r="71" spans="1:7" x14ac:dyDescent="0.25">
      <c r="A71" s="62"/>
      <c r="B71" s="62"/>
      <c r="C71" s="62"/>
      <c r="D71" s="62"/>
      <c r="E71" s="62"/>
      <c r="F71" s="62"/>
      <c r="G71" s="62"/>
    </row>
    <row r="72" spans="1:7" x14ac:dyDescent="0.25">
      <c r="A72" s="62"/>
      <c r="B72" s="62"/>
      <c r="C72" s="62"/>
      <c r="D72" s="62"/>
      <c r="E72" s="62"/>
      <c r="F72" s="62"/>
      <c r="G72" s="62"/>
    </row>
    <row r="73" spans="1:7" x14ac:dyDescent="0.25">
      <c r="A73" s="62"/>
      <c r="B73" s="62"/>
      <c r="C73" s="62"/>
      <c r="D73" s="62"/>
      <c r="E73" s="62"/>
      <c r="F73" s="62"/>
      <c r="G73" s="62"/>
    </row>
    <row r="74" spans="1:7" x14ac:dyDescent="0.25">
      <c r="A74" s="62"/>
      <c r="B74" s="62"/>
      <c r="C74" s="62"/>
      <c r="D74" s="62"/>
      <c r="E74" s="62"/>
      <c r="F74" s="62"/>
      <c r="G74" s="62"/>
    </row>
    <row r="75" spans="1:7" x14ac:dyDescent="0.25">
      <c r="A75" s="62"/>
      <c r="B75" s="62"/>
      <c r="C75" s="62"/>
      <c r="D75" s="62"/>
      <c r="E75" s="62"/>
      <c r="F75" s="62"/>
      <c r="G75" s="62"/>
    </row>
    <row r="76" spans="1:7" x14ac:dyDescent="0.25">
      <c r="A76" s="62"/>
      <c r="B76" s="62"/>
      <c r="C76" s="62"/>
      <c r="D76" s="62"/>
      <c r="E76" s="62"/>
      <c r="F76" s="62"/>
      <c r="G76" s="62"/>
    </row>
    <row r="77" spans="1:7" x14ac:dyDescent="0.25">
      <c r="A77" s="62"/>
      <c r="B77" s="62"/>
      <c r="C77" s="62"/>
      <c r="D77" s="62"/>
      <c r="E77" s="62"/>
      <c r="F77" s="62"/>
      <c r="G77" s="62"/>
    </row>
    <row r="78" spans="1:7" x14ac:dyDescent="0.25">
      <c r="A78" s="62"/>
      <c r="B78" s="62"/>
      <c r="C78" s="62"/>
      <c r="D78" s="62"/>
      <c r="E78" s="62"/>
      <c r="F78" s="62"/>
      <c r="G78" s="62"/>
    </row>
    <row r="79" spans="1:7" x14ac:dyDescent="0.25">
      <c r="A79" s="62"/>
      <c r="B79" s="62"/>
      <c r="C79" s="62"/>
      <c r="D79" s="62"/>
      <c r="E79" s="62"/>
      <c r="F79" s="62"/>
      <c r="G79" s="62"/>
    </row>
    <row r="80" spans="1:7" x14ac:dyDescent="0.25">
      <c r="A80" s="62"/>
      <c r="B80" s="62"/>
      <c r="C80" s="62"/>
      <c r="D80" s="62"/>
      <c r="E80" s="62"/>
      <c r="F80" s="62"/>
      <c r="G80" s="62"/>
    </row>
    <row r="81" spans="1:7" x14ac:dyDescent="0.25">
      <c r="A81" s="62"/>
      <c r="B81" s="62"/>
      <c r="C81" s="62"/>
      <c r="D81" s="62"/>
      <c r="E81" s="62"/>
      <c r="F81" s="62"/>
      <c r="G81" s="62"/>
    </row>
    <row r="82" spans="1:7" x14ac:dyDescent="0.25">
      <c r="A82" s="62"/>
      <c r="B82" s="62"/>
      <c r="C82" s="62"/>
      <c r="D82" s="62"/>
      <c r="E82" s="62"/>
      <c r="F82" s="62"/>
      <c r="G82" s="62"/>
    </row>
    <row r="83" spans="1:7" x14ac:dyDescent="0.25">
      <c r="A83" s="62"/>
      <c r="B83" s="62"/>
      <c r="C83" s="62"/>
      <c r="D83" s="62"/>
      <c r="E83" s="62"/>
      <c r="F83" s="62"/>
      <c r="G83" s="62"/>
    </row>
    <row r="84" spans="1:7" x14ac:dyDescent="0.25">
      <c r="A84" s="62"/>
      <c r="B84" s="62"/>
      <c r="C84" s="62"/>
      <c r="D84" s="62"/>
      <c r="E84" s="62"/>
      <c r="F84" s="62"/>
      <c r="G84" s="62"/>
    </row>
    <row r="85" spans="1:7" x14ac:dyDescent="0.25">
      <c r="A85" s="62"/>
      <c r="B85" s="62"/>
      <c r="C85" s="62"/>
      <c r="D85" s="62"/>
      <c r="E85" s="62"/>
      <c r="F85" s="62"/>
      <c r="G85" s="62"/>
    </row>
    <row r="86" spans="1:7" x14ac:dyDescent="0.25">
      <c r="A86" s="62"/>
      <c r="B86" s="62"/>
      <c r="C86" s="62"/>
      <c r="D86" s="62"/>
      <c r="E86" s="62"/>
      <c r="F86" s="62"/>
      <c r="G86" s="62"/>
    </row>
    <row r="87" spans="1:7" x14ac:dyDescent="0.25">
      <c r="A87" s="62"/>
      <c r="B87" s="62"/>
      <c r="C87" s="62"/>
      <c r="D87" s="62"/>
      <c r="E87" s="62"/>
      <c r="F87" s="62"/>
      <c r="G87" s="62"/>
    </row>
    <row r="88" spans="1:7" x14ac:dyDescent="0.25">
      <c r="A88" s="62"/>
      <c r="B88" s="62"/>
      <c r="C88" s="62"/>
      <c r="D88" s="62"/>
      <c r="E88" s="62"/>
      <c r="F88" s="62"/>
      <c r="G88" s="62"/>
    </row>
    <row r="89" spans="1:7" x14ac:dyDescent="0.25">
      <c r="A89" s="62"/>
      <c r="B89" s="62"/>
      <c r="C89" s="62"/>
      <c r="D89" s="62"/>
      <c r="E89" s="62"/>
      <c r="F89" s="62"/>
      <c r="G89" s="62"/>
    </row>
    <row r="90" spans="1:7" x14ac:dyDescent="0.25">
      <c r="A90" s="62"/>
      <c r="B90" s="62"/>
      <c r="C90" s="62"/>
      <c r="D90" s="62"/>
      <c r="E90" s="62"/>
      <c r="F90" s="62"/>
      <c r="G90" s="62"/>
    </row>
    <row r="91" spans="1:7" x14ac:dyDescent="0.25">
      <c r="A91" s="62"/>
      <c r="B91" s="62"/>
      <c r="C91" s="62"/>
      <c r="D91" s="62"/>
      <c r="E91" s="62"/>
      <c r="F91" s="62"/>
      <c r="G91" s="62"/>
    </row>
    <row r="92" spans="1:7" x14ac:dyDescent="0.25">
      <c r="A92" s="62"/>
      <c r="B92" s="62"/>
      <c r="C92" s="62"/>
      <c r="D92" s="62"/>
      <c r="E92" s="62"/>
      <c r="F92" s="62"/>
      <c r="G92" s="62"/>
    </row>
    <row r="93" spans="1:7" x14ac:dyDescent="0.25">
      <c r="A93" s="62"/>
      <c r="B93" s="62"/>
      <c r="C93" s="62"/>
      <c r="D93" s="62"/>
      <c r="E93" s="62"/>
      <c r="F93" s="62"/>
      <c r="G93" s="62"/>
    </row>
    <row r="94" spans="1:7" x14ac:dyDescent="0.25">
      <c r="A94" s="62"/>
      <c r="B94" s="62"/>
      <c r="C94" s="62"/>
      <c r="D94" s="62"/>
      <c r="E94" s="62"/>
      <c r="F94" s="62"/>
      <c r="G94" s="62"/>
    </row>
    <row r="95" spans="1:7" x14ac:dyDescent="0.25">
      <c r="A95" s="62"/>
      <c r="B95" s="62"/>
      <c r="C95" s="62"/>
      <c r="D95" s="62"/>
      <c r="E95" s="62"/>
      <c r="F95" s="62"/>
      <c r="G95" s="62"/>
    </row>
    <row r="96" spans="1:7" x14ac:dyDescent="0.25">
      <c r="A96" s="62"/>
      <c r="B96" s="62"/>
      <c r="C96" s="62"/>
      <c r="D96" s="62"/>
      <c r="E96" s="62"/>
      <c r="F96" s="62"/>
      <c r="G96" s="62"/>
    </row>
    <row r="97" spans="1:7" x14ac:dyDescent="0.25">
      <c r="A97" s="62"/>
      <c r="B97" s="62"/>
      <c r="C97" s="62"/>
      <c r="D97" s="62"/>
      <c r="E97" s="62"/>
      <c r="F97" s="62"/>
      <c r="G97" s="62"/>
    </row>
    <row r="98" spans="1:7" x14ac:dyDescent="0.25">
      <c r="A98" s="62"/>
      <c r="B98" s="62"/>
      <c r="C98" s="62"/>
      <c r="D98" s="62"/>
      <c r="E98" s="62"/>
      <c r="F98" s="62"/>
      <c r="G98" s="62"/>
    </row>
    <row r="99" spans="1:7" x14ac:dyDescent="0.25">
      <c r="A99" s="62"/>
      <c r="B99" s="62"/>
      <c r="C99" s="62"/>
      <c r="D99" s="62"/>
      <c r="E99" s="62"/>
      <c r="F99" s="62"/>
      <c r="G99" s="62"/>
    </row>
    <row r="100" spans="1:7" x14ac:dyDescent="0.25">
      <c r="A100" s="62"/>
      <c r="B100" s="62"/>
      <c r="C100" s="62"/>
      <c r="D100" s="62"/>
      <c r="E100" s="62"/>
      <c r="F100" s="62"/>
      <c r="G100" s="62"/>
    </row>
    <row r="101" spans="1:7" x14ac:dyDescent="0.25">
      <c r="A101" s="62"/>
      <c r="B101" s="62"/>
      <c r="C101" s="62"/>
      <c r="D101" s="62"/>
      <c r="E101" s="62"/>
      <c r="F101" s="62"/>
      <c r="G101" s="62"/>
    </row>
    <row r="102" spans="1:7" x14ac:dyDescent="0.25">
      <c r="A102" s="62"/>
      <c r="B102" s="62"/>
      <c r="C102" s="62"/>
      <c r="D102" s="62"/>
      <c r="E102" s="62"/>
      <c r="F102" s="62"/>
      <c r="G102" s="62"/>
    </row>
    <row r="103" spans="1:7" x14ac:dyDescent="0.25">
      <c r="A103" s="62"/>
      <c r="B103" s="62"/>
      <c r="C103" s="62"/>
      <c r="D103" s="62"/>
      <c r="E103" s="62"/>
      <c r="F103" s="62"/>
      <c r="G103" s="62"/>
    </row>
    <row r="104" spans="1:7" x14ac:dyDescent="0.25">
      <c r="A104" s="62"/>
      <c r="B104" s="62"/>
      <c r="C104" s="62"/>
      <c r="D104" s="62"/>
      <c r="E104" s="62"/>
      <c r="F104" s="62"/>
      <c r="G104" s="62"/>
    </row>
    <row r="105" spans="1:7" x14ac:dyDescent="0.25">
      <c r="A105" s="62"/>
      <c r="B105" s="62"/>
      <c r="C105" s="62"/>
      <c r="D105" s="62"/>
      <c r="E105" s="62"/>
      <c r="F105" s="62"/>
      <c r="G105" s="62"/>
    </row>
    <row r="106" spans="1:7" x14ac:dyDescent="0.25">
      <c r="A106" s="62"/>
      <c r="B106" s="62"/>
      <c r="C106" s="62"/>
      <c r="D106" s="62"/>
      <c r="E106" s="62"/>
      <c r="F106" s="62"/>
      <c r="G106" s="62"/>
    </row>
    <row r="107" spans="1:7" x14ac:dyDescent="0.25">
      <c r="A107" s="62"/>
      <c r="B107" s="62"/>
      <c r="C107" s="62"/>
      <c r="D107" s="62"/>
      <c r="E107" s="62"/>
      <c r="F107" s="62"/>
      <c r="G107" s="62"/>
    </row>
    <row r="108" spans="1:7" x14ac:dyDescent="0.25">
      <c r="A108" s="62"/>
      <c r="B108" s="62"/>
      <c r="C108" s="62"/>
      <c r="D108" s="62"/>
      <c r="E108" s="62"/>
      <c r="F108" s="62"/>
      <c r="G108" s="62"/>
    </row>
    <row r="109" spans="1:7" x14ac:dyDescent="0.25">
      <c r="A109" s="62"/>
      <c r="B109" s="62"/>
      <c r="C109" s="62"/>
      <c r="D109" s="62"/>
      <c r="E109" s="62"/>
      <c r="F109" s="62"/>
      <c r="G109" s="62"/>
    </row>
    <row r="110" spans="1:7" x14ac:dyDescent="0.25">
      <c r="A110" s="62"/>
      <c r="B110" s="62"/>
      <c r="C110" s="62"/>
      <c r="D110" s="62"/>
      <c r="E110" s="62"/>
      <c r="F110" s="62"/>
      <c r="G110" s="62"/>
    </row>
    <row r="111" spans="1:7" x14ac:dyDescent="0.25">
      <c r="A111" s="62"/>
      <c r="B111" s="62"/>
      <c r="C111" s="62"/>
      <c r="D111" s="62"/>
      <c r="E111" s="62"/>
      <c r="F111" s="62"/>
      <c r="G111" s="62"/>
    </row>
    <row r="112" spans="1:7" x14ac:dyDescent="0.25">
      <c r="A112" s="62"/>
      <c r="B112" s="62"/>
      <c r="C112" s="62"/>
      <c r="D112" s="62"/>
      <c r="E112" s="62"/>
      <c r="F112" s="62"/>
      <c r="G112" s="62"/>
    </row>
    <row r="113" spans="1:7" x14ac:dyDescent="0.25">
      <c r="A113" s="62"/>
      <c r="B113" s="62"/>
      <c r="C113" s="62"/>
      <c r="D113" s="62"/>
      <c r="E113" s="62"/>
      <c r="F113" s="62"/>
      <c r="G113" s="62"/>
    </row>
    <row r="114" spans="1:7" x14ac:dyDescent="0.25">
      <c r="A114" s="62"/>
      <c r="B114" s="62"/>
      <c r="C114" s="62"/>
      <c r="D114" s="62"/>
      <c r="E114" s="62"/>
      <c r="F114" s="62"/>
      <c r="G114" s="62"/>
    </row>
    <row r="115" spans="1:7" x14ac:dyDescent="0.25">
      <c r="A115" s="62"/>
      <c r="B115" s="62"/>
      <c r="C115" s="62"/>
      <c r="D115" s="62"/>
      <c r="E115" s="62"/>
      <c r="F115" s="62"/>
      <c r="G115" s="62"/>
    </row>
    <row r="116" spans="1:7" x14ac:dyDescent="0.25">
      <c r="A116" s="62"/>
      <c r="B116" s="62"/>
      <c r="C116" s="62"/>
      <c r="D116" s="62"/>
      <c r="E116" s="62"/>
      <c r="F116" s="62"/>
      <c r="G116" s="62"/>
    </row>
    <row r="117" spans="1:7" x14ac:dyDescent="0.25">
      <c r="A117" s="62"/>
      <c r="B117" s="62"/>
      <c r="C117" s="62"/>
      <c r="D117" s="62"/>
      <c r="E117" s="62"/>
      <c r="F117" s="62"/>
      <c r="G117" s="62"/>
    </row>
    <row r="118" spans="1:7" x14ac:dyDescent="0.25">
      <c r="A118" s="62"/>
      <c r="B118" s="62"/>
      <c r="C118" s="62"/>
      <c r="D118" s="62"/>
      <c r="E118" s="62"/>
      <c r="F118" s="62"/>
      <c r="G118" s="62"/>
    </row>
    <row r="119" spans="1:7" x14ac:dyDescent="0.25">
      <c r="A119" s="62"/>
      <c r="B119" s="62"/>
      <c r="C119" s="62"/>
      <c r="D119" s="62"/>
      <c r="E119" s="62"/>
      <c r="F119" s="62"/>
      <c r="G119" s="62"/>
    </row>
    <row r="120" spans="1:7" x14ac:dyDescent="0.25">
      <c r="A120" s="62"/>
      <c r="B120" s="62"/>
      <c r="C120" s="62"/>
      <c r="D120" s="62"/>
      <c r="E120" s="62"/>
      <c r="F120" s="62"/>
      <c r="G120" s="62"/>
    </row>
    <row r="121" spans="1:7" x14ac:dyDescent="0.25">
      <c r="A121" s="62"/>
      <c r="B121" s="62"/>
      <c r="C121" s="62"/>
      <c r="D121" s="62"/>
      <c r="E121" s="62"/>
      <c r="F121" s="62"/>
      <c r="G121" s="62"/>
    </row>
    <row r="122" spans="1:7" x14ac:dyDescent="0.25">
      <c r="A122" s="62"/>
      <c r="B122" s="62"/>
      <c r="C122" s="62"/>
      <c r="D122" s="62"/>
      <c r="E122" s="62"/>
      <c r="F122" s="62"/>
      <c r="G122" s="62"/>
    </row>
    <row r="123" spans="1:7" x14ac:dyDescent="0.25">
      <c r="A123" s="62"/>
      <c r="B123" s="62"/>
      <c r="C123" s="62"/>
      <c r="D123" s="62"/>
      <c r="E123" s="62"/>
      <c r="F123" s="62"/>
      <c r="G123" s="62"/>
    </row>
    <row r="124" spans="1:7" x14ac:dyDescent="0.25">
      <c r="A124" s="62"/>
      <c r="B124" s="62"/>
      <c r="C124" s="62"/>
      <c r="D124" s="62"/>
      <c r="E124" s="62"/>
      <c r="F124" s="62"/>
      <c r="G124" s="62"/>
    </row>
    <row r="125" spans="1:7" x14ac:dyDescent="0.25">
      <c r="A125" s="62"/>
      <c r="B125" s="62"/>
      <c r="C125" s="62"/>
      <c r="D125" s="62"/>
      <c r="E125" s="62"/>
      <c r="F125" s="62"/>
      <c r="G125" s="62"/>
    </row>
    <row r="126" spans="1:7" x14ac:dyDescent="0.25">
      <c r="A126" s="62"/>
      <c r="B126" s="62"/>
      <c r="C126" s="62"/>
      <c r="D126" s="62"/>
      <c r="E126" s="62"/>
      <c r="F126" s="62"/>
      <c r="G126" s="62"/>
    </row>
    <row r="127" spans="1:7" x14ac:dyDescent="0.25">
      <c r="A127" s="62"/>
      <c r="B127" s="62"/>
      <c r="C127" s="62"/>
      <c r="D127" s="62"/>
      <c r="E127" s="62"/>
      <c r="F127" s="62"/>
      <c r="G127" s="62"/>
    </row>
    <row r="128" spans="1:7" x14ac:dyDescent="0.25">
      <c r="A128" s="62"/>
      <c r="B128" s="62"/>
      <c r="C128" s="62"/>
      <c r="D128" s="62"/>
      <c r="E128" s="62"/>
      <c r="F128" s="62"/>
      <c r="G128" s="62"/>
    </row>
    <row r="129" spans="1:7" x14ac:dyDescent="0.25">
      <c r="A129" s="62"/>
      <c r="B129" s="62"/>
      <c r="C129" s="62"/>
      <c r="D129" s="62"/>
      <c r="E129" s="62"/>
      <c r="F129" s="62"/>
      <c r="G129" s="62"/>
    </row>
    <row r="130" spans="1:7" x14ac:dyDescent="0.25">
      <c r="A130" s="62"/>
      <c r="B130" s="62"/>
      <c r="C130" s="62"/>
      <c r="D130" s="62"/>
      <c r="E130" s="62"/>
      <c r="F130" s="62"/>
      <c r="G130" s="62"/>
    </row>
    <row r="131" spans="1:7" x14ac:dyDescent="0.25">
      <c r="A131" s="62"/>
      <c r="B131" s="62"/>
      <c r="C131" s="62"/>
      <c r="D131" s="62"/>
      <c r="E131" s="62"/>
      <c r="F131" s="62"/>
      <c r="G131" s="62"/>
    </row>
    <row r="132" spans="1:7" x14ac:dyDescent="0.25">
      <c r="A132" s="62"/>
      <c r="B132" s="62"/>
      <c r="C132" s="62"/>
      <c r="D132" s="62"/>
      <c r="E132" s="62"/>
      <c r="F132" s="62"/>
      <c r="G132" s="62"/>
    </row>
    <row r="133" spans="1:7" x14ac:dyDescent="0.25">
      <c r="A133" s="62"/>
      <c r="B133" s="62"/>
      <c r="C133" s="62"/>
      <c r="D133" s="62"/>
      <c r="E133" s="62"/>
      <c r="F133" s="62"/>
      <c r="G133" s="62"/>
    </row>
    <row r="134" spans="1:7" x14ac:dyDescent="0.25">
      <c r="A134" s="62"/>
      <c r="B134" s="62"/>
      <c r="C134" s="62"/>
      <c r="D134" s="62"/>
      <c r="E134" s="62"/>
      <c r="F134" s="62"/>
      <c r="G134" s="62"/>
    </row>
    <row r="135" spans="1:7" x14ac:dyDescent="0.25">
      <c r="A135" s="62"/>
      <c r="B135" s="62"/>
      <c r="C135" s="62"/>
      <c r="D135" s="62"/>
      <c r="E135" s="62"/>
      <c r="F135" s="62"/>
      <c r="G135" s="62"/>
    </row>
    <row r="136" spans="1:7" x14ac:dyDescent="0.25">
      <c r="A136" s="62"/>
      <c r="B136" s="62"/>
      <c r="C136" s="62"/>
      <c r="D136" s="62"/>
      <c r="E136" s="62"/>
      <c r="F136" s="62"/>
      <c r="G136" s="62"/>
    </row>
    <row r="137" spans="1:7" x14ac:dyDescent="0.25">
      <c r="A137" s="62"/>
      <c r="B137" s="62"/>
      <c r="C137" s="62"/>
      <c r="D137" s="62"/>
      <c r="E137" s="62"/>
      <c r="F137" s="62"/>
      <c r="G137" s="62"/>
    </row>
    <row r="138" spans="1:7" x14ac:dyDescent="0.25">
      <c r="A138" s="62"/>
      <c r="B138" s="62"/>
      <c r="C138" s="62"/>
      <c r="D138" s="62"/>
      <c r="E138" s="62"/>
      <c r="F138" s="62"/>
      <c r="G138" s="62"/>
    </row>
    <row r="139" spans="1:7" x14ac:dyDescent="0.25">
      <c r="A139" s="62"/>
      <c r="B139" s="62"/>
      <c r="C139" s="62"/>
      <c r="D139" s="62"/>
      <c r="E139" s="62"/>
      <c r="F139" s="62"/>
      <c r="G139" s="62"/>
    </row>
    <row r="140" spans="1:7" x14ac:dyDescent="0.25">
      <c r="A140" s="62"/>
      <c r="B140" s="62"/>
      <c r="C140" s="62"/>
      <c r="D140" s="62"/>
      <c r="E140" s="62"/>
      <c r="F140" s="62"/>
      <c r="G140" s="62"/>
    </row>
    <row r="141" spans="1:7" x14ac:dyDescent="0.25">
      <c r="A141" s="62"/>
      <c r="B141" s="62"/>
      <c r="C141" s="62"/>
      <c r="D141" s="62"/>
      <c r="E141" s="62"/>
      <c r="F141" s="62"/>
      <c r="G141" s="62"/>
    </row>
    <row r="142" spans="1:7" x14ac:dyDescent="0.25">
      <c r="A142" s="62"/>
      <c r="B142" s="62"/>
      <c r="C142" s="62"/>
      <c r="D142" s="62"/>
      <c r="E142" s="62"/>
      <c r="F142" s="62"/>
      <c r="G142" s="62"/>
    </row>
    <row r="143" spans="1:7" x14ac:dyDescent="0.25">
      <c r="A143" s="62"/>
      <c r="B143" s="62"/>
      <c r="C143" s="62"/>
      <c r="D143" s="62"/>
      <c r="E143" s="62"/>
      <c r="F143" s="62"/>
      <c r="G143" s="62"/>
    </row>
    <row r="144" spans="1:7" x14ac:dyDescent="0.25">
      <c r="A144" s="62"/>
      <c r="B144" s="62"/>
      <c r="C144" s="62"/>
      <c r="D144" s="62"/>
      <c r="E144" s="62"/>
      <c r="F144" s="62"/>
      <c r="G144" s="62"/>
    </row>
    <row r="145" spans="1:7" x14ac:dyDescent="0.25">
      <c r="A145" s="62"/>
      <c r="B145" s="62"/>
      <c r="C145" s="62"/>
      <c r="D145" s="62"/>
      <c r="E145" s="62"/>
      <c r="F145" s="62"/>
      <c r="G145" s="62"/>
    </row>
    <row r="146" spans="1:7" x14ac:dyDescent="0.25">
      <c r="A146" s="62"/>
      <c r="B146" s="62"/>
      <c r="C146" s="62"/>
      <c r="D146" s="62"/>
      <c r="E146" s="62"/>
      <c r="F146" s="62"/>
      <c r="G146" s="62"/>
    </row>
    <row r="147" spans="1:7" x14ac:dyDescent="0.25">
      <c r="A147" s="62"/>
      <c r="B147" s="62"/>
      <c r="C147" s="62"/>
      <c r="D147" s="62"/>
      <c r="E147" s="62"/>
      <c r="F147" s="62"/>
      <c r="G147" s="62"/>
    </row>
    <row r="148" spans="1:7" x14ac:dyDescent="0.25">
      <c r="A148" s="62"/>
      <c r="B148" s="62"/>
      <c r="C148" s="62"/>
      <c r="D148" s="62"/>
      <c r="E148" s="62"/>
      <c r="F148" s="62"/>
      <c r="G148" s="62"/>
    </row>
    <row r="149" spans="1:7" x14ac:dyDescent="0.25">
      <c r="A149" s="62"/>
      <c r="B149" s="62"/>
      <c r="C149" s="62"/>
      <c r="D149" s="62"/>
      <c r="E149" s="62"/>
      <c r="F149" s="62"/>
      <c r="G149" s="62"/>
    </row>
    <row r="150" spans="1:7" x14ac:dyDescent="0.25">
      <c r="A150" s="62"/>
      <c r="B150" s="62"/>
      <c r="C150" s="62"/>
      <c r="D150" s="62"/>
      <c r="E150" s="62"/>
      <c r="F150" s="62"/>
      <c r="G150" s="62"/>
    </row>
    <row r="151" spans="1:7" x14ac:dyDescent="0.25">
      <c r="A151" s="62"/>
      <c r="B151" s="62"/>
      <c r="C151" s="62"/>
      <c r="D151" s="62"/>
      <c r="E151" s="62"/>
      <c r="F151" s="62"/>
      <c r="G151" s="62"/>
    </row>
    <row r="152" spans="1:7" x14ac:dyDescent="0.25">
      <c r="A152" s="62"/>
      <c r="B152" s="62"/>
      <c r="C152" s="62"/>
      <c r="D152" s="62"/>
      <c r="E152" s="62"/>
      <c r="F152" s="62"/>
      <c r="G152" s="62"/>
    </row>
    <row r="153" spans="1:7" x14ac:dyDescent="0.25">
      <c r="A153" s="62"/>
      <c r="B153" s="62"/>
      <c r="C153" s="62"/>
      <c r="D153" s="62"/>
      <c r="E153" s="62"/>
      <c r="F153" s="62"/>
      <c r="G153" s="62"/>
    </row>
    <row r="154" spans="1:7" x14ac:dyDescent="0.25">
      <c r="A154" s="62"/>
      <c r="B154" s="62"/>
      <c r="C154" s="62"/>
      <c r="D154" s="62"/>
      <c r="E154" s="62"/>
      <c r="F154" s="62"/>
      <c r="G154" s="62"/>
    </row>
    <row r="155" spans="1:7" x14ac:dyDescent="0.25">
      <c r="A155" s="62"/>
      <c r="B155" s="62"/>
      <c r="C155" s="62"/>
      <c r="D155" s="62"/>
      <c r="E155" s="62"/>
      <c r="F155" s="62"/>
      <c r="G155" s="62"/>
    </row>
    <row r="156" spans="1:7" x14ac:dyDescent="0.25">
      <c r="A156" s="62"/>
      <c r="B156" s="62"/>
      <c r="C156" s="62"/>
      <c r="D156" s="62"/>
      <c r="E156" s="62"/>
      <c r="F156" s="62"/>
      <c r="G156" s="62"/>
    </row>
    <row r="157" spans="1:7" x14ac:dyDescent="0.25">
      <c r="A157" s="62"/>
      <c r="B157" s="62"/>
      <c r="C157" s="62"/>
      <c r="D157" s="62"/>
      <c r="E157" s="62"/>
      <c r="F157" s="62"/>
      <c r="G157" s="62"/>
    </row>
    <row r="158" spans="1:7" x14ac:dyDescent="0.25">
      <c r="A158" s="62"/>
      <c r="B158" s="62"/>
      <c r="C158" s="62"/>
      <c r="D158" s="62"/>
      <c r="E158" s="62"/>
      <c r="F158" s="62"/>
      <c r="G158" s="62"/>
    </row>
    <row r="159" spans="1:7" x14ac:dyDescent="0.25">
      <c r="A159" s="62"/>
      <c r="B159" s="62"/>
      <c r="C159" s="62"/>
      <c r="D159" s="62"/>
      <c r="E159" s="62"/>
      <c r="F159" s="62"/>
      <c r="G159" s="62"/>
    </row>
    <row r="160" spans="1:7" x14ac:dyDescent="0.25">
      <c r="A160" s="62"/>
      <c r="B160" s="62"/>
      <c r="C160" s="62"/>
      <c r="D160" s="62"/>
      <c r="E160" s="62"/>
      <c r="F160" s="62"/>
      <c r="G160" s="62"/>
    </row>
    <row r="161" spans="1:7" x14ac:dyDescent="0.25">
      <c r="A161" s="62"/>
      <c r="B161" s="62"/>
      <c r="C161" s="62"/>
      <c r="D161" s="62"/>
      <c r="E161" s="62"/>
      <c r="F161" s="62"/>
      <c r="G161" s="62"/>
    </row>
    <row r="162" spans="1:7" x14ac:dyDescent="0.25">
      <c r="A162" s="62"/>
      <c r="B162" s="62"/>
      <c r="C162" s="62"/>
      <c r="D162" s="62"/>
      <c r="E162" s="62"/>
      <c r="F162" s="62"/>
      <c r="G162" s="62"/>
    </row>
    <row r="163" spans="1:7" x14ac:dyDescent="0.25">
      <c r="A163" s="62"/>
      <c r="B163" s="62"/>
      <c r="C163" s="62"/>
      <c r="D163" s="62"/>
      <c r="E163" s="62"/>
      <c r="F163" s="62"/>
      <c r="G163" s="62"/>
    </row>
    <row r="164" spans="1:7" x14ac:dyDescent="0.25">
      <c r="A164" s="62"/>
      <c r="B164" s="62"/>
      <c r="C164" s="62"/>
      <c r="D164" s="62"/>
      <c r="E164" s="62"/>
      <c r="F164" s="62"/>
      <c r="G164" s="62"/>
    </row>
    <row r="165" spans="1:7" x14ac:dyDescent="0.25">
      <c r="A165" s="62"/>
      <c r="B165" s="62"/>
      <c r="C165" s="62"/>
      <c r="D165" s="62"/>
      <c r="E165" s="62"/>
      <c r="F165" s="62"/>
      <c r="G165" s="62"/>
    </row>
    <row r="166" spans="1:7" x14ac:dyDescent="0.25">
      <c r="A166" s="62"/>
      <c r="B166" s="62"/>
      <c r="C166" s="62"/>
      <c r="D166" s="62"/>
      <c r="E166" s="62"/>
      <c r="F166" s="62"/>
      <c r="G166" s="62"/>
    </row>
    <row r="167" spans="1:7" x14ac:dyDescent="0.25">
      <c r="A167" s="62"/>
      <c r="B167" s="62"/>
      <c r="C167" s="62"/>
      <c r="D167" s="62"/>
      <c r="E167" s="62"/>
      <c r="F167" s="62"/>
      <c r="G167" s="62"/>
    </row>
    <row r="168" spans="1:7" x14ac:dyDescent="0.25">
      <c r="A168" s="62"/>
      <c r="B168" s="62"/>
      <c r="C168" s="62"/>
      <c r="D168" s="62"/>
      <c r="E168" s="62"/>
      <c r="F168" s="62"/>
      <c r="G168" s="62"/>
    </row>
    <row r="169" spans="1:7" x14ac:dyDescent="0.25">
      <c r="A169" s="62"/>
      <c r="B169" s="62"/>
      <c r="C169" s="62"/>
      <c r="D169" s="62"/>
      <c r="E169" s="62"/>
      <c r="F169" s="62"/>
      <c r="G169" s="62"/>
    </row>
    <row r="170" spans="1:7" x14ac:dyDescent="0.25">
      <c r="A170" s="62"/>
      <c r="B170" s="62"/>
      <c r="C170" s="62"/>
      <c r="D170" s="62"/>
      <c r="E170" s="62"/>
      <c r="F170" s="62"/>
      <c r="G170" s="62"/>
    </row>
    <row r="171" spans="1:7" x14ac:dyDescent="0.25">
      <c r="A171" s="62"/>
      <c r="B171" s="62"/>
      <c r="C171" s="62"/>
      <c r="D171" s="62"/>
      <c r="E171" s="62"/>
      <c r="F171" s="62"/>
      <c r="G171" s="62"/>
    </row>
    <row r="172" spans="1:7" x14ac:dyDescent="0.25">
      <c r="A172" s="62"/>
      <c r="B172" s="62"/>
      <c r="C172" s="62"/>
      <c r="D172" s="62"/>
      <c r="E172" s="62"/>
      <c r="F172" s="62"/>
      <c r="G172" s="62"/>
    </row>
    <row r="173" spans="1:7" x14ac:dyDescent="0.25">
      <c r="A173" s="62"/>
      <c r="B173" s="62"/>
      <c r="C173" s="62"/>
      <c r="D173" s="62"/>
      <c r="E173" s="62"/>
      <c r="F173" s="62"/>
      <c r="G173" s="62"/>
    </row>
    <row r="174" spans="1:7" x14ac:dyDescent="0.25">
      <c r="A174" s="62"/>
      <c r="B174" s="62"/>
      <c r="C174" s="62"/>
      <c r="D174" s="62"/>
      <c r="E174" s="62"/>
      <c r="F174" s="62"/>
      <c r="G174" s="62"/>
    </row>
    <row r="175" spans="1:7" x14ac:dyDescent="0.25">
      <c r="A175" s="62"/>
      <c r="B175" s="62"/>
      <c r="C175" s="62"/>
      <c r="D175" s="62"/>
      <c r="E175" s="62"/>
      <c r="F175" s="62"/>
      <c r="G175" s="62"/>
    </row>
    <row r="176" spans="1:7" x14ac:dyDescent="0.25">
      <c r="A176" s="62"/>
      <c r="B176" s="62"/>
      <c r="C176" s="62"/>
      <c r="D176" s="62"/>
      <c r="E176" s="62"/>
      <c r="F176" s="62"/>
      <c r="G176" s="62"/>
    </row>
    <row r="177" spans="1:7" x14ac:dyDescent="0.25">
      <c r="A177" s="62"/>
      <c r="B177" s="62"/>
      <c r="C177" s="62"/>
      <c r="D177" s="62"/>
      <c r="E177" s="62"/>
      <c r="F177" s="62"/>
      <c r="G177" s="62"/>
    </row>
    <row r="178" spans="1:7" x14ac:dyDescent="0.25">
      <c r="A178" s="62"/>
      <c r="B178" s="62"/>
      <c r="C178" s="62"/>
      <c r="D178" s="62"/>
      <c r="E178" s="62"/>
      <c r="F178" s="62"/>
      <c r="G178" s="62"/>
    </row>
    <row r="179" spans="1:7" x14ac:dyDescent="0.25">
      <c r="A179" s="62"/>
      <c r="B179" s="62"/>
      <c r="C179" s="62"/>
      <c r="D179" s="62"/>
      <c r="E179" s="62"/>
      <c r="F179" s="62"/>
      <c r="G179" s="62"/>
    </row>
    <row r="180" spans="1:7" x14ac:dyDescent="0.25">
      <c r="A180" s="62"/>
      <c r="B180" s="62"/>
      <c r="C180" s="62"/>
      <c r="D180" s="62"/>
      <c r="E180" s="62"/>
      <c r="F180" s="62"/>
      <c r="G180" s="62"/>
    </row>
    <row r="181" spans="1:7" x14ac:dyDescent="0.25">
      <c r="A181" s="62"/>
      <c r="B181" s="62"/>
      <c r="C181" s="62"/>
      <c r="D181" s="62"/>
      <c r="E181" s="62"/>
      <c r="F181" s="62"/>
      <c r="G181" s="62"/>
    </row>
    <row r="182" spans="1:7" x14ac:dyDescent="0.25">
      <c r="A182" s="62"/>
      <c r="B182" s="62"/>
      <c r="C182" s="62"/>
      <c r="D182" s="62"/>
      <c r="E182" s="62"/>
      <c r="F182" s="62"/>
      <c r="G182" s="62"/>
    </row>
    <row r="183" spans="1:7" x14ac:dyDescent="0.25">
      <c r="A183" s="62"/>
      <c r="B183" s="62"/>
      <c r="C183" s="62"/>
      <c r="D183" s="62"/>
      <c r="E183" s="62"/>
      <c r="F183" s="62"/>
      <c r="G183" s="62"/>
    </row>
    <row r="184" spans="1:7" x14ac:dyDescent="0.25">
      <c r="A184" s="62"/>
      <c r="B184" s="62"/>
      <c r="C184" s="62"/>
      <c r="D184" s="62"/>
      <c r="E184" s="62"/>
      <c r="F184" s="62"/>
      <c r="G184" s="62"/>
    </row>
    <row r="185" spans="1:7" x14ac:dyDescent="0.25">
      <c r="A185" s="62"/>
      <c r="B185" s="62"/>
      <c r="C185" s="62"/>
      <c r="D185" s="62"/>
      <c r="E185" s="62"/>
      <c r="F185" s="62"/>
      <c r="G185" s="62"/>
    </row>
    <row r="186" spans="1:7" x14ac:dyDescent="0.25">
      <c r="A186" s="62"/>
      <c r="B186" s="62"/>
      <c r="C186" s="62"/>
      <c r="D186" s="62"/>
      <c r="E186" s="62"/>
      <c r="F186" s="62"/>
      <c r="G186" s="62"/>
    </row>
    <row r="187" spans="1:7" x14ac:dyDescent="0.25">
      <c r="A187" s="62"/>
      <c r="B187" s="62"/>
      <c r="C187" s="62"/>
      <c r="D187" s="62"/>
      <c r="E187" s="62"/>
      <c r="F187" s="62"/>
      <c r="G187" s="62"/>
    </row>
    <row r="188" spans="1:7" x14ac:dyDescent="0.25">
      <c r="A188" s="62"/>
      <c r="B188" s="62"/>
      <c r="C188" s="62"/>
      <c r="D188" s="62"/>
      <c r="E188" s="62"/>
      <c r="F188" s="62"/>
      <c r="G188" s="62"/>
    </row>
    <row r="189" spans="1:7" x14ac:dyDescent="0.25">
      <c r="A189" s="62"/>
      <c r="B189" s="62"/>
      <c r="C189" s="62"/>
      <c r="D189" s="62"/>
      <c r="E189" s="62"/>
      <c r="F189" s="62"/>
      <c r="G189" s="62"/>
    </row>
    <row r="190" spans="1:7" x14ac:dyDescent="0.25">
      <c r="A190" s="62"/>
      <c r="B190" s="62"/>
      <c r="C190" s="62"/>
      <c r="D190" s="62"/>
      <c r="E190" s="62"/>
      <c r="F190" s="62"/>
      <c r="G190" s="62"/>
    </row>
    <row r="191" spans="1:7" x14ac:dyDescent="0.25">
      <c r="A191" s="62"/>
      <c r="B191" s="62"/>
      <c r="C191" s="62"/>
      <c r="D191" s="62"/>
      <c r="E191" s="62"/>
      <c r="F191" s="62"/>
      <c r="G191" s="62"/>
    </row>
    <row r="192" spans="1:7" x14ac:dyDescent="0.25">
      <c r="A192" s="62"/>
      <c r="B192" s="62"/>
      <c r="C192" s="62"/>
      <c r="D192" s="62"/>
      <c r="E192" s="62"/>
      <c r="F192" s="62"/>
      <c r="G192" s="62"/>
    </row>
    <row r="193" spans="1:7" x14ac:dyDescent="0.25">
      <c r="A193" s="62"/>
      <c r="B193" s="62"/>
      <c r="C193" s="62"/>
      <c r="D193" s="62"/>
      <c r="E193" s="62"/>
      <c r="F193" s="62"/>
      <c r="G193" s="62"/>
    </row>
    <row r="194" spans="1:7" x14ac:dyDescent="0.25">
      <c r="A194" s="62"/>
      <c r="B194" s="62"/>
      <c r="C194" s="62"/>
      <c r="D194" s="62"/>
      <c r="E194" s="62"/>
      <c r="F194" s="62"/>
      <c r="G194" s="62"/>
    </row>
    <row r="195" spans="1:7" x14ac:dyDescent="0.25">
      <c r="A195" s="62"/>
      <c r="B195" s="62"/>
      <c r="C195" s="62"/>
      <c r="D195" s="62"/>
      <c r="E195" s="62"/>
      <c r="F195" s="62"/>
      <c r="G195" s="62"/>
    </row>
    <row r="196" spans="1:7" x14ac:dyDescent="0.25">
      <c r="A196" s="62"/>
      <c r="B196" s="62"/>
      <c r="C196" s="62"/>
      <c r="D196" s="62"/>
      <c r="E196" s="62"/>
      <c r="F196" s="62"/>
      <c r="G196" s="62"/>
    </row>
    <row r="197" spans="1:7" x14ac:dyDescent="0.25">
      <c r="A197" s="62"/>
      <c r="B197" s="62"/>
      <c r="C197" s="62"/>
      <c r="D197" s="62"/>
      <c r="E197" s="62"/>
      <c r="F197" s="62"/>
      <c r="G197" s="62"/>
    </row>
    <row r="198" spans="1:7" x14ac:dyDescent="0.25">
      <c r="A198" s="62"/>
      <c r="B198" s="62"/>
      <c r="C198" s="62"/>
      <c r="D198" s="62"/>
      <c r="E198" s="62"/>
      <c r="F198" s="62"/>
      <c r="G198" s="62"/>
    </row>
    <row r="199" spans="1:7" x14ac:dyDescent="0.25">
      <c r="A199" s="62"/>
      <c r="B199" s="62"/>
      <c r="C199" s="62"/>
      <c r="D199" s="62"/>
      <c r="E199" s="62"/>
      <c r="F199" s="62"/>
      <c r="G199" s="62"/>
    </row>
    <row r="200" spans="1:7" x14ac:dyDescent="0.25">
      <c r="A200" s="62"/>
      <c r="B200" s="62"/>
      <c r="C200" s="62"/>
      <c r="D200" s="62"/>
      <c r="E200" s="62"/>
      <c r="F200" s="62"/>
      <c r="G200" s="62"/>
    </row>
    <row r="201" spans="1:7" x14ac:dyDescent="0.25">
      <c r="A201" s="62"/>
      <c r="B201" s="62"/>
      <c r="C201" s="62"/>
      <c r="D201" s="62"/>
      <c r="E201" s="62"/>
      <c r="F201" s="62"/>
      <c r="G201" s="62"/>
    </row>
    <row r="202" spans="1:7" x14ac:dyDescent="0.25">
      <c r="A202" s="62"/>
      <c r="B202" s="62"/>
      <c r="C202" s="62"/>
      <c r="D202" s="62"/>
      <c r="E202" s="62"/>
      <c r="F202" s="62"/>
      <c r="G202" s="62"/>
    </row>
    <row r="203" spans="1:7" x14ac:dyDescent="0.25">
      <c r="A203" s="62"/>
      <c r="B203" s="62"/>
      <c r="C203" s="62"/>
      <c r="D203" s="62"/>
      <c r="E203" s="62"/>
      <c r="F203" s="62"/>
      <c r="G203" s="62"/>
    </row>
    <row r="204" spans="1:7" x14ac:dyDescent="0.25">
      <c r="A204" s="62"/>
      <c r="B204" s="62"/>
      <c r="C204" s="62"/>
      <c r="D204" s="62"/>
      <c r="E204" s="62"/>
      <c r="F204" s="62"/>
      <c r="G204" s="62"/>
    </row>
    <row r="205" spans="1:7" x14ac:dyDescent="0.25">
      <c r="A205" s="62"/>
      <c r="B205" s="62"/>
      <c r="C205" s="62"/>
      <c r="D205" s="62"/>
      <c r="E205" s="62"/>
      <c r="F205" s="62"/>
      <c r="G205" s="62"/>
    </row>
    <row r="206" spans="1:7" x14ac:dyDescent="0.25">
      <c r="A206" s="62"/>
      <c r="B206" s="62"/>
      <c r="C206" s="62"/>
      <c r="D206" s="62"/>
      <c r="E206" s="62"/>
      <c r="F206" s="62"/>
      <c r="G206" s="62"/>
    </row>
    <row r="207" spans="1:7" x14ac:dyDescent="0.25">
      <c r="A207" s="62"/>
      <c r="B207" s="62"/>
      <c r="C207" s="62"/>
      <c r="D207" s="62"/>
      <c r="E207" s="62"/>
      <c r="F207" s="62"/>
      <c r="G207" s="62"/>
    </row>
    <row r="208" spans="1:7" x14ac:dyDescent="0.25">
      <c r="A208" s="62"/>
      <c r="B208" s="62"/>
      <c r="C208" s="62"/>
      <c r="D208" s="62"/>
      <c r="E208" s="62"/>
      <c r="F208" s="62"/>
      <c r="G208" s="62"/>
    </row>
    <row r="209" spans="1:7" x14ac:dyDescent="0.25">
      <c r="A209" s="62"/>
      <c r="B209" s="62"/>
      <c r="C209" s="62"/>
      <c r="D209" s="62"/>
      <c r="E209" s="62"/>
      <c r="F209" s="62"/>
      <c r="G209" s="62"/>
    </row>
    <row r="210" spans="1:7" x14ac:dyDescent="0.25">
      <c r="A210" s="62"/>
      <c r="B210" s="62"/>
      <c r="C210" s="62"/>
      <c r="D210" s="62"/>
      <c r="E210" s="62"/>
      <c r="F210" s="62"/>
      <c r="G210" s="62"/>
    </row>
    <row r="211" spans="1:7" x14ac:dyDescent="0.25">
      <c r="A211" s="62"/>
      <c r="B211" s="62"/>
      <c r="C211" s="62"/>
      <c r="D211" s="62"/>
      <c r="E211" s="62"/>
      <c r="F211" s="62"/>
      <c r="G211" s="62"/>
    </row>
    <row r="212" spans="1:7" x14ac:dyDescent="0.25">
      <c r="A212" s="62"/>
      <c r="B212" s="62"/>
      <c r="C212" s="62"/>
      <c r="D212" s="62"/>
      <c r="E212" s="62"/>
      <c r="F212" s="62"/>
      <c r="G212" s="62"/>
    </row>
    <row r="213" spans="1:7" x14ac:dyDescent="0.25">
      <c r="A213" s="62"/>
      <c r="B213" s="62"/>
      <c r="C213" s="62"/>
      <c r="D213" s="62"/>
      <c r="E213" s="62"/>
      <c r="F213" s="62"/>
      <c r="G213" s="62"/>
    </row>
    <row r="214" spans="1:7" x14ac:dyDescent="0.25">
      <c r="A214" s="62"/>
      <c r="B214" s="62"/>
      <c r="C214" s="62"/>
      <c r="D214" s="62"/>
      <c r="E214" s="62"/>
      <c r="F214" s="62"/>
      <c r="G214" s="62"/>
    </row>
    <row r="215" spans="1:7" x14ac:dyDescent="0.25">
      <c r="A215" s="62"/>
      <c r="B215" s="62"/>
      <c r="C215" s="62"/>
      <c r="D215" s="62"/>
      <c r="E215" s="62"/>
      <c r="F215" s="62"/>
      <c r="G215" s="62"/>
    </row>
    <row r="216" spans="1:7" x14ac:dyDescent="0.25">
      <c r="A216" s="62"/>
      <c r="B216" s="62"/>
      <c r="C216" s="62"/>
      <c r="D216" s="62"/>
      <c r="E216" s="62"/>
      <c r="F216" s="62"/>
      <c r="G216" s="62"/>
    </row>
    <row r="217" spans="1:7" x14ac:dyDescent="0.25">
      <c r="A217" s="62"/>
      <c r="B217" s="62"/>
      <c r="C217" s="62"/>
      <c r="D217" s="62"/>
      <c r="E217" s="62"/>
      <c r="F217" s="62"/>
      <c r="G217" s="62"/>
    </row>
    <row r="218" spans="1:7" x14ac:dyDescent="0.25">
      <c r="A218" s="62"/>
      <c r="B218" s="62"/>
      <c r="C218" s="62"/>
      <c r="D218" s="62"/>
      <c r="E218" s="62"/>
      <c r="F218" s="62"/>
      <c r="G218" s="62"/>
    </row>
    <row r="219" spans="1:7" x14ac:dyDescent="0.25">
      <c r="A219" s="62"/>
      <c r="B219" s="62"/>
      <c r="C219" s="62"/>
      <c r="D219" s="62"/>
      <c r="E219" s="62"/>
      <c r="F219" s="62"/>
      <c r="G219" s="62"/>
    </row>
    <row r="220" spans="1:7" x14ac:dyDescent="0.25">
      <c r="A220" s="62"/>
      <c r="B220" s="62"/>
      <c r="C220" s="62"/>
      <c r="D220" s="62"/>
      <c r="E220" s="62"/>
      <c r="F220" s="62"/>
      <c r="G220" s="62"/>
    </row>
    <row r="221" spans="1:7" x14ac:dyDescent="0.25">
      <c r="A221" s="62"/>
      <c r="B221" s="62"/>
      <c r="C221" s="62"/>
      <c r="D221" s="62"/>
      <c r="E221" s="62"/>
      <c r="F221" s="62"/>
      <c r="G221" s="62"/>
    </row>
    <row r="222" spans="1:7" x14ac:dyDescent="0.25">
      <c r="A222" s="62"/>
      <c r="B222" s="62"/>
      <c r="C222" s="62"/>
      <c r="D222" s="62"/>
      <c r="E222" s="62"/>
      <c r="F222" s="62"/>
      <c r="G222" s="62"/>
    </row>
    <row r="223" spans="1:7" x14ac:dyDescent="0.25">
      <c r="A223" s="62"/>
      <c r="B223" s="62"/>
      <c r="C223" s="62"/>
      <c r="D223" s="62"/>
      <c r="E223" s="62"/>
      <c r="F223" s="62"/>
      <c r="G223" s="62"/>
    </row>
    <row r="224" spans="1:7" x14ac:dyDescent="0.25">
      <c r="A224" s="62"/>
      <c r="B224" s="62"/>
      <c r="C224" s="62"/>
      <c r="D224" s="62"/>
      <c r="E224" s="62"/>
      <c r="F224" s="62"/>
      <c r="G224" s="62"/>
    </row>
    <row r="225" spans="1:7" x14ac:dyDescent="0.25">
      <c r="A225" s="62"/>
      <c r="B225" s="62"/>
      <c r="C225" s="62"/>
      <c r="D225" s="62"/>
      <c r="E225" s="62"/>
      <c r="F225" s="62"/>
      <c r="G225" s="62"/>
    </row>
    <row r="226" spans="1:7" x14ac:dyDescent="0.25">
      <c r="A226" s="62"/>
      <c r="B226" s="62"/>
      <c r="C226" s="62"/>
      <c r="D226" s="62"/>
      <c r="E226" s="62"/>
      <c r="F226" s="62"/>
      <c r="G226" s="62"/>
    </row>
    <row r="227" spans="1:7" x14ac:dyDescent="0.25">
      <c r="A227" s="62"/>
      <c r="B227" s="62"/>
      <c r="C227" s="62"/>
      <c r="D227" s="62"/>
      <c r="E227" s="62"/>
      <c r="F227" s="62"/>
      <c r="G227" s="62"/>
    </row>
    <row r="228" spans="1:7" x14ac:dyDescent="0.25">
      <c r="A228" s="62"/>
      <c r="B228" s="62"/>
      <c r="C228" s="62"/>
      <c r="D228" s="62"/>
      <c r="E228" s="62"/>
      <c r="F228" s="62"/>
      <c r="G228" s="62"/>
    </row>
    <row r="229" spans="1:7" x14ac:dyDescent="0.25">
      <c r="A229" s="62"/>
      <c r="B229" s="62"/>
      <c r="C229" s="62"/>
      <c r="D229" s="62"/>
      <c r="E229" s="62"/>
      <c r="F229" s="62"/>
      <c r="G229" s="62"/>
    </row>
    <row r="230" spans="1:7" x14ac:dyDescent="0.25">
      <c r="A230" s="62"/>
      <c r="B230" s="62"/>
      <c r="C230" s="62"/>
      <c r="D230" s="62"/>
      <c r="E230" s="62"/>
      <c r="F230" s="62"/>
      <c r="G230" s="62"/>
    </row>
    <row r="231" spans="1:7" x14ac:dyDescent="0.25">
      <c r="A231" s="62"/>
      <c r="B231" s="62"/>
      <c r="C231" s="62"/>
      <c r="D231" s="62"/>
      <c r="E231" s="62"/>
      <c r="F231" s="62"/>
      <c r="G231" s="62"/>
    </row>
    <row r="232" spans="1:7" x14ac:dyDescent="0.25">
      <c r="A232" s="62"/>
      <c r="B232" s="62"/>
      <c r="C232" s="62"/>
      <c r="D232" s="62"/>
      <c r="E232" s="62"/>
      <c r="F232" s="62"/>
      <c r="G232" s="62"/>
    </row>
    <row r="233" spans="1:7" x14ac:dyDescent="0.25">
      <c r="A233" s="62"/>
      <c r="B233" s="62"/>
      <c r="C233" s="62"/>
      <c r="D233" s="62"/>
      <c r="E233" s="62"/>
      <c r="F233" s="62"/>
      <c r="G233" s="62"/>
    </row>
    <row r="234" spans="1:7" x14ac:dyDescent="0.25">
      <c r="A234" s="62"/>
      <c r="B234" s="62"/>
      <c r="C234" s="62"/>
      <c r="D234" s="62"/>
      <c r="E234" s="62"/>
      <c r="F234" s="62"/>
      <c r="G234" s="62"/>
    </row>
    <row r="235" spans="1:7" x14ac:dyDescent="0.25">
      <c r="A235" s="62"/>
      <c r="B235" s="62"/>
      <c r="C235" s="62"/>
      <c r="D235" s="62"/>
      <c r="E235" s="62"/>
      <c r="F235" s="62"/>
      <c r="G235" s="62"/>
    </row>
    <row r="236" spans="1:7" x14ac:dyDescent="0.25">
      <c r="A236" s="62"/>
      <c r="B236" s="62"/>
      <c r="C236" s="62"/>
      <c r="D236" s="62"/>
      <c r="E236" s="62"/>
      <c r="F236" s="62"/>
      <c r="G236" s="62"/>
    </row>
    <row r="237" spans="1:7" x14ac:dyDescent="0.25">
      <c r="A237" s="62"/>
      <c r="B237" s="62"/>
      <c r="C237" s="62"/>
      <c r="D237" s="62"/>
      <c r="E237" s="62"/>
      <c r="F237" s="62"/>
      <c r="G237" s="62"/>
    </row>
    <row r="238" spans="1:7" x14ac:dyDescent="0.25">
      <c r="A238" s="62"/>
      <c r="B238" s="62"/>
      <c r="C238" s="62"/>
      <c r="D238" s="62"/>
      <c r="E238" s="62"/>
      <c r="F238" s="62"/>
      <c r="G238" s="62"/>
    </row>
    <row r="239" spans="1:7" x14ac:dyDescent="0.25">
      <c r="A239" s="62"/>
      <c r="B239" s="62"/>
      <c r="C239" s="62"/>
      <c r="D239" s="62"/>
      <c r="E239" s="62"/>
      <c r="F239" s="62"/>
      <c r="G239" s="62"/>
    </row>
    <row r="240" spans="1:7" x14ac:dyDescent="0.25">
      <c r="A240" s="62"/>
      <c r="B240" s="62"/>
      <c r="C240" s="62"/>
      <c r="D240" s="62"/>
      <c r="E240" s="62"/>
      <c r="F240" s="62"/>
      <c r="G240" s="62"/>
    </row>
    <row r="241" spans="1:7" x14ac:dyDescent="0.25">
      <c r="A241" s="62"/>
      <c r="B241" s="62"/>
      <c r="C241" s="62"/>
      <c r="D241" s="62"/>
      <c r="E241" s="62"/>
      <c r="F241" s="62"/>
      <c r="G241" s="62"/>
    </row>
    <row r="242" spans="1:7" x14ac:dyDescent="0.25">
      <c r="A242" s="62"/>
      <c r="B242" s="62"/>
      <c r="C242" s="62"/>
      <c r="D242" s="62"/>
      <c r="E242" s="62"/>
      <c r="F242" s="62"/>
      <c r="G242" s="62"/>
    </row>
    <row r="243" spans="1:7" x14ac:dyDescent="0.25">
      <c r="A243" s="62"/>
      <c r="B243" s="62"/>
      <c r="C243" s="62"/>
      <c r="D243" s="62"/>
      <c r="E243" s="62"/>
      <c r="F243" s="62"/>
      <c r="G243" s="62"/>
    </row>
    <row r="244" spans="1:7" x14ac:dyDescent="0.25">
      <c r="A244" s="62"/>
      <c r="B244" s="62"/>
      <c r="C244" s="62"/>
      <c r="D244" s="62"/>
      <c r="E244" s="62"/>
      <c r="F244" s="62"/>
      <c r="G244" s="62"/>
    </row>
    <row r="245" spans="1:7" x14ac:dyDescent="0.25">
      <c r="A245" s="62"/>
      <c r="B245" s="62"/>
      <c r="C245" s="62"/>
      <c r="D245" s="62"/>
      <c r="E245" s="62"/>
      <c r="F245" s="62"/>
      <c r="G245" s="62"/>
    </row>
    <row r="246" spans="1:7" x14ac:dyDescent="0.25">
      <c r="A246" s="62"/>
      <c r="B246" s="62"/>
      <c r="C246" s="62"/>
      <c r="D246" s="62"/>
      <c r="E246" s="62"/>
      <c r="F246" s="62"/>
      <c r="G246" s="62"/>
    </row>
    <row r="247" spans="1:7" x14ac:dyDescent="0.25">
      <c r="A247" s="62"/>
      <c r="B247" s="62"/>
      <c r="C247" s="62"/>
      <c r="D247" s="62"/>
      <c r="E247" s="62"/>
      <c r="F247" s="62"/>
      <c r="G247" s="62"/>
    </row>
    <row r="248" spans="1:7" x14ac:dyDescent="0.25">
      <c r="A248" s="62"/>
      <c r="B248" s="62"/>
      <c r="C248" s="62"/>
      <c r="D248" s="62"/>
      <c r="E248" s="62"/>
      <c r="F248" s="62"/>
      <c r="G248" s="62"/>
    </row>
    <row r="249" spans="1:7" x14ac:dyDescent="0.25">
      <c r="A249" s="62"/>
      <c r="B249" s="62"/>
      <c r="C249" s="62"/>
      <c r="D249" s="62"/>
      <c r="E249" s="62"/>
      <c r="F249" s="62"/>
      <c r="G249" s="62"/>
    </row>
    <row r="250" spans="1:7" x14ac:dyDescent="0.25">
      <c r="A250" s="62"/>
      <c r="B250" s="62"/>
      <c r="C250" s="62"/>
      <c r="D250" s="62"/>
      <c r="E250" s="62"/>
      <c r="F250" s="62"/>
      <c r="G250" s="62"/>
    </row>
    <row r="251" spans="1:7" x14ac:dyDescent="0.25">
      <c r="A251" s="62"/>
      <c r="B251" s="62"/>
      <c r="C251" s="62"/>
      <c r="D251" s="62"/>
      <c r="E251" s="62"/>
      <c r="F251" s="62"/>
      <c r="G251" s="62"/>
    </row>
    <row r="252" spans="1:7" x14ac:dyDescent="0.25">
      <c r="A252" s="62"/>
      <c r="B252" s="62"/>
      <c r="C252" s="62"/>
      <c r="D252" s="62"/>
      <c r="E252" s="62"/>
      <c r="F252" s="62"/>
      <c r="G252" s="62"/>
    </row>
    <row r="253" spans="1:7" x14ac:dyDescent="0.25">
      <c r="A253" s="62"/>
      <c r="B253" s="62"/>
      <c r="C253" s="62"/>
      <c r="D253" s="62"/>
      <c r="E253" s="62"/>
      <c r="F253" s="62"/>
      <c r="G253" s="62"/>
    </row>
    <row r="254" spans="1:7" x14ac:dyDescent="0.25">
      <c r="A254" s="62"/>
      <c r="B254" s="62"/>
      <c r="C254" s="62"/>
      <c r="D254" s="62"/>
      <c r="E254" s="62"/>
      <c r="F254" s="62"/>
      <c r="G254" s="62"/>
    </row>
    <row r="255" spans="1:7" x14ac:dyDescent="0.25">
      <c r="A255" s="62"/>
      <c r="B255" s="62"/>
      <c r="C255" s="62"/>
      <c r="D255" s="62"/>
      <c r="E255" s="62"/>
      <c r="F255" s="62"/>
      <c r="G255" s="62"/>
    </row>
    <row r="256" spans="1:7" x14ac:dyDescent="0.25">
      <c r="A256" s="62"/>
      <c r="B256" s="62"/>
      <c r="C256" s="62"/>
      <c r="D256" s="62"/>
      <c r="E256" s="62"/>
      <c r="F256" s="62"/>
      <c r="G256" s="62"/>
    </row>
    <row r="257" spans="1:7" x14ac:dyDescent="0.25">
      <c r="A257" s="62"/>
      <c r="B257" s="62"/>
      <c r="C257" s="62"/>
      <c r="D257" s="62"/>
      <c r="E257" s="62"/>
      <c r="F257" s="62"/>
      <c r="G257" s="62"/>
    </row>
    <row r="258" spans="1:7" x14ac:dyDescent="0.25">
      <c r="A258" s="62"/>
      <c r="B258" s="62"/>
      <c r="C258" s="62"/>
      <c r="D258" s="62"/>
      <c r="E258" s="62"/>
      <c r="F258" s="62"/>
      <c r="G258" s="62"/>
    </row>
    <row r="259" spans="1:7" x14ac:dyDescent="0.25">
      <c r="A259" s="62"/>
      <c r="B259" s="62"/>
      <c r="C259" s="62"/>
      <c r="D259" s="62"/>
      <c r="E259" s="62"/>
      <c r="F259" s="62"/>
      <c r="G259" s="62"/>
    </row>
    <row r="260" spans="1:7" x14ac:dyDescent="0.25">
      <c r="A260" s="62"/>
      <c r="B260" s="62"/>
      <c r="C260" s="62"/>
      <c r="D260" s="62"/>
      <c r="E260" s="62"/>
      <c r="F260" s="62"/>
      <c r="G260" s="62"/>
    </row>
    <row r="261" spans="1:7" x14ac:dyDescent="0.25">
      <c r="A261" s="62"/>
      <c r="B261" s="62"/>
      <c r="C261" s="62"/>
      <c r="D261" s="62"/>
      <c r="E261" s="62"/>
      <c r="F261" s="62"/>
      <c r="G261" s="62"/>
    </row>
    <row r="262" spans="1:7" x14ac:dyDescent="0.25">
      <c r="A262" s="62"/>
      <c r="B262" s="62"/>
      <c r="C262" s="62"/>
      <c r="D262" s="62"/>
      <c r="E262" s="62"/>
      <c r="F262" s="62"/>
      <c r="G262" s="62"/>
    </row>
    <row r="263" spans="1:7" x14ac:dyDescent="0.25">
      <c r="A263" s="62"/>
      <c r="B263" s="62"/>
      <c r="C263" s="62"/>
      <c r="D263" s="62"/>
      <c r="E263" s="62"/>
      <c r="F263" s="62"/>
      <c r="G263" s="62"/>
    </row>
    <row r="264" spans="1:7" x14ac:dyDescent="0.25">
      <c r="A264" s="62"/>
      <c r="B264" s="62"/>
      <c r="C264" s="62"/>
      <c r="D264" s="62"/>
      <c r="E264" s="62"/>
      <c r="F264" s="62"/>
      <c r="G264" s="62"/>
    </row>
    <row r="265" spans="1:7" x14ac:dyDescent="0.25">
      <c r="A265" s="62"/>
      <c r="B265" s="62"/>
      <c r="C265" s="62"/>
      <c r="D265" s="62"/>
      <c r="E265" s="62"/>
      <c r="F265" s="62"/>
      <c r="G265" s="62"/>
    </row>
    <row r="266" spans="1:7" x14ac:dyDescent="0.25">
      <c r="A266" s="62"/>
      <c r="B266" s="62"/>
      <c r="C266" s="62"/>
      <c r="D266" s="62"/>
      <c r="E266" s="62"/>
      <c r="F266" s="62"/>
      <c r="G266" s="62"/>
    </row>
    <row r="267" spans="1:7" x14ac:dyDescent="0.25">
      <c r="A267" s="62"/>
      <c r="B267" s="62"/>
      <c r="C267" s="62"/>
      <c r="D267" s="62"/>
      <c r="E267" s="62"/>
      <c r="F267" s="62"/>
      <c r="G267" s="62"/>
    </row>
    <row r="268" spans="1:7" x14ac:dyDescent="0.25">
      <c r="A268" s="62"/>
      <c r="B268" s="62"/>
      <c r="C268" s="62"/>
      <c r="D268" s="62"/>
      <c r="E268" s="62"/>
      <c r="F268" s="62"/>
      <c r="G268" s="62"/>
    </row>
    <row r="269" spans="1:7" x14ac:dyDescent="0.25">
      <c r="A269" s="62"/>
      <c r="B269" s="62"/>
      <c r="C269" s="62"/>
      <c r="D269" s="62"/>
      <c r="E269" s="62"/>
      <c r="F269" s="62"/>
      <c r="G269" s="62"/>
    </row>
    <row r="270" spans="1:7" x14ac:dyDescent="0.25">
      <c r="A270" s="62"/>
      <c r="B270" s="62"/>
      <c r="C270" s="62"/>
      <c r="D270" s="62"/>
      <c r="E270" s="62"/>
      <c r="F270" s="62"/>
      <c r="G270" s="62"/>
    </row>
    <row r="271" spans="1:7" x14ac:dyDescent="0.25">
      <c r="A271" s="62"/>
      <c r="B271" s="62"/>
      <c r="C271" s="62"/>
      <c r="D271" s="62"/>
      <c r="E271" s="62"/>
      <c r="F271" s="62"/>
      <c r="G271" s="62"/>
    </row>
    <row r="272" spans="1:7" x14ac:dyDescent="0.25">
      <c r="A272" s="62"/>
      <c r="B272" s="62"/>
      <c r="C272" s="62"/>
      <c r="D272" s="62"/>
      <c r="E272" s="62"/>
      <c r="F272" s="62"/>
      <c r="G272" s="62"/>
    </row>
    <row r="273" spans="1:7" x14ac:dyDescent="0.25">
      <c r="A273" s="62"/>
      <c r="B273" s="62"/>
      <c r="C273" s="62"/>
      <c r="D273" s="62"/>
      <c r="E273" s="62"/>
      <c r="F273" s="62"/>
      <c r="G273" s="62"/>
    </row>
    <row r="274" spans="1:7" x14ac:dyDescent="0.25">
      <c r="A274" s="62"/>
      <c r="B274" s="62"/>
      <c r="C274" s="62"/>
      <c r="D274" s="62"/>
      <c r="E274" s="62"/>
      <c r="F274" s="62"/>
      <c r="G274" s="62"/>
    </row>
    <row r="275" spans="1:7" x14ac:dyDescent="0.25">
      <c r="A275" s="62"/>
      <c r="B275" s="62"/>
      <c r="C275" s="62"/>
      <c r="D275" s="62"/>
      <c r="E275" s="62"/>
      <c r="F275" s="62"/>
      <c r="G275" s="62"/>
    </row>
    <row r="276" spans="1:7" x14ac:dyDescent="0.25">
      <c r="A276" s="62"/>
      <c r="B276" s="62"/>
      <c r="C276" s="62"/>
      <c r="D276" s="62"/>
      <c r="E276" s="62"/>
      <c r="F276" s="62"/>
      <c r="G276" s="62"/>
    </row>
    <row r="277" spans="1:7" x14ac:dyDescent="0.25">
      <c r="A277" s="62"/>
      <c r="B277" s="62"/>
      <c r="C277" s="62"/>
      <c r="D277" s="62"/>
      <c r="E277" s="62"/>
      <c r="F277" s="62"/>
      <c r="G277" s="62"/>
    </row>
    <row r="278" spans="1:7" x14ac:dyDescent="0.25">
      <c r="A278" s="62"/>
      <c r="B278" s="62"/>
      <c r="C278" s="62"/>
      <c r="D278" s="62"/>
      <c r="E278" s="62"/>
      <c r="F278" s="62"/>
      <c r="G278" s="62"/>
    </row>
    <row r="279" spans="1:7" x14ac:dyDescent="0.25">
      <c r="A279" s="62"/>
      <c r="B279" s="62"/>
      <c r="C279" s="62"/>
      <c r="D279" s="62"/>
      <c r="E279" s="62"/>
      <c r="F279" s="62"/>
      <c r="G279" s="62"/>
    </row>
    <row r="280" spans="1:7" x14ac:dyDescent="0.25">
      <c r="A280" s="62"/>
      <c r="B280" s="62"/>
      <c r="C280" s="62"/>
      <c r="D280" s="62"/>
      <c r="E280" s="62"/>
      <c r="F280" s="62"/>
      <c r="G280" s="62"/>
    </row>
    <row r="281" spans="1:7" x14ac:dyDescent="0.25">
      <c r="A281" s="62"/>
      <c r="B281" s="62"/>
      <c r="C281" s="62"/>
      <c r="D281" s="62"/>
      <c r="E281" s="62"/>
      <c r="F281" s="62"/>
      <c r="G281" s="62"/>
    </row>
    <row r="282" spans="1:7" x14ac:dyDescent="0.25">
      <c r="A282" s="62"/>
      <c r="B282" s="62"/>
      <c r="C282" s="62"/>
      <c r="D282" s="62"/>
      <c r="E282" s="62"/>
      <c r="F282" s="62"/>
      <c r="G282" s="62"/>
    </row>
    <row r="283" spans="1:7" x14ac:dyDescent="0.25">
      <c r="A283" s="62"/>
      <c r="B283" s="62"/>
      <c r="C283" s="62"/>
      <c r="D283" s="62"/>
      <c r="E283" s="62"/>
      <c r="F283" s="62"/>
      <c r="G283" s="62"/>
    </row>
    <row r="284" spans="1:7" x14ac:dyDescent="0.25">
      <c r="A284" s="62"/>
      <c r="B284" s="62"/>
      <c r="C284" s="62"/>
      <c r="D284" s="62"/>
      <c r="E284" s="62"/>
      <c r="F284" s="62"/>
      <c r="G284" s="62"/>
    </row>
    <row r="285" spans="1:7" x14ac:dyDescent="0.25">
      <c r="A285" s="62"/>
      <c r="B285" s="62"/>
      <c r="C285" s="62"/>
      <c r="D285" s="62"/>
      <c r="E285" s="62"/>
      <c r="F285" s="62"/>
      <c r="G285" s="62"/>
    </row>
    <row r="286" spans="1:7" x14ac:dyDescent="0.25">
      <c r="A286" s="62"/>
      <c r="B286" s="62"/>
      <c r="C286" s="62"/>
      <c r="D286" s="62"/>
      <c r="E286" s="62"/>
      <c r="F286" s="62"/>
      <c r="G286" s="62"/>
    </row>
    <row r="287" spans="1:7" x14ac:dyDescent="0.25">
      <c r="A287" s="62"/>
      <c r="B287" s="62"/>
      <c r="C287" s="62"/>
      <c r="D287" s="62"/>
      <c r="E287" s="62"/>
      <c r="F287" s="62"/>
      <c r="G287" s="62"/>
    </row>
    <row r="288" spans="1:7" x14ac:dyDescent="0.25">
      <c r="A288" s="62"/>
      <c r="B288" s="62"/>
      <c r="C288" s="62"/>
      <c r="D288" s="62"/>
      <c r="E288" s="62"/>
      <c r="F288" s="62"/>
      <c r="G288" s="62"/>
    </row>
    <row r="289" spans="1:7" x14ac:dyDescent="0.25">
      <c r="A289" s="62"/>
      <c r="B289" s="62"/>
      <c r="C289" s="62"/>
      <c r="D289" s="62"/>
      <c r="E289" s="62"/>
      <c r="F289" s="62"/>
      <c r="G289" s="62"/>
    </row>
    <row r="290" spans="1:7" x14ac:dyDescent="0.25">
      <c r="A290" s="62"/>
      <c r="B290" s="62"/>
      <c r="C290" s="62"/>
      <c r="D290" s="62"/>
      <c r="E290" s="62"/>
      <c r="F290" s="62"/>
      <c r="G290" s="62"/>
    </row>
    <row r="291" spans="1:7" x14ac:dyDescent="0.25">
      <c r="A291" s="62"/>
      <c r="B291" s="62"/>
      <c r="C291" s="62"/>
      <c r="D291" s="62"/>
      <c r="E291" s="62"/>
      <c r="F291" s="62"/>
      <c r="G291" s="62"/>
    </row>
    <row r="292" spans="1:7" x14ac:dyDescent="0.25">
      <c r="A292" s="62"/>
      <c r="B292" s="62"/>
      <c r="C292" s="62"/>
      <c r="D292" s="62"/>
      <c r="E292" s="62"/>
      <c r="F292" s="62"/>
      <c r="G292" s="62"/>
    </row>
    <row r="293" spans="1:7" x14ac:dyDescent="0.25">
      <c r="A293" s="62"/>
      <c r="B293" s="62"/>
      <c r="C293" s="62"/>
      <c r="D293" s="62"/>
      <c r="E293" s="62"/>
      <c r="F293" s="62"/>
      <c r="G293" s="62"/>
    </row>
    <row r="294" spans="1:7" x14ac:dyDescent="0.25">
      <c r="A294" s="62"/>
      <c r="B294" s="62"/>
      <c r="C294" s="62"/>
      <c r="D294" s="62"/>
      <c r="E294" s="62"/>
      <c r="F294" s="62"/>
      <c r="G294" s="62"/>
    </row>
    <row r="295" spans="1:7" x14ac:dyDescent="0.25">
      <c r="A295" s="62"/>
      <c r="B295" s="62"/>
      <c r="C295" s="62"/>
      <c r="D295" s="62"/>
      <c r="E295" s="62"/>
      <c r="F295" s="62"/>
      <c r="G295" s="62"/>
    </row>
    <row r="296" spans="1:7" x14ac:dyDescent="0.25">
      <c r="A296" s="62"/>
      <c r="B296" s="62"/>
      <c r="C296" s="62"/>
      <c r="D296" s="62"/>
      <c r="E296" s="62"/>
      <c r="F296" s="62"/>
      <c r="G296" s="62"/>
    </row>
    <row r="297" spans="1:7" x14ac:dyDescent="0.25">
      <c r="A297" s="62"/>
      <c r="B297" s="62"/>
      <c r="C297" s="62"/>
      <c r="D297" s="62"/>
      <c r="E297" s="62"/>
      <c r="F297" s="62"/>
      <c r="G297" s="62"/>
    </row>
    <row r="298" spans="1:7" x14ac:dyDescent="0.25">
      <c r="A298" s="62"/>
      <c r="B298" s="62"/>
      <c r="C298" s="62"/>
      <c r="D298" s="62"/>
      <c r="E298" s="62"/>
      <c r="F298" s="62"/>
      <c r="G298" s="62"/>
    </row>
    <row r="299" spans="1:7" x14ac:dyDescent="0.25">
      <c r="A299" s="62"/>
      <c r="B299" s="62"/>
      <c r="C299" s="62"/>
      <c r="D299" s="62"/>
      <c r="E299" s="62"/>
      <c r="F299" s="62"/>
      <c r="G299" s="62"/>
    </row>
    <row r="300" spans="1:7" x14ac:dyDescent="0.25">
      <c r="A300" s="62"/>
      <c r="B300" s="62"/>
      <c r="C300" s="62"/>
      <c r="D300" s="62"/>
      <c r="E300" s="62"/>
      <c r="F300" s="62"/>
      <c r="G300" s="62"/>
    </row>
    <row r="301" spans="1:7" x14ac:dyDescent="0.25">
      <c r="A301" s="62"/>
      <c r="B301" s="62"/>
      <c r="C301" s="62"/>
      <c r="D301" s="62"/>
      <c r="E301" s="62"/>
      <c r="F301" s="62"/>
      <c r="G301" s="62"/>
    </row>
    <row r="302" spans="1:7" x14ac:dyDescent="0.25">
      <c r="A302" s="62"/>
      <c r="B302" s="62"/>
      <c r="C302" s="62"/>
      <c r="D302" s="62"/>
      <c r="E302" s="62"/>
      <c r="F302" s="62"/>
      <c r="G302" s="62"/>
    </row>
    <row r="303" spans="1:7" x14ac:dyDescent="0.25">
      <c r="A303" s="62"/>
      <c r="B303" s="62"/>
      <c r="C303" s="62"/>
      <c r="D303" s="62"/>
      <c r="E303" s="62"/>
      <c r="F303" s="62"/>
      <c r="G303" s="62"/>
    </row>
    <row r="304" spans="1:7" x14ac:dyDescent="0.25">
      <c r="A304" s="62"/>
      <c r="B304" s="62"/>
      <c r="C304" s="62"/>
      <c r="D304" s="62"/>
      <c r="E304" s="62"/>
      <c r="F304" s="62"/>
      <c r="G304" s="62"/>
    </row>
    <row r="305" spans="1:7" x14ac:dyDescent="0.25">
      <c r="A305" s="62"/>
      <c r="B305" s="62"/>
      <c r="C305" s="62"/>
      <c r="D305" s="62"/>
      <c r="E305" s="62"/>
      <c r="F305" s="62"/>
      <c r="G305" s="62"/>
    </row>
    <row r="306" spans="1:7" x14ac:dyDescent="0.25">
      <c r="A306" s="62"/>
      <c r="B306" s="62"/>
      <c r="C306" s="62"/>
      <c r="D306" s="62"/>
      <c r="E306" s="62"/>
      <c r="F306" s="62"/>
      <c r="G306" s="62"/>
    </row>
    <row r="307" spans="1:7" x14ac:dyDescent="0.25">
      <c r="A307" s="62"/>
      <c r="B307" s="62"/>
      <c r="C307" s="62"/>
      <c r="D307" s="62"/>
      <c r="E307" s="62"/>
      <c r="F307" s="62"/>
      <c r="G307" s="62"/>
    </row>
    <row r="308" spans="1:7" x14ac:dyDescent="0.25">
      <c r="A308" s="62"/>
      <c r="B308" s="62"/>
      <c r="C308" s="62"/>
      <c r="D308" s="62"/>
      <c r="E308" s="62"/>
      <c r="F308" s="62"/>
      <c r="G308" s="62"/>
    </row>
    <row r="309" spans="1:7" x14ac:dyDescent="0.25">
      <c r="A309" s="62"/>
      <c r="B309" s="62"/>
      <c r="C309" s="62"/>
      <c r="D309" s="62"/>
      <c r="E309" s="62"/>
      <c r="F309" s="62"/>
      <c r="G309" s="62"/>
    </row>
    <row r="310" spans="1:7" x14ac:dyDescent="0.25">
      <c r="A310" s="62"/>
      <c r="B310" s="62"/>
      <c r="C310" s="62"/>
      <c r="D310" s="62"/>
      <c r="E310" s="62"/>
      <c r="F310" s="62"/>
      <c r="G310" s="62"/>
    </row>
    <row r="311" spans="1:7" x14ac:dyDescent="0.25">
      <c r="A311" s="62"/>
      <c r="B311" s="62"/>
      <c r="C311" s="62"/>
      <c r="D311" s="62"/>
      <c r="E311" s="62"/>
      <c r="F311" s="62"/>
      <c r="G311" s="62"/>
    </row>
    <row r="312" spans="1:7" x14ac:dyDescent="0.25">
      <c r="A312" s="62"/>
      <c r="B312" s="62"/>
      <c r="C312" s="62"/>
      <c r="D312" s="62"/>
      <c r="E312" s="62"/>
      <c r="F312" s="62"/>
      <c r="G312" s="62"/>
    </row>
    <row r="313" spans="1:7" x14ac:dyDescent="0.25">
      <c r="A313" s="62"/>
      <c r="B313" s="62"/>
      <c r="C313" s="62"/>
      <c r="D313" s="62"/>
      <c r="E313" s="62"/>
      <c r="F313" s="62"/>
      <c r="G313" s="62"/>
    </row>
    <row r="314" spans="1:7" x14ac:dyDescent="0.25">
      <c r="A314" s="62"/>
      <c r="B314" s="62"/>
      <c r="C314" s="62"/>
      <c r="D314" s="62"/>
      <c r="E314" s="62"/>
      <c r="F314" s="62"/>
      <c r="G314" s="62"/>
    </row>
    <row r="315" spans="1:7" x14ac:dyDescent="0.25">
      <c r="A315" s="62"/>
      <c r="B315" s="62"/>
      <c r="C315" s="62"/>
      <c r="D315" s="62"/>
      <c r="E315" s="62"/>
      <c r="F315" s="62"/>
      <c r="G315" s="62"/>
    </row>
    <row r="316" spans="1:7" x14ac:dyDescent="0.25">
      <c r="A316" s="62"/>
      <c r="B316" s="62"/>
      <c r="C316" s="62"/>
      <c r="D316" s="62"/>
      <c r="E316" s="62"/>
      <c r="F316" s="62"/>
      <c r="G316" s="62"/>
    </row>
    <row r="317" spans="1:7" x14ac:dyDescent="0.25">
      <c r="A317" s="62"/>
      <c r="B317" s="62"/>
      <c r="C317" s="62"/>
      <c r="D317" s="62"/>
      <c r="E317" s="62"/>
      <c r="F317" s="62"/>
      <c r="G317" s="62"/>
    </row>
    <row r="318" spans="1:7" x14ac:dyDescent="0.25">
      <c r="A318" s="62"/>
      <c r="B318" s="62"/>
      <c r="C318" s="62"/>
      <c r="D318" s="62"/>
      <c r="E318" s="62"/>
      <c r="F318" s="62"/>
      <c r="G318" s="62"/>
    </row>
    <row r="319" spans="1:7" x14ac:dyDescent="0.25">
      <c r="A319" s="62"/>
      <c r="B319" s="62"/>
      <c r="C319" s="62"/>
      <c r="D319" s="62"/>
      <c r="E319" s="62"/>
      <c r="F319" s="62"/>
      <c r="G319" s="62"/>
    </row>
    <row r="320" spans="1:7" x14ac:dyDescent="0.25">
      <c r="A320" s="62"/>
      <c r="B320" s="62"/>
      <c r="C320" s="62"/>
      <c r="D320" s="62"/>
      <c r="E320" s="62"/>
      <c r="F320" s="62"/>
      <c r="G320" s="62"/>
    </row>
    <row r="321" spans="1:7" x14ac:dyDescent="0.25">
      <c r="A321" s="62"/>
      <c r="B321" s="62"/>
      <c r="C321" s="62"/>
      <c r="D321" s="62"/>
      <c r="E321" s="62"/>
      <c r="F321" s="62"/>
      <c r="G321" s="62"/>
    </row>
    <row r="322" spans="1:7" x14ac:dyDescent="0.25">
      <c r="A322" s="62"/>
      <c r="B322" s="62"/>
      <c r="C322" s="62"/>
      <c r="D322" s="62"/>
      <c r="E322" s="62"/>
      <c r="F322" s="62"/>
      <c r="G322" s="62"/>
    </row>
    <row r="323" spans="1:7" x14ac:dyDescent="0.25">
      <c r="A323" s="62"/>
      <c r="B323" s="62"/>
      <c r="C323" s="62"/>
      <c r="D323" s="62"/>
      <c r="E323" s="62"/>
      <c r="F323" s="62"/>
      <c r="G323" s="62"/>
    </row>
    <row r="324" spans="1:7" x14ac:dyDescent="0.25">
      <c r="A324" s="62"/>
      <c r="B324" s="62"/>
      <c r="C324" s="62"/>
      <c r="D324" s="62"/>
      <c r="E324" s="62"/>
      <c r="F324" s="62"/>
      <c r="G324" s="62"/>
    </row>
    <row r="325" spans="1:7" x14ac:dyDescent="0.25">
      <c r="A325" s="62"/>
      <c r="B325" s="62"/>
      <c r="C325" s="62"/>
      <c r="D325" s="62"/>
      <c r="E325" s="62"/>
      <c r="F325" s="62"/>
      <c r="G325" s="62"/>
    </row>
    <row r="326" spans="1:7" x14ac:dyDescent="0.25">
      <c r="A326" s="62"/>
      <c r="B326" s="62"/>
      <c r="C326" s="62"/>
      <c r="D326" s="62"/>
      <c r="E326" s="62"/>
      <c r="F326" s="62"/>
      <c r="G326" s="62"/>
    </row>
    <row r="327" spans="1:7" x14ac:dyDescent="0.25">
      <c r="A327" s="62"/>
      <c r="B327" s="62"/>
      <c r="C327" s="62"/>
      <c r="D327" s="62"/>
      <c r="E327" s="62"/>
      <c r="F327" s="62"/>
      <c r="G327" s="62"/>
    </row>
    <row r="328" spans="1:7" x14ac:dyDescent="0.25">
      <c r="A328" s="62"/>
      <c r="B328" s="62"/>
      <c r="C328" s="62"/>
      <c r="D328" s="62"/>
      <c r="E328" s="62"/>
      <c r="F328" s="62"/>
      <c r="G328" s="62"/>
    </row>
    <row r="329" spans="1:7" x14ac:dyDescent="0.25">
      <c r="A329" s="62"/>
      <c r="B329" s="62"/>
      <c r="C329" s="62"/>
      <c r="D329" s="62"/>
      <c r="E329" s="62"/>
      <c r="F329" s="62"/>
      <c r="G329" s="62"/>
    </row>
    <row r="330" spans="1:7" x14ac:dyDescent="0.25">
      <c r="A330" s="62"/>
      <c r="B330" s="62"/>
      <c r="C330" s="62"/>
      <c r="D330" s="62"/>
      <c r="E330" s="62"/>
      <c r="F330" s="62"/>
      <c r="G330" s="62"/>
    </row>
    <row r="331" spans="1:7" x14ac:dyDescent="0.25">
      <c r="A331" s="62"/>
      <c r="B331" s="62"/>
      <c r="C331" s="62"/>
      <c r="D331" s="62"/>
      <c r="E331" s="62"/>
      <c r="F331" s="62"/>
      <c r="G331" s="62"/>
    </row>
    <row r="332" spans="1:7" x14ac:dyDescent="0.25">
      <c r="A332" s="62"/>
      <c r="B332" s="62"/>
      <c r="C332" s="62"/>
      <c r="D332" s="62"/>
      <c r="E332" s="62"/>
      <c r="F332" s="62"/>
      <c r="G332" s="62"/>
    </row>
    <row r="333" spans="1:7" x14ac:dyDescent="0.25">
      <c r="A333" s="62"/>
      <c r="B333" s="62"/>
      <c r="C333" s="62"/>
      <c r="D333" s="62"/>
      <c r="E333" s="62"/>
      <c r="F333" s="62"/>
      <c r="G333" s="62"/>
    </row>
    <row r="334" spans="1:7" x14ac:dyDescent="0.25">
      <c r="A334" s="62"/>
      <c r="B334" s="62"/>
      <c r="C334" s="62"/>
      <c r="D334" s="62"/>
      <c r="E334" s="62"/>
      <c r="F334" s="62"/>
      <c r="G334" s="62"/>
    </row>
    <row r="335" spans="1:7" x14ac:dyDescent="0.25">
      <c r="A335" s="62"/>
      <c r="B335" s="62"/>
      <c r="C335" s="62"/>
      <c r="D335" s="62"/>
      <c r="E335" s="62"/>
      <c r="F335" s="62"/>
      <c r="G335" s="62"/>
    </row>
    <row r="336" spans="1:7" x14ac:dyDescent="0.25">
      <c r="A336" s="62"/>
      <c r="B336" s="62"/>
      <c r="C336" s="62"/>
      <c r="D336" s="62"/>
      <c r="E336" s="62"/>
      <c r="F336" s="62"/>
      <c r="G336" s="62"/>
    </row>
    <row r="337" spans="1:7" x14ac:dyDescent="0.25">
      <c r="A337" s="62"/>
      <c r="B337" s="62"/>
      <c r="C337" s="62"/>
      <c r="D337" s="62"/>
      <c r="E337" s="62"/>
      <c r="F337" s="62"/>
      <c r="G337" s="62"/>
    </row>
    <row r="338" spans="1:7" x14ac:dyDescent="0.25">
      <c r="A338" s="62"/>
      <c r="B338" s="62"/>
      <c r="C338" s="62"/>
      <c r="D338" s="62"/>
      <c r="E338" s="62"/>
      <c r="F338" s="62"/>
      <c r="G338" s="62"/>
    </row>
    <row r="339" spans="1:7" x14ac:dyDescent="0.25">
      <c r="A339" s="62"/>
      <c r="B339" s="62"/>
      <c r="C339" s="62"/>
      <c r="D339" s="62"/>
      <c r="E339" s="62"/>
      <c r="F339" s="62"/>
      <c r="G339" s="62"/>
    </row>
    <row r="340" spans="1:7" x14ac:dyDescent="0.25">
      <c r="A340" s="62"/>
      <c r="B340" s="62"/>
      <c r="C340" s="62"/>
      <c r="D340" s="62"/>
      <c r="E340" s="62"/>
      <c r="F340" s="62"/>
      <c r="G340" s="62"/>
    </row>
    <row r="341" spans="1:7" x14ac:dyDescent="0.25">
      <c r="A341" s="62"/>
      <c r="B341" s="62"/>
      <c r="C341" s="62"/>
      <c r="D341" s="62"/>
      <c r="E341" s="62"/>
      <c r="F341" s="62"/>
      <c r="G341" s="62"/>
    </row>
    <row r="342" spans="1:7" x14ac:dyDescent="0.25">
      <c r="A342" s="62"/>
      <c r="B342" s="62"/>
      <c r="C342" s="62"/>
      <c r="D342" s="62"/>
      <c r="E342" s="62"/>
      <c r="F342" s="62"/>
      <c r="G342" s="62"/>
    </row>
    <row r="343" spans="1:7" x14ac:dyDescent="0.25">
      <c r="A343" s="62"/>
      <c r="B343" s="62"/>
      <c r="C343" s="62"/>
      <c r="D343" s="62"/>
      <c r="E343" s="62"/>
      <c r="F343" s="62"/>
      <c r="G343" s="62"/>
    </row>
    <row r="344" spans="1:7" x14ac:dyDescent="0.25">
      <c r="A344" s="62"/>
      <c r="B344" s="62"/>
      <c r="C344" s="62"/>
      <c r="D344" s="62"/>
      <c r="E344" s="62"/>
      <c r="F344" s="62"/>
      <c r="G344" s="62"/>
    </row>
    <row r="345" spans="1:7" x14ac:dyDescent="0.25">
      <c r="A345" s="62"/>
      <c r="B345" s="62"/>
      <c r="C345" s="62"/>
      <c r="D345" s="62"/>
      <c r="E345" s="62"/>
      <c r="F345" s="62"/>
      <c r="G345" s="62"/>
    </row>
    <row r="346" spans="1:7" x14ac:dyDescent="0.25">
      <c r="A346" s="62"/>
      <c r="B346" s="62"/>
      <c r="C346" s="62"/>
      <c r="D346" s="62"/>
      <c r="E346" s="62"/>
      <c r="F346" s="62"/>
      <c r="G346" s="62"/>
    </row>
    <row r="347" spans="1:7" x14ac:dyDescent="0.25">
      <c r="A347" s="62"/>
      <c r="B347" s="62"/>
      <c r="C347" s="62"/>
      <c r="D347" s="62"/>
      <c r="E347" s="62"/>
      <c r="F347" s="62"/>
      <c r="G347" s="62"/>
    </row>
    <row r="348" spans="1:7" x14ac:dyDescent="0.25">
      <c r="A348" s="62"/>
      <c r="B348" s="62"/>
      <c r="C348" s="62"/>
      <c r="D348" s="62"/>
      <c r="E348" s="62"/>
      <c r="F348" s="62"/>
      <c r="G348" s="62"/>
    </row>
    <row r="349" spans="1:7" x14ac:dyDescent="0.25">
      <c r="A349" s="62"/>
      <c r="B349" s="62"/>
      <c r="C349" s="62"/>
      <c r="D349" s="62"/>
      <c r="E349" s="62"/>
      <c r="F349" s="62"/>
      <c r="G349" s="62"/>
    </row>
    <row r="350" spans="1:7" x14ac:dyDescent="0.25">
      <c r="A350" s="62"/>
      <c r="B350" s="62"/>
      <c r="C350" s="62"/>
      <c r="D350" s="62"/>
      <c r="E350" s="62"/>
      <c r="F350" s="62"/>
      <c r="G350" s="62"/>
    </row>
    <row r="351" spans="1:7" x14ac:dyDescent="0.25">
      <c r="A351" s="62"/>
      <c r="B351" s="62"/>
      <c r="C351" s="62"/>
      <c r="D351" s="62"/>
      <c r="E351" s="62"/>
      <c r="F351" s="62"/>
      <c r="G351" s="62"/>
    </row>
    <row r="352" spans="1:7" x14ac:dyDescent="0.25">
      <c r="A352" s="62"/>
      <c r="B352" s="62"/>
      <c r="C352" s="62"/>
      <c r="D352" s="62"/>
      <c r="E352" s="62"/>
      <c r="F352" s="62"/>
      <c r="G352" s="62"/>
    </row>
    <row r="353" spans="1:7" x14ac:dyDescent="0.25">
      <c r="A353" s="62"/>
      <c r="B353" s="62"/>
      <c r="C353" s="62"/>
      <c r="D353" s="62"/>
      <c r="E353" s="62"/>
      <c r="F353" s="62"/>
      <c r="G353" s="62"/>
    </row>
    <row r="354" spans="1:7" x14ac:dyDescent="0.25">
      <c r="A354" s="62"/>
      <c r="B354" s="62"/>
      <c r="C354" s="62"/>
      <c r="D354" s="62"/>
      <c r="E354" s="62"/>
      <c r="F354" s="62"/>
      <c r="G354" s="62"/>
    </row>
    <row r="355" spans="1:7" x14ac:dyDescent="0.25">
      <c r="A355" s="62"/>
      <c r="B355" s="62"/>
      <c r="C355" s="62"/>
      <c r="D355" s="62"/>
      <c r="E355" s="62"/>
      <c r="F355" s="62"/>
      <c r="G355" s="62"/>
    </row>
    <row r="356" spans="1:7" x14ac:dyDescent="0.25">
      <c r="A356" s="62"/>
      <c r="B356" s="62"/>
      <c r="C356" s="62"/>
      <c r="D356" s="62"/>
      <c r="E356" s="62"/>
      <c r="F356" s="62"/>
      <c r="G356" s="62"/>
    </row>
    <row r="357" spans="1:7" x14ac:dyDescent="0.25">
      <c r="A357" s="62"/>
      <c r="B357" s="62"/>
      <c r="C357" s="62"/>
      <c r="D357" s="62"/>
      <c r="E357" s="62"/>
      <c r="F357" s="62"/>
      <c r="G357" s="62"/>
    </row>
    <row r="358" spans="1:7" x14ac:dyDescent="0.25">
      <c r="A358" s="62"/>
      <c r="B358" s="62"/>
      <c r="C358" s="62"/>
      <c r="D358" s="62"/>
      <c r="E358" s="62"/>
      <c r="F358" s="62"/>
      <c r="G358" s="62"/>
    </row>
    <row r="359" spans="1:7" x14ac:dyDescent="0.25">
      <c r="A359" s="62"/>
      <c r="B359" s="62"/>
      <c r="C359" s="62"/>
      <c r="D359" s="62"/>
      <c r="E359" s="62"/>
      <c r="F359" s="62"/>
      <c r="G359" s="62"/>
    </row>
    <row r="360" spans="1:7" x14ac:dyDescent="0.25">
      <c r="A360" s="62"/>
      <c r="B360" s="62"/>
      <c r="C360" s="62"/>
      <c r="D360" s="62"/>
      <c r="E360" s="62"/>
      <c r="F360" s="62"/>
      <c r="G360" s="62"/>
    </row>
    <row r="361" spans="1:7" x14ac:dyDescent="0.25">
      <c r="A361" s="62"/>
      <c r="B361" s="62"/>
      <c r="C361" s="62"/>
      <c r="D361" s="62"/>
      <c r="E361" s="62"/>
      <c r="F361" s="62"/>
      <c r="G361" s="62"/>
    </row>
    <row r="362" spans="1:7" x14ac:dyDescent="0.25">
      <c r="A362" s="62"/>
      <c r="B362" s="62"/>
      <c r="C362" s="62"/>
      <c r="D362" s="62"/>
      <c r="E362" s="62"/>
      <c r="F362" s="62"/>
      <c r="G362" s="62"/>
    </row>
    <row r="363" spans="1:7" x14ac:dyDescent="0.25">
      <c r="A363" s="62"/>
      <c r="B363" s="62"/>
      <c r="C363" s="62"/>
      <c r="D363" s="62"/>
      <c r="E363" s="62"/>
      <c r="F363" s="62"/>
      <c r="G363" s="62"/>
    </row>
    <row r="364" spans="1:7" x14ac:dyDescent="0.25">
      <c r="A364" s="62"/>
      <c r="B364" s="62"/>
      <c r="C364" s="62"/>
      <c r="D364" s="62"/>
      <c r="E364" s="62"/>
      <c r="F364" s="62"/>
      <c r="G364" s="62"/>
    </row>
    <row r="365" spans="1:7" x14ac:dyDescent="0.25">
      <c r="A365" s="62"/>
      <c r="B365" s="62"/>
      <c r="C365" s="62"/>
      <c r="D365" s="62"/>
      <c r="E365" s="62"/>
      <c r="F365" s="62"/>
      <c r="G365" s="62"/>
    </row>
    <row r="366" spans="1:7" x14ac:dyDescent="0.25">
      <c r="A366" s="62"/>
      <c r="B366" s="62"/>
      <c r="C366" s="62"/>
      <c r="D366" s="62"/>
      <c r="E366" s="62"/>
      <c r="F366" s="62"/>
      <c r="G366" s="62"/>
    </row>
    <row r="367" spans="1:7" x14ac:dyDescent="0.25">
      <c r="A367" s="62"/>
      <c r="B367" s="62"/>
      <c r="C367" s="62"/>
      <c r="D367" s="62"/>
      <c r="E367" s="62"/>
      <c r="F367" s="62"/>
      <c r="G367" s="62"/>
    </row>
    <row r="368" spans="1:7" x14ac:dyDescent="0.25">
      <c r="A368" s="62"/>
      <c r="B368" s="62"/>
      <c r="C368" s="62"/>
      <c r="D368" s="62"/>
      <c r="E368" s="62"/>
      <c r="F368" s="62"/>
      <c r="G368" s="62"/>
    </row>
    <row r="369" spans="1:7" x14ac:dyDescent="0.25">
      <c r="A369" s="62"/>
      <c r="B369" s="62"/>
      <c r="C369" s="62"/>
      <c r="D369" s="62"/>
      <c r="E369" s="62"/>
      <c r="F369" s="62"/>
      <c r="G369" s="62"/>
    </row>
    <row r="370" spans="1:7" x14ac:dyDescent="0.25">
      <c r="A370" s="62"/>
      <c r="B370" s="62"/>
      <c r="C370" s="62"/>
      <c r="D370" s="62"/>
      <c r="E370" s="62"/>
      <c r="F370" s="62"/>
      <c r="G370" s="62"/>
    </row>
    <row r="371" spans="1:7" x14ac:dyDescent="0.25">
      <c r="A371" s="62"/>
      <c r="B371" s="62"/>
      <c r="C371" s="62"/>
      <c r="D371" s="62"/>
      <c r="E371" s="62"/>
      <c r="F371" s="62"/>
      <c r="G371" s="62"/>
    </row>
    <row r="372" spans="1:7" x14ac:dyDescent="0.25">
      <c r="A372" s="62"/>
      <c r="B372" s="62"/>
      <c r="C372" s="62"/>
      <c r="D372" s="62"/>
      <c r="E372" s="62"/>
      <c r="F372" s="62"/>
      <c r="G372" s="62"/>
    </row>
    <row r="373" spans="1:7" x14ac:dyDescent="0.25">
      <c r="A373" s="62"/>
      <c r="B373" s="62"/>
      <c r="C373" s="62"/>
      <c r="D373" s="62"/>
      <c r="E373" s="62"/>
      <c r="F373" s="62"/>
      <c r="G373" s="62"/>
    </row>
    <row r="374" spans="1:7" x14ac:dyDescent="0.25">
      <c r="A374" s="62"/>
      <c r="B374" s="62"/>
      <c r="C374" s="62"/>
      <c r="D374" s="62"/>
      <c r="E374" s="62"/>
      <c r="F374" s="62"/>
      <c r="G374" s="62"/>
    </row>
    <row r="375" spans="1:7" x14ac:dyDescent="0.25">
      <c r="A375" s="62"/>
      <c r="B375" s="62"/>
      <c r="C375" s="62"/>
      <c r="D375" s="62"/>
      <c r="E375" s="62"/>
      <c r="F375" s="62"/>
      <c r="G375" s="62"/>
    </row>
    <row r="376" spans="1:7" x14ac:dyDescent="0.25">
      <c r="A376" s="62"/>
      <c r="B376" s="62"/>
      <c r="C376" s="62"/>
      <c r="D376" s="62"/>
      <c r="E376" s="62"/>
      <c r="F376" s="62"/>
      <c r="G376" s="62"/>
    </row>
    <row r="377" spans="1:7" x14ac:dyDescent="0.25">
      <c r="A377" s="62"/>
      <c r="B377" s="62"/>
      <c r="C377" s="62"/>
      <c r="D377" s="62"/>
      <c r="E377" s="62"/>
      <c r="F377" s="62"/>
      <c r="G377" s="62"/>
    </row>
    <row r="378" spans="1:7" x14ac:dyDescent="0.25">
      <c r="A378" s="62"/>
      <c r="B378" s="62"/>
      <c r="C378" s="62"/>
      <c r="D378" s="62"/>
      <c r="E378" s="62"/>
      <c r="F378" s="62"/>
      <c r="G378" s="62"/>
    </row>
    <row r="379" spans="1:7" x14ac:dyDescent="0.25">
      <c r="A379" s="62"/>
      <c r="B379" s="62"/>
      <c r="C379" s="62"/>
      <c r="D379" s="62"/>
      <c r="E379" s="62"/>
      <c r="F379" s="62"/>
      <c r="G379" s="62"/>
    </row>
    <row r="380" spans="1:7" x14ac:dyDescent="0.25">
      <c r="A380" s="62"/>
      <c r="B380" s="62"/>
      <c r="C380" s="62"/>
      <c r="D380" s="62"/>
      <c r="E380" s="62"/>
      <c r="F380" s="62"/>
      <c r="G380" s="62"/>
    </row>
    <row r="381" spans="1:7" x14ac:dyDescent="0.25">
      <c r="A381" s="62"/>
      <c r="B381" s="62"/>
      <c r="C381" s="62"/>
      <c r="D381" s="62"/>
      <c r="E381" s="62"/>
      <c r="F381" s="62"/>
      <c r="G381" s="62"/>
    </row>
    <row r="382" spans="1:7" x14ac:dyDescent="0.25">
      <c r="A382" s="62"/>
      <c r="B382" s="62"/>
      <c r="C382" s="62"/>
      <c r="D382" s="62"/>
      <c r="E382" s="62"/>
      <c r="F382" s="62"/>
      <c r="G382" s="62"/>
    </row>
    <row r="383" spans="1:7" x14ac:dyDescent="0.25">
      <c r="A383" s="62"/>
      <c r="B383" s="62"/>
      <c r="C383" s="62"/>
      <c r="D383" s="62"/>
      <c r="E383" s="62"/>
      <c r="F383" s="62"/>
      <c r="G383" s="62"/>
    </row>
    <row r="384" spans="1:7" x14ac:dyDescent="0.25">
      <c r="A384" s="62"/>
      <c r="B384" s="62"/>
      <c r="C384" s="62"/>
      <c r="D384" s="62"/>
      <c r="E384" s="62"/>
      <c r="F384" s="62"/>
      <c r="G384" s="62"/>
    </row>
    <row r="385" spans="1:7" x14ac:dyDescent="0.25">
      <c r="A385" s="62"/>
      <c r="B385" s="62"/>
      <c r="C385" s="62"/>
      <c r="D385" s="62"/>
      <c r="E385" s="62"/>
      <c r="F385" s="62"/>
      <c r="G385" s="62"/>
    </row>
    <row r="386" spans="1:7" x14ac:dyDescent="0.25">
      <c r="A386" s="62"/>
      <c r="B386" s="62"/>
      <c r="C386" s="62"/>
      <c r="D386" s="62"/>
      <c r="E386" s="62"/>
      <c r="F386" s="62"/>
      <c r="G386" s="62"/>
    </row>
    <row r="387" spans="1:7" x14ac:dyDescent="0.25">
      <c r="A387" s="62"/>
      <c r="B387" s="62"/>
      <c r="C387" s="62"/>
      <c r="D387" s="62"/>
      <c r="E387" s="62"/>
      <c r="F387" s="62"/>
      <c r="G387" s="62"/>
    </row>
    <row r="388" spans="1:7" x14ac:dyDescent="0.25">
      <c r="A388" s="62"/>
      <c r="B388" s="62"/>
      <c r="C388" s="62"/>
      <c r="D388" s="62"/>
      <c r="E388" s="62"/>
      <c r="F388" s="62"/>
      <c r="G388" s="62"/>
    </row>
    <row r="389" spans="1:7" x14ac:dyDescent="0.25">
      <c r="A389" s="62"/>
      <c r="B389" s="62"/>
      <c r="C389" s="62"/>
      <c r="D389" s="62"/>
      <c r="E389" s="62"/>
      <c r="F389" s="62"/>
      <c r="G389" s="62"/>
    </row>
    <row r="390" spans="1:7" x14ac:dyDescent="0.25">
      <c r="A390" s="62"/>
      <c r="B390" s="62"/>
      <c r="C390" s="62"/>
      <c r="D390" s="62"/>
      <c r="E390" s="62"/>
      <c r="F390" s="62"/>
      <c r="G390" s="62"/>
    </row>
    <row r="391" spans="1:7" x14ac:dyDescent="0.25">
      <c r="A391" s="62"/>
      <c r="B391" s="62"/>
      <c r="C391" s="62"/>
      <c r="D391" s="62"/>
      <c r="E391" s="62"/>
      <c r="F391" s="62"/>
      <c r="G391" s="62"/>
    </row>
    <row r="392" spans="1:7" x14ac:dyDescent="0.25">
      <c r="A392" s="62"/>
      <c r="B392" s="62"/>
      <c r="C392" s="62"/>
      <c r="D392" s="62"/>
      <c r="E392" s="62"/>
      <c r="F392" s="62"/>
      <c r="G392" s="62"/>
    </row>
    <row r="393" spans="1:7" x14ac:dyDescent="0.25">
      <c r="A393" s="62"/>
      <c r="B393" s="62"/>
      <c r="C393" s="62"/>
      <c r="D393" s="62"/>
      <c r="E393" s="62"/>
      <c r="F393" s="62"/>
      <c r="G393" s="62"/>
    </row>
    <row r="394" spans="1:7" x14ac:dyDescent="0.25">
      <c r="A394" s="62"/>
      <c r="B394" s="62"/>
      <c r="C394" s="62"/>
      <c r="D394" s="62"/>
      <c r="E394" s="62"/>
      <c r="F394" s="62"/>
      <c r="G394" s="62"/>
    </row>
    <row r="395" spans="1:7" x14ac:dyDescent="0.25">
      <c r="A395" s="62"/>
      <c r="B395" s="62"/>
      <c r="C395" s="62"/>
      <c r="D395" s="62"/>
      <c r="E395" s="62"/>
      <c r="F395" s="62"/>
      <c r="G395" s="62"/>
    </row>
    <row r="396" spans="1:7" x14ac:dyDescent="0.25">
      <c r="A396" s="62"/>
      <c r="B396" s="62"/>
      <c r="C396" s="62"/>
      <c r="D396" s="62"/>
      <c r="E396" s="62"/>
      <c r="F396" s="62"/>
      <c r="G396" s="62"/>
    </row>
    <row r="397" spans="1:7" x14ac:dyDescent="0.25">
      <c r="A397" s="62"/>
      <c r="B397" s="62"/>
      <c r="C397" s="62"/>
      <c r="D397" s="62"/>
      <c r="E397" s="62"/>
      <c r="F397" s="62"/>
      <c r="G397" s="62"/>
    </row>
    <row r="398" spans="1:7" x14ac:dyDescent="0.25">
      <c r="A398" s="62"/>
      <c r="B398" s="62"/>
      <c r="C398" s="62"/>
      <c r="D398" s="62"/>
      <c r="E398" s="62"/>
      <c r="F398" s="62"/>
      <c r="G398" s="62"/>
    </row>
    <row r="399" spans="1:7" x14ac:dyDescent="0.25">
      <c r="A399" s="62"/>
      <c r="B399" s="62"/>
      <c r="C399" s="62"/>
      <c r="D399" s="62"/>
      <c r="E399" s="62"/>
      <c r="F399" s="62"/>
      <c r="G399" s="62"/>
    </row>
    <row r="400" spans="1:7" x14ac:dyDescent="0.25">
      <c r="A400" s="62"/>
      <c r="B400" s="62"/>
      <c r="C400" s="62"/>
      <c r="D400" s="62"/>
      <c r="E400" s="62"/>
      <c r="F400" s="62"/>
      <c r="G400" s="62"/>
    </row>
    <row r="401" spans="1:7" x14ac:dyDescent="0.25">
      <c r="A401" s="62"/>
      <c r="B401" s="62"/>
      <c r="C401" s="62"/>
      <c r="D401" s="62"/>
      <c r="E401" s="62"/>
      <c r="F401" s="62"/>
      <c r="G401" s="62"/>
    </row>
    <row r="402" spans="1:7" x14ac:dyDescent="0.25">
      <c r="A402" s="62"/>
      <c r="B402" s="62"/>
      <c r="C402" s="62"/>
      <c r="D402" s="62"/>
      <c r="E402" s="62"/>
      <c r="F402" s="62"/>
      <c r="G402" s="62"/>
    </row>
    <row r="403" spans="1:7" x14ac:dyDescent="0.25">
      <c r="A403" s="62"/>
      <c r="B403" s="62"/>
      <c r="C403" s="62"/>
      <c r="D403" s="62"/>
      <c r="E403" s="62"/>
      <c r="F403" s="62"/>
      <c r="G403" s="62"/>
    </row>
    <row r="404" spans="1:7" x14ac:dyDescent="0.25">
      <c r="A404" s="62"/>
      <c r="B404" s="62"/>
      <c r="C404" s="62"/>
      <c r="D404" s="62"/>
      <c r="E404" s="62"/>
      <c r="F404" s="62"/>
      <c r="G404" s="62"/>
    </row>
    <row r="405" spans="1:7" x14ac:dyDescent="0.25">
      <c r="A405" s="62"/>
      <c r="B405" s="62"/>
      <c r="C405" s="62"/>
      <c r="D405" s="62"/>
      <c r="E405" s="62"/>
      <c r="F405" s="62"/>
      <c r="G405" s="62"/>
    </row>
    <row r="406" spans="1:7" x14ac:dyDescent="0.25">
      <c r="A406" s="62"/>
      <c r="B406" s="62"/>
      <c r="C406" s="62"/>
      <c r="D406" s="62"/>
      <c r="E406" s="62"/>
      <c r="F406" s="62"/>
      <c r="G406" s="62"/>
    </row>
    <row r="407" spans="1:7" x14ac:dyDescent="0.25">
      <c r="A407" s="62"/>
      <c r="B407" s="62"/>
      <c r="C407" s="62"/>
      <c r="D407" s="62"/>
      <c r="E407" s="62"/>
      <c r="F407" s="62"/>
      <c r="G407" s="62"/>
    </row>
    <row r="408" spans="1:7" x14ac:dyDescent="0.25">
      <c r="A408" s="62"/>
      <c r="B408" s="62"/>
      <c r="C408" s="62"/>
      <c r="D408" s="62"/>
      <c r="E408" s="62"/>
      <c r="F408" s="62"/>
      <c r="G408" s="62"/>
    </row>
    <row r="409" spans="1:7" x14ac:dyDescent="0.25">
      <c r="A409" s="62"/>
      <c r="B409" s="62"/>
      <c r="C409" s="62"/>
      <c r="D409" s="62"/>
      <c r="E409" s="62"/>
      <c r="F409" s="62"/>
      <c r="G409" s="62"/>
    </row>
    <row r="410" spans="1:7" x14ac:dyDescent="0.25">
      <c r="A410" s="62"/>
      <c r="B410" s="62"/>
      <c r="C410" s="62"/>
      <c r="D410" s="62"/>
      <c r="E410" s="62"/>
      <c r="F410" s="62"/>
      <c r="G410" s="62"/>
    </row>
    <row r="411" spans="1:7" x14ac:dyDescent="0.25">
      <c r="A411" s="62"/>
      <c r="B411" s="62"/>
      <c r="C411" s="62"/>
      <c r="D411" s="62"/>
      <c r="E411" s="62"/>
      <c r="F411" s="62"/>
      <c r="G411" s="62"/>
    </row>
    <row r="412" spans="1:7" x14ac:dyDescent="0.25">
      <c r="A412" s="62"/>
      <c r="B412" s="62"/>
      <c r="C412" s="62"/>
      <c r="D412" s="62"/>
      <c r="E412" s="62"/>
      <c r="F412" s="62"/>
      <c r="G412" s="62"/>
    </row>
    <row r="413" spans="1:7" x14ac:dyDescent="0.25">
      <c r="A413" s="62"/>
      <c r="B413" s="62"/>
      <c r="C413" s="62"/>
      <c r="D413" s="62"/>
      <c r="E413" s="62"/>
      <c r="F413" s="62"/>
      <c r="G413" s="62"/>
    </row>
    <row r="414" spans="1:7" x14ac:dyDescent="0.25">
      <c r="A414" s="62"/>
      <c r="B414" s="62"/>
      <c r="C414" s="62"/>
      <c r="D414" s="62"/>
      <c r="E414" s="62"/>
      <c r="F414" s="62"/>
      <c r="G414" s="62"/>
    </row>
    <row r="415" spans="1:7" x14ac:dyDescent="0.25">
      <c r="A415" s="62"/>
      <c r="B415" s="62"/>
      <c r="C415" s="62"/>
      <c r="D415" s="62"/>
      <c r="E415" s="62"/>
      <c r="F415" s="62"/>
      <c r="G415" s="62"/>
    </row>
    <row r="416" spans="1:7" x14ac:dyDescent="0.25">
      <c r="A416" s="62"/>
      <c r="B416" s="62"/>
      <c r="C416" s="62"/>
      <c r="D416" s="62"/>
      <c r="E416" s="62"/>
      <c r="F416" s="62"/>
      <c r="G416" s="62"/>
    </row>
    <row r="417" spans="1:7" x14ac:dyDescent="0.25">
      <c r="A417" s="62"/>
      <c r="B417" s="62"/>
      <c r="C417" s="62"/>
      <c r="D417" s="62"/>
      <c r="E417" s="62"/>
      <c r="F417" s="62"/>
      <c r="G417" s="62"/>
    </row>
    <row r="418" spans="1:7" x14ac:dyDescent="0.25">
      <c r="A418" s="62"/>
      <c r="B418" s="62"/>
      <c r="C418" s="62"/>
      <c r="D418" s="62"/>
      <c r="E418" s="62"/>
      <c r="F418" s="62"/>
      <c r="G418" s="62"/>
    </row>
    <row r="419" spans="1:7" x14ac:dyDescent="0.25">
      <c r="A419" s="62"/>
      <c r="B419" s="62"/>
      <c r="C419" s="62"/>
      <c r="D419" s="62"/>
      <c r="E419" s="62"/>
      <c r="F419" s="62"/>
      <c r="G419" s="62"/>
    </row>
    <row r="420" spans="1:7" x14ac:dyDescent="0.25">
      <c r="A420" s="62"/>
      <c r="B420" s="62"/>
      <c r="C420" s="62"/>
      <c r="D420" s="62"/>
      <c r="E420" s="62"/>
      <c r="F420" s="62"/>
      <c r="G420" s="62"/>
    </row>
    <row r="421" spans="1:7" x14ac:dyDescent="0.25">
      <c r="A421" s="62"/>
      <c r="B421" s="62"/>
      <c r="C421" s="62"/>
      <c r="D421" s="62"/>
      <c r="E421" s="62"/>
      <c r="F421" s="62"/>
      <c r="G421" s="62"/>
    </row>
    <row r="422" spans="1:7" x14ac:dyDescent="0.25">
      <c r="A422" s="62"/>
      <c r="B422" s="62"/>
      <c r="C422" s="62"/>
      <c r="D422" s="62"/>
      <c r="E422" s="62"/>
      <c r="F422" s="62"/>
      <c r="G422" s="62"/>
    </row>
    <row r="423" spans="1:7" x14ac:dyDescent="0.25">
      <c r="A423" s="62"/>
      <c r="B423" s="62"/>
      <c r="C423" s="62"/>
      <c r="D423" s="62"/>
      <c r="E423" s="62"/>
      <c r="F423" s="62"/>
      <c r="G423" s="62"/>
    </row>
    <row r="424" spans="1:7" x14ac:dyDescent="0.25">
      <c r="A424" s="62"/>
      <c r="B424" s="62"/>
      <c r="C424" s="62"/>
      <c r="D424" s="62"/>
      <c r="E424" s="62"/>
      <c r="F424" s="62"/>
      <c r="G424" s="62"/>
    </row>
    <row r="425" spans="1:7" x14ac:dyDescent="0.25">
      <c r="A425" s="62"/>
      <c r="B425" s="62"/>
      <c r="C425" s="62"/>
      <c r="D425" s="62"/>
      <c r="E425" s="62"/>
      <c r="F425" s="62"/>
      <c r="G425" s="62"/>
    </row>
    <row r="426" spans="1:7" x14ac:dyDescent="0.25">
      <c r="A426" s="62"/>
      <c r="B426" s="62"/>
      <c r="C426" s="62"/>
      <c r="D426" s="62"/>
      <c r="E426" s="62"/>
      <c r="F426" s="62"/>
      <c r="G426" s="62"/>
    </row>
    <row r="427" spans="1:7" x14ac:dyDescent="0.25">
      <c r="A427" s="62"/>
      <c r="B427" s="62"/>
      <c r="C427" s="62"/>
      <c r="D427" s="62"/>
      <c r="E427" s="62"/>
      <c r="F427" s="62"/>
      <c r="G427" s="62"/>
    </row>
    <row r="428" spans="1:7" x14ac:dyDescent="0.25">
      <c r="A428" s="62"/>
      <c r="B428" s="62"/>
      <c r="C428" s="62"/>
      <c r="D428" s="62"/>
      <c r="E428" s="62"/>
      <c r="F428" s="62"/>
      <c r="G428" s="62"/>
    </row>
    <row r="429" spans="1:7" x14ac:dyDescent="0.25">
      <c r="A429" s="62"/>
      <c r="B429" s="62"/>
      <c r="C429" s="62"/>
      <c r="D429" s="62"/>
      <c r="E429" s="62"/>
      <c r="F429" s="62"/>
      <c r="G429" s="62"/>
    </row>
    <row r="430" spans="1:7" x14ac:dyDescent="0.25">
      <c r="A430" s="62"/>
      <c r="B430" s="62"/>
      <c r="C430" s="62"/>
      <c r="D430" s="62"/>
      <c r="E430" s="62"/>
      <c r="F430" s="62"/>
      <c r="G430" s="62"/>
    </row>
    <row r="431" spans="1:7" x14ac:dyDescent="0.25">
      <c r="A431" s="62"/>
      <c r="B431" s="62"/>
      <c r="C431" s="62"/>
      <c r="D431" s="62"/>
      <c r="E431" s="62"/>
      <c r="F431" s="62"/>
      <c r="G431" s="62"/>
    </row>
    <row r="432" spans="1:7" x14ac:dyDescent="0.25">
      <c r="A432" s="62"/>
      <c r="B432" s="62"/>
      <c r="C432" s="62"/>
      <c r="D432" s="62"/>
      <c r="E432" s="62"/>
      <c r="F432" s="62"/>
      <c r="G432" s="62"/>
    </row>
    <row r="433" spans="1:7" x14ac:dyDescent="0.25">
      <c r="A433" s="62"/>
      <c r="B433" s="62"/>
      <c r="C433" s="62"/>
      <c r="D433" s="62"/>
      <c r="E433" s="62"/>
      <c r="F433" s="62"/>
      <c r="G433" s="62"/>
    </row>
    <row r="434" spans="1:7" x14ac:dyDescent="0.25">
      <c r="A434" s="62"/>
      <c r="B434" s="62"/>
      <c r="C434" s="62"/>
      <c r="D434" s="62"/>
      <c r="E434" s="62"/>
      <c r="F434" s="62"/>
      <c r="G434" s="62"/>
    </row>
    <row r="435" spans="1:7" x14ac:dyDescent="0.25">
      <c r="A435" s="62"/>
      <c r="B435" s="62"/>
      <c r="C435" s="62"/>
      <c r="D435" s="62"/>
      <c r="E435" s="62"/>
      <c r="F435" s="62"/>
      <c r="G435" s="62"/>
    </row>
    <row r="436" spans="1:7" x14ac:dyDescent="0.25">
      <c r="A436" s="62"/>
      <c r="B436" s="62"/>
      <c r="C436" s="62"/>
      <c r="D436" s="62"/>
      <c r="E436" s="62"/>
      <c r="F436" s="62"/>
      <c r="G436" s="62"/>
    </row>
    <row r="437" spans="1:7" x14ac:dyDescent="0.25">
      <c r="A437" s="62"/>
      <c r="B437" s="62"/>
      <c r="C437" s="62"/>
      <c r="D437" s="62"/>
      <c r="E437" s="62"/>
      <c r="F437" s="62"/>
      <c r="G437" s="62"/>
    </row>
    <row r="438" spans="1:7" x14ac:dyDescent="0.25">
      <c r="A438" s="62"/>
      <c r="B438" s="62"/>
      <c r="C438" s="62"/>
      <c r="D438" s="62"/>
      <c r="E438" s="62"/>
      <c r="F438" s="62"/>
      <c r="G438" s="62"/>
    </row>
    <row r="439" spans="1:7" x14ac:dyDescent="0.25">
      <c r="A439" s="62"/>
      <c r="B439" s="62"/>
      <c r="C439" s="62"/>
      <c r="D439" s="62"/>
      <c r="E439" s="62"/>
      <c r="F439" s="62"/>
      <c r="G439" s="62"/>
    </row>
    <row r="440" spans="1:7" x14ac:dyDescent="0.25">
      <c r="A440" s="62"/>
      <c r="B440" s="62"/>
      <c r="C440" s="62"/>
      <c r="D440" s="62"/>
      <c r="E440" s="62"/>
      <c r="F440" s="62"/>
      <c r="G440" s="62"/>
    </row>
    <row r="441" spans="1:7" x14ac:dyDescent="0.25">
      <c r="A441" s="62"/>
      <c r="B441" s="62"/>
      <c r="C441" s="62"/>
      <c r="D441" s="62"/>
      <c r="E441" s="62"/>
      <c r="F441" s="62"/>
      <c r="G441" s="62"/>
    </row>
    <row r="442" spans="1:7" x14ac:dyDescent="0.25">
      <c r="A442" s="62"/>
      <c r="B442" s="62"/>
      <c r="C442" s="62"/>
      <c r="D442" s="62"/>
      <c r="E442" s="62"/>
      <c r="F442" s="62"/>
      <c r="G442" s="62"/>
    </row>
    <row r="443" spans="1:7" x14ac:dyDescent="0.25">
      <c r="A443" s="62"/>
      <c r="B443" s="62"/>
      <c r="C443" s="62"/>
      <c r="D443" s="62"/>
      <c r="E443" s="62"/>
      <c r="F443" s="62"/>
      <c r="G443" s="62"/>
    </row>
    <row r="444" spans="1:7" x14ac:dyDescent="0.25">
      <c r="A444" s="62"/>
      <c r="B444" s="62"/>
      <c r="C444" s="62"/>
      <c r="D444" s="62"/>
      <c r="E444" s="62"/>
      <c r="F444" s="62"/>
      <c r="G444" s="62"/>
    </row>
    <row r="445" spans="1:7" x14ac:dyDescent="0.25">
      <c r="A445" s="62"/>
      <c r="B445" s="62"/>
      <c r="C445" s="62"/>
      <c r="D445" s="62"/>
      <c r="E445" s="62"/>
      <c r="F445" s="62"/>
      <c r="G445" s="62"/>
    </row>
    <row r="446" spans="1:7" x14ac:dyDescent="0.25">
      <c r="A446" s="62"/>
      <c r="B446" s="62"/>
      <c r="C446" s="62"/>
      <c r="D446" s="62"/>
      <c r="E446" s="62"/>
      <c r="F446" s="62"/>
      <c r="G446" s="62"/>
    </row>
    <row r="447" spans="1:7" x14ac:dyDescent="0.25">
      <c r="A447" s="62"/>
      <c r="B447" s="62"/>
      <c r="C447" s="62"/>
      <c r="D447" s="62"/>
      <c r="E447" s="62"/>
      <c r="F447" s="62"/>
      <c r="G447" s="62"/>
    </row>
    <row r="448" spans="1:7" x14ac:dyDescent="0.25">
      <c r="A448" s="62"/>
      <c r="B448" s="62"/>
      <c r="C448" s="62"/>
      <c r="D448" s="62"/>
      <c r="E448" s="62"/>
      <c r="F448" s="62"/>
      <c r="G448" s="62"/>
    </row>
    <row r="449" spans="1:7" x14ac:dyDescent="0.25">
      <c r="A449" s="62"/>
      <c r="B449" s="62"/>
      <c r="C449" s="62"/>
      <c r="D449" s="62"/>
      <c r="E449" s="62"/>
      <c r="F449" s="62"/>
      <c r="G449" s="62"/>
    </row>
    <row r="450" spans="1:7" x14ac:dyDescent="0.25">
      <c r="A450" s="62"/>
      <c r="B450" s="62"/>
      <c r="C450" s="62"/>
      <c r="D450" s="62"/>
      <c r="E450" s="62"/>
      <c r="F450" s="62"/>
      <c r="G450" s="62"/>
    </row>
    <row r="451" spans="1:7" x14ac:dyDescent="0.25">
      <c r="A451" s="62"/>
      <c r="B451" s="62"/>
      <c r="C451" s="62"/>
      <c r="D451" s="62"/>
      <c r="E451" s="62"/>
      <c r="F451" s="62"/>
      <c r="G451" s="62"/>
    </row>
    <row r="452" spans="1:7" x14ac:dyDescent="0.25">
      <c r="A452" s="62"/>
      <c r="B452" s="62"/>
      <c r="C452" s="62"/>
      <c r="D452" s="62"/>
      <c r="E452" s="62"/>
      <c r="F452" s="62"/>
      <c r="G452" s="62"/>
    </row>
    <row r="453" spans="1:7" x14ac:dyDescent="0.25">
      <c r="A453" s="62"/>
      <c r="B453" s="62"/>
      <c r="C453" s="62"/>
      <c r="D453" s="62"/>
      <c r="E453" s="62"/>
      <c r="F453" s="62"/>
      <c r="G453" s="62"/>
    </row>
    <row r="454" spans="1:7" x14ac:dyDescent="0.25">
      <c r="A454" s="62"/>
      <c r="B454" s="62"/>
      <c r="C454" s="62"/>
      <c r="D454" s="62"/>
      <c r="E454" s="62"/>
      <c r="F454" s="62"/>
      <c r="G454" s="62"/>
    </row>
    <row r="455" spans="1:7" x14ac:dyDescent="0.25">
      <c r="A455" s="62"/>
      <c r="B455" s="62"/>
      <c r="C455" s="62"/>
      <c r="D455" s="62"/>
      <c r="E455" s="62"/>
      <c r="F455" s="62"/>
      <c r="G455" s="62"/>
    </row>
    <row r="456" spans="1:7" x14ac:dyDescent="0.25">
      <c r="A456" s="62"/>
      <c r="B456" s="62"/>
      <c r="C456" s="62"/>
      <c r="D456" s="62"/>
      <c r="E456" s="62"/>
      <c r="F456" s="62"/>
      <c r="G456" s="62"/>
    </row>
    <row r="457" spans="1:7" x14ac:dyDescent="0.25">
      <c r="A457" s="62"/>
      <c r="B457" s="62"/>
      <c r="C457" s="62"/>
      <c r="D457" s="62"/>
      <c r="E457" s="62"/>
      <c r="F457" s="62"/>
      <c r="G457" s="62"/>
    </row>
    <row r="458" spans="1:7" x14ac:dyDescent="0.25">
      <c r="A458" s="62"/>
      <c r="B458" s="62"/>
      <c r="C458" s="62"/>
      <c r="D458" s="62"/>
      <c r="E458" s="62"/>
      <c r="F458" s="62"/>
      <c r="G458" s="62"/>
    </row>
    <row r="459" spans="1:7" x14ac:dyDescent="0.25">
      <c r="A459" s="62"/>
      <c r="B459" s="62"/>
      <c r="C459" s="62"/>
      <c r="D459" s="62"/>
      <c r="E459" s="62"/>
      <c r="F459" s="62"/>
      <c r="G459" s="62"/>
    </row>
    <row r="460" spans="1:7" x14ac:dyDescent="0.25">
      <c r="A460" s="62"/>
      <c r="B460" s="62"/>
      <c r="C460" s="62"/>
      <c r="D460" s="62"/>
      <c r="E460" s="62"/>
      <c r="F460" s="62"/>
      <c r="G460" s="62"/>
    </row>
    <row r="461" spans="1:7" x14ac:dyDescent="0.25">
      <c r="A461" s="62"/>
      <c r="B461" s="62"/>
      <c r="C461" s="62"/>
      <c r="D461" s="62"/>
      <c r="E461" s="62"/>
      <c r="F461" s="62"/>
      <c r="G461" s="62"/>
    </row>
    <row r="462" spans="1:7" x14ac:dyDescent="0.25">
      <c r="A462" s="62"/>
      <c r="B462" s="62"/>
      <c r="C462" s="62"/>
      <c r="D462" s="62"/>
      <c r="E462" s="62"/>
      <c r="F462" s="62"/>
      <c r="G462" s="62"/>
    </row>
    <row r="463" spans="1:7" x14ac:dyDescent="0.25">
      <c r="A463" s="62"/>
      <c r="B463" s="62"/>
      <c r="C463" s="62"/>
      <c r="D463" s="62"/>
      <c r="E463" s="62"/>
      <c r="F463" s="62"/>
      <c r="G463" s="62"/>
    </row>
    <row r="464" spans="1:7" x14ac:dyDescent="0.25">
      <c r="A464" s="62"/>
      <c r="B464" s="62"/>
      <c r="C464" s="62"/>
      <c r="D464" s="62"/>
      <c r="E464" s="62"/>
      <c r="F464" s="62"/>
      <c r="G464" s="62"/>
    </row>
    <row r="465" spans="1:7" x14ac:dyDescent="0.25">
      <c r="A465" s="62"/>
      <c r="B465" s="62"/>
      <c r="C465" s="62"/>
      <c r="D465" s="62"/>
      <c r="E465" s="62"/>
      <c r="F465" s="62"/>
      <c r="G465" s="62"/>
    </row>
    <row r="466" spans="1:7" x14ac:dyDescent="0.25">
      <c r="A466" s="62"/>
      <c r="B466" s="62"/>
      <c r="C466" s="62"/>
      <c r="D466" s="62"/>
      <c r="E466" s="62"/>
      <c r="F466" s="62"/>
      <c r="G466" s="62"/>
    </row>
    <row r="467" spans="1:7" x14ac:dyDescent="0.25">
      <c r="A467" s="62"/>
      <c r="B467" s="62"/>
      <c r="C467" s="62"/>
      <c r="D467" s="62"/>
      <c r="E467" s="62"/>
      <c r="F467" s="62"/>
      <c r="G467" s="62"/>
    </row>
    <row r="468" spans="1:7" x14ac:dyDescent="0.25">
      <c r="A468" s="62"/>
      <c r="B468" s="62"/>
      <c r="C468" s="62"/>
      <c r="D468" s="62"/>
      <c r="E468" s="62"/>
      <c r="F468" s="62"/>
      <c r="G468" s="62"/>
    </row>
    <row r="469" spans="1:7" x14ac:dyDescent="0.25">
      <c r="A469" s="62"/>
      <c r="B469" s="62"/>
      <c r="C469" s="62"/>
      <c r="D469" s="62"/>
      <c r="E469" s="62"/>
      <c r="F469" s="62"/>
      <c r="G469" s="62"/>
    </row>
    <row r="470" spans="1:7" x14ac:dyDescent="0.25">
      <c r="A470" s="62"/>
      <c r="B470" s="62"/>
      <c r="C470" s="62"/>
      <c r="D470" s="62"/>
      <c r="E470" s="62"/>
      <c r="F470" s="62"/>
      <c r="G470" s="62"/>
    </row>
    <row r="471" spans="1:7" x14ac:dyDescent="0.25">
      <c r="A471" s="62"/>
      <c r="B471" s="62"/>
      <c r="C471" s="62"/>
      <c r="D471" s="62"/>
      <c r="E471" s="62"/>
      <c r="F471" s="62"/>
      <c r="G471" s="62"/>
    </row>
    <row r="472" spans="1:7" x14ac:dyDescent="0.25">
      <c r="A472" s="62"/>
      <c r="B472" s="62"/>
      <c r="C472" s="62"/>
      <c r="D472" s="62"/>
      <c r="E472" s="62"/>
      <c r="F472" s="62"/>
      <c r="G472" s="62"/>
    </row>
    <row r="473" spans="1:7" x14ac:dyDescent="0.25">
      <c r="A473" s="62"/>
      <c r="B473" s="62"/>
      <c r="C473" s="62"/>
      <c r="D473" s="62"/>
      <c r="E473" s="62"/>
      <c r="F473" s="62"/>
      <c r="G473" s="62"/>
    </row>
    <row r="474" spans="1:7" x14ac:dyDescent="0.25">
      <c r="A474" s="62"/>
      <c r="B474" s="62"/>
      <c r="C474" s="62"/>
      <c r="D474" s="62"/>
      <c r="E474" s="62"/>
      <c r="F474" s="62"/>
      <c r="G474" s="62"/>
    </row>
    <row r="475" spans="1:7" x14ac:dyDescent="0.25">
      <c r="A475" s="62"/>
      <c r="B475" s="62"/>
      <c r="C475" s="62"/>
      <c r="D475" s="62"/>
      <c r="E475" s="62"/>
      <c r="F475" s="62"/>
      <c r="G475" s="62"/>
    </row>
    <row r="476" spans="1:7" x14ac:dyDescent="0.25">
      <c r="A476" s="62"/>
      <c r="B476" s="62"/>
      <c r="C476" s="62"/>
      <c r="D476" s="62"/>
      <c r="E476" s="62"/>
      <c r="F476" s="62"/>
      <c r="G476" s="62"/>
    </row>
    <row r="477" spans="1:7" x14ac:dyDescent="0.25">
      <c r="A477" s="62"/>
      <c r="B477" s="62"/>
      <c r="C477" s="62"/>
      <c r="D477" s="62"/>
      <c r="E477" s="62"/>
      <c r="F477" s="62"/>
      <c r="G477" s="62"/>
    </row>
    <row r="478" spans="1:7" x14ac:dyDescent="0.25">
      <c r="A478" s="62"/>
      <c r="B478" s="62"/>
      <c r="C478" s="62"/>
      <c r="D478" s="62"/>
      <c r="E478" s="62"/>
      <c r="F478" s="62"/>
      <c r="G478" s="62"/>
    </row>
    <row r="479" spans="1:7" x14ac:dyDescent="0.25">
      <c r="A479" s="62"/>
      <c r="B479" s="62"/>
      <c r="C479" s="62"/>
      <c r="D479" s="62"/>
      <c r="E479" s="62"/>
      <c r="F479" s="62"/>
      <c r="G479" s="62"/>
    </row>
    <row r="480" spans="1:7" x14ac:dyDescent="0.25">
      <c r="A480" s="62"/>
      <c r="B480" s="62"/>
      <c r="C480" s="62"/>
      <c r="D480" s="62"/>
      <c r="E480" s="62"/>
      <c r="F480" s="62"/>
      <c r="G480" s="62"/>
    </row>
    <row r="481" spans="1:7" x14ac:dyDescent="0.25">
      <c r="A481" s="62"/>
      <c r="B481" s="62"/>
      <c r="C481" s="62"/>
      <c r="D481" s="62"/>
      <c r="E481" s="62"/>
      <c r="F481" s="62"/>
      <c r="G481" s="62"/>
    </row>
    <row r="482" spans="1:7" x14ac:dyDescent="0.25">
      <c r="A482" s="62"/>
      <c r="B482" s="62"/>
      <c r="C482" s="62"/>
      <c r="D482" s="62"/>
      <c r="E482" s="62"/>
      <c r="F482" s="62"/>
      <c r="G482" s="62"/>
    </row>
    <row r="483" spans="1:7" x14ac:dyDescent="0.25">
      <c r="A483" s="62"/>
      <c r="B483" s="62"/>
      <c r="C483" s="62"/>
      <c r="D483" s="62"/>
      <c r="E483" s="62"/>
      <c r="F483" s="62"/>
      <c r="G483" s="62"/>
    </row>
    <row r="484" spans="1:7" x14ac:dyDescent="0.25">
      <c r="A484" s="62"/>
      <c r="B484" s="62"/>
      <c r="C484" s="62"/>
      <c r="D484" s="62"/>
      <c r="E484" s="62"/>
      <c r="F484" s="62"/>
      <c r="G484" s="62"/>
    </row>
    <row r="485" spans="1:7" x14ac:dyDescent="0.25">
      <c r="A485" s="62"/>
      <c r="B485" s="62"/>
      <c r="C485" s="62"/>
      <c r="D485" s="62"/>
      <c r="E485" s="62"/>
      <c r="F485" s="62"/>
      <c r="G485" s="62"/>
    </row>
    <row r="486" spans="1:7" x14ac:dyDescent="0.25">
      <c r="A486" s="62"/>
      <c r="B486" s="62"/>
      <c r="C486" s="62"/>
      <c r="D486" s="62"/>
      <c r="E486" s="62"/>
      <c r="F486" s="62"/>
      <c r="G486" s="62"/>
    </row>
    <row r="487" spans="1:7" x14ac:dyDescent="0.25">
      <c r="A487" s="62"/>
      <c r="B487" s="62"/>
      <c r="C487" s="62"/>
      <c r="D487" s="62"/>
      <c r="E487" s="62"/>
      <c r="F487" s="62"/>
      <c r="G487" s="62"/>
    </row>
    <row r="488" spans="1:7" x14ac:dyDescent="0.25">
      <c r="A488" s="62"/>
      <c r="B488" s="62"/>
      <c r="C488" s="62"/>
      <c r="D488" s="62"/>
      <c r="E488" s="62"/>
      <c r="F488" s="62"/>
      <c r="G488" s="62"/>
    </row>
    <row r="489" spans="1:7" x14ac:dyDescent="0.25">
      <c r="A489" s="62"/>
      <c r="B489" s="62"/>
      <c r="C489" s="62"/>
      <c r="D489" s="62"/>
      <c r="E489" s="62"/>
      <c r="F489" s="62"/>
      <c r="G489" s="62"/>
    </row>
    <row r="490" spans="1:7" x14ac:dyDescent="0.25">
      <c r="A490" s="62"/>
      <c r="B490" s="62"/>
      <c r="C490" s="62"/>
      <c r="D490" s="62"/>
      <c r="E490" s="62"/>
      <c r="F490" s="62"/>
      <c r="G490" s="62"/>
    </row>
    <row r="491" spans="1:7" x14ac:dyDescent="0.25">
      <c r="A491" s="62"/>
      <c r="B491" s="62"/>
      <c r="C491" s="62"/>
      <c r="D491" s="62"/>
      <c r="E491" s="62"/>
      <c r="F491" s="62"/>
      <c r="G491" s="62"/>
    </row>
    <row r="492" spans="1:7" x14ac:dyDescent="0.25">
      <c r="A492" s="62"/>
      <c r="B492" s="62"/>
      <c r="C492" s="62"/>
      <c r="D492" s="62"/>
      <c r="E492" s="62"/>
      <c r="F492" s="62"/>
      <c r="G492" s="62"/>
    </row>
    <row r="493" spans="1:7" x14ac:dyDescent="0.25">
      <c r="A493" s="62"/>
      <c r="B493" s="62"/>
      <c r="C493" s="62"/>
      <c r="D493" s="62"/>
      <c r="E493" s="62"/>
      <c r="F493" s="62"/>
      <c r="G493" s="62"/>
    </row>
    <row r="494" spans="1:7" x14ac:dyDescent="0.25">
      <c r="A494" s="62"/>
      <c r="B494" s="62"/>
      <c r="C494" s="62"/>
      <c r="D494" s="62"/>
      <c r="E494" s="62"/>
      <c r="F494" s="62"/>
      <c r="G494" s="62"/>
    </row>
    <row r="495" spans="1:7" x14ac:dyDescent="0.25">
      <c r="A495" s="62"/>
      <c r="B495" s="62"/>
      <c r="C495" s="62"/>
      <c r="D495" s="62"/>
      <c r="E495" s="62"/>
      <c r="F495" s="62"/>
      <c r="G495" s="62"/>
    </row>
    <row r="496" spans="1:7" x14ac:dyDescent="0.25">
      <c r="A496" s="62"/>
      <c r="B496" s="62"/>
      <c r="C496" s="62"/>
      <c r="D496" s="62"/>
      <c r="E496" s="62"/>
      <c r="F496" s="62"/>
      <c r="G496" s="62"/>
    </row>
    <row r="497" spans="1:7" x14ac:dyDescent="0.25">
      <c r="A497" s="62"/>
      <c r="B497" s="62"/>
      <c r="C497" s="62"/>
      <c r="D497" s="62"/>
      <c r="E497" s="62"/>
      <c r="F497" s="62"/>
      <c r="G497" s="62"/>
    </row>
    <row r="498" spans="1:7" x14ac:dyDescent="0.25">
      <c r="A498" s="62"/>
      <c r="B498" s="62"/>
      <c r="C498" s="62"/>
      <c r="D498" s="62"/>
      <c r="E498" s="62"/>
      <c r="F498" s="62"/>
      <c r="G498" s="62"/>
    </row>
    <row r="499" spans="1:7" x14ac:dyDescent="0.25">
      <c r="A499" s="62"/>
      <c r="B499" s="62"/>
      <c r="C499" s="62"/>
      <c r="D499" s="62"/>
      <c r="E499" s="62"/>
      <c r="F499" s="62"/>
      <c r="G499" s="62"/>
    </row>
    <row r="500" spans="1:7" x14ac:dyDescent="0.25">
      <c r="A500" s="62"/>
      <c r="B500" s="62"/>
      <c r="C500" s="62"/>
      <c r="D500" s="62"/>
      <c r="E500" s="62"/>
      <c r="F500" s="62"/>
      <c r="G500" s="62"/>
    </row>
    <row r="501" spans="1:7" x14ac:dyDescent="0.25">
      <c r="A501" s="62"/>
      <c r="B501" s="62"/>
      <c r="C501" s="62"/>
      <c r="D501" s="62"/>
      <c r="E501" s="62"/>
      <c r="F501" s="62"/>
      <c r="G501" s="62"/>
    </row>
    <row r="502" spans="1:7" x14ac:dyDescent="0.25">
      <c r="A502" s="62"/>
      <c r="B502" s="62"/>
      <c r="C502" s="62"/>
      <c r="D502" s="62"/>
      <c r="E502" s="62"/>
      <c r="F502" s="62"/>
      <c r="G502" s="62"/>
    </row>
    <row r="503" spans="1:7" x14ac:dyDescent="0.25">
      <c r="A503" s="62"/>
      <c r="B503" s="62"/>
      <c r="C503" s="62"/>
      <c r="D503" s="62"/>
      <c r="E503" s="62"/>
      <c r="F503" s="62"/>
      <c r="G503" s="62"/>
    </row>
    <row r="504" spans="1:7" x14ac:dyDescent="0.25">
      <c r="A504" s="62"/>
      <c r="B504" s="62"/>
      <c r="C504" s="62"/>
      <c r="D504" s="62"/>
      <c r="E504" s="62"/>
      <c r="F504" s="62"/>
      <c r="G504" s="62"/>
    </row>
    <row r="505" spans="1:7" x14ac:dyDescent="0.25">
      <c r="A505" s="62"/>
      <c r="B505" s="62"/>
      <c r="C505" s="62"/>
      <c r="D505" s="62"/>
      <c r="E505" s="62"/>
      <c r="F505" s="62"/>
      <c r="G505" s="62"/>
    </row>
    <row r="506" spans="1:7" x14ac:dyDescent="0.25">
      <c r="A506" s="62"/>
      <c r="B506" s="62"/>
      <c r="C506" s="62"/>
      <c r="D506" s="62"/>
      <c r="E506" s="62"/>
      <c r="F506" s="62"/>
      <c r="G506" s="62"/>
    </row>
    <row r="507" spans="1:7" x14ac:dyDescent="0.25">
      <c r="A507" s="62"/>
      <c r="B507" s="62"/>
      <c r="C507" s="62"/>
      <c r="D507" s="62"/>
      <c r="E507" s="62"/>
      <c r="F507" s="62"/>
      <c r="G507" s="62"/>
    </row>
    <row r="508" spans="1:7" x14ac:dyDescent="0.25">
      <c r="A508" s="62"/>
      <c r="B508" s="62"/>
      <c r="C508" s="62"/>
      <c r="D508" s="62"/>
      <c r="E508" s="62"/>
      <c r="F508" s="62"/>
      <c r="G508" s="62"/>
    </row>
    <row r="509" spans="1:7" x14ac:dyDescent="0.25">
      <c r="A509" s="62"/>
      <c r="B509" s="62"/>
      <c r="C509" s="62"/>
      <c r="D509" s="62"/>
      <c r="E509" s="62"/>
      <c r="F509" s="62"/>
      <c r="G509" s="62"/>
    </row>
    <row r="510" spans="1:7" x14ac:dyDescent="0.25">
      <c r="A510" s="62"/>
      <c r="B510" s="62"/>
      <c r="C510" s="62"/>
      <c r="D510" s="62"/>
      <c r="E510" s="62"/>
      <c r="F510" s="62"/>
      <c r="G510" s="62"/>
    </row>
    <row r="511" spans="1:7" x14ac:dyDescent="0.25">
      <c r="A511" s="62"/>
      <c r="B511" s="62"/>
      <c r="C511" s="62"/>
      <c r="D511" s="62"/>
      <c r="E511" s="62"/>
      <c r="F511" s="62"/>
      <c r="G511" s="62"/>
    </row>
    <row r="512" spans="1:7" x14ac:dyDescent="0.25">
      <c r="A512" s="62"/>
      <c r="B512" s="62"/>
      <c r="C512" s="62"/>
      <c r="D512" s="62"/>
      <c r="E512" s="62"/>
      <c r="F512" s="62"/>
      <c r="G512" s="62"/>
    </row>
    <row r="513" spans="1:7" x14ac:dyDescent="0.25">
      <c r="A513" s="62"/>
      <c r="B513" s="62"/>
      <c r="C513" s="62"/>
      <c r="D513" s="62"/>
      <c r="E513" s="62"/>
      <c r="F513" s="62"/>
      <c r="G513" s="62"/>
    </row>
    <row r="514" spans="1:7" x14ac:dyDescent="0.25">
      <c r="A514" s="62"/>
      <c r="B514" s="62"/>
      <c r="C514" s="62"/>
      <c r="D514" s="62"/>
      <c r="E514" s="62"/>
      <c r="F514" s="62"/>
      <c r="G514" s="62"/>
    </row>
    <row r="515" spans="1:7" x14ac:dyDescent="0.25">
      <c r="A515" s="62"/>
      <c r="B515" s="62"/>
      <c r="C515" s="62"/>
      <c r="D515" s="62"/>
      <c r="E515" s="62"/>
      <c r="F515" s="62"/>
      <c r="G515" s="62"/>
    </row>
    <row r="516" spans="1:7" x14ac:dyDescent="0.25">
      <c r="A516" s="62"/>
      <c r="B516" s="62"/>
      <c r="C516" s="62"/>
      <c r="D516" s="62"/>
      <c r="E516" s="62"/>
      <c r="F516" s="62"/>
      <c r="G516" s="62"/>
    </row>
    <row r="517" spans="1:7" x14ac:dyDescent="0.25">
      <c r="A517" s="62"/>
      <c r="B517" s="62"/>
      <c r="C517" s="62"/>
      <c r="D517" s="62"/>
      <c r="E517" s="62"/>
      <c r="F517" s="62"/>
      <c r="G517" s="62"/>
    </row>
    <row r="518" spans="1:7" x14ac:dyDescent="0.25">
      <c r="A518" s="62"/>
      <c r="B518" s="62"/>
      <c r="C518" s="62"/>
      <c r="D518" s="62"/>
      <c r="E518" s="62"/>
      <c r="F518" s="62"/>
      <c r="G518" s="62"/>
    </row>
    <row r="519" spans="1:7" x14ac:dyDescent="0.25">
      <c r="A519" s="62"/>
      <c r="B519" s="62"/>
      <c r="C519" s="62"/>
      <c r="D519" s="62"/>
      <c r="E519" s="62"/>
      <c r="F519" s="62"/>
      <c r="G519" s="62"/>
    </row>
    <row r="520" spans="1:7" x14ac:dyDescent="0.25">
      <c r="A520" s="62"/>
      <c r="B520" s="62"/>
      <c r="C520" s="62"/>
      <c r="D520" s="62"/>
      <c r="E520" s="62"/>
      <c r="F520" s="62"/>
      <c r="G520" s="62"/>
    </row>
    <row r="521" spans="1:7" x14ac:dyDescent="0.25">
      <c r="A521" s="62"/>
      <c r="B521" s="62"/>
      <c r="C521" s="62"/>
      <c r="D521" s="62"/>
      <c r="E521" s="62"/>
      <c r="F521" s="62"/>
      <c r="G521" s="62"/>
    </row>
    <row r="522" spans="1:7" x14ac:dyDescent="0.25">
      <c r="A522" s="62"/>
      <c r="B522" s="62"/>
      <c r="C522" s="62"/>
      <c r="D522" s="62"/>
      <c r="E522" s="62"/>
      <c r="F522" s="62"/>
      <c r="G522" s="62"/>
    </row>
    <row r="523" spans="1:7" x14ac:dyDescent="0.25">
      <c r="A523" s="62"/>
      <c r="B523" s="62"/>
      <c r="C523" s="62"/>
      <c r="D523" s="62"/>
      <c r="E523" s="62"/>
      <c r="F523" s="62"/>
      <c r="G523" s="62"/>
    </row>
    <row r="524" spans="1:7" x14ac:dyDescent="0.25">
      <c r="A524" s="62"/>
      <c r="B524" s="62"/>
      <c r="C524" s="62"/>
      <c r="D524" s="62"/>
      <c r="E524" s="62"/>
      <c r="F524" s="62"/>
      <c r="G524" s="62"/>
    </row>
    <row r="525" spans="1:7" x14ac:dyDescent="0.25">
      <c r="A525" s="62"/>
      <c r="B525" s="62"/>
      <c r="C525" s="62"/>
      <c r="D525" s="62"/>
      <c r="E525" s="62"/>
      <c r="F525" s="62"/>
      <c r="G525" s="62"/>
    </row>
    <row r="526" spans="1:7" x14ac:dyDescent="0.25">
      <c r="A526" s="62"/>
      <c r="B526" s="62"/>
      <c r="C526" s="62"/>
      <c r="D526" s="62"/>
      <c r="E526" s="62"/>
      <c r="F526" s="62"/>
      <c r="G526" s="62"/>
    </row>
    <row r="527" spans="1:7" x14ac:dyDescent="0.25">
      <c r="A527" s="62"/>
      <c r="B527" s="62"/>
      <c r="C527" s="62"/>
      <c r="D527" s="62"/>
      <c r="E527" s="62"/>
      <c r="F527" s="62"/>
      <c r="G527" s="62"/>
    </row>
    <row r="528" spans="1:7" x14ac:dyDescent="0.25">
      <c r="A528" s="62"/>
      <c r="B528" s="62"/>
      <c r="C528" s="62"/>
      <c r="D528" s="62"/>
      <c r="E528" s="62"/>
      <c r="F528" s="62"/>
      <c r="G528" s="62"/>
    </row>
    <row r="529" spans="1:7" x14ac:dyDescent="0.25">
      <c r="A529" s="62"/>
      <c r="B529" s="62"/>
      <c r="C529" s="62"/>
      <c r="D529" s="62"/>
      <c r="E529" s="62"/>
      <c r="F529" s="62"/>
      <c r="G529" s="62"/>
    </row>
    <row r="530" spans="1:7" x14ac:dyDescent="0.25">
      <c r="A530" s="62"/>
      <c r="B530" s="62"/>
      <c r="C530" s="62"/>
      <c r="D530" s="62"/>
      <c r="E530" s="62"/>
      <c r="F530" s="62"/>
      <c r="G530" s="62"/>
    </row>
    <row r="531" spans="1:7" x14ac:dyDescent="0.25">
      <c r="A531" s="62"/>
      <c r="B531" s="62"/>
      <c r="C531" s="62"/>
      <c r="D531" s="62"/>
      <c r="E531" s="62"/>
      <c r="F531" s="62"/>
      <c r="G531" s="62"/>
    </row>
    <row r="532" spans="1:7" x14ac:dyDescent="0.25">
      <c r="A532" s="62"/>
      <c r="B532" s="62"/>
      <c r="C532" s="62"/>
      <c r="D532" s="62"/>
      <c r="E532" s="62"/>
      <c r="F532" s="62"/>
      <c r="G532" s="62"/>
    </row>
    <row r="533" spans="1:7" x14ac:dyDescent="0.25">
      <c r="A533" s="62"/>
      <c r="B533" s="62"/>
      <c r="C533" s="62"/>
      <c r="D533" s="62"/>
      <c r="E533" s="62"/>
      <c r="F533" s="62"/>
      <c r="G533" s="62"/>
    </row>
    <row r="534" spans="1:7" x14ac:dyDescent="0.25">
      <c r="A534" s="62"/>
      <c r="B534" s="62"/>
      <c r="C534" s="62"/>
      <c r="D534" s="62"/>
      <c r="E534" s="62"/>
      <c r="F534" s="62"/>
      <c r="G534" s="62"/>
    </row>
    <row r="535" spans="1:7" x14ac:dyDescent="0.25">
      <c r="A535" s="62"/>
      <c r="B535" s="62"/>
      <c r="C535" s="62"/>
      <c r="D535" s="62"/>
      <c r="E535" s="62"/>
      <c r="F535" s="62"/>
      <c r="G535" s="62"/>
    </row>
    <row r="536" spans="1:7" x14ac:dyDescent="0.25">
      <c r="A536" s="62"/>
      <c r="B536" s="62"/>
      <c r="C536" s="62"/>
      <c r="D536" s="62"/>
      <c r="E536" s="62"/>
      <c r="F536" s="62"/>
      <c r="G536" s="62"/>
    </row>
    <row r="537" spans="1:7" x14ac:dyDescent="0.25">
      <c r="A537" s="62"/>
      <c r="B537" s="62"/>
      <c r="C537" s="62"/>
      <c r="D537" s="62"/>
      <c r="E537" s="62"/>
      <c r="F537" s="62"/>
      <c r="G537" s="62"/>
    </row>
    <row r="538" spans="1:7" x14ac:dyDescent="0.25">
      <c r="A538" s="62"/>
      <c r="B538" s="62"/>
      <c r="C538" s="62"/>
      <c r="D538" s="62"/>
      <c r="E538" s="62"/>
      <c r="F538" s="62"/>
      <c r="G538" s="62"/>
    </row>
    <row r="539" spans="1:7" x14ac:dyDescent="0.25">
      <c r="A539" s="62"/>
      <c r="B539" s="62"/>
      <c r="C539" s="62"/>
      <c r="D539" s="62"/>
      <c r="E539" s="62"/>
      <c r="F539" s="62"/>
      <c r="G539" s="62"/>
    </row>
    <row r="540" spans="1:7" x14ac:dyDescent="0.25">
      <c r="A540" s="62"/>
      <c r="B540" s="62"/>
      <c r="C540" s="62"/>
      <c r="D540" s="62"/>
      <c r="E540" s="62"/>
      <c r="F540" s="62"/>
      <c r="G540" s="62"/>
    </row>
    <row r="541" spans="1:7" x14ac:dyDescent="0.25">
      <c r="A541" s="62"/>
      <c r="B541" s="62"/>
      <c r="C541" s="62"/>
      <c r="D541" s="62"/>
      <c r="E541" s="62"/>
      <c r="F541" s="62"/>
      <c r="G541" s="62"/>
    </row>
    <row r="542" spans="1:7" x14ac:dyDescent="0.25">
      <c r="A542" s="62"/>
      <c r="B542" s="62"/>
      <c r="C542" s="62"/>
      <c r="D542" s="62"/>
      <c r="E542" s="62"/>
      <c r="F542" s="62"/>
      <c r="G542" s="62"/>
    </row>
    <row r="543" spans="1:7" x14ac:dyDescent="0.25">
      <c r="A543" s="62"/>
      <c r="B543" s="62"/>
      <c r="C543" s="62"/>
      <c r="D543" s="62"/>
      <c r="E543" s="62"/>
      <c r="F543" s="62"/>
      <c r="G543" s="62"/>
    </row>
    <row r="544" spans="1:7" x14ac:dyDescent="0.25">
      <c r="A544" s="62"/>
      <c r="B544" s="62"/>
      <c r="C544" s="62"/>
      <c r="D544" s="62"/>
      <c r="E544" s="62"/>
      <c r="F544" s="62"/>
      <c r="G544" s="62"/>
    </row>
    <row r="545" spans="1:7" x14ac:dyDescent="0.25">
      <c r="A545" s="62"/>
      <c r="B545" s="62"/>
      <c r="C545" s="62"/>
      <c r="D545" s="62"/>
      <c r="E545" s="62"/>
      <c r="F545" s="62"/>
      <c r="G545" s="62"/>
    </row>
    <row r="546" spans="1:7" x14ac:dyDescent="0.25">
      <c r="A546" s="62"/>
      <c r="B546" s="62"/>
      <c r="C546" s="62"/>
      <c r="D546" s="62"/>
      <c r="E546" s="62"/>
      <c r="F546" s="62"/>
      <c r="G546" s="62"/>
    </row>
    <row r="547" spans="1:7" x14ac:dyDescent="0.25">
      <c r="A547" s="62"/>
      <c r="B547" s="62"/>
      <c r="C547" s="62"/>
      <c r="D547" s="62"/>
      <c r="E547" s="62"/>
      <c r="F547" s="62"/>
      <c r="G547" s="62"/>
    </row>
    <row r="548" spans="1:7" x14ac:dyDescent="0.25">
      <c r="A548" s="62"/>
      <c r="B548" s="62"/>
      <c r="C548" s="62"/>
      <c r="D548" s="62"/>
      <c r="E548" s="62"/>
      <c r="F548" s="62"/>
      <c r="G548" s="62"/>
    </row>
    <row r="549" spans="1:7" x14ac:dyDescent="0.25">
      <c r="A549" s="62"/>
      <c r="B549" s="62"/>
      <c r="C549" s="62"/>
      <c r="D549" s="62"/>
      <c r="E549" s="62"/>
      <c r="F549" s="62"/>
      <c r="G549" s="62"/>
    </row>
    <row r="550" spans="1:7" x14ac:dyDescent="0.25">
      <c r="A550" s="62"/>
      <c r="B550" s="62"/>
      <c r="C550" s="62"/>
      <c r="D550" s="62"/>
      <c r="E550" s="62"/>
      <c r="F550" s="62"/>
      <c r="G550" s="62"/>
    </row>
    <row r="551" spans="1:7" x14ac:dyDescent="0.25">
      <c r="A551" s="62"/>
      <c r="B551" s="62"/>
      <c r="C551" s="62"/>
      <c r="D551" s="62"/>
      <c r="E551" s="62"/>
      <c r="F551" s="62"/>
      <c r="G551" s="62"/>
    </row>
    <row r="552" spans="1:7" x14ac:dyDescent="0.25">
      <c r="A552" s="62"/>
      <c r="B552" s="62"/>
      <c r="C552" s="62"/>
      <c r="D552" s="62"/>
      <c r="E552" s="62"/>
      <c r="F552" s="62"/>
      <c r="G552" s="62"/>
    </row>
    <row r="553" spans="1:7" x14ac:dyDescent="0.25">
      <c r="A553" s="62"/>
      <c r="B553" s="62"/>
      <c r="C553" s="62"/>
      <c r="D553" s="62"/>
      <c r="E553" s="62"/>
      <c r="F553" s="62"/>
      <c r="G553" s="62"/>
    </row>
    <row r="554" spans="1:7" x14ac:dyDescent="0.25">
      <c r="A554" s="62"/>
      <c r="B554" s="62"/>
      <c r="C554" s="62"/>
      <c r="D554" s="62"/>
      <c r="E554" s="62"/>
      <c r="F554" s="62"/>
      <c r="G554" s="62"/>
    </row>
    <row r="555" spans="1:7" x14ac:dyDescent="0.25">
      <c r="A555" s="62"/>
      <c r="B555" s="62"/>
      <c r="C555" s="62"/>
      <c r="D555" s="62"/>
      <c r="E555" s="62"/>
      <c r="F555" s="62"/>
      <c r="G555" s="62"/>
    </row>
    <row r="556" spans="1:7" x14ac:dyDescent="0.25">
      <c r="A556" s="62"/>
      <c r="B556" s="62"/>
      <c r="C556" s="62"/>
      <c r="D556" s="62"/>
      <c r="E556" s="62"/>
      <c r="F556" s="62"/>
      <c r="G556" s="62"/>
    </row>
    <row r="557" spans="1:7" x14ac:dyDescent="0.25">
      <c r="A557" s="62"/>
      <c r="B557" s="62"/>
      <c r="C557" s="62"/>
      <c r="D557" s="62"/>
      <c r="E557" s="62"/>
      <c r="F557" s="62"/>
      <c r="G557" s="62"/>
    </row>
    <row r="558" spans="1:7" x14ac:dyDescent="0.25">
      <c r="A558" s="62"/>
      <c r="B558" s="62"/>
      <c r="C558" s="62"/>
      <c r="D558" s="62"/>
      <c r="E558" s="62"/>
      <c r="F558" s="62"/>
      <c r="G558" s="62"/>
    </row>
    <row r="559" spans="1:7" x14ac:dyDescent="0.25">
      <c r="A559" s="62"/>
      <c r="B559" s="62"/>
      <c r="C559" s="62"/>
      <c r="D559" s="62"/>
      <c r="E559" s="62"/>
      <c r="F559" s="62"/>
      <c r="G559" s="62"/>
    </row>
    <row r="560" spans="1:7" x14ac:dyDescent="0.25">
      <c r="A560" s="62"/>
      <c r="B560" s="62"/>
      <c r="C560" s="62"/>
      <c r="D560" s="62"/>
      <c r="E560" s="62"/>
      <c r="F560" s="62"/>
      <c r="G560" s="62"/>
    </row>
    <row r="561" spans="1:7" x14ac:dyDescent="0.25">
      <c r="A561" s="62"/>
      <c r="B561" s="62"/>
      <c r="C561" s="62"/>
      <c r="D561" s="62"/>
      <c r="E561" s="62"/>
      <c r="F561" s="62"/>
      <c r="G561" s="62"/>
    </row>
    <row r="562" spans="1:7" x14ac:dyDescent="0.25">
      <c r="A562" s="62"/>
      <c r="B562" s="62"/>
      <c r="C562" s="62"/>
      <c r="D562" s="62"/>
      <c r="E562" s="62"/>
      <c r="F562" s="62"/>
      <c r="G562" s="62"/>
    </row>
    <row r="563" spans="1:7" x14ac:dyDescent="0.25">
      <c r="A563" s="62"/>
      <c r="B563" s="62"/>
      <c r="C563" s="62"/>
      <c r="D563" s="62"/>
      <c r="E563" s="62"/>
      <c r="F563" s="62"/>
      <c r="G563" s="62"/>
    </row>
    <row r="564" spans="1:7" x14ac:dyDescent="0.25">
      <c r="A564" s="62"/>
      <c r="B564" s="62"/>
      <c r="C564" s="62"/>
      <c r="D564" s="62"/>
      <c r="E564" s="62"/>
      <c r="F564" s="62"/>
      <c r="G564" s="62"/>
    </row>
    <row r="565" spans="1:7" x14ac:dyDescent="0.25">
      <c r="A565" s="62"/>
      <c r="B565" s="62"/>
      <c r="C565" s="62"/>
      <c r="D565" s="62"/>
      <c r="E565" s="62"/>
      <c r="F565" s="62"/>
      <c r="G565" s="62"/>
    </row>
    <row r="566" spans="1:7" x14ac:dyDescent="0.25">
      <c r="A566" s="62"/>
      <c r="B566" s="62"/>
      <c r="C566" s="62"/>
      <c r="D566" s="62"/>
      <c r="E566" s="62"/>
      <c r="F566" s="62"/>
      <c r="G566" s="62"/>
    </row>
    <row r="567" spans="1:7" x14ac:dyDescent="0.25">
      <c r="A567" s="62"/>
      <c r="B567" s="62"/>
      <c r="C567" s="62"/>
      <c r="D567" s="62"/>
      <c r="E567" s="62"/>
      <c r="F567" s="62"/>
      <c r="G567" s="62"/>
    </row>
    <row r="568" spans="1:7" x14ac:dyDescent="0.25">
      <c r="A568" s="62"/>
      <c r="B568" s="62"/>
      <c r="C568" s="62"/>
      <c r="D568" s="62"/>
      <c r="E568" s="62"/>
      <c r="F568" s="62"/>
      <c r="G568" s="62"/>
    </row>
    <row r="569" spans="1:7" x14ac:dyDescent="0.25">
      <c r="A569" s="62"/>
      <c r="B569" s="62"/>
      <c r="C569" s="62"/>
      <c r="D569" s="62"/>
      <c r="E569" s="62"/>
      <c r="F569" s="62"/>
      <c r="G569" s="62"/>
    </row>
    <row r="570" spans="1:7" x14ac:dyDescent="0.25">
      <c r="A570" s="62"/>
      <c r="B570" s="62"/>
      <c r="C570" s="62"/>
      <c r="D570" s="62"/>
      <c r="E570" s="62"/>
      <c r="F570" s="62"/>
      <c r="G570" s="62"/>
    </row>
    <row r="571" spans="1:7" x14ac:dyDescent="0.25">
      <c r="A571" s="62"/>
      <c r="B571" s="62"/>
      <c r="C571" s="62"/>
      <c r="D571" s="62"/>
      <c r="E571" s="62"/>
      <c r="F571" s="62"/>
      <c r="G571" s="62"/>
    </row>
    <row r="572" spans="1:7" x14ac:dyDescent="0.25">
      <c r="A572" s="62"/>
      <c r="B572" s="62"/>
      <c r="C572" s="62"/>
      <c r="D572" s="62"/>
      <c r="E572" s="62"/>
      <c r="F572" s="62"/>
      <c r="G572" s="62"/>
    </row>
    <row r="573" spans="1:7" x14ac:dyDescent="0.25">
      <c r="A573" s="62"/>
      <c r="B573" s="62"/>
      <c r="C573" s="62"/>
      <c r="D573" s="62"/>
      <c r="E573" s="62"/>
      <c r="F573" s="62"/>
      <c r="G573" s="62"/>
    </row>
    <row r="574" spans="1:7" x14ac:dyDescent="0.25">
      <c r="A574" s="62"/>
      <c r="B574" s="62"/>
      <c r="C574" s="62"/>
      <c r="D574" s="62"/>
      <c r="E574" s="62"/>
      <c r="F574" s="62"/>
      <c r="G574" s="62"/>
    </row>
    <row r="575" spans="1:7" x14ac:dyDescent="0.25">
      <c r="A575" s="62"/>
      <c r="B575" s="62"/>
      <c r="C575" s="62"/>
      <c r="D575" s="62"/>
      <c r="E575" s="62"/>
      <c r="F575" s="62"/>
      <c r="G575" s="62"/>
    </row>
    <row r="576" spans="1:7" x14ac:dyDescent="0.25">
      <c r="A576" s="62"/>
      <c r="B576" s="62"/>
      <c r="C576" s="62"/>
      <c r="D576" s="62"/>
      <c r="E576" s="62"/>
      <c r="F576" s="62"/>
      <c r="G576" s="62"/>
    </row>
    <row r="577" spans="1:7" x14ac:dyDescent="0.25">
      <c r="A577" s="62"/>
      <c r="B577" s="62"/>
      <c r="C577" s="62"/>
      <c r="D577" s="62"/>
      <c r="E577" s="62"/>
      <c r="F577" s="62"/>
      <c r="G577" s="62"/>
    </row>
    <row r="578" spans="1:7" x14ac:dyDescent="0.25">
      <c r="A578" s="62"/>
      <c r="B578" s="62"/>
      <c r="C578" s="62"/>
      <c r="D578" s="62"/>
      <c r="E578" s="62"/>
      <c r="F578" s="62"/>
      <c r="G578" s="62"/>
    </row>
    <row r="579" spans="1:7" x14ac:dyDescent="0.25">
      <c r="A579" s="62"/>
      <c r="B579" s="62"/>
      <c r="C579" s="62"/>
      <c r="D579" s="62"/>
      <c r="E579" s="62"/>
      <c r="F579" s="62"/>
      <c r="G579" s="62"/>
    </row>
    <row r="580" spans="1:7" x14ac:dyDescent="0.25">
      <c r="A580" s="62"/>
      <c r="B580" s="62"/>
      <c r="C580" s="62"/>
      <c r="D580" s="62"/>
      <c r="E580" s="62"/>
      <c r="F580" s="62"/>
      <c r="G580" s="62"/>
    </row>
    <row r="581" spans="1:7" x14ac:dyDescent="0.25">
      <c r="A581" s="62"/>
      <c r="B581" s="62"/>
      <c r="C581" s="62"/>
      <c r="D581" s="62"/>
      <c r="E581" s="62"/>
      <c r="F581" s="62"/>
      <c r="G581" s="62"/>
    </row>
    <row r="582" spans="1:7" x14ac:dyDescent="0.25">
      <c r="A582" s="62"/>
      <c r="B582" s="62"/>
      <c r="C582" s="62"/>
      <c r="D582" s="62"/>
      <c r="E582" s="62"/>
      <c r="F582" s="62"/>
      <c r="G582" s="62"/>
    </row>
    <row r="583" spans="1:7" x14ac:dyDescent="0.25">
      <c r="A583" s="62"/>
      <c r="B583" s="62"/>
      <c r="C583" s="62"/>
      <c r="D583" s="62"/>
      <c r="E583" s="62"/>
      <c r="F583" s="62"/>
      <c r="G583" s="62"/>
    </row>
    <row r="584" spans="1:7" x14ac:dyDescent="0.25">
      <c r="A584" s="62"/>
      <c r="B584" s="62"/>
      <c r="C584" s="62"/>
      <c r="D584" s="62"/>
      <c r="E584" s="62"/>
      <c r="F584" s="62"/>
      <c r="G584" s="62"/>
    </row>
    <row r="585" spans="1:7" x14ac:dyDescent="0.25">
      <c r="A585" s="62"/>
      <c r="B585" s="62"/>
      <c r="C585" s="62"/>
      <c r="D585" s="62"/>
      <c r="E585" s="62"/>
      <c r="F585" s="62"/>
      <c r="G585" s="62"/>
    </row>
    <row r="586" spans="1:7" x14ac:dyDescent="0.25">
      <c r="A586" s="62"/>
      <c r="B586" s="62"/>
      <c r="C586" s="62"/>
      <c r="D586" s="62"/>
      <c r="E586" s="62"/>
      <c r="F586" s="62"/>
      <c r="G586" s="62"/>
    </row>
    <row r="587" spans="1:7" x14ac:dyDescent="0.25">
      <c r="A587" s="62"/>
      <c r="B587" s="62"/>
      <c r="C587" s="62"/>
      <c r="D587" s="62"/>
      <c r="E587" s="62"/>
      <c r="F587" s="62"/>
      <c r="G587" s="62"/>
    </row>
    <row r="588" spans="1:7" x14ac:dyDescent="0.25">
      <c r="A588" s="62"/>
      <c r="B588" s="62"/>
      <c r="C588" s="62"/>
      <c r="D588" s="62"/>
      <c r="E588" s="62"/>
      <c r="F588" s="62"/>
      <c r="G588" s="62"/>
    </row>
    <row r="589" spans="1:7" x14ac:dyDescent="0.25">
      <c r="A589" s="62"/>
      <c r="B589" s="62"/>
      <c r="C589" s="62"/>
      <c r="D589" s="62"/>
      <c r="E589" s="62"/>
      <c r="F589" s="62"/>
      <c r="G589" s="62"/>
    </row>
    <row r="590" spans="1:7" x14ac:dyDescent="0.25">
      <c r="A590" s="62"/>
      <c r="B590" s="62"/>
      <c r="C590" s="62"/>
      <c r="D590" s="62"/>
      <c r="E590" s="62"/>
      <c r="F590" s="62"/>
      <c r="G590" s="62"/>
    </row>
    <row r="591" spans="1:7" x14ac:dyDescent="0.25">
      <c r="A591" s="62"/>
      <c r="B591" s="62"/>
      <c r="C591" s="62"/>
      <c r="D591" s="62"/>
      <c r="E591" s="62"/>
      <c r="F591" s="62"/>
      <c r="G591" s="62"/>
    </row>
    <row r="592" spans="1:7" x14ac:dyDescent="0.25">
      <c r="A592" s="62"/>
      <c r="B592" s="62"/>
      <c r="C592" s="62"/>
      <c r="D592" s="62"/>
      <c r="E592" s="62"/>
      <c r="F592" s="62"/>
      <c r="G592" s="62"/>
    </row>
    <row r="593" spans="1:7" x14ac:dyDescent="0.25">
      <c r="A593" s="62"/>
      <c r="B593" s="62"/>
      <c r="C593" s="62"/>
      <c r="D593" s="62"/>
      <c r="E593" s="62"/>
      <c r="F593" s="62"/>
      <c r="G593" s="62"/>
    </row>
    <row r="594" spans="1:7" x14ac:dyDescent="0.25">
      <c r="A594" s="62"/>
      <c r="B594" s="62"/>
      <c r="C594" s="62"/>
      <c r="D594" s="62"/>
      <c r="E594" s="62"/>
      <c r="F594" s="62"/>
      <c r="G594" s="62"/>
    </row>
    <row r="595" spans="1:7" x14ac:dyDescent="0.25">
      <c r="A595" s="62"/>
      <c r="B595" s="62"/>
      <c r="C595" s="62"/>
      <c r="D595" s="62"/>
      <c r="E595" s="62"/>
      <c r="F595" s="62"/>
      <c r="G595" s="62"/>
    </row>
    <row r="596" spans="1:7" x14ac:dyDescent="0.25">
      <c r="A596" s="62"/>
      <c r="B596" s="62"/>
      <c r="C596" s="62"/>
      <c r="D596" s="62"/>
      <c r="E596" s="62"/>
      <c r="F596" s="62"/>
      <c r="G596" s="62"/>
    </row>
    <row r="597" spans="1:7" x14ac:dyDescent="0.25">
      <c r="A597" s="62"/>
      <c r="B597" s="62"/>
      <c r="C597" s="62"/>
      <c r="D597" s="62"/>
      <c r="E597" s="62"/>
      <c r="F597" s="62"/>
      <c r="G597" s="62"/>
    </row>
    <row r="598" spans="1:7" x14ac:dyDescent="0.25">
      <c r="A598" s="62"/>
      <c r="B598" s="62"/>
      <c r="C598" s="62"/>
      <c r="D598" s="62"/>
      <c r="E598" s="62"/>
      <c r="F598" s="62"/>
      <c r="G598" s="62"/>
    </row>
    <row r="599" spans="1:7" x14ac:dyDescent="0.25">
      <c r="A599" s="62"/>
      <c r="B599" s="62"/>
      <c r="C599" s="62"/>
      <c r="D599" s="62"/>
      <c r="E599" s="62"/>
      <c r="F599" s="62"/>
      <c r="G599" s="62"/>
    </row>
    <row r="600" spans="1:7" x14ac:dyDescent="0.25">
      <c r="A600" s="62"/>
      <c r="B600" s="62"/>
      <c r="C600" s="62"/>
      <c r="D600" s="62"/>
      <c r="E600" s="62"/>
      <c r="F600" s="62"/>
      <c r="G600" s="62"/>
    </row>
    <row r="601" spans="1:7" x14ac:dyDescent="0.25">
      <c r="A601" s="62"/>
      <c r="B601" s="62"/>
      <c r="C601" s="62"/>
      <c r="D601" s="62"/>
      <c r="E601" s="62"/>
      <c r="F601" s="62"/>
      <c r="G601" s="62"/>
    </row>
    <row r="602" spans="1:7" x14ac:dyDescent="0.25">
      <c r="A602" s="62"/>
      <c r="B602" s="62"/>
      <c r="C602" s="62"/>
      <c r="D602" s="62"/>
      <c r="E602" s="62"/>
      <c r="F602" s="62"/>
      <c r="G602" s="62"/>
    </row>
    <row r="603" spans="1:7" x14ac:dyDescent="0.25">
      <c r="A603" s="62"/>
      <c r="B603" s="62"/>
      <c r="C603" s="62"/>
      <c r="D603" s="62"/>
      <c r="E603" s="62"/>
      <c r="F603" s="62"/>
      <c r="G603" s="62"/>
    </row>
    <row r="604" spans="1:7" x14ac:dyDescent="0.25">
      <c r="A604" s="62"/>
      <c r="B604" s="62"/>
      <c r="C604" s="62"/>
      <c r="D604" s="62"/>
      <c r="E604" s="62"/>
      <c r="F604" s="62"/>
      <c r="G604" s="62"/>
    </row>
    <row r="605" spans="1:7" x14ac:dyDescent="0.25">
      <c r="A605" s="62"/>
      <c r="B605" s="62"/>
      <c r="C605" s="62"/>
      <c r="D605" s="62"/>
      <c r="E605" s="62"/>
      <c r="F605" s="62"/>
      <c r="G605" s="62"/>
    </row>
    <row r="606" spans="1:7" x14ac:dyDescent="0.25">
      <c r="A606" s="62"/>
      <c r="B606" s="62"/>
      <c r="C606" s="62"/>
      <c r="D606" s="62"/>
      <c r="E606" s="62"/>
      <c r="F606" s="62"/>
      <c r="G606" s="62"/>
    </row>
    <row r="607" spans="1:7" x14ac:dyDescent="0.25">
      <c r="A607" s="62"/>
      <c r="B607" s="62"/>
      <c r="C607" s="62"/>
      <c r="D607" s="62"/>
      <c r="E607" s="62"/>
      <c r="F607" s="62"/>
      <c r="G607" s="62"/>
    </row>
    <row r="608" spans="1:7" x14ac:dyDescent="0.25">
      <c r="A608" s="62"/>
      <c r="B608" s="62"/>
      <c r="C608" s="62"/>
      <c r="D608" s="62"/>
      <c r="E608" s="62"/>
      <c r="F608" s="62"/>
      <c r="G608" s="62"/>
    </row>
    <row r="609" spans="1:7" x14ac:dyDescent="0.25">
      <c r="A609" s="62"/>
      <c r="B609" s="62"/>
      <c r="C609" s="62"/>
      <c r="D609" s="62"/>
      <c r="E609" s="62"/>
      <c r="F609" s="62"/>
      <c r="G609" s="62"/>
    </row>
    <row r="610" spans="1:7" x14ac:dyDescent="0.25">
      <c r="A610" s="62"/>
      <c r="B610" s="62"/>
      <c r="C610" s="62"/>
      <c r="D610" s="62"/>
      <c r="E610" s="62"/>
      <c r="F610" s="62"/>
      <c r="G610" s="62"/>
    </row>
    <row r="611" spans="1:7" x14ac:dyDescent="0.25">
      <c r="A611" s="62"/>
      <c r="B611" s="62"/>
      <c r="C611" s="62"/>
      <c r="D611" s="62"/>
      <c r="E611" s="62"/>
      <c r="F611" s="62"/>
      <c r="G611" s="62"/>
    </row>
    <row r="612" spans="1:7" x14ac:dyDescent="0.25">
      <c r="A612" s="62"/>
      <c r="B612" s="62"/>
      <c r="C612" s="62"/>
      <c r="D612" s="62"/>
      <c r="E612" s="62"/>
      <c r="F612" s="62"/>
      <c r="G612" s="62"/>
    </row>
    <row r="613" spans="1:7" x14ac:dyDescent="0.25">
      <c r="A613" s="62"/>
      <c r="B613" s="62"/>
      <c r="C613" s="62"/>
      <c r="D613" s="62"/>
      <c r="E613" s="62"/>
      <c r="F613" s="62"/>
      <c r="G613" s="62"/>
    </row>
    <row r="614" spans="1:7" x14ac:dyDescent="0.25">
      <c r="A614" s="62"/>
      <c r="B614" s="62"/>
      <c r="C614" s="62"/>
      <c r="D614" s="62"/>
      <c r="E614" s="62"/>
      <c r="F614" s="62"/>
      <c r="G614" s="62"/>
    </row>
    <row r="615" spans="1:7" x14ac:dyDescent="0.25">
      <c r="A615" s="62"/>
      <c r="B615" s="62"/>
      <c r="C615" s="62"/>
      <c r="D615" s="62"/>
      <c r="E615" s="62"/>
      <c r="F615" s="62"/>
      <c r="G615" s="62"/>
    </row>
    <row r="616" spans="1:7" x14ac:dyDescent="0.25">
      <c r="A616" s="62"/>
      <c r="B616" s="62"/>
      <c r="C616" s="62"/>
      <c r="D616" s="62"/>
      <c r="E616" s="62"/>
      <c r="F616" s="62"/>
      <c r="G616" s="62"/>
    </row>
    <row r="617" spans="1:7" x14ac:dyDescent="0.25">
      <c r="A617" s="62"/>
      <c r="B617" s="62"/>
      <c r="C617" s="62"/>
      <c r="D617" s="62"/>
      <c r="E617" s="62"/>
      <c r="F617" s="62"/>
      <c r="G617" s="62"/>
    </row>
    <row r="618" spans="1:7" x14ac:dyDescent="0.25">
      <c r="A618" s="62"/>
      <c r="B618" s="62"/>
      <c r="C618" s="62"/>
      <c r="D618" s="62"/>
      <c r="E618" s="62"/>
      <c r="F618" s="62"/>
      <c r="G618" s="62"/>
    </row>
    <row r="619" spans="1:7" x14ac:dyDescent="0.25">
      <c r="A619" s="62"/>
      <c r="B619" s="62"/>
      <c r="C619" s="62"/>
      <c r="D619" s="62"/>
      <c r="E619" s="62"/>
      <c r="F619" s="62"/>
      <c r="G619" s="62"/>
    </row>
    <row r="620" spans="1:7" x14ac:dyDescent="0.25">
      <c r="A620" s="62"/>
      <c r="B620" s="62"/>
      <c r="C620" s="62"/>
      <c r="D620" s="62"/>
      <c r="E620" s="62"/>
      <c r="F620" s="62"/>
      <c r="G620" s="62"/>
    </row>
    <row r="621" spans="1:7" x14ac:dyDescent="0.25">
      <c r="A621" s="62"/>
      <c r="B621" s="62"/>
      <c r="C621" s="62"/>
      <c r="D621" s="62"/>
      <c r="E621" s="62"/>
      <c r="F621" s="62"/>
      <c r="G621" s="62"/>
    </row>
    <row r="622" spans="1:7" x14ac:dyDescent="0.25">
      <c r="A622" s="62"/>
      <c r="B622" s="62"/>
      <c r="C622" s="62"/>
      <c r="D622" s="62"/>
      <c r="E622" s="62"/>
      <c r="F622" s="62"/>
      <c r="G622" s="62"/>
    </row>
    <row r="623" spans="1:7" x14ac:dyDescent="0.25">
      <c r="A623" s="62"/>
      <c r="B623" s="62"/>
      <c r="C623" s="62"/>
      <c r="D623" s="62"/>
      <c r="E623" s="62"/>
      <c r="F623" s="62"/>
      <c r="G623" s="62"/>
    </row>
    <row r="624" spans="1:7" x14ac:dyDescent="0.25">
      <c r="A624" s="62"/>
      <c r="B624" s="62"/>
      <c r="C624" s="62"/>
      <c r="D624" s="62"/>
      <c r="E624" s="62"/>
      <c r="F624" s="62"/>
      <c r="G624" s="62"/>
    </row>
    <row r="625" spans="1:7" x14ac:dyDescent="0.25">
      <c r="A625" s="62"/>
      <c r="B625" s="62"/>
      <c r="C625" s="62"/>
      <c r="D625" s="62"/>
      <c r="E625" s="62"/>
      <c r="F625" s="62"/>
      <c r="G625" s="62"/>
    </row>
    <row r="626" spans="1:7" x14ac:dyDescent="0.25">
      <c r="A626" s="62"/>
      <c r="B626" s="62"/>
      <c r="C626" s="62"/>
      <c r="D626" s="62"/>
      <c r="E626" s="62"/>
      <c r="F626" s="62"/>
      <c r="G626" s="62"/>
    </row>
    <row r="627" spans="1:7" x14ac:dyDescent="0.25">
      <c r="A627" s="62"/>
      <c r="B627" s="62"/>
      <c r="C627" s="62"/>
      <c r="D627" s="62"/>
      <c r="E627" s="62"/>
      <c r="F627" s="62"/>
      <c r="G627" s="62"/>
    </row>
    <row r="628" spans="1:7" x14ac:dyDescent="0.25">
      <c r="A628" s="62"/>
      <c r="B628" s="62"/>
      <c r="C628" s="62"/>
      <c r="D628" s="62"/>
      <c r="E628" s="62"/>
      <c r="F628" s="62"/>
      <c r="G628" s="62"/>
    </row>
    <row r="629" spans="1:7" x14ac:dyDescent="0.25">
      <c r="A629" s="62"/>
      <c r="B629" s="62"/>
      <c r="C629" s="62"/>
      <c r="D629" s="62"/>
      <c r="E629" s="62"/>
      <c r="F629" s="62"/>
      <c r="G629" s="62"/>
    </row>
    <row r="630" spans="1:7" x14ac:dyDescent="0.25">
      <c r="A630" s="62"/>
      <c r="B630" s="62"/>
      <c r="C630" s="62"/>
      <c r="D630" s="62"/>
      <c r="E630" s="62"/>
      <c r="F630" s="62"/>
      <c r="G630" s="62"/>
    </row>
    <row r="631" spans="1:7" x14ac:dyDescent="0.25">
      <c r="A631" s="62"/>
      <c r="B631" s="62"/>
      <c r="C631" s="62"/>
      <c r="D631" s="62"/>
      <c r="E631" s="62"/>
      <c r="F631" s="62"/>
      <c r="G631" s="62"/>
    </row>
    <row r="632" spans="1:7" x14ac:dyDescent="0.25">
      <c r="A632" s="62"/>
      <c r="B632" s="62"/>
      <c r="C632" s="62"/>
      <c r="D632" s="62"/>
      <c r="E632" s="62"/>
      <c r="F632" s="62"/>
      <c r="G632" s="62"/>
    </row>
    <row r="633" spans="1:7" x14ac:dyDescent="0.25">
      <c r="A633" s="62"/>
      <c r="B633" s="62"/>
      <c r="C633" s="62"/>
      <c r="D633" s="62"/>
      <c r="E633" s="62"/>
      <c r="F633" s="62"/>
      <c r="G633" s="62"/>
    </row>
    <row r="634" spans="1:7" x14ac:dyDescent="0.25">
      <c r="A634" s="62"/>
      <c r="B634" s="62"/>
      <c r="C634" s="62"/>
      <c r="D634" s="62"/>
      <c r="E634" s="62"/>
      <c r="F634" s="62"/>
      <c r="G634" s="62"/>
    </row>
    <row r="635" spans="1:7" x14ac:dyDescent="0.25">
      <c r="A635" s="62"/>
      <c r="B635" s="62"/>
      <c r="C635" s="62"/>
      <c r="D635" s="62"/>
      <c r="E635" s="62"/>
      <c r="F635" s="62"/>
      <c r="G635" s="62"/>
    </row>
    <row r="636" spans="1:7" x14ac:dyDescent="0.25">
      <c r="A636" s="62"/>
      <c r="B636" s="62"/>
      <c r="C636" s="62"/>
      <c r="D636" s="62"/>
      <c r="E636" s="62"/>
      <c r="F636" s="62"/>
      <c r="G636" s="62"/>
    </row>
    <row r="637" spans="1:7" x14ac:dyDescent="0.25">
      <c r="A637" s="62"/>
      <c r="B637" s="62"/>
      <c r="C637" s="62"/>
      <c r="D637" s="62"/>
      <c r="E637" s="62"/>
      <c r="F637" s="62"/>
      <c r="G637" s="62"/>
    </row>
    <row r="638" spans="1:7" x14ac:dyDescent="0.25">
      <c r="A638" s="62"/>
      <c r="B638" s="62"/>
      <c r="C638" s="62"/>
      <c r="D638" s="62"/>
      <c r="E638" s="62"/>
      <c r="F638" s="62"/>
      <c r="G638" s="62"/>
    </row>
    <row r="639" spans="1:7" x14ac:dyDescent="0.25">
      <c r="A639" s="62"/>
      <c r="B639" s="62"/>
      <c r="C639" s="62"/>
      <c r="D639" s="62"/>
      <c r="E639" s="62"/>
      <c r="F639" s="62"/>
      <c r="G639" s="62"/>
    </row>
    <row r="640" spans="1:7" x14ac:dyDescent="0.25">
      <c r="A640" s="62"/>
      <c r="B640" s="62"/>
      <c r="C640" s="62"/>
      <c r="D640" s="62"/>
      <c r="E640" s="62"/>
      <c r="F640" s="62"/>
      <c r="G640" s="62"/>
    </row>
    <row r="641" spans="1:7" x14ac:dyDescent="0.25">
      <c r="A641" s="62"/>
      <c r="B641" s="62"/>
      <c r="C641" s="62"/>
      <c r="D641" s="62"/>
      <c r="E641" s="62"/>
      <c r="F641" s="62"/>
      <c r="G641" s="62"/>
    </row>
    <row r="642" spans="1:7" x14ac:dyDescent="0.25">
      <c r="A642" s="62"/>
      <c r="B642" s="62"/>
      <c r="C642" s="62"/>
      <c r="D642" s="62"/>
      <c r="E642" s="62"/>
      <c r="F642" s="62"/>
      <c r="G642" s="62"/>
    </row>
    <row r="643" spans="1:7" x14ac:dyDescent="0.25">
      <c r="A643" s="62"/>
      <c r="B643" s="62"/>
      <c r="C643" s="62"/>
      <c r="D643" s="62"/>
      <c r="E643" s="62"/>
      <c r="F643" s="62"/>
      <c r="G643" s="62"/>
    </row>
    <row r="644" spans="1:7" x14ac:dyDescent="0.25">
      <c r="A644" s="62"/>
      <c r="B644" s="62"/>
      <c r="C644" s="62"/>
      <c r="D644" s="62"/>
      <c r="E644" s="62"/>
      <c r="F644" s="62"/>
      <c r="G644" s="62"/>
    </row>
    <row r="645" spans="1:7" x14ac:dyDescent="0.25">
      <c r="A645" s="62"/>
      <c r="B645" s="62"/>
      <c r="C645" s="62"/>
      <c r="D645" s="62"/>
      <c r="E645" s="62"/>
      <c r="F645" s="62"/>
      <c r="G645" s="62"/>
    </row>
    <row r="646" spans="1:7" x14ac:dyDescent="0.25">
      <c r="A646" s="62"/>
      <c r="B646" s="62"/>
      <c r="C646" s="62"/>
      <c r="D646" s="62"/>
      <c r="E646" s="62"/>
      <c r="F646" s="62"/>
      <c r="G646" s="62"/>
    </row>
    <row r="647" spans="1:7" x14ac:dyDescent="0.25">
      <c r="A647" s="62"/>
      <c r="B647" s="62"/>
      <c r="C647" s="62"/>
      <c r="D647" s="62"/>
      <c r="E647" s="62"/>
      <c r="F647" s="62"/>
      <c r="G647" s="62"/>
    </row>
    <row r="648" spans="1:7" x14ac:dyDescent="0.25">
      <c r="A648" s="62"/>
      <c r="B648" s="62"/>
      <c r="C648" s="62"/>
      <c r="D648" s="62"/>
      <c r="E648" s="62"/>
      <c r="F648" s="62"/>
      <c r="G648" s="62"/>
    </row>
    <row r="649" spans="1:7" x14ac:dyDescent="0.25">
      <c r="A649" s="62"/>
      <c r="B649" s="62"/>
      <c r="C649" s="62"/>
      <c r="D649" s="62"/>
      <c r="E649" s="62"/>
      <c r="F649" s="62"/>
      <c r="G649" s="62"/>
    </row>
    <row r="650" spans="1:7" x14ac:dyDescent="0.25">
      <c r="A650" s="62"/>
      <c r="B650" s="62"/>
      <c r="C650" s="62"/>
      <c r="D650" s="62"/>
      <c r="E650" s="62"/>
      <c r="F650" s="62"/>
      <c r="G650" s="62"/>
    </row>
    <row r="651" spans="1:7" x14ac:dyDescent="0.25">
      <c r="A651" s="62"/>
      <c r="B651" s="62"/>
      <c r="C651" s="62"/>
      <c r="D651" s="62"/>
      <c r="E651" s="62"/>
      <c r="F651" s="62"/>
      <c r="G651" s="62"/>
    </row>
    <row r="652" spans="1:7" x14ac:dyDescent="0.25">
      <c r="A652" s="62"/>
      <c r="B652" s="62"/>
      <c r="C652" s="62"/>
      <c r="D652" s="62"/>
      <c r="E652" s="62"/>
      <c r="F652" s="62"/>
      <c r="G652" s="62"/>
    </row>
    <row r="653" spans="1:7" x14ac:dyDescent="0.25">
      <c r="A653" s="62"/>
      <c r="B653" s="62"/>
      <c r="C653" s="62"/>
      <c r="D653" s="62"/>
      <c r="E653" s="62"/>
      <c r="F653" s="62"/>
      <c r="G653" s="62"/>
    </row>
    <row r="654" spans="1:7" x14ac:dyDescent="0.25">
      <c r="A654" s="62"/>
      <c r="B654" s="62"/>
      <c r="C654" s="62"/>
      <c r="D654" s="62"/>
      <c r="E654" s="62"/>
      <c r="F654" s="62"/>
      <c r="G654" s="62"/>
    </row>
    <row r="655" spans="1:7" x14ac:dyDescent="0.25">
      <c r="A655" s="62"/>
      <c r="B655" s="62"/>
      <c r="C655" s="62"/>
      <c r="D655" s="62"/>
      <c r="E655" s="62"/>
      <c r="F655" s="62"/>
      <c r="G655" s="62"/>
    </row>
    <row r="656" spans="1:7" x14ac:dyDescent="0.25">
      <c r="A656" s="62"/>
      <c r="B656" s="62"/>
      <c r="C656" s="62"/>
      <c r="D656" s="62"/>
      <c r="E656" s="62"/>
      <c r="F656" s="62"/>
      <c r="G656" s="62"/>
    </row>
    <row r="657" spans="1:7" x14ac:dyDescent="0.25">
      <c r="A657" s="62"/>
      <c r="B657" s="62"/>
      <c r="C657" s="62"/>
      <c r="D657" s="62"/>
      <c r="E657" s="62"/>
      <c r="F657" s="62"/>
      <c r="G657" s="62"/>
    </row>
    <row r="658" spans="1:7" x14ac:dyDescent="0.25">
      <c r="A658" s="62"/>
      <c r="B658" s="62"/>
      <c r="C658" s="62"/>
      <c r="D658" s="62"/>
      <c r="E658" s="62"/>
      <c r="F658" s="62"/>
      <c r="G658" s="62"/>
    </row>
    <row r="659" spans="1:7" x14ac:dyDescent="0.25">
      <c r="A659" s="62"/>
      <c r="B659" s="62"/>
      <c r="C659" s="62"/>
      <c r="D659" s="62"/>
      <c r="E659" s="62"/>
      <c r="F659" s="62"/>
      <c r="G659" s="62"/>
    </row>
    <row r="660" spans="1:7" x14ac:dyDescent="0.25">
      <c r="A660" s="62"/>
      <c r="B660" s="62"/>
      <c r="C660" s="62"/>
      <c r="D660" s="62"/>
      <c r="E660" s="62"/>
      <c r="F660" s="62"/>
      <c r="G660" s="62"/>
    </row>
    <row r="661" spans="1:7" x14ac:dyDescent="0.25">
      <c r="A661" s="62"/>
      <c r="B661" s="62"/>
      <c r="C661" s="62"/>
      <c r="D661" s="62"/>
      <c r="E661" s="62"/>
      <c r="F661" s="62"/>
      <c r="G661" s="62"/>
    </row>
    <row r="662" spans="1:7" x14ac:dyDescent="0.25">
      <c r="A662" s="62"/>
      <c r="B662" s="62"/>
      <c r="C662" s="62"/>
      <c r="D662" s="62"/>
      <c r="E662" s="62"/>
      <c r="F662" s="62"/>
      <c r="G662" s="62"/>
    </row>
    <row r="663" spans="1:7" x14ac:dyDescent="0.25">
      <c r="A663" s="62"/>
      <c r="B663" s="62"/>
      <c r="C663" s="62"/>
      <c r="D663" s="62"/>
      <c r="E663" s="62"/>
      <c r="F663" s="62"/>
      <c r="G663" s="62"/>
    </row>
    <row r="664" spans="1:7" x14ac:dyDescent="0.25">
      <c r="A664" s="62"/>
      <c r="B664" s="62"/>
      <c r="C664" s="62"/>
      <c r="D664" s="62"/>
      <c r="E664" s="62"/>
      <c r="F664" s="62"/>
      <c r="G664" s="62"/>
    </row>
    <row r="665" spans="1:7" x14ac:dyDescent="0.25">
      <c r="A665" s="62"/>
      <c r="B665" s="62"/>
      <c r="C665" s="62"/>
      <c r="D665" s="62"/>
      <c r="E665" s="62"/>
      <c r="F665" s="62"/>
      <c r="G665" s="62"/>
    </row>
    <row r="666" spans="1:7" x14ac:dyDescent="0.25">
      <c r="A666" s="62"/>
      <c r="B666" s="62"/>
      <c r="C666" s="62"/>
      <c r="D666" s="62"/>
      <c r="E666" s="62"/>
      <c r="F666" s="62"/>
      <c r="G666" s="62"/>
    </row>
    <row r="667" spans="1:7" x14ac:dyDescent="0.25">
      <c r="A667" s="62"/>
      <c r="B667" s="62"/>
      <c r="C667" s="62"/>
      <c r="D667" s="62"/>
      <c r="E667" s="62"/>
      <c r="F667" s="62"/>
      <c r="G667" s="62"/>
    </row>
    <row r="668" spans="1:7" x14ac:dyDescent="0.25">
      <c r="A668" s="62"/>
      <c r="B668" s="62"/>
      <c r="C668" s="62"/>
      <c r="D668" s="62"/>
      <c r="E668" s="62"/>
      <c r="F668" s="62"/>
      <c r="G668" s="62"/>
    </row>
    <row r="669" spans="1:7" x14ac:dyDescent="0.25">
      <c r="A669" s="62"/>
      <c r="B669" s="62"/>
      <c r="C669" s="62"/>
      <c r="D669" s="62"/>
      <c r="E669" s="62"/>
      <c r="F669" s="62"/>
      <c r="G669" s="62"/>
    </row>
    <row r="670" spans="1:7" x14ac:dyDescent="0.25">
      <c r="A670" s="62"/>
      <c r="B670" s="62"/>
      <c r="C670" s="62"/>
      <c r="D670" s="62"/>
      <c r="E670" s="62"/>
      <c r="F670" s="62"/>
      <c r="G670" s="62"/>
    </row>
    <row r="671" spans="1:7" x14ac:dyDescent="0.25">
      <c r="A671" s="62"/>
      <c r="B671" s="62"/>
      <c r="C671" s="62"/>
      <c r="D671" s="62"/>
      <c r="E671" s="62"/>
      <c r="F671" s="62"/>
      <c r="G671" s="62"/>
    </row>
    <row r="672" spans="1:7" x14ac:dyDescent="0.25">
      <c r="A672" s="62"/>
      <c r="B672" s="62"/>
      <c r="C672" s="62"/>
      <c r="D672" s="62"/>
      <c r="E672" s="62"/>
      <c r="F672" s="62"/>
      <c r="G672" s="62"/>
    </row>
    <row r="673" spans="1:7" x14ac:dyDescent="0.25">
      <c r="A673" s="62"/>
      <c r="B673" s="62"/>
      <c r="C673" s="62"/>
      <c r="D673" s="62"/>
      <c r="E673" s="62"/>
      <c r="F673" s="62"/>
      <c r="G673" s="62"/>
    </row>
    <row r="674" spans="1:7" x14ac:dyDescent="0.25">
      <c r="A674" s="62"/>
      <c r="B674" s="62"/>
      <c r="C674" s="62"/>
      <c r="D674" s="62"/>
      <c r="E674" s="62"/>
      <c r="F674" s="62"/>
      <c r="G674" s="62"/>
    </row>
    <row r="675" spans="1:7" x14ac:dyDescent="0.25">
      <c r="A675" s="62"/>
      <c r="B675" s="62"/>
      <c r="C675" s="62"/>
      <c r="D675" s="62"/>
      <c r="E675" s="62"/>
      <c r="F675" s="62"/>
      <c r="G675" s="62"/>
    </row>
    <row r="676" spans="1:7" x14ac:dyDescent="0.25">
      <c r="A676" s="62"/>
      <c r="B676" s="62"/>
      <c r="C676" s="62"/>
      <c r="D676" s="62"/>
      <c r="E676" s="62"/>
      <c r="F676" s="62"/>
      <c r="G676" s="62"/>
    </row>
    <row r="677" spans="1:7" x14ac:dyDescent="0.25">
      <c r="A677" s="62"/>
      <c r="B677" s="62"/>
      <c r="C677" s="62"/>
      <c r="D677" s="62"/>
      <c r="E677" s="62"/>
      <c r="F677" s="62"/>
      <c r="G677" s="62"/>
    </row>
    <row r="678" spans="1:7" x14ac:dyDescent="0.25">
      <c r="A678" s="62"/>
      <c r="B678" s="62"/>
      <c r="C678" s="62"/>
      <c r="D678" s="62"/>
      <c r="E678" s="62"/>
      <c r="F678" s="62"/>
      <c r="G678" s="62"/>
    </row>
    <row r="679" spans="1:7" x14ac:dyDescent="0.25">
      <c r="A679" s="62"/>
      <c r="B679" s="62"/>
      <c r="C679" s="62"/>
      <c r="D679" s="62"/>
      <c r="E679" s="62"/>
      <c r="F679" s="62"/>
      <c r="G679" s="62"/>
    </row>
    <row r="680" spans="1:7" x14ac:dyDescent="0.25">
      <c r="A680" s="62"/>
      <c r="B680" s="62"/>
      <c r="C680" s="62"/>
      <c r="D680" s="62"/>
      <c r="E680" s="62"/>
      <c r="F680" s="62"/>
      <c r="G680" s="62"/>
    </row>
    <row r="681" spans="1:7" x14ac:dyDescent="0.25">
      <c r="A681" s="62"/>
      <c r="B681" s="62"/>
      <c r="C681" s="62"/>
      <c r="D681" s="62"/>
      <c r="E681" s="62"/>
      <c r="F681" s="62"/>
      <c r="G681" s="62"/>
    </row>
    <row r="682" spans="1:7" x14ac:dyDescent="0.25">
      <c r="A682" s="62"/>
      <c r="B682" s="62"/>
      <c r="C682" s="62"/>
      <c r="D682" s="62"/>
      <c r="E682" s="62"/>
      <c r="F682" s="62"/>
      <c r="G682" s="62"/>
    </row>
    <row r="683" spans="1:7" x14ac:dyDescent="0.25">
      <c r="A683" s="62"/>
      <c r="B683" s="62"/>
      <c r="C683" s="62"/>
      <c r="D683" s="62"/>
      <c r="E683" s="62"/>
      <c r="F683" s="62"/>
      <c r="G683" s="62"/>
    </row>
    <row r="684" spans="1:7" x14ac:dyDescent="0.25">
      <c r="A684" s="62"/>
      <c r="B684" s="62"/>
      <c r="C684" s="62"/>
      <c r="D684" s="62"/>
      <c r="E684" s="62"/>
      <c r="F684" s="62"/>
      <c r="G684" s="62"/>
    </row>
    <row r="685" spans="1:7" x14ac:dyDescent="0.25">
      <c r="A685" s="62"/>
      <c r="B685" s="62"/>
      <c r="C685" s="62"/>
      <c r="D685" s="62"/>
      <c r="E685" s="62"/>
      <c r="F685" s="62"/>
      <c r="G685" s="62"/>
    </row>
    <row r="686" spans="1:7" x14ac:dyDescent="0.25">
      <c r="A686" s="62"/>
      <c r="B686" s="62"/>
      <c r="C686" s="62"/>
      <c r="D686" s="62"/>
      <c r="E686" s="62"/>
      <c r="F686" s="62"/>
      <c r="G686" s="62"/>
    </row>
    <row r="687" spans="1:7" x14ac:dyDescent="0.25">
      <c r="A687" s="62"/>
      <c r="B687" s="62"/>
      <c r="C687" s="62"/>
      <c r="D687" s="62"/>
      <c r="E687" s="62"/>
      <c r="F687" s="62"/>
      <c r="G687" s="62"/>
    </row>
    <row r="688" spans="1:7" x14ac:dyDescent="0.25">
      <c r="A688" s="62"/>
      <c r="B688" s="62"/>
      <c r="C688" s="62"/>
      <c r="D688" s="62"/>
      <c r="E688" s="62"/>
      <c r="F688" s="62"/>
      <c r="G688" s="62"/>
    </row>
    <row r="689" spans="1:7" x14ac:dyDescent="0.25">
      <c r="A689" s="62"/>
      <c r="B689" s="62"/>
      <c r="C689" s="62"/>
      <c r="D689" s="62"/>
      <c r="E689" s="62"/>
      <c r="F689" s="62"/>
      <c r="G689" s="62"/>
    </row>
    <row r="690" spans="1:7" x14ac:dyDescent="0.25">
      <c r="A690" s="62"/>
      <c r="B690" s="62"/>
      <c r="C690" s="62"/>
      <c r="D690" s="62"/>
      <c r="E690" s="62"/>
      <c r="F690" s="62"/>
      <c r="G690" s="62"/>
    </row>
    <row r="691" spans="1:7" x14ac:dyDescent="0.25">
      <c r="A691" s="62"/>
      <c r="B691" s="62"/>
      <c r="C691" s="62"/>
      <c r="D691" s="62"/>
      <c r="E691" s="62"/>
      <c r="F691" s="62"/>
      <c r="G691" s="62"/>
    </row>
    <row r="692" spans="1:7" x14ac:dyDescent="0.25">
      <c r="A692" s="62"/>
      <c r="B692" s="62"/>
      <c r="C692" s="62"/>
      <c r="D692" s="62"/>
      <c r="E692" s="62"/>
      <c r="F692" s="62"/>
      <c r="G692" s="62"/>
    </row>
    <row r="693" spans="1:7" x14ac:dyDescent="0.25">
      <c r="A693" s="62"/>
      <c r="B693" s="62"/>
      <c r="C693" s="62"/>
      <c r="D693" s="62"/>
      <c r="E693" s="62"/>
      <c r="F693" s="62"/>
      <c r="G693" s="62"/>
    </row>
    <row r="694" spans="1:7" x14ac:dyDescent="0.25">
      <c r="A694" s="62"/>
      <c r="B694" s="62"/>
      <c r="C694" s="62"/>
      <c r="D694" s="62"/>
      <c r="E694" s="62"/>
      <c r="F694" s="62"/>
      <c r="G694" s="62"/>
    </row>
    <row r="695" spans="1:7" x14ac:dyDescent="0.25">
      <c r="A695" s="62"/>
      <c r="B695" s="62"/>
      <c r="C695" s="62"/>
      <c r="D695" s="62"/>
      <c r="E695" s="62"/>
      <c r="F695" s="62"/>
      <c r="G695" s="62"/>
    </row>
    <row r="696" spans="1:7" x14ac:dyDescent="0.25">
      <c r="A696" s="62"/>
      <c r="B696" s="62"/>
      <c r="C696" s="62"/>
      <c r="D696" s="62"/>
      <c r="E696" s="62"/>
      <c r="F696" s="62"/>
      <c r="G696" s="62"/>
    </row>
    <row r="697" spans="1:7" x14ac:dyDescent="0.25">
      <c r="A697" s="62"/>
      <c r="B697" s="62"/>
      <c r="C697" s="62"/>
      <c r="D697" s="62"/>
      <c r="E697" s="62"/>
      <c r="F697" s="62"/>
      <c r="G697" s="62"/>
    </row>
    <row r="698" spans="1:7" x14ac:dyDescent="0.25">
      <c r="A698" s="62"/>
      <c r="B698" s="62"/>
      <c r="C698" s="62"/>
      <c r="D698" s="62"/>
      <c r="E698" s="62"/>
      <c r="F698" s="62"/>
      <c r="G698" s="62"/>
    </row>
    <row r="699" spans="1:7" x14ac:dyDescent="0.25">
      <c r="A699" s="62"/>
      <c r="B699" s="62"/>
      <c r="C699" s="62"/>
      <c r="D699" s="62"/>
      <c r="E699" s="62"/>
      <c r="F699" s="62"/>
      <c r="G699" s="62"/>
    </row>
    <row r="700" spans="1:7" x14ac:dyDescent="0.25">
      <c r="A700" s="62"/>
      <c r="B700" s="62"/>
      <c r="C700" s="62"/>
      <c r="D700" s="62"/>
      <c r="E700" s="62"/>
      <c r="F700" s="62"/>
      <c r="G700" s="62"/>
    </row>
    <row r="701" spans="1:7" x14ac:dyDescent="0.25">
      <c r="A701" s="62"/>
      <c r="B701" s="62"/>
      <c r="C701" s="62"/>
      <c r="D701" s="62"/>
      <c r="E701" s="62"/>
      <c r="F701" s="62"/>
      <c r="G701" s="62"/>
    </row>
    <row r="702" spans="1:7" x14ac:dyDescent="0.25">
      <c r="A702" s="62"/>
      <c r="B702" s="62"/>
      <c r="C702" s="62"/>
      <c r="D702" s="62"/>
      <c r="E702" s="62"/>
      <c r="F702" s="62"/>
      <c r="G702" s="62"/>
    </row>
    <row r="703" spans="1:7" x14ac:dyDescent="0.25">
      <c r="A703" s="62"/>
      <c r="B703" s="62"/>
      <c r="C703" s="62"/>
      <c r="D703" s="62"/>
      <c r="E703" s="62"/>
      <c r="F703" s="62"/>
      <c r="G703" s="62"/>
    </row>
    <row r="704" spans="1:7" x14ac:dyDescent="0.25">
      <c r="A704" s="62"/>
      <c r="B704" s="62"/>
      <c r="C704" s="62"/>
      <c r="D704" s="62"/>
      <c r="E704" s="62"/>
      <c r="F704" s="62"/>
      <c r="G704" s="62"/>
    </row>
    <row r="705" spans="1:7" x14ac:dyDescent="0.25">
      <c r="A705" s="62"/>
      <c r="B705" s="62"/>
      <c r="C705" s="62"/>
      <c r="D705" s="62"/>
      <c r="E705" s="62"/>
      <c r="F705" s="62"/>
      <c r="G705" s="62"/>
    </row>
    <row r="706" spans="1:7" x14ac:dyDescent="0.25">
      <c r="A706" s="62"/>
      <c r="B706" s="62"/>
      <c r="C706" s="62"/>
      <c r="D706" s="62"/>
      <c r="E706" s="62"/>
      <c r="F706" s="62"/>
      <c r="G706" s="62"/>
    </row>
    <row r="707" spans="1:7" x14ac:dyDescent="0.25">
      <c r="A707" s="62"/>
      <c r="B707" s="62"/>
      <c r="C707" s="62"/>
      <c r="D707" s="62"/>
      <c r="E707" s="62"/>
      <c r="F707" s="62"/>
      <c r="G707" s="62"/>
    </row>
    <row r="708" spans="1:7" x14ac:dyDescent="0.25">
      <c r="A708" s="62"/>
      <c r="B708" s="62"/>
      <c r="C708" s="62"/>
      <c r="D708" s="62"/>
      <c r="E708" s="62"/>
      <c r="F708" s="62"/>
      <c r="G708" s="62"/>
    </row>
    <row r="709" spans="1:7" x14ac:dyDescent="0.25">
      <c r="A709" s="62"/>
      <c r="B709" s="62"/>
      <c r="C709" s="62"/>
      <c r="D709" s="62"/>
      <c r="E709" s="62"/>
      <c r="F709" s="62"/>
      <c r="G709" s="62"/>
    </row>
    <row r="710" spans="1:7" x14ac:dyDescent="0.25">
      <c r="A710" s="62"/>
      <c r="B710" s="62"/>
      <c r="C710" s="62"/>
      <c r="D710" s="62"/>
      <c r="E710" s="62"/>
      <c r="F710" s="62"/>
      <c r="G710" s="62"/>
    </row>
    <row r="711" spans="1:7" x14ac:dyDescent="0.25">
      <c r="A711" s="62"/>
      <c r="B711" s="62"/>
      <c r="C711" s="62"/>
      <c r="D711" s="62"/>
      <c r="E711" s="62"/>
      <c r="F711" s="62"/>
      <c r="G711" s="62"/>
    </row>
    <row r="712" spans="1:7" x14ac:dyDescent="0.25">
      <c r="A712" s="62"/>
      <c r="B712" s="62"/>
      <c r="C712" s="62"/>
      <c r="D712" s="62"/>
      <c r="E712" s="62"/>
      <c r="F712" s="62"/>
      <c r="G712" s="62"/>
    </row>
    <row r="713" spans="1:7" x14ac:dyDescent="0.25">
      <c r="A713" s="62"/>
      <c r="B713" s="62"/>
      <c r="C713" s="62"/>
      <c r="D713" s="62"/>
      <c r="E713" s="62"/>
      <c r="F713" s="62"/>
      <c r="G713" s="62"/>
    </row>
    <row r="714" spans="1:7" x14ac:dyDescent="0.25">
      <c r="A714" s="62"/>
      <c r="B714" s="62"/>
      <c r="C714" s="62"/>
      <c r="D714" s="62"/>
      <c r="E714" s="62"/>
      <c r="F714" s="62"/>
      <c r="G714" s="62"/>
    </row>
    <row r="715" spans="1:7" x14ac:dyDescent="0.25">
      <c r="A715" s="62"/>
      <c r="B715" s="62"/>
      <c r="C715" s="62"/>
      <c r="D715" s="62"/>
      <c r="E715" s="62"/>
      <c r="F715" s="62"/>
      <c r="G715" s="62"/>
    </row>
    <row r="716" spans="1:7" x14ac:dyDescent="0.25">
      <c r="A716" s="62"/>
      <c r="B716" s="62"/>
      <c r="C716" s="62"/>
      <c r="D716" s="62"/>
      <c r="E716" s="62"/>
      <c r="F716" s="62"/>
      <c r="G716" s="62"/>
    </row>
    <row r="717" spans="1:7" x14ac:dyDescent="0.25">
      <c r="A717" s="62"/>
      <c r="B717" s="62"/>
      <c r="C717" s="62"/>
      <c r="D717" s="62"/>
      <c r="E717" s="62"/>
      <c r="F717" s="62"/>
      <c r="G717" s="62"/>
    </row>
    <row r="718" spans="1:7" x14ac:dyDescent="0.25">
      <c r="A718" s="62"/>
      <c r="B718" s="62"/>
      <c r="C718" s="62"/>
      <c r="D718" s="62"/>
      <c r="E718" s="62"/>
      <c r="F718" s="62"/>
      <c r="G718" s="62"/>
    </row>
    <row r="719" spans="1:7" x14ac:dyDescent="0.25">
      <c r="A719" s="62"/>
      <c r="B719" s="62"/>
      <c r="C719" s="62"/>
      <c r="D719" s="62"/>
      <c r="E719" s="62"/>
      <c r="F719" s="62"/>
      <c r="G719" s="62"/>
    </row>
    <row r="720" spans="1:7" x14ac:dyDescent="0.25">
      <c r="A720" s="62"/>
      <c r="B720" s="62"/>
      <c r="C720" s="62"/>
      <c r="D720" s="62"/>
      <c r="E720" s="62"/>
      <c r="F720" s="62"/>
      <c r="G720" s="62"/>
    </row>
    <row r="721" spans="1:7" x14ac:dyDescent="0.25">
      <c r="A721" s="62"/>
      <c r="B721" s="62"/>
      <c r="C721" s="62"/>
      <c r="D721" s="62"/>
      <c r="E721" s="62"/>
      <c r="F721" s="62"/>
      <c r="G721" s="62"/>
    </row>
    <row r="722" spans="1:7" x14ac:dyDescent="0.25">
      <c r="A722" s="62"/>
      <c r="B722" s="62"/>
      <c r="C722" s="62"/>
      <c r="D722" s="62"/>
      <c r="E722" s="62"/>
      <c r="F722" s="62"/>
      <c r="G722" s="62"/>
    </row>
    <row r="723" spans="1:7" x14ac:dyDescent="0.25">
      <c r="A723" s="62"/>
      <c r="B723" s="62"/>
      <c r="C723" s="62"/>
      <c r="D723" s="62"/>
      <c r="E723" s="62"/>
      <c r="F723" s="62"/>
      <c r="G723" s="62"/>
    </row>
    <row r="724" spans="1:7" x14ac:dyDescent="0.25">
      <c r="A724" s="62"/>
      <c r="B724" s="62"/>
      <c r="C724" s="62"/>
      <c r="D724" s="62"/>
      <c r="E724" s="62"/>
      <c r="F724" s="62"/>
      <c r="G724" s="62"/>
    </row>
    <row r="725" spans="1:7" x14ac:dyDescent="0.25">
      <c r="A725" s="62"/>
      <c r="B725" s="62"/>
      <c r="C725" s="62"/>
      <c r="D725" s="62"/>
      <c r="E725" s="62"/>
      <c r="F725" s="62"/>
      <c r="G725" s="62"/>
    </row>
    <row r="726" spans="1:7" x14ac:dyDescent="0.25">
      <c r="A726" s="62"/>
      <c r="B726" s="62"/>
      <c r="C726" s="62"/>
      <c r="D726" s="62"/>
      <c r="E726" s="62"/>
      <c r="F726" s="62"/>
      <c r="G726" s="62"/>
    </row>
    <row r="727" spans="1:7" x14ac:dyDescent="0.25">
      <c r="A727" s="62"/>
      <c r="B727" s="62"/>
      <c r="C727" s="62"/>
      <c r="D727" s="62"/>
      <c r="E727" s="62"/>
      <c r="F727" s="62"/>
      <c r="G727" s="62"/>
    </row>
    <row r="728" spans="1:7" x14ac:dyDescent="0.25">
      <c r="A728" s="62"/>
      <c r="B728" s="62"/>
      <c r="C728" s="62"/>
      <c r="D728" s="62"/>
      <c r="E728" s="62"/>
      <c r="F728" s="62"/>
      <c r="G728" s="62"/>
    </row>
    <row r="729" spans="1:7" x14ac:dyDescent="0.25">
      <c r="A729" s="62"/>
      <c r="B729" s="62"/>
      <c r="C729" s="62"/>
      <c r="D729" s="62"/>
      <c r="E729" s="62"/>
      <c r="F729" s="62"/>
      <c r="G729" s="62"/>
    </row>
    <row r="730" spans="1:7" x14ac:dyDescent="0.25">
      <c r="A730" s="62"/>
      <c r="B730" s="62"/>
      <c r="C730" s="62"/>
      <c r="D730" s="62"/>
      <c r="E730" s="62"/>
      <c r="F730" s="62"/>
      <c r="G730" s="62"/>
    </row>
    <row r="731" spans="1:7" x14ac:dyDescent="0.25">
      <c r="A731" s="62"/>
      <c r="B731" s="62"/>
      <c r="C731" s="62"/>
      <c r="D731" s="62"/>
      <c r="E731" s="62"/>
      <c r="F731" s="62"/>
      <c r="G731" s="62"/>
    </row>
    <row r="732" spans="1:7" x14ac:dyDescent="0.25">
      <c r="A732" s="62"/>
      <c r="B732" s="62"/>
      <c r="C732" s="62"/>
      <c r="D732" s="62"/>
      <c r="E732" s="62"/>
      <c r="F732" s="62"/>
      <c r="G732" s="62"/>
    </row>
    <row r="733" spans="1:7" x14ac:dyDescent="0.25">
      <c r="A733" s="62"/>
      <c r="B733" s="62"/>
      <c r="C733" s="62"/>
      <c r="D733" s="62"/>
      <c r="E733" s="62"/>
      <c r="F733" s="62"/>
      <c r="G733" s="62"/>
    </row>
    <row r="734" spans="1:7" x14ac:dyDescent="0.25">
      <c r="A734" s="62"/>
      <c r="B734" s="62"/>
      <c r="C734" s="62"/>
      <c r="D734" s="62"/>
      <c r="E734" s="62"/>
      <c r="F734" s="62"/>
      <c r="G734" s="62"/>
    </row>
    <row r="735" spans="1:7" x14ac:dyDescent="0.25">
      <c r="A735" s="62"/>
      <c r="B735" s="62"/>
      <c r="C735" s="62"/>
      <c r="D735" s="62"/>
      <c r="E735" s="62"/>
      <c r="F735" s="62"/>
      <c r="G735" s="62"/>
    </row>
    <row r="736" spans="1:7" x14ac:dyDescent="0.25">
      <c r="A736" s="62"/>
      <c r="B736" s="62"/>
      <c r="C736" s="62"/>
      <c r="D736" s="62"/>
      <c r="E736" s="62"/>
      <c r="F736" s="62"/>
      <c r="G736" s="62"/>
    </row>
    <row r="737" spans="1:7" x14ac:dyDescent="0.25">
      <c r="A737" s="62"/>
      <c r="B737" s="62"/>
      <c r="C737" s="62"/>
      <c r="D737" s="62"/>
      <c r="E737" s="62"/>
      <c r="F737" s="62"/>
      <c r="G737" s="62"/>
    </row>
    <row r="738" spans="1:7" x14ac:dyDescent="0.25">
      <c r="A738" s="62"/>
      <c r="B738" s="62"/>
      <c r="C738" s="62"/>
      <c r="D738" s="62"/>
      <c r="E738" s="62"/>
      <c r="F738" s="62"/>
      <c r="G738" s="62"/>
    </row>
    <row r="739" spans="1:7" x14ac:dyDescent="0.25">
      <c r="A739" s="62"/>
      <c r="B739" s="62"/>
      <c r="C739" s="62"/>
      <c r="D739" s="62"/>
      <c r="E739" s="62"/>
      <c r="F739" s="62"/>
      <c r="G739" s="62"/>
    </row>
    <row r="740" spans="1:7" x14ac:dyDescent="0.25">
      <c r="A740" s="62"/>
      <c r="B740" s="62"/>
      <c r="C740" s="62"/>
      <c r="D740" s="62"/>
      <c r="E740" s="62"/>
      <c r="F740" s="62"/>
      <c r="G740" s="62"/>
    </row>
    <row r="741" spans="1:7" x14ac:dyDescent="0.25">
      <c r="A741" s="62"/>
      <c r="B741" s="62"/>
      <c r="C741" s="62"/>
      <c r="D741" s="62"/>
      <c r="E741" s="62"/>
      <c r="F741" s="62"/>
      <c r="G741" s="62"/>
    </row>
    <row r="742" spans="1:7" x14ac:dyDescent="0.25">
      <c r="A742" s="62"/>
      <c r="B742" s="62"/>
      <c r="C742" s="62"/>
      <c r="D742" s="62"/>
      <c r="E742" s="62"/>
      <c r="F742" s="62"/>
      <c r="G742" s="62"/>
    </row>
    <row r="743" spans="1:7" x14ac:dyDescent="0.25">
      <c r="A743" s="62"/>
      <c r="B743" s="62"/>
      <c r="C743" s="62"/>
      <c r="D743" s="62"/>
      <c r="E743" s="62"/>
      <c r="F743" s="62"/>
      <c r="G743" s="62"/>
    </row>
    <row r="744" spans="1:7" x14ac:dyDescent="0.25">
      <c r="A744" s="62"/>
      <c r="B744" s="62"/>
      <c r="C744" s="62"/>
      <c r="D744" s="62"/>
      <c r="E744" s="62"/>
      <c r="F744" s="62"/>
      <c r="G744" s="62"/>
    </row>
    <row r="745" spans="1:7" x14ac:dyDescent="0.25">
      <c r="A745" s="62"/>
      <c r="B745" s="62"/>
      <c r="C745" s="62"/>
      <c r="D745" s="62"/>
      <c r="E745" s="62"/>
      <c r="F745" s="62"/>
      <c r="G745" s="62"/>
    </row>
    <row r="746" spans="1:7" x14ac:dyDescent="0.25">
      <c r="A746" s="62"/>
      <c r="B746" s="62"/>
      <c r="C746" s="62"/>
      <c r="D746" s="62"/>
      <c r="E746" s="62"/>
      <c r="F746" s="62"/>
      <c r="G746" s="62"/>
    </row>
    <row r="747" spans="1:7" x14ac:dyDescent="0.25">
      <c r="A747" s="62"/>
      <c r="B747" s="62"/>
      <c r="C747" s="62"/>
      <c r="D747" s="62"/>
      <c r="E747" s="62"/>
      <c r="F747" s="62"/>
      <c r="G747" s="62"/>
    </row>
    <row r="748" spans="1:7" x14ac:dyDescent="0.25">
      <c r="A748" s="62"/>
      <c r="B748" s="62"/>
      <c r="C748" s="62"/>
      <c r="D748" s="62"/>
      <c r="E748" s="62"/>
      <c r="F748" s="62"/>
      <c r="G748" s="62"/>
    </row>
    <row r="749" spans="1:7" x14ac:dyDescent="0.25">
      <c r="A749" s="62"/>
      <c r="B749" s="62"/>
      <c r="C749" s="62"/>
      <c r="D749" s="62"/>
      <c r="E749" s="62"/>
      <c r="F749" s="62"/>
      <c r="G749" s="62"/>
    </row>
    <row r="750" spans="1:7" x14ac:dyDescent="0.25">
      <c r="A750" s="62"/>
      <c r="B750" s="62"/>
      <c r="C750" s="62"/>
      <c r="D750" s="62"/>
      <c r="E750" s="62"/>
      <c r="F750" s="62"/>
      <c r="G750" s="62"/>
    </row>
    <row r="751" spans="1:7" x14ac:dyDescent="0.25">
      <c r="A751" s="62"/>
      <c r="B751" s="62"/>
      <c r="C751" s="62"/>
      <c r="D751" s="62"/>
      <c r="E751" s="62"/>
      <c r="F751" s="62"/>
      <c r="G751" s="62"/>
    </row>
    <row r="752" spans="1:7" x14ac:dyDescent="0.25">
      <c r="A752" s="62"/>
      <c r="B752" s="62"/>
      <c r="C752" s="62"/>
      <c r="D752" s="62"/>
      <c r="E752" s="62"/>
      <c r="F752" s="62"/>
      <c r="G752" s="62"/>
    </row>
    <row r="753" spans="1:7" x14ac:dyDescent="0.25">
      <c r="A753" s="62"/>
      <c r="B753" s="62"/>
      <c r="C753" s="62"/>
      <c r="D753" s="62"/>
      <c r="E753" s="62"/>
      <c r="F753" s="62"/>
      <c r="G753" s="62"/>
    </row>
    <row r="754" spans="1:7" x14ac:dyDescent="0.25">
      <c r="A754" s="62"/>
      <c r="B754" s="62"/>
      <c r="C754" s="62"/>
      <c r="D754" s="62"/>
      <c r="E754" s="62"/>
      <c r="F754" s="62"/>
      <c r="G754" s="62"/>
    </row>
    <row r="755" spans="1:7" x14ac:dyDescent="0.25">
      <c r="A755" s="62"/>
      <c r="B755" s="62"/>
      <c r="C755" s="62"/>
      <c r="D755" s="62"/>
      <c r="E755" s="62"/>
      <c r="F755" s="62"/>
      <c r="G755" s="62"/>
    </row>
    <row r="756" spans="1:7" x14ac:dyDescent="0.25">
      <c r="A756" s="62"/>
      <c r="B756" s="62"/>
      <c r="C756" s="62"/>
      <c r="D756" s="62"/>
      <c r="E756" s="62"/>
      <c r="F756" s="62"/>
      <c r="G756" s="62"/>
    </row>
    <row r="757" spans="1:7" x14ac:dyDescent="0.25">
      <c r="A757" s="62"/>
      <c r="B757" s="62"/>
      <c r="C757" s="62"/>
      <c r="D757" s="62"/>
      <c r="E757" s="62"/>
      <c r="F757" s="62"/>
      <c r="G757" s="62"/>
    </row>
    <row r="758" spans="1:7" x14ac:dyDescent="0.25">
      <c r="A758" s="62"/>
      <c r="B758" s="62"/>
      <c r="C758" s="62"/>
      <c r="D758" s="62"/>
      <c r="E758" s="62"/>
      <c r="F758" s="62"/>
      <c r="G758" s="62"/>
    </row>
    <row r="759" spans="1:7" x14ac:dyDescent="0.25">
      <c r="A759" s="62"/>
      <c r="B759" s="62"/>
      <c r="C759" s="62"/>
      <c r="D759" s="62"/>
      <c r="E759" s="62"/>
      <c r="F759" s="62"/>
      <c r="G759" s="62"/>
    </row>
    <row r="760" spans="1:7" x14ac:dyDescent="0.25">
      <c r="A760" s="62"/>
      <c r="B760" s="62"/>
      <c r="C760" s="62"/>
      <c r="D760" s="62"/>
      <c r="E760" s="62"/>
      <c r="F760" s="62"/>
      <c r="G760" s="62"/>
    </row>
    <row r="761" spans="1:7" x14ac:dyDescent="0.25">
      <c r="A761" s="62"/>
      <c r="B761" s="62"/>
      <c r="C761" s="62"/>
      <c r="D761" s="62"/>
      <c r="E761" s="62"/>
      <c r="F761" s="62"/>
      <c r="G761" s="62"/>
    </row>
    <row r="762" spans="1:7" x14ac:dyDescent="0.25">
      <c r="A762" s="62"/>
      <c r="B762" s="62"/>
      <c r="C762" s="62"/>
      <c r="D762" s="62"/>
      <c r="E762" s="62"/>
      <c r="F762" s="62"/>
      <c r="G762" s="62"/>
    </row>
    <row r="763" spans="1:7" x14ac:dyDescent="0.25">
      <c r="A763" s="62"/>
      <c r="B763" s="62"/>
      <c r="C763" s="62"/>
      <c r="D763" s="62"/>
      <c r="E763" s="62"/>
      <c r="F763" s="62"/>
      <c r="G763" s="62"/>
    </row>
    <row r="764" spans="1:7" x14ac:dyDescent="0.25">
      <c r="A764" s="62"/>
      <c r="B764" s="62"/>
      <c r="C764" s="62"/>
      <c r="D764" s="62"/>
      <c r="E764" s="62"/>
      <c r="F764" s="62"/>
      <c r="G764" s="62"/>
    </row>
    <row r="765" spans="1:7" x14ac:dyDescent="0.25">
      <c r="A765" s="62"/>
      <c r="B765" s="62"/>
      <c r="C765" s="62"/>
      <c r="D765" s="62"/>
      <c r="E765" s="62"/>
      <c r="F765" s="62"/>
      <c r="G765" s="62"/>
    </row>
    <row r="766" spans="1:7" x14ac:dyDescent="0.25">
      <c r="A766" s="62"/>
      <c r="B766" s="62"/>
      <c r="C766" s="62"/>
      <c r="D766" s="62"/>
      <c r="E766" s="62"/>
      <c r="F766" s="62"/>
      <c r="G766" s="62"/>
    </row>
    <row r="767" spans="1:7" x14ac:dyDescent="0.25">
      <c r="A767" s="62"/>
      <c r="B767" s="62"/>
      <c r="C767" s="62"/>
      <c r="D767" s="62"/>
      <c r="E767" s="62"/>
      <c r="F767" s="62"/>
      <c r="G767" s="62"/>
    </row>
    <row r="768" spans="1:7" x14ac:dyDescent="0.25">
      <c r="A768" s="62"/>
      <c r="B768" s="62"/>
      <c r="C768" s="62"/>
      <c r="D768" s="62"/>
      <c r="E768" s="62"/>
      <c r="F768" s="62"/>
      <c r="G768" s="62"/>
    </row>
    <row r="769" spans="1:7" x14ac:dyDescent="0.25">
      <c r="A769" s="62"/>
      <c r="B769" s="62"/>
      <c r="C769" s="62"/>
      <c r="D769" s="62"/>
      <c r="E769" s="62"/>
      <c r="F769" s="62"/>
      <c r="G769" s="62"/>
    </row>
    <row r="770" spans="1:7" x14ac:dyDescent="0.25">
      <c r="A770" s="62"/>
      <c r="B770" s="62"/>
      <c r="C770" s="62"/>
      <c r="D770" s="62"/>
      <c r="E770" s="62"/>
      <c r="F770" s="62"/>
      <c r="G770" s="62"/>
    </row>
    <row r="771" spans="1:7" x14ac:dyDescent="0.25">
      <c r="A771" s="62"/>
      <c r="B771" s="62"/>
      <c r="C771" s="62"/>
      <c r="D771" s="62"/>
      <c r="E771" s="62"/>
      <c r="F771" s="62"/>
      <c r="G771" s="62"/>
    </row>
    <row r="772" spans="1:7" x14ac:dyDescent="0.25">
      <c r="A772" s="62"/>
      <c r="B772" s="62"/>
      <c r="C772" s="62"/>
      <c r="D772" s="62"/>
      <c r="E772" s="62"/>
      <c r="F772" s="62"/>
      <c r="G772" s="62"/>
    </row>
    <row r="773" spans="1:7" x14ac:dyDescent="0.25">
      <c r="A773" s="62"/>
      <c r="B773" s="62"/>
      <c r="C773" s="62"/>
      <c r="D773" s="62"/>
      <c r="E773" s="62"/>
      <c r="F773" s="62"/>
      <c r="G773" s="62"/>
    </row>
    <row r="774" spans="1:7" x14ac:dyDescent="0.25">
      <c r="A774" s="62"/>
      <c r="B774" s="62"/>
      <c r="C774" s="62"/>
      <c r="D774" s="62"/>
      <c r="E774" s="62"/>
      <c r="F774" s="62"/>
      <c r="G774" s="62"/>
    </row>
    <row r="775" spans="1:7" x14ac:dyDescent="0.25">
      <c r="A775" s="62"/>
      <c r="B775" s="62"/>
      <c r="C775" s="62"/>
      <c r="D775" s="62"/>
      <c r="E775" s="62"/>
      <c r="F775" s="62"/>
      <c r="G775" s="62"/>
    </row>
    <row r="776" spans="1:7" x14ac:dyDescent="0.25">
      <c r="A776" s="62"/>
      <c r="B776" s="62"/>
      <c r="C776" s="62"/>
      <c r="D776" s="62"/>
      <c r="E776" s="62"/>
      <c r="F776" s="62"/>
      <c r="G776" s="62"/>
    </row>
    <row r="777" spans="1:7" x14ac:dyDescent="0.25">
      <c r="A777" s="62"/>
      <c r="B777" s="62"/>
      <c r="C777" s="62"/>
      <c r="D777" s="62"/>
      <c r="E777" s="62"/>
      <c r="F777" s="62"/>
      <c r="G777" s="62"/>
    </row>
    <row r="778" spans="1:7" x14ac:dyDescent="0.25">
      <c r="A778" s="62"/>
      <c r="B778" s="62"/>
      <c r="C778" s="62"/>
      <c r="D778" s="62"/>
      <c r="E778" s="62"/>
      <c r="F778" s="62"/>
      <c r="G778" s="62"/>
    </row>
    <row r="779" spans="1:7" x14ac:dyDescent="0.25">
      <c r="A779" s="62"/>
      <c r="B779" s="62"/>
      <c r="C779" s="62"/>
      <c r="D779" s="62"/>
      <c r="E779" s="62"/>
      <c r="F779" s="62"/>
      <c r="G779" s="62"/>
    </row>
    <row r="780" spans="1:7" x14ac:dyDescent="0.25">
      <c r="A780" s="62"/>
      <c r="B780" s="62"/>
      <c r="C780" s="62"/>
      <c r="D780" s="62"/>
      <c r="E780" s="62"/>
      <c r="F780" s="62"/>
      <c r="G780" s="62"/>
    </row>
    <row r="781" spans="1:7" x14ac:dyDescent="0.25">
      <c r="A781" s="62"/>
      <c r="B781" s="62"/>
      <c r="C781" s="62"/>
      <c r="D781" s="62"/>
      <c r="E781" s="62"/>
      <c r="F781" s="62"/>
      <c r="G781" s="62"/>
    </row>
    <row r="782" spans="1:7" x14ac:dyDescent="0.25">
      <c r="A782" s="62"/>
      <c r="B782" s="62"/>
      <c r="C782" s="62"/>
      <c r="D782" s="62"/>
      <c r="E782" s="62"/>
      <c r="F782" s="62"/>
      <c r="G782" s="62"/>
    </row>
    <row r="783" spans="1:7" x14ac:dyDescent="0.25">
      <c r="A783" s="62"/>
      <c r="B783" s="62"/>
      <c r="C783" s="62"/>
      <c r="D783" s="62"/>
      <c r="E783" s="62"/>
      <c r="F783" s="62"/>
      <c r="G783" s="62"/>
    </row>
    <row r="784" spans="1:7" x14ac:dyDescent="0.25">
      <c r="A784" s="62"/>
      <c r="B784" s="62"/>
      <c r="C784" s="62"/>
      <c r="D784" s="62"/>
      <c r="E784" s="62"/>
      <c r="F784" s="62"/>
      <c r="G784" s="62"/>
    </row>
    <row r="785" spans="1:7" x14ac:dyDescent="0.25">
      <c r="A785" s="62"/>
      <c r="B785" s="62"/>
      <c r="C785" s="62"/>
      <c r="D785" s="62"/>
      <c r="E785" s="62"/>
      <c r="F785" s="62"/>
      <c r="G785" s="62"/>
    </row>
    <row r="786" spans="1:7" x14ac:dyDescent="0.25">
      <c r="A786" s="62"/>
      <c r="B786" s="62"/>
      <c r="C786" s="62"/>
      <c r="D786" s="62"/>
      <c r="E786" s="62"/>
      <c r="F786" s="62"/>
      <c r="G786" s="62"/>
    </row>
    <row r="787" spans="1:7" x14ac:dyDescent="0.25">
      <c r="A787" s="62"/>
      <c r="B787" s="62"/>
      <c r="C787" s="62"/>
      <c r="D787" s="62"/>
      <c r="E787" s="62"/>
      <c r="F787" s="62"/>
      <c r="G787" s="62"/>
    </row>
    <row r="788" spans="1:7" x14ac:dyDescent="0.25">
      <c r="A788" s="62"/>
      <c r="B788" s="62"/>
      <c r="C788" s="62"/>
      <c r="D788" s="62"/>
      <c r="E788" s="62"/>
      <c r="F788" s="62"/>
      <c r="G788" s="62"/>
    </row>
    <row r="789" spans="1:7" x14ac:dyDescent="0.25">
      <c r="A789" s="62"/>
      <c r="B789" s="62"/>
      <c r="C789" s="62"/>
      <c r="D789" s="62"/>
      <c r="E789" s="62"/>
      <c r="F789" s="62"/>
      <c r="G789" s="62"/>
    </row>
    <row r="790" spans="1:7" x14ac:dyDescent="0.25">
      <c r="A790" s="62"/>
      <c r="B790" s="62"/>
      <c r="C790" s="62"/>
      <c r="D790" s="62"/>
      <c r="E790" s="62"/>
      <c r="F790" s="62"/>
      <c r="G790" s="62"/>
    </row>
    <row r="791" spans="1:7" x14ac:dyDescent="0.25">
      <c r="A791" s="62"/>
      <c r="B791" s="62"/>
      <c r="C791" s="62"/>
      <c r="D791" s="62"/>
      <c r="E791" s="62"/>
      <c r="F791" s="62"/>
      <c r="G791" s="62"/>
    </row>
    <row r="792" spans="1:7" x14ac:dyDescent="0.25">
      <c r="A792" s="62"/>
      <c r="B792" s="62"/>
      <c r="C792" s="62"/>
      <c r="D792" s="62"/>
      <c r="E792" s="62"/>
      <c r="F792" s="62"/>
      <c r="G792" s="62"/>
    </row>
    <row r="793" spans="1:7" x14ac:dyDescent="0.25">
      <c r="A793" s="62"/>
      <c r="B793" s="62"/>
      <c r="C793" s="62"/>
      <c r="D793" s="62"/>
      <c r="E793" s="62"/>
      <c r="F793" s="62"/>
      <c r="G793" s="62"/>
    </row>
    <row r="794" spans="1:7" x14ac:dyDescent="0.25">
      <c r="A794" s="62"/>
      <c r="B794" s="62"/>
      <c r="C794" s="62"/>
      <c r="D794" s="62"/>
      <c r="E794" s="62"/>
      <c r="F794" s="62"/>
      <c r="G794" s="62"/>
    </row>
    <row r="795" spans="1:7" x14ac:dyDescent="0.25">
      <c r="A795" s="62"/>
      <c r="B795" s="62"/>
      <c r="C795" s="62"/>
      <c r="D795" s="62"/>
      <c r="E795" s="62"/>
      <c r="F795" s="62"/>
      <c r="G795" s="62"/>
    </row>
    <row r="796" spans="1:7" x14ac:dyDescent="0.25">
      <c r="A796" s="62"/>
      <c r="B796" s="62"/>
      <c r="C796" s="62"/>
      <c r="D796" s="62"/>
      <c r="E796" s="62"/>
      <c r="F796" s="62"/>
      <c r="G796" s="62"/>
    </row>
    <row r="797" spans="1:7" x14ac:dyDescent="0.25">
      <c r="A797" s="62"/>
      <c r="B797" s="62"/>
      <c r="C797" s="62"/>
      <c r="D797" s="62"/>
      <c r="E797" s="62"/>
      <c r="F797" s="62"/>
      <c r="G797" s="62"/>
    </row>
    <row r="798" spans="1:7" x14ac:dyDescent="0.25">
      <c r="A798" s="62"/>
      <c r="B798" s="62"/>
      <c r="C798" s="62"/>
      <c r="D798" s="62"/>
      <c r="E798" s="62"/>
      <c r="F798" s="62"/>
      <c r="G798" s="62"/>
    </row>
    <row r="799" spans="1:7" x14ac:dyDescent="0.25">
      <c r="A799" s="62"/>
      <c r="B799" s="62"/>
      <c r="C799" s="62"/>
      <c r="D799" s="62"/>
      <c r="E799" s="62"/>
      <c r="F799" s="62"/>
      <c r="G799" s="62"/>
    </row>
    <row r="800" spans="1:7" x14ac:dyDescent="0.25">
      <c r="A800" s="62"/>
      <c r="B800" s="62"/>
      <c r="C800" s="62"/>
      <c r="D800" s="62"/>
      <c r="E800" s="62"/>
      <c r="F800" s="62"/>
      <c r="G800" s="62"/>
    </row>
    <row r="801" spans="1:7" x14ac:dyDescent="0.25">
      <c r="A801" s="62"/>
      <c r="B801" s="62"/>
      <c r="C801" s="62"/>
      <c r="D801" s="62"/>
      <c r="E801" s="62"/>
      <c r="F801" s="62"/>
      <c r="G801" s="62"/>
    </row>
    <row r="802" spans="1:7" x14ac:dyDescent="0.25">
      <c r="A802" s="62"/>
      <c r="B802" s="62"/>
      <c r="C802" s="62"/>
      <c r="D802" s="62"/>
      <c r="E802" s="62"/>
      <c r="F802" s="62"/>
      <c r="G802" s="62"/>
    </row>
    <row r="803" spans="1:7" x14ac:dyDescent="0.25">
      <c r="A803" s="62"/>
      <c r="B803" s="62"/>
      <c r="C803" s="62"/>
      <c r="D803" s="62"/>
      <c r="E803" s="62"/>
      <c r="F803" s="62"/>
      <c r="G803" s="62"/>
    </row>
    <row r="804" spans="1:7" x14ac:dyDescent="0.25">
      <c r="A804" s="62"/>
      <c r="B804" s="62"/>
      <c r="C804" s="62"/>
      <c r="D804" s="62"/>
      <c r="E804" s="62"/>
      <c r="F804" s="62"/>
      <c r="G804" s="62"/>
    </row>
    <row r="805" spans="1:7" x14ac:dyDescent="0.25">
      <c r="A805" s="62"/>
      <c r="B805" s="62"/>
      <c r="C805" s="62"/>
      <c r="D805" s="62"/>
      <c r="E805" s="62"/>
      <c r="F805" s="62"/>
      <c r="G805" s="62"/>
    </row>
    <row r="806" spans="1:7" x14ac:dyDescent="0.25">
      <c r="A806" s="62"/>
      <c r="B806" s="62"/>
      <c r="C806" s="62"/>
      <c r="D806" s="62"/>
      <c r="E806" s="62"/>
      <c r="F806" s="62"/>
      <c r="G806" s="62"/>
    </row>
    <row r="807" spans="1:7" x14ac:dyDescent="0.25">
      <c r="A807" s="62"/>
      <c r="B807" s="62"/>
      <c r="C807" s="62"/>
      <c r="D807" s="62"/>
      <c r="E807" s="62"/>
      <c r="F807" s="62"/>
      <c r="G807" s="62"/>
    </row>
    <row r="808" spans="1:7" x14ac:dyDescent="0.25">
      <c r="A808" s="62"/>
      <c r="B808" s="62"/>
      <c r="C808" s="62"/>
      <c r="D808" s="62"/>
      <c r="E808" s="62"/>
      <c r="F808" s="62"/>
      <c r="G808" s="62"/>
    </row>
    <row r="809" spans="1:7" x14ac:dyDescent="0.25">
      <c r="A809" s="62"/>
      <c r="B809" s="62"/>
      <c r="C809" s="62"/>
      <c r="D809" s="62"/>
      <c r="E809" s="62"/>
      <c r="F809" s="62"/>
      <c r="G809" s="62"/>
    </row>
    <row r="810" spans="1:7" x14ac:dyDescent="0.25">
      <c r="A810" s="62"/>
      <c r="B810" s="62"/>
      <c r="C810" s="62"/>
      <c r="D810" s="62"/>
      <c r="E810" s="62"/>
      <c r="F810" s="62"/>
      <c r="G810" s="62"/>
    </row>
    <row r="811" spans="1:7" x14ac:dyDescent="0.25">
      <c r="A811" s="62"/>
      <c r="B811" s="62"/>
      <c r="C811" s="62"/>
      <c r="D811" s="62"/>
      <c r="E811" s="62"/>
      <c r="F811" s="62"/>
      <c r="G811" s="62"/>
    </row>
    <row r="812" spans="1:7" x14ac:dyDescent="0.25">
      <c r="A812" s="62"/>
      <c r="B812" s="62"/>
      <c r="C812" s="62"/>
      <c r="D812" s="62"/>
      <c r="E812" s="62"/>
      <c r="F812" s="62"/>
      <c r="G812" s="62"/>
    </row>
    <row r="813" spans="1:7" x14ac:dyDescent="0.25">
      <c r="A813" s="62"/>
      <c r="B813" s="62"/>
      <c r="C813" s="62"/>
      <c r="D813" s="62"/>
      <c r="E813" s="62"/>
      <c r="F813" s="62"/>
      <c r="G813" s="62"/>
    </row>
    <row r="814" spans="1:7" x14ac:dyDescent="0.25">
      <c r="A814" s="62"/>
      <c r="B814" s="62"/>
      <c r="C814" s="62"/>
      <c r="D814" s="62"/>
      <c r="E814" s="62"/>
      <c r="F814" s="62"/>
      <c r="G814" s="62"/>
    </row>
    <row r="815" spans="1:7" x14ac:dyDescent="0.25">
      <c r="A815" s="62"/>
      <c r="B815" s="62"/>
      <c r="C815" s="62"/>
      <c r="D815" s="62"/>
      <c r="E815" s="62"/>
      <c r="F815" s="62"/>
      <c r="G815" s="62"/>
    </row>
    <row r="816" spans="1:7" x14ac:dyDescent="0.25">
      <c r="A816" s="62"/>
      <c r="B816" s="62"/>
      <c r="C816" s="62"/>
      <c r="D816" s="62"/>
      <c r="E816" s="62"/>
      <c r="F816" s="62"/>
      <c r="G816" s="62"/>
    </row>
    <row r="817" spans="1:7" x14ac:dyDescent="0.25">
      <c r="A817" s="62"/>
      <c r="B817" s="62"/>
      <c r="C817" s="62"/>
      <c r="D817" s="62"/>
      <c r="E817" s="62"/>
      <c r="F817" s="62"/>
      <c r="G817" s="62"/>
    </row>
    <row r="818" spans="1:7" x14ac:dyDescent="0.25">
      <c r="A818" s="62"/>
      <c r="B818" s="62"/>
      <c r="C818" s="62"/>
      <c r="D818" s="62"/>
      <c r="E818" s="62"/>
      <c r="F818" s="62"/>
      <c r="G818" s="62"/>
    </row>
    <row r="819" spans="1:7" x14ac:dyDescent="0.25">
      <c r="A819" s="62"/>
      <c r="B819" s="62"/>
      <c r="C819" s="62"/>
      <c r="D819" s="62"/>
      <c r="E819" s="62"/>
      <c r="F819" s="62"/>
      <c r="G819" s="62"/>
    </row>
    <row r="820" spans="1:7" x14ac:dyDescent="0.25">
      <c r="A820" s="62"/>
      <c r="B820" s="62"/>
      <c r="C820" s="62"/>
      <c r="D820" s="62"/>
      <c r="E820" s="62"/>
      <c r="F820" s="62"/>
      <c r="G820" s="62"/>
    </row>
    <row r="821" spans="1:7" x14ac:dyDescent="0.25">
      <c r="A821" s="62"/>
      <c r="B821" s="62"/>
      <c r="C821" s="62"/>
      <c r="D821" s="62"/>
      <c r="E821" s="62"/>
      <c r="F821" s="62"/>
      <c r="G821" s="62"/>
    </row>
    <row r="822" spans="1:7" x14ac:dyDescent="0.25">
      <c r="A822" s="62"/>
      <c r="B822" s="62"/>
      <c r="C822" s="62"/>
      <c r="D822" s="62"/>
      <c r="E822" s="62"/>
      <c r="F822" s="62"/>
      <c r="G822" s="62"/>
    </row>
    <row r="823" spans="1:7" x14ac:dyDescent="0.25">
      <c r="A823" s="62"/>
      <c r="B823" s="62"/>
      <c r="C823" s="62"/>
      <c r="D823" s="62"/>
      <c r="E823" s="62"/>
      <c r="F823" s="62"/>
      <c r="G823" s="62"/>
    </row>
    <row r="824" spans="1:7" x14ac:dyDescent="0.25">
      <c r="A824" s="62"/>
      <c r="B824" s="62"/>
      <c r="C824" s="62"/>
      <c r="D824" s="62"/>
      <c r="E824" s="62"/>
      <c r="F824" s="62"/>
      <c r="G824" s="62"/>
    </row>
    <row r="825" spans="1:7" x14ac:dyDescent="0.25">
      <c r="A825" s="62"/>
      <c r="B825" s="62"/>
      <c r="C825" s="62"/>
      <c r="D825" s="62"/>
      <c r="E825" s="62"/>
      <c r="F825" s="62"/>
      <c r="G825" s="62"/>
    </row>
    <row r="826" spans="1:7" x14ac:dyDescent="0.25">
      <c r="A826" s="62"/>
      <c r="B826" s="62"/>
      <c r="C826" s="62"/>
      <c r="D826" s="62"/>
      <c r="E826" s="62"/>
      <c r="F826" s="62"/>
      <c r="G826" s="62"/>
    </row>
    <row r="827" spans="1:7" x14ac:dyDescent="0.25">
      <c r="A827" s="62"/>
      <c r="B827" s="62"/>
      <c r="C827" s="62"/>
      <c r="D827" s="62"/>
      <c r="E827" s="62"/>
      <c r="F827" s="62"/>
      <c r="G827" s="62"/>
    </row>
    <row r="828" spans="1:7" x14ac:dyDescent="0.25">
      <c r="A828" s="62"/>
      <c r="B828" s="62"/>
      <c r="C828" s="62"/>
      <c r="D828" s="62"/>
      <c r="E828" s="62"/>
      <c r="F828" s="62"/>
      <c r="G828" s="62"/>
    </row>
    <row r="829" spans="1:7" x14ac:dyDescent="0.25">
      <c r="A829" s="62"/>
      <c r="B829" s="62"/>
      <c r="C829" s="62"/>
      <c r="D829" s="62"/>
      <c r="E829" s="62"/>
      <c r="F829" s="62"/>
      <c r="G829" s="62"/>
    </row>
    <row r="830" spans="1:7" x14ac:dyDescent="0.25">
      <c r="A830" s="62"/>
      <c r="B830" s="62"/>
      <c r="C830" s="62"/>
      <c r="D830" s="62"/>
      <c r="E830" s="62"/>
      <c r="F830" s="62"/>
      <c r="G830" s="62"/>
    </row>
    <row r="831" spans="1:7" x14ac:dyDescent="0.25">
      <c r="A831" s="62"/>
      <c r="B831" s="62"/>
      <c r="C831" s="62"/>
      <c r="D831" s="62"/>
      <c r="E831" s="62"/>
      <c r="F831" s="62"/>
      <c r="G831" s="62"/>
    </row>
    <row r="832" spans="1:7" x14ac:dyDescent="0.25">
      <c r="A832" s="62"/>
      <c r="B832" s="62"/>
      <c r="C832" s="62"/>
      <c r="D832" s="62"/>
      <c r="E832" s="62"/>
      <c r="F832" s="62"/>
      <c r="G832" s="62"/>
    </row>
    <row r="833" spans="1:7" x14ac:dyDescent="0.25">
      <c r="A833" s="62"/>
      <c r="B833" s="62"/>
      <c r="C833" s="62"/>
      <c r="D833" s="62"/>
      <c r="E833" s="62"/>
      <c r="F833" s="62"/>
      <c r="G833" s="62"/>
    </row>
    <row r="834" spans="1:7" x14ac:dyDescent="0.25">
      <c r="A834" s="62"/>
      <c r="B834" s="62"/>
      <c r="C834" s="62"/>
      <c r="D834" s="62"/>
      <c r="E834" s="62"/>
      <c r="F834" s="62"/>
      <c r="G834" s="62"/>
    </row>
    <row r="835" spans="1:7" x14ac:dyDescent="0.25">
      <c r="A835" s="62"/>
      <c r="B835" s="62"/>
      <c r="C835" s="62"/>
      <c r="D835" s="62"/>
      <c r="E835" s="62"/>
      <c r="F835" s="62"/>
      <c r="G835" s="62"/>
    </row>
    <row r="836" spans="1:7" x14ac:dyDescent="0.25">
      <c r="A836" s="62"/>
      <c r="B836" s="62"/>
      <c r="C836" s="62"/>
      <c r="D836" s="62"/>
      <c r="E836" s="62"/>
      <c r="F836" s="62"/>
      <c r="G836" s="62"/>
    </row>
    <row r="837" spans="1:7" x14ac:dyDescent="0.25">
      <c r="A837" s="62"/>
      <c r="B837" s="62"/>
      <c r="C837" s="62"/>
      <c r="D837" s="62"/>
      <c r="E837" s="62"/>
      <c r="F837" s="62"/>
      <c r="G837" s="62"/>
    </row>
    <row r="838" spans="1:7" x14ac:dyDescent="0.25">
      <c r="A838" s="62"/>
      <c r="B838" s="62"/>
      <c r="C838" s="62"/>
      <c r="D838" s="62"/>
      <c r="E838" s="62"/>
      <c r="F838" s="62"/>
      <c r="G838" s="62"/>
    </row>
    <row r="839" spans="1:7" x14ac:dyDescent="0.25">
      <c r="A839" s="62"/>
      <c r="B839" s="62"/>
      <c r="C839" s="62"/>
      <c r="D839" s="62"/>
      <c r="E839" s="62"/>
      <c r="F839" s="62"/>
      <c r="G839" s="62"/>
    </row>
    <row r="840" spans="1:7" x14ac:dyDescent="0.25">
      <c r="A840" s="62"/>
      <c r="B840" s="62"/>
      <c r="C840" s="62"/>
      <c r="D840" s="62"/>
      <c r="E840" s="62"/>
      <c r="F840" s="62"/>
      <c r="G840" s="62"/>
    </row>
    <row r="841" spans="1:7" x14ac:dyDescent="0.25">
      <c r="A841" s="62"/>
      <c r="B841" s="62"/>
      <c r="C841" s="62"/>
      <c r="D841" s="62"/>
      <c r="E841" s="62"/>
      <c r="F841" s="62"/>
      <c r="G841" s="62"/>
    </row>
    <row r="842" spans="1:7" x14ac:dyDescent="0.25">
      <c r="A842" s="62"/>
      <c r="B842" s="62"/>
      <c r="C842" s="62"/>
      <c r="D842" s="62"/>
      <c r="E842" s="62"/>
      <c r="F842" s="62"/>
      <c r="G842" s="62"/>
    </row>
    <row r="843" spans="1:7" x14ac:dyDescent="0.25">
      <c r="A843" s="62"/>
      <c r="B843" s="62"/>
      <c r="C843" s="62"/>
      <c r="D843" s="62"/>
      <c r="E843" s="62"/>
      <c r="F843" s="62"/>
      <c r="G843" s="62"/>
    </row>
    <row r="844" spans="1:7" x14ac:dyDescent="0.25">
      <c r="A844" s="62"/>
      <c r="B844" s="62"/>
      <c r="C844" s="62"/>
      <c r="D844" s="62"/>
      <c r="E844" s="62"/>
      <c r="F844" s="62"/>
      <c r="G844" s="62"/>
    </row>
    <row r="845" spans="1:7" x14ac:dyDescent="0.25">
      <c r="A845" s="62"/>
      <c r="B845" s="62"/>
      <c r="C845" s="62"/>
      <c r="D845" s="62"/>
      <c r="E845" s="62"/>
      <c r="F845" s="62"/>
      <c r="G845" s="62"/>
    </row>
    <row r="846" spans="1:7" x14ac:dyDescent="0.25">
      <c r="A846" s="62"/>
      <c r="B846" s="62"/>
      <c r="C846" s="62"/>
      <c r="D846" s="62"/>
      <c r="E846" s="62"/>
      <c r="F846" s="62"/>
      <c r="G846" s="62"/>
    </row>
    <row r="847" spans="1:7" x14ac:dyDescent="0.25">
      <c r="A847" s="62"/>
      <c r="B847" s="62"/>
      <c r="C847" s="62"/>
      <c r="D847" s="62"/>
      <c r="E847" s="62"/>
      <c r="F847" s="62"/>
      <c r="G847" s="62"/>
    </row>
    <row r="848" spans="1:7" x14ac:dyDescent="0.25">
      <c r="A848" s="62"/>
      <c r="B848" s="62"/>
      <c r="C848" s="62"/>
      <c r="D848" s="62"/>
      <c r="E848" s="62"/>
      <c r="F848" s="62"/>
      <c r="G848" s="62"/>
    </row>
    <row r="849" spans="1:7" x14ac:dyDescent="0.25">
      <c r="A849" s="62"/>
      <c r="B849" s="62"/>
      <c r="C849" s="62"/>
      <c r="D849" s="62"/>
      <c r="E849" s="62"/>
      <c r="F849" s="62"/>
      <c r="G849" s="62"/>
    </row>
    <row r="850" spans="1:7" x14ac:dyDescent="0.25">
      <c r="A850" s="62"/>
      <c r="B850" s="62"/>
      <c r="C850" s="62"/>
      <c r="D850" s="62"/>
      <c r="E850" s="62"/>
      <c r="F850" s="62"/>
      <c r="G850" s="62"/>
    </row>
    <row r="851" spans="1:7" x14ac:dyDescent="0.25">
      <c r="A851" s="62"/>
      <c r="B851" s="62"/>
      <c r="C851" s="62"/>
      <c r="D851" s="62"/>
      <c r="E851" s="62"/>
      <c r="F851" s="62"/>
      <c r="G851" s="62"/>
    </row>
    <row r="852" spans="1:7" x14ac:dyDescent="0.25">
      <c r="A852" s="62"/>
      <c r="B852" s="62"/>
      <c r="C852" s="62"/>
      <c r="D852" s="62"/>
      <c r="E852" s="62"/>
      <c r="F852" s="62"/>
      <c r="G852" s="62"/>
    </row>
    <row r="853" spans="1:7" x14ac:dyDescent="0.25">
      <c r="A853" s="62"/>
      <c r="B853" s="62"/>
      <c r="C853" s="62"/>
      <c r="D853" s="62"/>
      <c r="E853" s="62"/>
      <c r="F853" s="62"/>
      <c r="G853" s="62"/>
    </row>
    <row r="854" spans="1:7" x14ac:dyDescent="0.25">
      <c r="A854" s="62"/>
      <c r="B854" s="62"/>
      <c r="C854" s="62"/>
      <c r="D854" s="62"/>
      <c r="E854" s="62"/>
      <c r="F854" s="62"/>
      <c r="G854" s="62"/>
    </row>
    <row r="855" spans="1:7" x14ac:dyDescent="0.25">
      <c r="A855" s="62"/>
      <c r="B855" s="62"/>
      <c r="C855" s="62"/>
      <c r="D855" s="62"/>
      <c r="E855" s="62"/>
      <c r="F855" s="62"/>
      <c r="G855" s="62"/>
    </row>
    <row r="856" spans="1:7" x14ac:dyDescent="0.25">
      <c r="A856" s="62"/>
      <c r="B856" s="62"/>
      <c r="C856" s="62"/>
      <c r="D856" s="62"/>
      <c r="E856" s="62"/>
      <c r="F856" s="62"/>
      <c r="G856" s="62"/>
    </row>
    <row r="857" spans="1:7" x14ac:dyDescent="0.25">
      <c r="A857" s="62"/>
      <c r="B857" s="62"/>
      <c r="C857" s="62"/>
      <c r="D857" s="62"/>
      <c r="E857" s="62"/>
      <c r="F857" s="62"/>
      <c r="G857" s="62"/>
    </row>
    <row r="858" spans="1:7" x14ac:dyDescent="0.25">
      <c r="A858" s="62"/>
      <c r="B858" s="62"/>
      <c r="C858" s="62"/>
      <c r="D858" s="62"/>
      <c r="E858" s="62"/>
      <c r="F858" s="62"/>
      <c r="G858" s="62"/>
    </row>
    <row r="859" spans="1:7" x14ac:dyDescent="0.25">
      <c r="A859" s="62"/>
      <c r="B859" s="62"/>
      <c r="C859" s="62"/>
      <c r="D859" s="62"/>
      <c r="E859" s="62"/>
      <c r="F859" s="62"/>
      <c r="G859" s="62"/>
    </row>
    <row r="860" spans="1:7" x14ac:dyDescent="0.25">
      <c r="A860" s="62"/>
      <c r="B860" s="62"/>
      <c r="C860" s="62"/>
      <c r="D860" s="62"/>
      <c r="E860" s="62"/>
      <c r="F860" s="62"/>
      <c r="G860" s="62"/>
    </row>
    <row r="861" spans="1:7" x14ac:dyDescent="0.25">
      <c r="A861" s="62"/>
      <c r="B861" s="62"/>
      <c r="C861" s="62"/>
      <c r="D861" s="62"/>
      <c r="E861" s="62"/>
      <c r="F861" s="62"/>
      <c r="G861" s="62"/>
    </row>
    <row r="862" spans="1:7" x14ac:dyDescent="0.25">
      <c r="A862" s="62"/>
      <c r="B862" s="62"/>
      <c r="C862" s="62"/>
      <c r="D862" s="62"/>
      <c r="E862" s="62"/>
      <c r="F862" s="62"/>
      <c r="G862" s="62"/>
    </row>
    <row r="863" spans="1:7" x14ac:dyDescent="0.25">
      <c r="A863" s="62"/>
      <c r="B863" s="62"/>
      <c r="C863" s="62"/>
      <c r="D863" s="62"/>
      <c r="E863" s="62"/>
      <c r="F863" s="62"/>
      <c r="G863" s="62"/>
    </row>
    <row r="864" spans="1:7" x14ac:dyDescent="0.25">
      <c r="A864" s="62"/>
      <c r="B864" s="62"/>
      <c r="C864" s="62"/>
      <c r="D864" s="62"/>
      <c r="E864" s="62"/>
      <c r="F864" s="62"/>
      <c r="G864" s="62"/>
    </row>
    <row r="865" spans="1:7" x14ac:dyDescent="0.25">
      <c r="A865" s="62"/>
      <c r="B865" s="62"/>
      <c r="C865" s="62"/>
      <c r="D865" s="62"/>
      <c r="E865" s="62"/>
      <c r="F865" s="62"/>
      <c r="G865" s="62"/>
    </row>
    <row r="866" spans="1:7" x14ac:dyDescent="0.25">
      <c r="A866" s="62"/>
      <c r="B866" s="62"/>
      <c r="C866" s="62"/>
      <c r="D866" s="62"/>
      <c r="E866" s="62"/>
      <c r="F866" s="62"/>
      <c r="G866" s="62"/>
    </row>
    <row r="867" spans="1:7" x14ac:dyDescent="0.25">
      <c r="A867" s="62"/>
      <c r="B867" s="62"/>
      <c r="C867" s="62"/>
      <c r="D867" s="62"/>
      <c r="E867" s="62"/>
      <c r="F867" s="62"/>
      <c r="G867" s="62"/>
    </row>
    <row r="868" spans="1:7" x14ac:dyDescent="0.25">
      <c r="A868" s="62"/>
      <c r="B868" s="62"/>
      <c r="C868" s="62"/>
      <c r="D868" s="62"/>
      <c r="E868" s="62"/>
      <c r="F868" s="62"/>
      <c r="G868" s="62"/>
    </row>
    <row r="869" spans="1:7" x14ac:dyDescent="0.25">
      <c r="A869" s="62"/>
      <c r="B869" s="62"/>
      <c r="C869" s="62"/>
      <c r="D869" s="62"/>
      <c r="E869" s="62"/>
      <c r="F869" s="62"/>
      <c r="G869" s="62"/>
    </row>
    <row r="870" spans="1:7" x14ac:dyDescent="0.25">
      <c r="A870" s="62"/>
      <c r="B870" s="62"/>
      <c r="C870" s="62"/>
      <c r="D870" s="62"/>
      <c r="E870" s="62"/>
      <c r="F870" s="62"/>
      <c r="G870" s="62"/>
    </row>
    <row r="871" spans="1:7" x14ac:dyDescent="0.25">
      <c r="A871" s="62"/>
      <c r="B871" s="62"/>
      <c r="C871" s="62"/>
      <c r="D871" s="62"/>
      <c r="E871" s="62"/>
      <c r="F871" s="62"/>
      <c r="G871" s="62"/>
    </row>
    <row r="872" spans="1:7" x14ac:dyDescent="0.25">
      <c r="A872" s="62"/>
      <c r="B872" s="62"/>
      <c r="C872" s="62"/>
      <c r="D872" s="62"/>
      <c r="E872" s="62"/>
      <c r="F872" s="62"/>
      <c r="G872" s="62"/>
    </row>
    <row r="873" spans="1:7" x14ac:dyDescent="0.25">
      <c r="A873" s="62"/>
      <c r="B873" s="62"/>
      <c r="C873" s="62"/>
      <c r="D873" s="62"/>
      <c r="E873" s="62"/>
      <c r="F873" s="62"/>
      <c r="G873" s="62"/>
    </row>
    <row r="874" spans="1:7" x14ac:dyDescent="0.25">
      <c r="A874" s="62"/>
      <c r="B874" s="62"/>
      <c r="C874" s="62"/>
      <c r="D874" s="62"/>
      <c r="E874" s="62"/>
      <c r="F874" s="62"/>
      <c r="G874" s="62"/>
    </row>
    <row r="875" spans="1:7" x14ac:dyDescent="0.25">
      <c r="A875" s="62"/>
      <c r="B875" s="62"/>
      <c r="C875" s="62"/>
      <c r="D875" s="62"/>
      <c r="E875" s="62"/>
      <c r="F875" s="62"/>
      <c r="G875" s="62"/>
    </row>
    <row r="876" spans="1:7" x14ac:dyDescent="0.25">
      <c r="A876" s="62"/>
      <c r="B876" s="62"/>
      <c r="C876" s="62"/>
      <c r="D876" s="62"/>
      <c r="E876" s="62"/>
      <c r="F876" s="62"/>
      <c r="G876" s="62"/>
    </row>
    <row r="877" spans="1:7" x14ac:dyDescent="0.25">
      <c r="A877" s="62"/>
      <c r="B877" s="62"/>
      <c r="C877" s="62"/>
      <c r="D877" s="62"/>
      <c r="E877" s="62"/>
      <c r="F877" s="62"/>
      <c r="G877" s="62"/>
    </row>
    <row r="878" spans="1:7" x14ac:dyDescent="0.25">
      <c r="A878" s="62"/>
      <c r="B878" s="62"/>
      <c r="C878" s="62"/>
      <c r="D878" s="62"/>
      <c r="E878" s="62"/>
      <c r="F878" s="62"/>
      <c r="G878" s="62"/>
    </row>
    <row r="879" spans="1:7" x14ac:dyDescent="0.25">
      <c r="A879" s="62"/>
      <c r="B879" s="62"/>
      <c r="C879" s="62"/>
      <c r="D879" s="62"/>
      <c r="E879" s="62"/>
      <c r="F879" s="62"/>
      <c r="G879" s="62"/>
    </row>
    <row r="880" spans="1:7" x14ac:dyDescent="0.25">
      <c r="A880" s="62"/>
      <c r="B880" s="62"/>
      <c r="C880" s="62"/>
      <c r="D880" s="62"/>
      <c r="E880" s="62"/>
      <c r="F880" s="62"/>
      <c r="G880" s="62"/>
    </row>
    <row r="881" spans="1:7" x14ac:dyDescent="0.25">
      <c r="A881" s="62"/>
      <c r="B881" s="62"/>
      <c r="C881" s="62"/>
      <c r="D881" s="62"/>
      <c r="E881" s="62"/>
      <c r="F881" s="62"/>
      <c r="G881" s="62"/>
    </row>
    <row r="882" spans="1:7" x14ac:dyDescent="0.25">
      <c r="A882" s="62"/>
      <c r="B882" s="62"/>
      <c r="C882" s="62"/>
      <c r="D882" s="62"/>
      <c r="E882" s="62"/>
      <c r="F882" s="62"/>
      <c r="G882" s="62"/>
    </row>
    <row r="883" spans="1:7" x14ac:dyDescent="0.25">
      <c r="A883" s="62"/>
      <c r="B883" s="62"/>
      <c r="C883" s="62"/>
      <c r="D883" s="62"/>
      <c r="E883" s="62"/>
      <c r="F883" s="62"/>
      <c r="G883" s="62"/>
    </row>
    <row r="884" spans="1:7" x14ac:dyDescent="0.25">
      <c r="A884" s="62"/>
      <c r="B884" s="62"/>
      <c r="C884" s="62"/>
      <c r="D884" s="62"/>
      <c r="E884" s="62"/>
      <c r="F884" s="62"/>
      <c r="G884" s="62"/>
    </row>
    <row r="885" spans="1:7" x14ac:dyDescent="0.25">
      <c r="A885" s="62"/>
      <c r="B885" s="62"/>
      <c r="C885" s="62"/>
      <c r="D885" s="62"/>
      <c r="E885" s="62"/>
      <c r="F885" s="62"/>
      <c r="G885" s="62"/>
    </row>
    <row r="886" spans="1:7" x14ac:dyDescent="0.25">
      <c r="A886" s="62"/>
      <c r="B886" s="62"/>
      <c r="C886" s="62"/>
      <c r="D886" s="62"/>
      <c r="E886" s="62"/>
      <c r="F886" s="62"/>
      <c r="G886" s="62"/>
    </row>
    <row r="887" spans="1:7" x14ac:dyDescent="0.25">
      <c r="A887" s="62"/>
      <c r="B887" s="62"/>
      <c r="C887" s="62"/>
      <c r="D887" s="62"/>
      <c r="E887" s="62"/>
      <c r="F887" s="62"/>
      <c r="G887" s="62"/>
    </row>
    <row r="888" spans="1:7" x14ac:dyDescent="0.25">
      <c r="A888" s="62"/>
      <c r="B888" s="62"/>
      <c r="C888" s="62"/>
      <c r="D888" s="62"/>
      <c r="E888" s="62"/>
      <c r="F888" s="62"/>
      <c r="G888" s="62"/>
    </row>
    <row r="889" spans="1:7" x14ac:dyDescent="0.25">
      <c r="A889" s="62"/>
      <c r="B889" s="62"/>
      <c r="C889" s="62"/>
      <c r="D889" s="62"/>
      <c r="E889" s="62"/>
      <c r="F889" s="62"/>
      <c r="G889" s="62"/>
    </row>
    <row r="890" spans="1:7" x14ac:dyDescent="0.25">
      <c r="A890" s="62"/>
      <c r="B890" s="62"/>
      <c r="C890" s="62"/>
      <c r="D890" s="62"/>
      <c r="E890" s="62"/>
      <c r="F890" s="62"/>
      <c r="G890" s="62"/>
    </row>
    <row r="891" spans="1:7" x14ac:dyDescent="0.25">
      <c r="A891" s="62"/>
      <c r="B891" s="62"/>
      <c r="C891" s="62"/>
      <c r="D891" s="62"/>
      <c r="E891" s="62"/>
      <c r="F891" s="62"/>
      <c r="G891" s="62"/>
    </row>
    <row r="892" spans="1:7" x14ac:dyDescent="0.25">
      <c r="A892" s="62"/>
      <c r="B892" s="62"/>
      <c r="C892" s="62"/>
      <c r="D892" s="62"/>
      <c r="E892" s="62"/>
      <c r="F892" s="62"/>
      <c r="G892" s="62"/>
    </row>
    <row r="893" spans="1:7" x14ac:dyDescent="0.25">
      <c r="A893" s="62"/>
      <c r="B893" s="62"/>
      <c r="C893" s="62"/>
      <c r="D893" s="62"/>
      <c r="E893" s="62"/>
      <c r="F893" s="62"/>
      <c r="G893" s="62"/>
    </row>
    <row r="894" spans="1:7" x14ac:dyDescent="0.25">
      <c r="A894" s="62"/>
      <c r="B894" s="62"/>
      <c r="C894" s="62"/>
      <c r="D894" s="62"/>
      <c r="E894" s="62"/>
      <c r="F894" s="62"/>
      <c r="G894" s="62"/>
    </row>
    <row r="895" spans="1:7" x14ac:dyDescent="0.25">
      <c r="A895" s="62"/>
      <c r="B895" s="62"/>
      <c r="C895" s="62"/>
      <c r="D895" s="62"/>
      <c r="E895" s="62"/>
      <c r="F895" s="62"/>
      <c r="G895" s="62"/>
    </row>
    <row r="896" spans="1:7" x14ac:dyDescent="0.25">
      <c r="A896" s="62"/>
      <c r="B896" s="62"/>
      <c r="C896" s="62"/>
      <c r="D896" s="62"/>
      <c r="E896" s="62"/>
      <c r="F896" s="62"/>
      <c r="G896" s="62"/>
    </row>
    <row r="897" spans="1:7" x14ac:dyDescent="0.25">
      <c r="A897" s="62"/>
      <c r="B897" s="62"/>
      <c r="C897" s="62"/>
      <c r="D897" s="62"/>
      <c r="E897" s="62"/>
      <c r="F897" s="62"/>
      <c r="G897" s="62"/>
    </row>
    <row r="898" spans="1:7" x14ac:dyDescent="0.25">
      <c r="A898" s="62"/>
      <c r="B898" s="62"/>
      <c r="C898" s="62"/>
      <c r="D898" s="62"/>
      <c r="E898" s="62"/>
      <c r="F898" s="62"/>
      <c r="G898" s="62"/>
    </row>
    <row r="899" spans="1:7" x14ac:dyDescent="0.25">
      <c r="A899" s="62"/>
      <c r="B899" s="62"/>
      <c r="C899" s="62"/>
      <c r="D899" s="62"/>
      <c r="E899" s="62"/>
      <c r="F899" s="62"/>
      <c r="G899" s="62"/>
    </row>
    <row r="900" spans="1:7" x14ac:dyDescent="0.25">
      <c r="A900" s="62"/>
      <c r="B900" s="62"/>
      <c r="C900" s="62"/>
      <c r="D900" s="62"/>
      <c r="E900" s="62"/>
      <c r="F900" s="62"/>
      <c r="G900" s="62"/>
    </row>
    <row r="901" spans="1:7" x14ac:dyDescent="0.25">
      <c r="A901" s="62"/>
      <c r="B901" s="62"/>
      <c r="C901" s="62"/>
      <c r="D901" s="62"/>
      <c r="E901" s="62"/>
      <c r="F901" s="62"/>
      <c r="G901" s="62"/>
    </row>
    <row r="902" spans="1:7" x14ac:dyDescent="0.25">
      <c r="A902" s="62"/>
      <c r="B902" s="62"/>
      <c r="C902" s="62"/>
      <c r="D902" s="62"/>
      <c r="E902" s="62"/>
      <c r="F902" s="62"/>
      <c r="G902" s="62"/>
    </row>
    <row r="903" spans="1:7" x14ac:dyDescent="0.25">
      <c r="A903" s="62"/>
      <c r="B903" s="62"/>
      <c r="C903" s="62"/>
      <c r="D903" s="62"/>
      <c r="E903" s="62"/>
      <c r="F903" s="62"/>
      <c r="G903" s="62"/>
    </row>
    <row r="904" spans="1:7" x14ac:dyDescent="0.25">
      <c r="A904" s="62"/>
      <c r="B904" s="62"/>
      <c r="C904" s="62"/>
      <c r="D904" s="62"/>
      <c r="E904" s="62"/>
      <c r="F904" s="62"/>
      <c r="G904" s="62"/>
    </row>
    <row r="905" spans="1:7" x14ac:dyDescent="0.25">
      <c r="A905" s="62"/>
      <c r="B905" s="62"/>
      <c r="C905" s="62"/>
      <c r="D905" s="62"/>
      <c r="E905" s="62"/>
      <c r="F905" s="62"/>
      <c r="G905" s="62"/>
    </row>
    <row r="906" spans="1:7" x14ac:dyDescent="0.25">
      <c r="A906" s="62"/>
      <c r="B906" s="62"/>
      <c r="C906" s="62"/>
      <c r="D906" s="62"/>
      <c r="E906" s="62"/>
      <c r="F906" s="62"/>
      <c r="G906" s="62"/>
    </row>
    <row r="907" spans="1:7" x14ac:dyDescent="0.25">
      <c r="A907" s="62"/>
      <c r="B907" s="62"/>
      <c r="C907" s="62"/>
      <c r="D907" s="62"/>
      <c r="E907" s="62"/>
      <c r="F907" s="62"/>
      <c r="G907" s="62"/>
    </row>
    <row r="908" spans="1:7" x14ac:dyDescent="0.25">
      <c r="A908" s="62"/>
      <c r="B908" s="62"/>
      <c r="C908" s="62"/>
      <c r="D908" s="62"/>
      <c r="E908" s="62"/>
      <c r="F908" s="62"/>
      <c r="G908" s="62"/>
    </row>
    <row r="909" spans="1:7" x14ac:dyDescent="0.25">
      <c r="A909" s="62"/>
      <c r="B909" s="62"/>
      <c r="C909" s="62"/>
      <c r="D909" s="62"/>
      <c r="E909" s="62"/>
      <c r="F909" s="62"/>
      <c r="G909" s="62"/>
    </row>
    <row r="910" spans="1:7" x14ac:dyDescent="0.25">
      <c r="A910" s="62"/>
      <c r="B910" s="62"/>
      <c r="C910" s="62"/>
      <c r="D910" s="62"/>
      <c r="E910" s="62"/>
      <c r="F910" s="62"/>
      <c r="G910" s="62"/>
    </row>
    <row r="911" spans="1:7" x14ac:dyDescent="0.25">
      <c r="A911" s="62"/>
      <c r="B911" s="62"/>
      <c r="C911" s="62"/>
      <c r="D911" s="62"/>
      <c r="E911" s="62"/>
      <c r="F911" s="62"/>
      <c r="G911" s="62"/>
    </row>
    <row r="912" spans="1:7" x14ac:dyDescent="0.25">
      <c r="A912" s="62"/>
      <c r="B912" s="62"/>
      <c r="C912" s="62"/>
      <c r="D912" s="62"/>
      <c r="E912" s="62"/>
      <c r="F912" s="62"/>
      <c r="G912" s="62"/>
    </row>
    <row r="913" spans="1:7" x14ac:dyDescent="0.25">
      <c r="A913" s="62"/>
      <c r="B913" s="62"/>
      <c r="C913" s="62"/>
      <c r="D913" s="62"/>
      <c r="E913" s="62"/>
      <c r="F913" s="62"/>
      <c r="G913" s="62"/>
    </row>
    <row r="914" spans="1:7" x14ac:dyDescent="0.25">
      <c r="A914" s="62"/>
      <c r="B914" s="62"/>
      <c r="C914" s="62"/>
      <c r="D914" s="62"/>
      <c r="E914" s="62"/>
      <c r="F914" s="62"/>
      <c r="G914" s="62"/>
    </row>
    <row r="915" spans="1:7" x14ac:dyDescent="0.25">
      <c r="A915" s="62"/>
      <c r="B915" s="62"/>
      <c r="C915" s="62"/>
      <c r="D915" s="62"/>
      <c r="E915" s="62"/>
      <c r="F915" s="62"/>
      <c r="G915" s="62"/>
    </row>
    <row r="916" spans="1:7" x14ac:dyDescent="0.25">
      <c r="A916" s="62"/>
      <c r="B916" s="62"/>
      <c r="C916" s="62"/>
      <c r="D916" s="62"/>
      <c r="E916" s="62"/>
      <c r="F916" s="62"/>
      <c r="G916" s="62"/>
    </row>
    <row r="917" spans="1:7" x14ac:dyDescent="0.25">
      <c r="A917" s="62"/>
      <c r="B917" s="62"/>
      <c r="C917" s="62"/>
      <c r="D917" s="62"/>
      <c r="E917" s="62"/>
      <c r="F917" s="62"/>
      <c r="G917" s="62"/>
    </row>
    <row r="918" spans="1:7" x14ac:dyDescent="0.25">
      <c r="A918" s="62"/>
      <c r="B918" s="62"/>
      <c r="C918" s="62"/>
      <c r="D918" s="62"/>
      <c r="E918" s="62"/>
      <c r="F918" s="62"/>
      <c r="G918" s="62"/>
    </row>
    <row r="919" spans="1:7" x14ac:dyDescent="0.25">
      <c r="A919" s="62"/>
      <c r="B919" s="62"/>
      <c r="C919" s="62"/>
      <c r="D919" s="62"/>
      <c r="E919" s="62"/>
      <c r="F919" s="62"/>
      <c r="G919" s="62"/>
    </row>
    <row r="920" spans="1:7" x14ac:dyDescent="0.25">
      <c r="A920" s="62"/>
      <c r="B920" s="62"/>
      <c r="C920" s="62"/>
      <c r="D920" s="62"/>
      <c r="E920" s="62"/>
      <c r="F920" s="62"/>
      <c r="G920" s="62"/>
    </row>
    <row r="921" spans="1:7" x14ac:dyDescent="0.25">
      <c r="A921" s="62"/>
      <c r="B921" s="62"/>
      <c r="C921" s="62"/>
      <c r="D921" s="62"/>
      <c r="E921" s="62"/>
      <c r="F921" s="62"/>
      <c r="G921" s="62"/>
    </row>
    <row r="922" spans="1:7" x14ac:dyDescent="0.25">
      <c r="A922" s="62"/>
      <c r="B922" s="62"/>
      <c r="C922" s="62"/>
      <c r="D922" s="62"/>
      <c r="E922" s="62"/>
      <c r="F922" s="62"/>
      <c r="G922" s="62"/>
    </row>
    <row r="923" spans="1:7" x14ac:dyDescent="0.25">
      <c r="A923" s="62"/>
      <c r="B923" s="62"/>
      <c r="C923" s="62"/>
      <c r="D923" s="62"/>
      <c r="E923" s="62"/>
      <c r="F923" s="62"/>
      <c r="G923" s="62"/>
    </row>
    <row r="924" spans="1:7" x14ac:dyDescent="0.25">
      <c r="A924" s="62"/>
      <c r="B924" s="62"/>
      <c r="C924" s="62"/>
      <c r="D924" s="62"/>
      <c r="E924" s="62"/>
      <c r="F924" s="62"/>
      <c r="G924" s="62"/>
    </row>
    <row r="925" spans="1:7" x14ac:dyDescent="0.25">
      <c r="A925" s="62"/>
      <c r="B925" s="62"/>
      <c r="C925" s="62"/>
      <c r="D925" s="62"/>
      <c r="E925" s="62"/>
      <c r="F925" s="62"/>
      <c r="G925" s="62"/>
    </row>
    <row r="926" spans="1:7" x14ac:dyDescent="0.25">
      <c r="A926" s="62"/>
      <c r="B926" s="62"/>
      <c r="C926" s="62"/>
      <c r="D926" s="62"/>
      <c r="E926" s="62"/>
      <c r="F926" s="62"/>
      <c r="G926" s="62"/>
    </row>
    <row r="927" spans="1:7" x14ac:dyDescent="0.25">
      <c r="A927" s="62"/>
      <c r="B927" s="62"/>
      <c r="C927" s="62"/>
      <c r="D927" s="62"/>
      <c r="E927" s="62"/>
      <c r="F927" s="62"/>
      <c r="G927" s="62"/>
    </row>
    <row r="928" spans="1:7" x14ac:dyDescent="0.25">
      <c r="A928" s="62"/>
      <c r="B928" s="62"/>
      <c r="C928" s="62"/>
      <c r="D928" s="62"/>
      <c r="E928" s="62"/>
      <c r="F928" s="62"/>
      <c r="G928" s="62"/>
    </row>
    <row r="929" spans="1:7" x14ac:dyDescent="0.25">
      <c r="A929" s="62"/>
      <c r="B929" s="62"/>
      <c r="C929" s="62"/>
      <c r="D929" s="62"/>
      <c r="E929" s="62"/>
      <c r="F929" s="62"/>
      <c r="G929" s="62"/>
    </row>
    <row r="930" spans="1:7" x14ac:dyDescent="0.25">
      <c r="A930" s="62"/>
      <c r="B930" s="62"/>
      <c r="C930" s="62"/>
      <c r="D930" s="62"/>
      <c r="E930" s="62"/>
      <c r="F930" s="62"/>
      <c r="G930" s="62"/>
    </row>
    <row r="931" spans="1:7" x14ac:dyDescent="0.25">
      <c r="A931" s="62"/>
      <c r="B931" s="62"/>
      <c r="C931" s="62"/>
      <c r="D931" s="62"/>
      <c r="E931" s="62"/>
      <c r="F931" s="62"/>
      <c r="G931" s="62"/>
    </row>
    <row r="932" spans="1:7" x14ac:dyDescent="0.25">
      <c r="A932" s="62"/>
      <c r="B932" s="62"/>
      <c r="C932" s="62"/>
      <c r="D932" s="62"/>
      <c r="E932" s="62"/>
      <c r="F932" s="62"/>
      <c r="G932" s="62"/>
    </row>
    <row r="933" spans="1:7" x14ac:dyDescent="0.25">
      <c r="A933" s="62"/>
      <c r="B933" s="62"/>
      <c r="C933" s="62"/>
      <c r="D933" s="62"/>
      <c r="E933" s="62"/>
      <c r="F933" s="62"/>
      <c r="G933" s="62"/>
    </row>
    <row r="934" spans="1:7" x14ac:dyDescent="0.25">
      <c r="A934" s="62"/>
      <c r="B934" s="62"/>
      <c r="C934" s="62"/>
      <c r="D934" s="62"/>
      <c r="E934" s="62"/>
      <c r="F934" s="62"/>
      <c r="G934" s="62"/>
    </row>
    <row r="935" spans="1:7" x14ac:dyDescent="0.25">
      <c r="A935" s="62"/>
      <c r="B935" s="62"/>
      <c r="C935" s="62"/>
      <c r="D935" s="62"/>
      <c r="E935" s="62"/>
      <c r="F935" s="62"/>
      <c r="G935" s="62"/>
    </row>
    <row r="936" spans="1:7" x14ac:dyDescent="0.25">
      <c r="A936" s="62"/>
      <c r="B936" s="62"/>
      <c r="C936" s="62"/>
      <c r="D936" s="62"/>
      <c r="E936" s="62"/>
      <c r="F936" s="62"/>
      <c r="G936" s="62"/>
    </row>
    <row r="937" spans="1:7" x14ac:dyDescent="0.25">
      <c r="A937" s="62"/>
      <c r="B937" s="62"/>
      <c r="C937" s="62"/>
      <c r="D937" s="62"/>
      <c r="E937" s="62"/>
      <c r="F937" s="62"/>
      <c r="G937" s="62"/>
    </row>
    <row r="938" spans="1:7" x14ac:dyDescent="0.25">
      <c r="A938" s="62"/>
      <c r="B938" s="62"/>
      <c r="C938" s="62"/>
      <c r="D938" s="62"/>
      <c r="E938" s="62"/>
      <c r="F938" s="62"/>
      <c r="G938" s="62"/>
    </row>
    <row r="939" spans="1:7" x14ac:dyDescent="0.25">
      <c r="A939" s="62"/>
      <c r="B939" s="62"/>
      <c r="C939" s="62"/>
      <c r="D939" s="62"/>
      <c r="E939" s="62"/>
      <c r="F939" s="62"/>
      <c r="G939" s="62"/>
    </row>
    <row r="940" spans="1:7" x14ac:dyDescent="0.25">
      <c r="A940" s="62"/>
      <c r="B940" s="62"/>
      <c r="C940" s="62"/>
      <c r="D940" s="62"/>
      <c r="E940" s="62"/>
      <c r="F940" s="62"/>
      <c r="G940" s="62"/>
    </row>
    <row r="941" spans="1:7" x14ac:dyDescent="0.25">
      <c r="A941" s="62"/>
      <c r="B941" s="62"/>
      <c r="C941" s="62"/>
      <c r="D941" s="62"/>
      <c r="E941" s="62"/>
      <c r="F941" s="62"/>
      <c r="G941" s="62"/>
    </row>
    <row r="942" spans="1:7" x14ac:dyDescent="0.25">
      <c r="A942" s="62"/>
      <c r="B942" s="62"/>
      <c r="C942" s="62"/>
      <c r="D942" s="62"/>
      <c r="E942" s="62"/>
      <c r="F942" s="62"/>
      <c r="G942" s="62"/>
    </row>
    <row r="943" spans="1:7" x14ac:dyDescent="0.25">
      <c r="A943" s="62"/>
      <c r="B943" s="62"/>
      <c r="C943" s="62"/>
      <c r="D943" s="62"/>
      <c r="E943" s="62"/>
      <c r="F943" s="62"/>
      <c r="G943" s="62"/>
    </row>
    <row r="944" spans="1:7" x14ac:dyDescent="0.25">
      <c r="A944" s="62"/>
      <c r="B944" s="62"/>
      <c r="C944" s="62"/>
      <c r="D944" s="62"/>
      <c r="E944" s="62"/>
      <c r="F944" s="62"/>
      <c r="G944" s="62"/>
    </row>
    <row r="945" spans="1:7" x14ac:dyDescent="0.25">
      <c r="A945" s="62"/>
      <c r="B945" s="62"/>
      <c r="C945" s="62"/>
      <c r="D945" s="62"/>
      <c r="E945" s="62"/>
      <c r="F945" s="62"/>
      <c r="G945" s="62"/>
    </row>
    <row r="946" spans="1:7" x14ac:dyDescent="0.25">
      <c r="A946" s="62"/>
      <c r="B946" s="62"/>
      <c r="C946" s="62"/>
      <c r="D946" s="62"/>
      <c r="E946" s="62"/>
      <c r="F946" s="62"/>
      <c r="G946" s="62"/>
    </row>
    <row r="947" spans="1:7" x14ac:dyDescent="0.25">
      <c r="A947" s="62"/>
      <c r="B947" s="62"/>
      <c r="C947" s="62"/>
      <c r="D947" s="62"/>
      <c r="E947" s="62"/>
      <c r="F947" s="62"/>
      <c r="G947" s="62"/>
    </row>
    <row r="948" spans="1:7" x14ac:dyDescent="0.25">
      <c r="A948" s="62"/>
      <c r="B948" s="62"/>
      <c r="C948" s="62"/>
      <c r="D948" s="62"/>
      <c r="E948" s="62"/>
      <c r="F948" s="62"/>
      <c r="G948" s="62"/>
    </row>
    <row r="949" spans="1:7" x14ac:dyDescent="0.25">
      <c r="A949" s="62"/>
      <c r="B949" s="62"/>
      <c r="C949" s="62"/>
      <c r="D949" s="62"/>
      <c r="E949" s="62"/>
      <c r="F949" s="62"/>
      <c r="G949" s="62"/>
    </row>
    <row r="950" spans="1:7" x14ac:dyDescent="0.25">
      <c r="A950" s="62"/>
      <c r="B950" s="62"/>
      <c r="C950" s="62"/>
      <c r="D950" s="62"/>
      <c r="E950" s="62"/>
      <c r="F950" s="62"/>
      <c r="G950" s="62"/>
    </row>
    <row r="951" spans="1:7" x14ac:dyDescent="0.25">
      <c r="A951" s="62"/>
      <c r="B951" s="62"/>
      <c r="C951" s="62"/>
      <c r="D951" s="62"/>
      <c r="E951" s="62"/>
      <c r="F951" s="62"/>
      <c r="G951" s="62"/>
    </row>
    <row r="952" spans="1:7" x14ac:dyDescent="0.25">
      <c r="A952" s="62"/>
      <c r="B952" s="62"/>
      <c r="C952" s="62"/>
      <c r="D952" s="62"/>
      <c r="E952" s="62"/>
      <c r="F952" s="62"/>
      <c r="G952" s="62"/>
    </row>
    <row r="953" spans="1:7" x14ac:dyDescent="0.25">
      <c r="A953" s="62"/>
      <c r="B953" s="62"/>
      <c r="C953" s="62"/>
      <c r="D953" s="62"/>
      <c r="E953" s="62"/>
      <c r="F953" s="62"/>
      <c r="G953" s="62"/>
    </row>
    <row r="954" spans="1:7" x14ac:dyDescent="0.25">
      <c r="A954" s="62"/>
      <c r="B954" s="62"/>
      <c r="C954" s="62"/>
      <c r="D954" s="62"/>
      <c r="E954" s="62"/>
      <c r="F954" s="62"/>
      <c r="G954" s="62"/>
    </row>
    <row r="955" spans="1:7" x14ac:dyDescent="0.25">
      <c r="A955" s="62"/>
      <c r="B955" s="62"/>
      <c r="C955" s="62"/>
      <c r="D955" s="62"/>
      <c r="E955" s="62"/>
      <c r="F955" s="62"/>
      <c r="G955" s="62"/>
    </row>
    <row r="956" spans="1:7" x14ac:dyDescent="0.25">
      <c r="A956" s="62"/>
      <c r="B956" s="62"/>
      <c r="C956" s="62"/>
      <c r="D956" s="62"/>
      <c r="E956" s="62"/>
      <c r="F956" s="62"/>
      <c r="G956" s="62"/>
    </row>
    <row r="957" spans="1:7" x14ac:dyDescent="0.25">
      <c r="A957" s="62"/>
      <c r="B957" s="62"/>
      <c r="C957" s="62"/>
      <c r="D957" s="62"/>
      <c r="E957" s="62"/>
      <c r="F957" s="62"/>
      <c r="G957" s="62"/>
    </row>
    <row r="958" spans="1:7" x14ac:dyDescent="0.25">
      <c r="A958" s="62"/>
      <c r="B958" s="62"/>
      <c r="C958" s="62"/>
      <c r="D958" s="62"/>
      <c r="E958" s="62"/>
      <c r="F958" s="62"/>
      <c r="G958" s="62"/>
    </row>
    <row r="959" spans="1:7" x14ac:dyDescent="0.25">
      <c r="A959" s="62"/>
      <c r="B959" s="62"/>
      <c r="C959" s="62"/>
      <c r="D959" s="62"/>
      <c r="E959" s="62"/>
      <c r="F959" s="62"/>
      <c r="G959" s="62"/>
    </row>
    <row r="960" spans="1:7" x14ac:dyDescent="0.25">
      <c r="A960" s="62"/>
      <c r="B960" s="62"/>
      <c r="C960" s="62"/>
      <c r="D960" s="62"/>
      <c r="E960" s="62"/>
      <c r="F960" s="62"/>
      <c r="G960" s="62"/>
    </row>
    <row r="961" spans="1:7" x14ac:dyDescent="0.25">
      <c r="A961" s="62"/>
      <c r="B961" s="62"/>
      <c r="C961" s="62"/>
      <c r="D961" s="62"/>
      <c r="E961" s="62"/>
      <c r="F961" s="62"/>
      <c r="G961" s="62"/>
    </row>
    <row r="962" spans="1:7" x14ac:dyDescent="0.25">
      <c r="A962" s="62"/>
      <c r="B962" s="62"/>
      <c r="C962" s="62"/>
      <c r="D962" s="62"/>
      <c r="E962" s="62"/>
      <c r="F962" s="62"/>
      <c r="G962" s="62"/>
    </row>
    <row r="963" spans="1:7" x14ac:dyDescent="0.25">
      <c r="A963" s="62"/>
      <c r="B963" s="62"/>
      <c r="C963" s="62"/>
      <c r="D963" s="62"/>
      <c r="E963" s="62"/>
      <c r="F963" s="62"/>
      <c r="G963" s="62"/>
    </row>
    <row r="964" spans="1:7" x14ac:dyDescent="0.25">
      <c r="A964" s="62"/>
      <c r="B964" s="62"/>
      <c r="C964" s="62"/>
      <c r="D964" s="62"/>
      <c r="E964" s="62"/>
      <c r="F964" s="62"/>
      <c r="G964" s="62"/>
    </row>
    <row r="965" spans="1:7" x14ac:dyDescent="0.25">
      <c r="A965" s="62"/>
      <c r="B965" s="62"/>
      <c r="C965" s="62"/>
      <c r="D965" s="62"/>
      <c r="E965" s="62"/>
      <c r="F965" s="62"/>
      <c r="G965" s="62"/>
    </row>
    <row r="966" spans="1:7" x14ac:dyDescent="0.25">
      <c r="A966" s="62"/>
      <c r="B966" s="62"/>
      <c r="C966" s="62"/>
      <c r="D966" s="62"/>
      <c r="E966" s="62"/>
      <c r="F966" s="62"/>
      <c r="G966" s="62"/>
    </row>
    <row r="967" spans="1:7" x14ac:dyDescent="0.25">
      <c r="A967" s="62"/>
      <c r="B967" s="62"/>
      <c r="C967" s="62"/>
      <c r="D967" s="62"/>
      <c r="E967" s="62"/>
      <c r="F967" s="62"/>
      <c r="G967" s="62"/>
    </row>
    <row r="968" spans="1:7" x14ac:dyDescent="0.25">
      <c r="A968" s="62"/>
      <c r="B968" s="62"/>
      <c r="C968" s="62"/>
      <c r="D968" s="62"/>
      <c r="E968" s="62"/>
      <c r="F968" s="62"/>
      <c r="G968" s="62"/>
    </row>
    <row r="969" spans="1:7" x14ac:dyDescent="0.25">
      <c r="A969" s="62"/>
      <c r="B969" s="62"/>
      <c r="C969" s="62"/>
      <c r="D969" s="62"/>
      <c r="E969" s="62"/>
      <c r="F969" s="62"/>
      <c r="G969" s="62"/>
    </row>
    <row r="970" spans="1:7" x14ac:dyDescent="0.25">
      <c r="A970" s="62"/>
      <c r="B970" s="62"/>
      <c r="C970" s="62"/>
      <c r="D970" s="62"/>
      <c r="E970" s="62"/>
      <c r="F970" s="62"/>
      <c r="G970" s="62"/>
    </row>
    <row r="971" spans="1:7" x14ac:dyDescent="0.25">
      <c r="A971" s="62"/>
      <c r="B971" s="62"/>
      <c r="C971" s="62"/>
      <c r="D971" s="62"/>
      <c r="E971" s="62"/>
      <c r="F971" s="62"/>
      <c r="G971" s="62"/>
    </row>
    <row r="972" spans="1:7" x14ac:dyDescent="0.25">
      <c r="A972" s="62"/>
      <c r="B972" s="62"/>
      <c r="C972" s="62"/>
      <c r="D972" s="62"/>
      <c r="E972" s="62"/>
      <c r="F972" s="62"/>
      <c r="G972" s="62"/>
    </row>
    <row r="973" spans="1:7" x14ac:dyDescent="0.25">
      <c r="A973" s="62"/>
      <c r="B973" s="62"/>
      <c r="C973" s="62"/>
      <c r="D973" s="62"/>
      <c r="E973" s="62"/>
      <c r="F973" s="62"/>
      <c r="G973" s="62"/>
    </row>
    <row r="974" spans="1:7" x14ac:dyDescent="0.25">
      <c r="A974" s="62"/>
      <c r="B974" s="62"/>
      <c r="C974" s="62"/>
      <c r="D974" s="62"/>
      <c r="E974" s="62"/>
      <c r="F974" s="62"/>
      <c r="G974" s="62"/>
    </row>
    <row r="975" spans="1:7" x14ac:dyDescent="0.25">
      <c r="A975" s="62"/>
      <c r="B975" s="62"/>
      <c r="C975" s="62"/>
      <c r="D975" s="62"/>
      <c r="E975" s="62"/>
      <c r="F975" s="62"/>
      <c r="G975" s="62"/>
    </row>
    <row r="976" spans="1:7" x14ac:dyDescent="0.25">
      <c r="A976" s="62"/>
      <c r="B976" s="62"/>
      <c r="C976" s="62"/>
      <c r="D976" s="62"/>
      <c r="E976" s="62"/>
      <c r="F976" s="62"/>
      <c r="G976" s="62"/>
    </row>
    <row r="977" spans="1:7" x14ac:dyDescent="0.25">
      <c r="A977" s="62"/>
      <c r="B977" s="62"/>
      <c r="C977" s="62"/>
      <c r="D977" s="62"/>
      <c r="E977" s="62"/>
      <c r="F977" s="62"/>
      <c r="G977" s="62"/>
    </row>
    <row r="978" spans="1:7" x14ac:dyDescent="0.25">
      <c r="A978" s="62"/>
      <c r="B978" s="62"/>
      <c r="C978" s="62"/>
      <c r="D978" s="62"/>
      <c r="E978" s="62"/>
      <c r="F978" s="62"/>
      <c r="G978" s="62"/>
    </row>
    <row r="979" spans="1:7" x14ac:dyDescent="0.25">
      <c r="A979" s="62"/>
      <c r="B979" s="62"/>
      <c r="C979" s="62"/>
      <c r="D979" s="62"/>
      <c r="E979" s="62"/>
      <c r="F979" s="62"/>
      <c r="G979" s="62"/>
    </row>
    <row r="980" spans="1:7" x14ac:dyDescent="0.25">
      <c r="A980" s="62"/>
      <c r="B980" s="62"/>
      <c r="C980" s="62"/>
      <c r="D980" s="62"/>
      <c r="E980" s="62"/>
      <c r="F980" s="62"/>
      <c r="G980" s="62"/>
    </row>
    <row r="981" spans="1:7" x14ac:dyDescent="0.25">
      <c r="A981" s="62"/>
      <c r="B981" s="62"/>
      <c r="C981" s="62"/>
      <c r="D981" s="62"/>
      <c r="E981" s="62"/>
      <c r="F981" s="62"/>
      <c r="G981" s="62"/>
    </row>
    <row r="982" spans="1:7" x14ac:dyDescent="0.25">
      <c r="A982" s="62"/>
      <c r="B982" s="62"/>
      <c r="C982" s="62"/>
      <c r="D982" s="62"/>
      <c r="E982" s="62"/>
      <c r="F982" s="62"/>
      <c r="G982" s="62"/>
    </row>
    <row r="983" spans="1:7" x14ac:dyDescent="0.25">
      <c r="A983" s="62"/>
      <c r="B983" s="62"/>
      <c r="C983" s="62"/>
      <c r="D983" s="62"/>
      <c r="E983" s="62"/>
      <c r="F983" s="62"/>
      <c r="G983" s="62"/>
    </row>
    <row r="984" spans="1:7" x14ac:dyDescent="0.25">
      <c r="A984" s="62"/>
      <c r="B984" s="62"/>
      <c r="C984" s="62"/>
      <c r="D984" s="62"/>
      <c r="E984" s="62"/>
      <c r="F984" s="62"/>
      <c r="G984" s="62"/>
    </row>
    <row r="985" spans="1:7" x14ac:dyDescent="0.25">
      <c r="A985" s="62"/>
      <c r="B985" s="62"/>
      <c r="C985" s="62"/>
      <c r="D985" s="62"/>
      <c r="E985" s="62"/>
      <c r="F985" s="62"/>
      <c r="G985" s="62"/>
    </row>
    <row r="986" spans="1:7" x14ac:dyDescent="0.25">
      <c r="A986" s="62"/>
      <c r="B986" s="62"/>
      <c r="C986" s="62"/>
      <c r="D986" s="62"/>
      <c r="E986" s="62"/>
      <c r="F986" s="62"/>
      <c r="G986" s="62"/>
    </row>
    <row r="987" spans="1:7" x14ac:dyDescent="0.25">
      <c r="A987" s="62"/>
      <c r="B987" s="62"/>
      <c r="C987" s="62"/>
      <c r="D987" s="62"/>
      <c r="E987" s="62"/>
      <c r="F987" s="62"/>
      <c r="G987" s="62"/>
    </row>
    <row r="988" spans="1:7" x14ac:dyDescent="0.25">
      <c r="A988" s="62"/>
      <c r="B988" s="62"/>
      <c r="C988" s="62"/>
      <c r="D988" s="62"/>
      <c r="E988" s="62"/>
      <c r="F988" s="62"/>
      <c r="G988" s="62"/>
    </row>
    <row r="989" spans="1:7" x14ac:dyDescent="0.25">
      <c r="A989" s="62"/>
      <c r="B989" s="62"/>
      <c r="C989" s="62"/>
      <c r="D989" s="62"/>
      <c r="E989" s="62"/>
      <c r="F989" s="62"/>
      <c r="G989" s="62"/>
    </row>
    <row r="990" spans="1:7" x14ac:dyDescent="0.25">
      <c r="A990" s="62"/>
      <c r="B990" s="62"/>
      <c r="C990" s="62"/>
      <c r="D990" s="62"/>
      <c r="E990" s="62"/>
      <c r="F990" s="62"/>
      <c r="G990" s="62"/>
    </row>
    <row r="991" spans="1:7" x14ac:dyDescent="0.25">
      <c r="A991" s="62"/>
      <c r="B991" s="62"/>
      <c r="C991" s="62"/>
      <c r="D991" s="62"/>
      <c r="E991" s="62"/>
      <c r="F991" s="62"/>
      <c r="G991" s="62"/>
    </row>
    <row r="992" spans="1:7" x14ac:dyDescent="0.25">
      <c r="A992" s="62"/>
      <c r="B992" s="62"/>
      <c r="C992" s="62"/>
      <c r="D992" s="62"/>
      <c r="E992" s="62"/>
      <c r="F992" s="62"/>
      <c r="G992" s="62"/>
    </row>
    <row r="993" spans="1:7" x14ac:dyDescent="0.25">
      <c r="A993" s="62"/>
      <c r="B993" s="62"/>
      <c r="C993" s="62"/>
      <c r="D993" s="62"/>
      <c r="E993" s="62"/>
      <c r="F993" s="62"/>
      <c r="G993" s="62"/>
    </row>
    <row r="994" spans="1:7" x14ac:dyDescent="0.25">
      <c r="A994" s="62"/>
      <c r="B994" s="62"/>
      <c r="C994" s="62"/>
      <c r="D994" s="62"/>
      <c r="E994" s="62"/>
      <c r="F994" s="62"/>
      <c r="G994" s="62"/>
    </row>
    <row r="995" spans="1:7" x14ac:dyDescent="0.25">
      <c r="A995" s="62"/>
      <c r="B995" s="62"/>
      <c r="C995" s="62"/>
      <c r="D995" s="62"/>
      <c r="E995" s="62"/>
      <c r="F995" s="62"/>
      <c r="G995" s="62"/>
    </row>
    <row r="996" spans="1:7" x14ac:dyDescent="0.25">
      <c r="A996" s="62"/>
      <c r="B996" s="62"/>
      <c r="C996" s="62"/>
      <c r="D996" s="62"/>
      <c r="E996" s="62"/>
      <c r="F996" s="62"/>
      <c r="G996" s="62"/>
    </row>
    <row r="997" spans="1:7" x14ac:dyDescent="0.25">
      <c r="A997" s="62"/>
      <c r="B997" s="62"/>
      <c r="C997" s="62"/>
      <c r="D997" s="62"/>
      <c r="E997" s="62"/>
      <c r="F997" s="62"/>
      <c r="G997" s="62"/>
    </row>
    <row r="998" spans="1:7" x14ac:dyDescent="0.25">
      <c r="A998" s="62"/>
      <c r="B998" s="62"/>
      <c r="C998" s="62"/>
      <c r="D998" s="62"/>
      <c r="E998" s="62"/>
      <c r="F998" s="62"/>
      <c r="G998" s="62"/>
    </row>
    <row r="999" spans="1:7" x14ac:dyDescent="0.25">
      <c r="A999" s="62"/>
      <c r="B999" s="62"/>
      <c r="C999" s="62"/>
      <c r="D999" s="62"/>
      <c r="E999" s="62"/>
      <c r="F999" s="62"/>
      <c r="G999" s="62"/>
    </row>
    <row r="1000" spans="1:7" x14ac:dyDescent="0.25">
      <c r="A1000" s="62"/>
      <c r="B1000" s="62"/>
      <c r="C1000" s="62"/>
      <c r="D1000" s="62"/>
      <c r="E1000" s="62"/>
      <c r="F1000" s="62"/>
      <c r="G1000" s="62"/>
    </row>
    <row r="1001" spans="1:7" x14ac:dyDescent="0.25">
      <c r="A1001" s="62"/>
      <c r="B1001" s="62"/>
      <c r="C1001" s="62"/>
      <c r="D1001" s="62"/>
      <c r="E1001" s="62"/>
      <c r="F1001" s="62"/>
      <c r="G1001" s="62"/>
    </row>
    <row r="1002" spans="1:7" x14ac:dyDescent="0.25">
      <c r="A1002" s="62"/>
      <c r="B1002" s="62"/>
      <c r="C1002" s="62"/>
      <c r="D1002" s="62"/>
      <c r="E1002" s="62"/>
      <c r="F1002" s="62"/>
      <c r="G1002" s="62"/>
    </row>
    <row r="1003" spans="1:7" x14ac:dyDescent="0.25">
      <c r="A1003" s="62"/>
      <c r="B1003" s="62"/>
      <c r="C1003" s="62"/>
      <c r="D1003" s="62"/>
      <c r="E1003" s="62"/>
      <c r="F1003" s="62"/>
      <c r="G1003" s="62"/>
    </row>
    <row r="1004" spans="1:7" x14ac:dyDescent="0.25">
      <c r="A1004" s="62"/>
      <c r="B1004" s="62"/>
      <c r="C1004" s="62"/>
      <c r="D1004" s="62"/>
      <c r="E1004" s="62"/>
      <c r="F1004" s="62"/>
      <c r="G1004" s="62"/>
    </row>
    <row r="1005" spans="1:7" x14ac:dyDescent="0.25">
      <c r="A1005" s="62"/>
      <c r="B1005" s="62"/>
      <c r="C1005" s="62"/>
      <c r="D1005" s="62"/>
      <c r="E1005" s="62"/>
      <c r="F1005" s="62"/>
      <c r="G1005" s="62"/>
    </row>
    <row r="1006" spans="1:7" x14ac:dyDescent="0.25">
      <c r="A1006" s="62"/>
      <c r="B1006" s="62"/>
      <c r="C1006" s="62"/>
      <c r="D1006" s="62"/>
      <c r="E1006" s="62"/>
      <c r="F1006" s="62"/>
      <c r="G1006" s="62"/>
    </row>
    <row r="1007" spans="1:7" x14ac:dyDescent="0.25">
      <c r="A1007" s="62"/>
      <c r="B1007" s="62"/>
      <c r="C1007" s="62"/>
      <c r="D1007" s="62"/>
      <c r="E1007" s="62"/>
      <c r="F1007" s="62"/>
      <c r="G1007" s="62"/>
    </row>
    <row r="1008" spans="1:7" x14ac:dyDescent="0.25">
      <c r="A1008" s="62"/>
      <c r="B1008" s="62"/>
      <c r="C1008" s="62"/>
      <c r="D1008" s="62"/>
      <c r="E1008" s="62"/>
      <c r="F1008" s="62"/>
      <c r="G1008" s="62"/>
    </row>
    <row r="1009" spans="1:7" x14ac:dyDescent="0.25">
      <c r="A1009" s="62"/>
      <c r="B1009" s="62"/>
      <c r="C1009" s="62"/>
      <c r="D1009" s="62"/>
      <c r="E1009" s="62"/>
      <c r="F1009" s="62"/>
      <c r="G1009" s="62"/>
    </row>
    <row r="1010" spans="1:7" x14ac:dyDescent="0.25">
      <c r="A1010" s="62"/>
      <c r="B1010" s="62"/>
      <c r="C1010" s="62"/>
      <c r="D1010" s="62"/>
      <c r="E1010" s="62"/>
      <c r="F1010" s="62"/>
      <c r="G1010" s="62"/>
    </row>
    <row r="1011" spans="1:7" x14ac:dyDescent="0.25">
      <c r="A1011" s="62"/>
      <c r="B1011" s="62"/>
      <c r="C1011" s="62"/>
      <c r="D1011" s="62"/>
      <c r="E1011" s="62"/>
      <c r="F1011" s="62"/>
      <c r="G1011" s="62"/>
    </row>
    <row r="1012" spans="1:7" x14ac:dyDescent="0.25">
      <c r="A1012" s="62"/>
      <c r="B1012" s="62"/>
      <c r="C1012" s="62"/>
      <c r="D1012" s="62"/>
      <c r="E1012" s="62"/>
      <c r="F1012" s="62"/>
      <c r="G1012" s="62"/>
    </row>
    <row r="1013" spans="1:7" x14ac:dyDescent="0.25">
      <c r="A1013" s="62"/>
      <c r="B1013" s="62"/>
      <c r="C1013" s="62"/>
      <c r="D1013" s="62"/>
      <c r="E1013" s="62"/>
      <c r="F1013" s="62"/>
      <c r="G1013" s="62"/>
    </row>
    <row r="1014" spans="1:7" x14ac:dyDescent="0.25">
      <c r="A1014" s="62"/>
      <c r="B1014" s="62"/>
      <c r="C1014" s="62"/>
      <c r="D1014" s="62"/>
      <c r="E1014" s="62"/>
      <c r="F1014" s="62"/>
      <c r="G1014" s="62"/>
    </row>
    <row r="1015" spans="1:7" x14ac:dyDescent="0.25">
      <c r="A1015" s="62"/>
      <c r="B1015" s="62"/>
      <c r="C1015" s="62"/>
      <c r="D1015" s="62"/>
      <c r="E1015" s="62"/>
      <c r="F1015" s="62"/>
      <c r="G1015" s="62"/>
    </row>
    <row r="1016" spans="1:7" x14ac:dyDescent="0.25">
      <c r="A1016" s="62"/>
      <c r="B1016" s="62"/>
      <c r="C1016" s="62"/>
      <c r="D1016" s="62"/>
      <c r="E1016" s="62"/>
      <c r="F1016" s="62"/>
      <c r="G1016" s="62"/>
    </row>
    <row r="1017" spans="1:7" x14ac:dyDescent="0.25">
      <c r="A1017" s="62"/>
      <c r="B1017" s="62"/>
      <c r="C1017" s="62"/>
      <c r="D1017" s="62"/>
      <c r="E1017" s="62"/>
      <c r="F1017" s="62"/>
      <c r="G1017" s="62"/>
    </row>
    <row r="1018" spans="1:7" x14ac:dyDescent="0.25">
      <c r="A1018" s="62"/>
      <c r="B1018" s="62"/>
      <c r="C1018" s="62"/>
      <c r="D1018" s="62"/>
      <c r="E1018" s="62"/>
      <c r="F1018" s="62"/>
      <c r="G1018" s="62"/>
    </row>
    <row r="1019" spans="1:7" x14ac:dyDescent="0.25">
      <c r="A1019" s="62"/>
      <c r="B1019" s="62"/>
      <c r="C1019" s="62"/>
      <c r="D1019" s="62"/>
      <c r="E1019" s="62"/>
      <c r="F1019" s="62"/>
      <c r="G1019" s="62"/>
    </row>
    <row r="1020" spans="1:7" x14ac:dyDescent="0.25">
      <c r="A1020" s="62"/>
      <c r="B1020" s="62"/>
      <c r="C1020" s="62"/>
      <c r="D1020" s="62"/>
      <c r="E1020" s="62"/>
      <c r="F1020" s="62"/>
      <c r="G1020" s="62"/>
    </row>
    <row r="1021" spans="1:7" x14ac:dyDescent="0.25">
      <c r="A1021" s="62"/>
      <c r="B1021" s="62"/>
      <c r="C1021" s="62"/>
      <c r="D1021" s="62"/>
      <c r="E1021" s="62"/>
      <c r="F1021" s="62"/>
      <c r="G1021" s="62"/>
    </row>
    <row r="1022" spans="1:7" x14ac:dyDescent="0.25">
      <c r="A1022" s="62"/>
      <c r="B1022" s="62"/>
      <c r="C1022" s="62"/>
      <c r="D1022" s="62"/>
      <c r="E1022" s="62"/>
      <c r="F1022" s="62"/>
      <c r="G1022" s="62"/>
    </row>
    <row r="1023" spans="1:7" x14ac:dyDescent="0.25">
      <c r="A1023" s="62"/>
      <c r="B1023" s="62"/>
      <c r="C1023" s="62"/>
      <c r="D1023" s="62"/>
      <c r="E1023" s="62"/>
      <c r="F1023" s="62"/>
      <c r="G1023" s="62"/>
    </row>
    <row r="1024" spans="1:7" x14ac:dyDescent="0.25">
      <c r="A1024" s="62"/>
      <c r="B1024" s="62"/>
      <c r="C1024" s="62"/>
      <c r="D1024" s="62"/>
      <c r="E1024" s="62"/>
      <c r="F1024" s="62"/>
      <c r="G1024" s="62"/>
    </row>
    <row r="1025" spans="1:7" x14ac:dyDescent="0.25">
      <c r="A1025" s="62"/>
      <c r="B1025" s="62"/>
      <c r="C1025" s="62"/>
      <c r="D1025" s="62"/>
      <c r="E1025" s="62"/>
      <c r="F1025" s="62"/>
      <c r="G1025" s="62"/>
    </row>
    <row r="1026" spans="1:7" x14ac:dyDescent="0.25">
      <c r="A1026" s="62"/>
      <c r="B1026" s="62"/>
      <c r="C1026" s="62"/>
      <c r="D1026" s="62"/>
      <c r="E1026" s="62"/>
      <c r="F1026" s="62"/>
      <c r="G1026" s="62"/>
    </row>
    <row r="1027" spans="1:7" x14ac:dyDescent="0.25">
      <c r="A1027" s="62"/>
      <c r="B1027" s="62"/>
      <c r="C1027" s="62"/>
      <c r="D1027" s="62"/>
      <c r="E1027" s="62"/>
      <c r="F1027" s="62"/>
      <c r="G1027" s="62"/>
    </row>
    <row r="1028" spans="1:7" x14ac:dyDescent="0.25">
      <c r="A1028" s="62"/>
      <c r="B1028" s="62"/>
      <c r="C1028" s="62"/>
      <c r="D1028" s="62"/>
      <c r="E1028" s="62"/>
      <c r="F1028" s="62"/>
      <c r="G1028" s="62"/>
    </row>
    <row r="1029" spans="1:7" x14ac:dyDescent="0.25">
      <c r="A1029" s="62"/>
      <c r="B1029" s="62"/>
      <c r="C1029" s="62"/>
      <c r="D1029" s="62"/>
      <c r="E1029" s="62"/>
      <c r="F1029" s="62"/>
      <c r="G1029" s="62"/>
    </row>
    <row r="1030" spans="1:7" x14ac:dyDescent="0.25">
      <c r="A1030" s="62"/>
      <c r="B1030" s="62"/>
      <c r="C1030" s="62"/>
      <c r="D1030" s="62"/>
      <c r="E1030" s="62"/>
      <c r="F1030" s="62"/>
      <c r="G1030" s="62"/>
    </row>
    <row r="1031" spans="1:7" x14ac:dyDescent="0.25">
      <c r="A1031" s="62"/>
      <c r="B1031" s="62"/>
      <c r="C1031" s="62"/>
      <c r="D1031" s="62"/>
      <c r="E1031" s="62"/>
      <c r="F1031" s="62"/>
      <c r="G1031" s="62"/>
    </row>
    <row r="1032" spans="1:7" x14ac:dyDescent="0.25">
      <c r="A1032" s="62"/>
      <c r="B1032" s="62"/>
      <c r="C1032" s="62"/>
      <c r="D1032" s="62"/>
      <c r="E1032" s="62"/>
      <c r="F1032" s="62"/>
      <c r="G1032" s="62"/>
    </row>
    <row r="1033" spans="1:7" x14ac:dyDescent="0.25">
      <c r="A1033" s="62"/>
      <c r="B1033" s="62"/>
      <c r="C1033" s="62"/>
      <c r="D1033" s="62"/>
      <c r="E1033" s="62"/>
      <c r="F1033" s="62"/>
      <c r="G1033" s="62"/>
    </row>
    <row r="1034" spans="1:7" x14ac:dyDescent="0.25">
      <c r="A1034" s="62"/>
      <c r="B1034" s="62"/>
      <c r="C1034" s="62"/>
      <c r="D1034" s="62"/>
      <c r="E1034" s="62"/>
      <c r="F1034" s="62"/>
      <c r="G1034" s="62"/>
    </row>
    <row r="1035" spans="1:7" x14ac:dyDescent="0.25">
      <c r="A1035" s="62"/>
      <c r="B1035" s="62"/>
      <c r="C1035" s="62"/>
      <c r="D1035" s="62"/>
      <c r="E1035" s="62"/>
      <c r="F1035" s="62"/>
      <c r="G1035" s="62"/>
    </row>
    <row r="1036" spans="1:7" x14ac:dyDescent="0.25">
      <c r="A1036" s="62"/>
      <c r="B1036" s="62"/>
      <c r="C1036" s="62"/>
      <c r="D1036" s="62"/>
      <c r="E1036" s="62"/>
      <c r="F1036" s="62"/>
      <c r="G1036" s="62"/>
    </row>
    <row r="1037" spans="1:7" x14ac:dyDescent="0.25">
      <c r="A1037" s="62"/>
      <c r="B1037" s="62"/>
      <c r="C1037" s="62"/>
      <c r="D1037" s="62"/>
      <c r="E1037" s="62"/>
      <c r="F1037" s="62"/>
      <c r="G1037" s="62"/>
    </row>
    <row r="1038" spans="1:7" x14ac:dyDescent="0.25">
      <c r="A1038" s="62"/>
      <c r="B1038" s="62"/>
      <c r="C1038" s="62"/>
      <c r="D1038" s="62"/>
      <c r="E1038" s="62"/>
      <c r="F1038" s="62"/>
      <c r="G1038" s="62"/>
    </row>
    <row r="1039" spans="1:7" x14ac:dyDescent="0.25">
      <c r="A1039" s="62"/>
      <c r="B1039" s="62"/>
      <c r="C1039" s="62"/>
      <c r="D1039" s="62"/>
      <c r="E1039" s="62"/>
      <c r="F1039" s="62"/>
      <c r="G1039" s="62"/>
    </row>
    <row r="1040" spans="1:7" x14ac:dyDescent="0.25">
      <c r="A1040" s="62"/>
      <c r="B1040" s="62"/>
      <c r="C1040" s="62"/>
      <c r="D1040" s="62"/>
      <c r="E1040" s="62"/>
      <c r="F1040" s="62"/>
      <c r="G1040" s="62"/>
    </row>
    <row r="1041" spans="1:7" x14ac:dyDescent="0.25">
      <c r="A1041" s="62"/>
      <c r="B1041" s="62"/>
      <c r="C1041" s="62"/>
      <c r="D1041" s="62"/>
      <c r="E1041" s="62"/>
      <c r="F1041" s="62"/>
      <c r="G1041" s="62"/>
    </row>
    <row r="1042" spans="1:7" x14ac:dyDescent="0.25">
      <c r="A1042" s="62"/>
      <c r="B1042" s="62"/>
      <c r="C1042" s="62"/>
      <c r="D1042" s="62"/>
      <c r="E1042" s="62"/>
      <c r="F1042" s="62"/>
      <c r="G1042" s="62"/>
    </row>
    <row r="1043" spans="1:7" x14ac:dyDescent="0.25">
      <c r="A1043" s="62"/>
      <c r="B1043" s="62"/>
      <c r="C1043" s="62"/>
      <c r="D1043" s="62"/>
      <c r="E1043" s="62"/>
      <c r="F1043" s="62"/>
      <c r="G1043" s="62"/>
    </row>
    <row r="1044" spans="1:7" x14ac:dyDescent="0.25">
      <c r="A1044" s="62"/>
      <c r="B1044" s="62"/>
      <c r="C1044" s="62"/>
      <c r="D1044" s="62"/>
      <c r="E1044" s="62"/>
      <c r="F1044" s="62"/>
      <c r="G1044" s="62"/>
    </row>
    <row r="1045" spans="1:7" x14ac:dyDescent="0.25">
      <c r="A1045" s="62"/>
      <c r="B1045" s="62"/>
      <c r="C1045" s="62"/>
      <c r="D1045" s="62"/>
      <c r="E1045" s="62"/>
      <c r="F1045" s="62"/>
      <c r="G1045" s="62"/>
    </row>
    <row r="1046" spans="1:7" x14ac:dyDescent="0.25">
      <c r="A1046" s="62"/>
      <c r="B1046" s="62"/>
      <c r="C1046" s="62"/>
      <c r="D1046" s="62"/>
      <c r="E1046" s="62"/>
      <c r="F1046" s="62"/>
      <c r="G1046" s="62"/>
    </row>
    <row r="1047" spans="1:7" x14ac:dyDescent="0.25">
      <c r="A1047" s="62"/>
      <c r="B1047" s="62"/>
      <c r="C1047" s="62"/>
      <c r="D1047" s="62"/>
      <c r="E1047" s="62"/>
      <c r="F1047" s="62"/>
      <c r="G1047" s="62"/>
    </row>
    <row r="1048" spans="1:7" x14ac:dyDescent="0.25">
      <c r="A1048" s="62"/>
      <c r="B1048" s="62"/>
      <c r="C1048" s="62"/>
      <c r="D1048" s="62"/>
      <c r="E1048" s="62"/>
      <c r="F1048" s="62"/>
      <c r="G1048" s="62"/>
    </row>
    <row r="1049" spans="1:7" x14ac:dyDescent="0.25">
      <c r="A1049" s="62"/>
      <c r="B1049" s="62"/>
      <c r="C1049" s="62"/>
      <c r="D1049" s="62"/>
      <c r="E1049" s="62"/>
      <c r="F1049" s="62"/>
      <c r="G1049" s="62"/>
    </row>
    <row r="1050" spans="1:7" x14ac:dyDescent="0.25">
      <c r="A1050" s="62"/>
      <c r="B1050" s="62"/>
      <c r="C1050" s="62"/>
      <c r="D1050" s="62"/>
      <c r="E1050" s="62"/>
      <c r="F1050" s="62"/>
      <c r="G1050" s="62"/>
    </row>
    <row r="1051" spans="1:7" x14ac:dyDescent="0.25">
      <c r="A1051" s="62"/>
      <c r="B1051" s="62"/>
      <c r="C1051" s="62"/>
      <c r="D1051" s="62"/>
      <c r="E1051" s="62"/>
      <c r="F1051" s="62"/>
      <c r="G1051" s="62"/>
    </row>
    <row r="1052" spans="1:7" x14ac:dyDescent="0.25">
      <c r="A1052" s="62"/>
      <c r="B1052" s="62"/>
      <c r="C1052" s="62"/>
      <c r="D1052" s="62"/>
      <c r="E1052" s="62"/>
      <c r="F1052" s="62"/>
      <c r="G1052" s="62"/>
    </row>
    <row r="1053" spans="1:7" x14ac:dyDescent="0.25">
      <c r="A1053" s="62"/>
      <c r="B1053" s="62"/>
      <c r="C1053" s="62"/>
      <c r="D1053" s="62"/>
      <c r="E1053" s="62"/>
      <c r="F1053" s="62"/>
      <c r="G1053" s="62"/>
    </row>
    <row r="1054" spans="1:7" x14ac:dyDescent="0.25">
      <c r="A1054" s="62"/>
      <c r="B1054" s="62"/>
      <c r="C1054" s="62"/>
      <c r="D1054" s="62"/>
      <c r="E1054" s="62"/>
      <c r="F1054" s="62"/>
      <c r="G1054" s="62"/>
    </row>
    <row r="1055" spans="1:7" x14ac:dyDescent="0.25">
      <c r="A1055" s="62"/>
      <c r="B1055" s="62"/>
      <c r="C1055" s="62"/>
      <c r="D1055" s="62"/>
      <c r="E1055" s="62"/>
      <c r="F1055" s="62"/>
      <c r="G1055" s="62"/>
    </row>
    <row r="1056" spans="1:7" x14ac:dyDescent="0.25">
      <c r="A1056" s="62"/>
      <c r="B1056" s="62"/>
      <c r="C1056" s="62"/>
      <c r="D1056" s="62"/>
      <c r="E1056" s="62"/>
      <c r="F1056" s="62"/>
      <c r="G1056" s="62"/>
    </row>
    <row r="1057" spans="1:7" x14ac:dyDescent="0.25">
      <c r="A1057" s="62"/>
      <c r="B1057" s="62"/>
      <c r="C1057" s="62"/>
      <c r="D1057" s="62"/>
      <c r="E1057" s="62"/>
      <c r="F1057" s="62"/>
      <c r="G1057" s="62"/>
    </row>
    <row r="1058" spans="1:7" x14ac:dyDescent="0.25">
      <c r="A1058" s="62"/>
      <c r="B1058" s="62"/>
      <c r="C1058" s="62"/>
      <c r="D1058" s="62"/>
      <c r="E1058" s="62"/>
      <c r="F1058" s="62"/>
      <c r="G1058" s="62"/>
    </row>
    <row r="1059" spans="1:7" x14ac:dyDescent="0.25">
      <c r="A1059" s="62"/>
      <c r="B1059" s="62"/>
      <c r="C1059" s="62"/>
      <c r="D1059" s="62"/>
      <c r="E1059" s="62"/>
      <c r="F1059" s="62"/>
      <c r="G1059" s="62"/>
    </row>
    <row r="1060" spans="1:7" x14ac:dyDescent="0.25">
      <c r="A1060" s="62"/>
      <c r="B1060" s="62"/>
      <c r="C1060" s="62"/>
      <c r="D1060" s="62"/>
      <c r="E1060" s="62"/>
      <c r="F1060" s="62"/>
      <c r="G1060" s="62"/>
    </row>
    <row r="1061" spans="1:7" x14ac:dyDescent="0.25">
      <c r="A1061" s="62"/>
      <c r="B1061" s="62"/>
      <c r="C1061" s="62"/>
      <c r="D1061" s="62"/>
      <c r="E1061" s="62"/>
      <c r="F1061" s="62"/>
      <c r="G1061" s="62"/>
    </row>
    <row r="1062" spans="1:7" x14ac:dyDescent="0.25">
      <c r="A1062" s="62"/>
      <c r="B1062" s="62"/>
      <c r="C1062" s="62"/>
      <c r="D1062" s="62"/>
      <c r="E1062" s="62"/>
      <c r="F1062" s="62"/>
      <c r="G1062" s="62"/>
    </row>
    <row r="1063" spans="1:7" x14ac:dyDescent="0.25">
      <c r="A1063" s="62"/>
      <c r="B1063" s="62"/>
      <c r="C1063" s="62"/>
      <c r="D1063" s="62"/>
      <c r="E1063" s="62"/>
      <c r="F1063" s="62"/>
      <c r="G1063" s="62"/>
    </row>
    <row r="1064" spans="1:7" x14ac:dyDescent="0.25">
      <c r="A1064" s="62"/>
      <c r="B1064" s="62"/>
      <c r="C1064" s="62"/>
      <c r="D1064" s="62"/>
      <c r="E1064" s="62"/>
      <c r="F1064" s="62"/>
      <c r="G1064" s="62"/>
    </row>
    <row r="1065" spans="1:7" x14ac:dyDescent="0.25">
      <c r="A1065" s="62"/>
      <c r="B1065" s="62"/>
      <c r="C1065" s="62"/>
      <c r="D1065" s="62"/>
      <c r="E1065" s="62"/>
      <c r="F1065" s="62"/>
      <c r="G1065" s="62"/>
    </row>
    <row r="1066" spans="1:7" x14ac:dyDescent="0.25">
      <c r="A1066" s="62"/>
      <c r="B1066" s="62"/>
      <c r="C1066" s="62"/>
      <c r="D1066" s="62"/>
      <c r="E1066" s="62"/>
      <c r="F1066" s="62"/>
      <c r="G1066" s="62"/>
    </row>
    <row r="1067" spans="1:7" x14ac:dyDescent="0.25">
      <c r="A1067" s="62"/>
      <c r="B1067" s="62"/>
      <c r="C1067" s="62"/>
      <c r="D1067" s="62"/>
      <c r="E1067" s="62"/>
      <c r="F1067" s="62"/>
      <c r="G1067" s="62"/>
    </row>
    <row r="1068" spans="1:7" x14ac:dyDescent="0.25">
      <c r="A1068" s="62"/>
      <c r="B1068" s="62"/>
      <c r="C1068" s="62"/>
      <c r="D1068" s="62"/>
      <c r="E1068" s="62"/>
      <c r="F1068" s="62"/>
      <c r="G1068" s="62"/>
    </row>
    <row r="1069" spans="1:7" x14ac:dyDescent="0.25">
      <c r="A1069" s="62"/>
      <c r="B1069" s="62"/>
      <c r="C1069" s="62"/>
      <c r="D1069" s="62"/>
      <c r="E1069" s="62"/>
      <c r="F1069" s="62"/>
      <c r="G1069" s="62"/>
    </row>
    <row r="1070" spans="1:7" x14ac:dyDescent="0.25">
      <c r="A1070" s="62"/>
      <c r="B1070" s="62"/>
      <c r="C1070" s="62"/>
      <c r="D1070" s="62"/>
      <c r="E1070" s="62"/>
      <c r="F1070" s="62"/>
      <c r="G1070" s="62"/>
    </row>
    <row r="1071" spans="1:7" x14ac:dyDescent="0.25">
      <c r="A1071" s="62"/>
      <c r="B1071" s="62"/>
      <c r="C1071" s="62"/>
      <c r="D1071" s="62"/>
      <c r="E1071" s="62"/>
      <c r="F1071" s="62"/>
      <c r="G1071" s="62"/>
    </row>
    <row r="1072" spans="1:7" x14ac:dyDescent="0.25">
      <c r="A1072" s="62"/>
      <c r="B1072" s="62"/>
      <c r="C1072" s="62"/>
      <c r="D1072" s="62"/>
      <c r="E1072" s="62"/>
      <c r="F1072" s="62"/>
      <c r="G1072" s="62"/>
    </row>
    <row r="1073" spans="1:7" x14ac:dyDescent="0.25">
      <c r="A1073" s="62"/>
      <c r="B1073" s="62"/>
      <c r="C1073" s="62"/>
      <c r="D1073" s="62"/>
      <c r="E1073" s="62"/>
      <c r="F1073" s="62"/>
      <c r="G1073" s="62"/>
    </row>
    <row r="1074" spans="1:7" x14ac:dyDescent="0.25">
      <c r="A1074" s="62"/>
      <c r="B1074" s="62"/>
      <c r="C1074" s="62"/>
      <c r="D1074" s="62"/>
      <c r="E1074" s="62"/>
      <c r="F1074" s="62"/>
      <c r="G1074" s="62"/>
    </row>
    <row r="1075" spans="1:7" x14ac:dyDescent="0.25">
      <c r="A1075" s="62"/>
      <c r="B1075" s="62"/>
      <c r="C1075" s="62"/>
      <c r="D1075" s="62"/>
      <c r="E1075" s="62"/>
      <c r="F1075" s="62"/>
      <c r="G1075" s="62"/>
    </row>
    <row r="1076" spans="1:7" x14ac:dyDescent="0.25">
      <c r="A1076" s="62"/>
      <c r="B1076" s="62"/>
      <c r="C1076" s="62"/>
      <c r="D1076" s="62"/>
      <c r="E1076" s="62"/>
      <c r="F1076" s="62"/>
      <c r="G1076" s="62"/>
    </row>
    <row r="1077" spans="1:7" x14ac:dyDescent="0.25">
      <c r="A1077" s="62"/>
      <c r="B1077" s="62"/>
      <c r="C1077" s="62"/>
      <c r="D1077" s="62"/>
      <c r="E1077" s="62"/>
      <c r="F1077" s="62"/>
      <c r="G1077" s="62"/>
    </row>
    <row r="1078" spans="1:7" x14ac:dyDescent="0.25">
      <c r="A1078" s="62"/>
      <c r="B1078" s="62"/>
      <c r="C1078" s="62"/>
      <c r="D1078" s="62"/>
      <c r="E1078" s="62"/>
      <c r="F1078" s="62"/>
      <c r="G1078" s="62"/>
    </row>
    <row r="1079" spans="1:7" x14ac:dyDescent="0.25">
      <c r="A1079" s="62"/>
      <c r="B1079" s="62"/>
      <c r="C1079" s="62"/>
      <c r="D1079" s="62"/>
      <c r="E1079" s="62"/>
      <c r="F1079" s="62"/>
      <c r="G1079" s="62"/>
    </row>
    <row r="1080" spans="1:7" x14ac:dyDescent="0.25">
      <c r="A1080" s="62"/>
      <c r="B1080" s="62"/>
      <c r="C1080" s="62"/>
      <c r="D1080" s="62"/>
      <c r="E1080" s="62"/>
      <c r="F1080" s="62"/>
      <c r="G1080" s="62"/>
    </row>
    <row r="1081" spans="1:7" x14ac:dyDescent="0.25">
      <c r="A1081" s="62"/>
      <c r="B1081" s="62"/>
      <c r="C1081" s="62"/>
      <c r="D1081" s="62"/>
      <c r="E1081" s="62"/>
      <c r="F1081" s="62"/>
      <c r="G1081" s="62"/>
    </row>
    <row r="1082" spans="1:7" x14ac:dyDescent="0.25">
      <c r="A1082" s="62"/>
      <c r="B1082" s="62"/>
      <c r="C1082" s="62"/>
      <c r="D1082" s="62"/>
      <c r="E1082" s="62"/>
      <c r="F1082" s="62"/>
      <c r="G1082" s="62"/>
    </row>
    <row r="1083" spans="1:7" x14ac:dyDescent="0.25">
      <c r="A1083" s="62"/>
      <c r="B1083" s="62"/>
      <c r="C1083" s="62"/>
      <c r="D1083" s="62"/>
      <c r="E1083" s="62"/>
      <c r="F1083" s="62"/>
      <c r="G1083" s="62"/>
    </row>
    <row r="1084" spans="1:7" x14ac:dyDescent="0.25">
      <c r="A1084" s="62"/>
      <c r="B1084" s="62"/>
      <c r="C1084" s="62"/>
      <c r="D1084" s="62"/>
      <c r="E1084" s="62"/>
      <c r="F1084" s="62"/>
      <c r="G1084" s="62"/>
    </row>
    <row r="1085" spans="1:7" x14ac:dyDescent="0.25">
      <c r="A1085" s="62"/>
      <c r="B1085" s="62"/>
      <c r="C1085" s="62"/>
      <c r="D1085" s="62"/>
      <c r="E1085" s="62"/>
      <c r="F1085" s="62"/>
      <c r="G1085" s="62"/>
    </row>
    <row r="1086" spans="1:7" x14ac:dyDescent="0.25">
      <c r="A1086" s="62"/>
      <c r="B1086" s="62"/>
      <c r="C1086" s="62"/>
      <c r="D1086" s="62"/>
      <c r="E1086" s="62"/>
      <c r="F1086" s="62"/>
      <c r="G1086" s="62"/>
    </row>
    <row r="1087" spans="1:7" x14ac:dyDescent="0.25">
      <c r="A1087" s="62"/>
      <c r="B1087" s="62"/>
      <c r="C1087" s="62"/>
      <c r="D1087" s="62"/>
      <c r="E1087" s="62"/>
      <c r="F1087" s="62"/>
      <c r="G1087" s="62"/>
    </row>
    <row r="1088" spans="1:7" x14ac:dyDescent="0.25">
      <c r="A1088" s="62"/>
      <c r="B1088" s="62"/>
      <c r="C1088" s="62"/>
      <c r="D1088" s="62"/>
      <c r="E1088" s="62"/>
      <c r="F1088" s="62"/>
      <c r="G1088" s="62"/>
    </row>
    <row r="1089" spans="1:7" x14ac:dyDescent="0.25">
      <c r="A1089" s="62"/>
      <c r="B1089" s="62"/>
      <c r="C1089" s="62"/>
      <c r="D1089" s="62"/>
      <c r="E1089" s="62"/>
      <c r="F1089" s="62"/>
      <c r="G1089" s="62"/>
    </row>
    <row r="1090" spans="1:7" x14ac:dyDescent="0.25">
      <c r="A1090" s="62"/>
      <c r="B1090" s="62"/>
      <c r="C1090" s="62"/>
      <c r="D1090" s="62"/>
      <c r="E1090" s="62"/>
      <c r="F1090" s="62"/>
      <c r="G1090" s="62"/>
    </row>
    <row r="1091" spans="1:7" x14ac:dyDescent="0.25">
      <c r="A1091" s="62"/>
      <c r="B1091" s="62"/>
      <c r="C1091" s="62"/>
      <c r="D1091" s="62"/>
      <c r="E1091" s="62"/>
      <c r="F1091" s="62"/>
      <c r="G1091" s="62"/>
    </row>
    <row r="1092" spans="1:7" x14ac:dyDescent="0.25">
      <c r="A1092" s="62"/>
      <c r="B1092" s="62"/>
      <c r="C1092" s="62"/>
      <c r="D1092" s="62"/>
      <c r="E1092" s="62"/>
      <c r="F1092" s="62"/>
      <c r="G1092" s="62"/>
    </row>
    <row r="1093" spans="1:7" x14ac:dyDescent="0.25">
      <c r="A1093" s="62"/>
      <c r="B1093" s="62"/>
      <c r="C1093" s="62"/>
      <c r="D1093" s="62"/>
      <c r="E1093" s="62"/>
      <c r="F1093" s="62"/>
      <c r="G1093" s="62"/>
    </row>
    <row r="1094" spans="1:7" x14ac:dyDescent="0.25">
      <c r="A1094" s="62"/>
      <c r="B1094" s="62"/>
      <c r="C1094" s="62"/>
      <c r="D1094" s="62"/>
      <c r="E1094" s="62"/>
      <c r="F1094" s="62"/>
      <c r="G1094" s="62"/>
    </row>
    <row r="1095" spans="1:7" x14ac:dyDescent="0.25">
      <c r="A1095" s="62"/>
      <c r="B1095" s="62"/>
      <c r="C1095" s="62"/>
      <c r="D1095" s="62"/>
      <c r="E1095" s="62"/>
      <c r="F1095" s="62"/>
      <c r="G1095" s="62"/>
    </row>
    <row r="1096" spans="1:7" x14ac:dyDescent="0.25">
      <c r="A1096" s="62"/>
      <c r="B1096" s="62"/>
      <c r="C1096" s="62"/>
      <c r="D1096" s="62"/>
      <c r="E1096" s="62"/>
      <c r="F1096" s="62"/>
      <c r="G1096" s="62"/>
    </row>
    <row r="1097" spans="1:7" x14ac:dyDescent="0.25">
      <c r="A1097" s="62"/>
      <c r="B1097" s="62"/>
      <c r="C1097" s="62"/>
      <c r="D1097" s="62"/>
      <c r="E1097" s="62"/>
      <c r="F1097" s="62"/>
      <c r="G1097" s="62"/>
    </row>
    <row r="1098" spans="1:7" x14ac:dyDescent="0.25">
      <c r="A1098" s="62"/>
      <c r="B1098" s="62"/>
      <c r="C1098" s="62"/>
      <c r="D1098" s="62"/>
      <c r="E1098" s="62"/>
      <c r="F1098" s="62"/>
      <c r="G1098" s="62"/>
    </row>
    <row r="1099" spans="1:7" x14ac:dyDescent="0.25">
      <c r="A1099" s="62"/>
      <c r="B1099" s="62"/>
      <c r="C1099" s="62"/>
      <c r="D1099" s="62"/>
      <c r="E1099" s="62"/>
      <c r="F1099" s="62"/>
      <c r="G1099" s="62"/>
    </row>
    <row r="1100" spans="1:7" x14ac:dyDescent="0.25">
      <c r="A1100" s="62"/>
      <c r="B1100" s="62"/>
      <c r="C1100" s="62"/>
      <c r="D1100" s="62"/>
      <c r="E1100" s="62"/>
      <c r="F1100" s="62"/>
      <c r="G1100" s="62"/>
    </row>
    <row r="1101" spans="1:7" x14ac:dyDescent="0.25">
      <c r="A1101" s="62"/>
      <c r="B1101" s="62"/>
      <c r="C1101" s="62"/>
      <c r="D1101" s="62"/>
      <c r="E1101" s="62"/>
      <c r="F1101" s="62"/>
      <c r="G1101" s="62"/>
    </row>
    <row r="1102" spans="1:7" x14ac:dyDescent="0.25">
      <c r="A1102" s="62"/>
      <c r="B1102" s="62"/>
      <c r="C1102" s="62"/>
      <c r="D1102" s="62"/>
      <c r="E1102" s="62"/>
      <c r="F1102" s="62"/>
      <c r="G1102" s="62"/>
    </row>
    <row r="1103" spans="1:7" x14ac:dyDescent="0.25">
      <c r="A1103" s="62"/>
      <c r="B1103" s="62"/>
      <c r="C1103" s="62"/>
      <c r="D1103" s="62"/>
      <c r="E1103" s="62"/>
      <c r="F1103" s="62"/>
      <c r="G1103" s="62"/>
    </row>
    <row r="1104" spans="1:7" x14ac:dyDescent="0.25">
      <c r="A1104" s="62"/>
      <c r="B1104" s="62"/>
      <c r="C1104" s="62"/>
      <c r="D1104" s="62"/>
      <c r="E1104" s="62"/>
      <c r="F1104" s="62"/>
      <c r="G1104" s="62"/>
    </row>
    <row r="1105" spans="1:7" x14ac:dyDescent="0.25">
      <c r="A1105" s="62"/>
      <c r="B1105" s="62"/>
      <c r="C1105" s="62"/>
      <c r="D1105" s="62"/>
      <c r="E1105" s="62"/>
      <c r="F1105" s="62"/>
      <c r="G1105" s="62"/>
    </row>
    <row r="1106" spans="1:7" x14ac:dyDescent="0.25">
      <c r="A1106" s="62"/>
      <c r="B1106" s="62"/>
      <c r="C1106" s="62"/>
      <c r="D1106" s="62"/>
      <c r="E1106" s="62"/>
      <c r="F1106" s="62"/>
      <c r="G1106" s="62"/>
    </row>
    <row r="1107" spans="1:7" x14ac:dyDescent="0.25">
      <c r="A1107" s="62"/>
      <c r="B1107" s="62"/>
      <c r="C1107" s="62"/>
      <c r="D1107" s="62"/>
      <c r="E1107" s="62"/>
      <c r="F1107" s="62"/>
      <c r="G1107" s="62"/>
    </row>
    <row r="1108" spans="1:7" x14ac:dyDescent="0.25">
      <c r="A1108" s="62"/>
      <c r="B1108" s="62"/>
      <c r="C1108" s="62"/>
      <c r="D1108" s="62"/>
      <c r="E1108" s="62"/>
      <c r="F1108" s="62"/>
      <c r="G1108" s="62"/>
    </row>
    <row r="1109" spans="1:7" x14ac:dyDescent="0.25">
      <c r="A1109" s="62"/>
      <c r="B1109" s="62"/>
      <c r="C1109" s="62"/>
      <c r="D1109" s="62"/>
      <c r="E1109" s="62"/>
      <c r="F1109" s="62"/>
      <c r="G1109" s="62"/>
    </row>
    <row r="1110" spans="1:7" x14ac:dyDescent="0.25">
      <c r="A1110" s="62"/>
      <c r="B1110" s="62"/>
      <c r="C1110" s="62"/>
      <c r="D1110" s="62"/>
      <c r="E1110" s="62"/>
      <c r="F1110" s="62"/>
      <c r="G1110" s="62"/>
    </row>
    <row r="1111" spans="1:7" x14ac:dyDescent="0.25">
      <c r="A1111" s="62"/>
      <c r="B1111" s="62"/>
      <c r="C1111" s="62"/>
      <c r="D1111" s="62"/>
      <c r="E1111" s="62"/>
      <c r="F1111" s="62"/>
      <c r="G1111" s="62"/>
    </row>
    <row r="1112" spans="1:7" x14ac:dyDescent="0.25">
      <c r="A1112" s="62"/>
      <c r="B1112" s="62"/>
      <c r="C1112" s="62"/>
      <c r="D1112" s="62"/>
      <c r="E1112" s="62"/>
      <c r="F1112" s="62"/>
      <c r="G1112" s="62"/>
    </row>
    <row r="1113" spans="1:7" x14ac:dyDescent="0.25">
      <c r="A1113" s="62"/>
      <c r="B1113" s="62"/>
      <c r="C1113" s="62"/>
      <c r="D1113" s="62"/>
      <c r="E1113" s="62"/>
      <c r="F1113" s="62"/>
      <c r="G1113" s="62"/>
    </row>
    <row r="1114" spans="1:7" x14ac:dyDescent="0.25">
      <c r="A1114" s="62"/>
      <c r="B1114" s="62"/>
      <c r="C1114" s="62"/>
      <c r="D1114" s="62"/>
      <c r="E1114" s="62"/>
      <c r="F1114" s="62"/>
      <c r="G1114" s="62"/>
    </row>
    <row r="1115" spans="1:7" x14ac:dyDescent="0.25">
      <c r="A1115" s="62"/>
      <c r="B1115" s="62"/>
      <c r="C1115" s="62"/>
      <c r="D1115" s="62"/>
      <c r="E1115" s="62"/>
      <c r="F1115" s="62"/>
      <c r="G1115" s="62"/>
    </row>
    <row r="1116" spans="1:7" x14ac:dyDescent="0.25">
      <c r="A1116" s="62"/>
      <c r="B1116" s="62"/>
      <c r="C1116" s="62"/>
      <c r="D1116" s="62"/>
      <c r="E1116" s="62"/>
      <c r="F1116" s="62"/>
      <c r="G1116" s="62"/>
    </row>
    <row r="1117" spans="1:7" x14ac:dyDescent="0.25">
      <c r="A1117" s="62"/>
      <c r="B1117" s="62"/>
      <c r="C1117" s="62"/>
      <c r="D1117" s="62"/>
      <c r="E1117" s="62"/>
      <c r="F1117" s="62"/>
      <c r="G1117" s="62"/>
    </row>
    <row r="1118" spans="1:7" x14ac:dyDescent="0.25">
      <c r="A1118" s="62"/>
      <c r="B1118" s="62"/>
      <c r="C1118" s="62"/>
      <c r="D1118" s="62"/>
      <c r="E1118" s="62"/>
      <c r="F1118" s="62"/>
      <c r="G1118" s="62"/>
    </row>
    <row r="1119" spans="1:7" x14ac:dyDescent="0.25">
      <c r="A1119" s="62"/>
      <c r="B1119" s="62"/>
      <c r="C1119" s="62"/>
      <c r="D1119" s="62"/>
      <c r="E1119" s="62"/>
      <c r="F1119" s="62"/>
      <c r="G1119" s="62"/>
    </row>
    <row r="1120" spans="1:7" x14ac:dyDescent="0.25">
      <c r="A1120" s="62"/>
      <c r="B1120" s="62"/>
      <c r="C1120" s="62"/>
      <c r="D1120" s="62"/>
      <c r="E1120" s="62"/>
      <c r="F1120" s="62"/>
      <c r="G1120" s="62"/>
    </row>
    <row r="1121" spans="1:7" x14ac:dyDescent="0.25">
      <c r="A1121" s="62"/>
      <c r="B1121" s="62"/>
      <c r="C1121" s="62"/>
      <c r="D1121" s="62"/>
      <c r="E1121" s="62"/>
      <c r="F1121" s="62"/>
      <c r="G1121" s="62"/>
    </row>
    <row r="1122" spans="1:7" x14ac:dyDescent="0.25">
      <c r="A1122" s="62"/>
      <c r="B1122" s="62"/>
      <c r="C1122" s="62"/>
      <c r="D1122" s="62"/>
      <c r="E1122" s="62"/>
      <c r="F1122" s="62"/>
      <c r="G1122" s="62"/>
    </row>
    <row r="1123" spans="1:7" x14ac:dyDescent="0.25">
      <c r="A1123" s="62"/>
      <c r="B1123" s="62"/>
      <c r="C1123" s="62"/>
      <c r="D1123" s="62"/>
      <c r="E1123" s="62"/>
      <c r="F1123" s="62"/>
      <c r="G1123" s="62"/>
    </row>
    <row r="1124" spans="1:7" x14ac:dyDescent="0.25">
      <c r="A1124" s="62"/>
      <c r="B1124" s="62"/>
      <c r="C1124" s="62"/>
      <c r="D1124" s="62"/>
      <c r="E1124" s="62"/>
      <c r="F1124" s="62"/>
      <c r="G1124" s="62"/>
    </row>
    <row r="1125" spans="1:7" x14ac:dyDescent="0.25">
      <c r="A1125" s="62"/>
      <c r="B1125" s="62"/>
      <c r="C1125" s="62"/>
      <c r="D1125" s="62"/>
      <c r="E1125" s="62"/>
      <c r="F1125" s="62"/>
      <c r="G1125" s="62"/>
    </row>
    <row r="1126" spans="1:7" x14ac:dyDescent="0.25">
      <c r="A1126" s="62"/>
      <c r="B1126" s="62"/>
      <c r="C1126" s="62"/>
      <c r="D1126" s="62"/>
      <c r="E1126" s="62"/>
      <c r="F1126" s="62"/>
      <c r="G1126" s="62"/>
    </row>
    <row r="1127" spans="1:7" x14ac:dyDescent="0.25">
      <c r="A1127" s="62"/>
      <c r="B1127" s="62"/>
      <c r="C1127" s="62"/>
      <c r="D1127" s="62"/>
      <c r="E1127" s="62"/>
      <c r="F1127" s="62"/>
      <c r="G1127" s="62"/>
    </row>
    <row r="1128" spans="1:7" x14ac:dyDescent="0.25">
      <c r="A1128" s="62"/>
      <c r="B1128" s="62"/>
      <c r="C1128" s="62"/>
      <c r="D1128" s="62"/>
      <c r="E1128" s="62"/>
      <c r="F1128" s="62"/>
      <c r="G1128" s="62"/>
    </row>
    <row r="1129" spans="1:7" x14ac:dyDescent="0.25">
      <c r="A1129" s="62"/>
      <c r="B1129" s="62"/>
      <c r="C1129" s="62"/>
      <c r="D1129" s="62"/>
      <c r="E1129" s="62"/>
      <c r="F1129" s="62"/>
      <c r="G1129" s="62"/>
    </row>
    <row r="1130" spans="1:7" x14ac:dyDescent="0.25">
      <c r="A1130" s="62"/>
      <c r="B1130" s="62"/>
      <c r="C1130" s="62"/>
      <c r="D1130" s="62"/>
      <c r="E1130" s="62"/>
      <c r="F1130" s="62"/>
      <c r="G1130" s="62"/>
    </row>
    <row r="1131" spans="1:7" x14ac:dyDescent="0.25">
      <c r="A1131" s="62"/>
      <c r="B1131" s="62"/>
      <c r="C1131" s="62"/>
      <c r="D1131" s="62"/>
      <c r="E1131" s="62"/>
      <c r="F1131" s="62"/>
      <c r="G1131" s="62"/>
    </row>
    <row r="1132" spans="1:7" x14ac:dyDescent="0.25">
      <c r="A1132" s="62"/>
      <c r="B1132" s="62"/>
      <c r="C1132" s="62"/>
      <c r="D1132" s="62"/>
      <c r="E1132" s="62"/>
      <c r="F1132" s="62"/>
      <c r="G1132" s="62"/>
    </row>
    <row r="1133" spans="1:7" x14ac:dyDescent="0.25">
      <c r="A1133" s="62"/>
      <c r="B1133" s="62"/>
      <c r="C1133" s="62"/>
      <c r="D1133" s="62"/>
      <c r="E1133" s="62"/>
      <c r="F1133" s="62"/>
      <c r="G1133" s="62"/>
    </row>
    <row r="1134" spans="1:7" x14ac:dyDescent="0.25">
      <c r="A1134" s="62"/>
      <c r="B1134" s="62"/>
      <c r="C1134" s="62"/>
      <c r="D1134" s="62"/>
      <c r="E1134" s="62"/>
      <c r="F1134" s="62"/>
      <c r="G1134" s="62"/>
    </row>
    <row r="1135" spans="1:7" x14ac:dyDescent="0.25">
      <c r="A1135" s="62"/>
      <c r="B1135" s="62"/>
      <c r="C1135" s="62"/>
      <c r="D1135" s="62"/>
      <c r="E1135" s="62"/>
      <c r="F1135" s="62"/>
      <c r="G1135" s="62"/>
    </row>
    <row r="1136" spans="1:7" x14ac:dyDescent="0.25">
      <c r="A1136" s="62"/>
      <c r="B1136" s="62"/>
      <c r="C1136" s="62"/>
      <c r="D1136" s="62"/>
      <c r="E1136" s="62"/>
      <c r="F1136" s="62"/>
      <c r="G1136" s="62"/>
    </row>
    <row r="1137" spans="1:7" x14ac:dyDescent="0.25">
      <c r="A1137" s="62"/>
      <c r="B1137" s="62"/>
      <c r="C1137" s="62"/>
      <c r="D1137" s="62"/>
      <c r="E1137" s="62"/>
      <c r="F1137" s="62"/>
      <c r="G1137" s="62"/>
    </row>
    <row r="1138" spans="1:7" x14ac:dyDescent="0.25">
      <c r="A1138" s="62"/>
      <c r="B1138" s="62"/>
      <c r="C1138" s="62"/>
      <c r="D1138" s="62"/>
      <c r="E1138" s="62"/>
      <c r="F1138" s="62"/>
      <c r="G1138" s="62"/>
    </row>
    <row r="1139" spans="1:7" x14ac:dyDescent="0.25">
      <c r="A1139" s="62"/>
      <c r="B1139" s="62"/>
      <c r="C1139" s="62"/>
      <c r="D1139" s="62"/>
      <c r="E1139" s="62"/>
      <c r="F1139" s="62"/>
      <c r="G1139" s="62"/>
    </row>
    <row r="1140" spans="1:7" x14ac:dyDescent="0.25">
      <c r="A1140" s="62"/>
      <c r="B1140" s="62"/>
      <c r="C1140" s="62"/>
      <c r="D1140" s="62"/>
      <c r="E1140" s="62"/>
      <c r="F1140" s="62"/>
      <c r="G1140" s="62"/>
    </row>
    <row r="1141" spans="1:7" x14ac:dyDescent="0.25">
      <c r="A1141" s="62"/>
      <c r="B1141" s="62"/>
      <c r="C1141" s="62"/>
      <c r="D1141" s="62"/>
      <c r="E1141" s="62"/>
      <c r="F1141" s="62"/>
      <c r="G1141" s="62"/>
    </row>
    <row r="1142" spans="1:7" x14ac:dyDescent="0.25">
      <c r="A1142" s="62"/>
      <c r="B1142" s="62"/>
      <c r="C1142" s="62"/>
      <c r="D1142" s="62"/>
      <c r="E1142" s="62"/>
      <c r="F1142" s="62"/>
      <c r="G1142" s="62"/>
    </row>
    <row r="1143" spans="1:7" x14ac:dyDescent="0.25">
      <c r="A1143" s="62"/>
      <c r="B1143" s="62"/>
      <c r="C1143" s="62"/>
      <c r="D1143" s="62"/>
      <c r="E1143" s="62"/>
      <c r="F1143" s="62"/>
      <c r="G1143" s="62"/>
    </row>
    <row r="1144" spans="1:7" x14ac:dyDescent="0.25">
      <c r="A1144" s="62"/>
      <c r="B1144" s="62"/>
      <c r="C1144" s="62"/>
      <c r="D1144" s="62"/>
      <c r="E1144" s="62"/>
      <c r="F1144" s="62"/>
      <c r="G1144" s="62"/>
    </row>
    <row r="1145" spans="1:7" x14ac:dyDescent="0.25">
      <c r="A1145" s="62"/>
      <c r="B1145" s="62"/>
      <c r="C1145" s="62"/>
      <c r="D1145" s="62"/>
      <c r="E1145" s="62"/>
      <c r="F1145" s="62"/>
      <c r="G1145" s="62"/>
    </row>
    <row r="1146" spans="1:7" x14ac:dyDescent="0.25">
      <c r="A1146" s="62"/>
      <c r="B1146" s="62"/>
      <c r="C1146" s="62"/>
      <c r="D1146" s="62"/>
      <c r="E1146" s="62"/>
      <c r="F1146" s="62"/>
      <c r="G1146" s="62"/>
    </row>
    <row r="1147" spans="1:7" x14ac:dyDescent="0.25">
      <c r="A1147" s="62"/>
      <c r="B1147" s="62"/>
      <c r="C1147" s="62"/>
      <c r="D1147" s="62"/>
      <c r="E1147" s="62"/>
      <c r="F1147" s="62"/>
      <c r="G1147" s="62"/>
    </row>
    <row r="1148" spans="1:7" x14ac:dyDescent="0.25">
      <c r="A1148" s="62"/>
      <c r="B1148" s="62"/>
      <c r="C1148" s="62"/>
      <c r="D1148" s="62"/>
      <c r="E1148" s="62"/>
      <c r="F1148" s="62"/>
      <c r="G1148" s="62"/>
    </row>
    <row r="1149" spans="1:7" x14ac:dyDescent="0.25">
      <c r="A1149" s="62"/>
      <c r="B1149" s="62"/>
      <c r="C1149" s="62"/>
      <c r="D1149" s="62"/>
      <c r="E1149" s="62"/>
      <c r="F1149" s="62"/>
      <c r="G1149" s="62"/>
    </row>
    <row r="1150" spans="1:7" x14ac:dyDescent="0.25">
      <c r="A1150" s="62"/>
      <c r="B1150" s="62"/>
      <c r="C1150" s="62"/>
      <c r="D1150" s="62"/>
      <c r="E1150" s="62"/>
      <c r="F1150" s="62"/>
      <c r="G1150" s="62"/>
    </row>
    <row r="1151" spans="1:7" x14ac:dyDescent="0.25">
      <c r="A1151" s="62"/>
      <c r="B1151" s="62"/>
      <c r="C1151" s="62"/>
      <c r="D1151" s="62"/>
      <c r="E1151" s="62"/>
      <c r="F1151" s="62"/>
      <c r="G1151" s="62"/>
    </row>
    <row r="1152" spans="1:7" x14ac:dyDescent="0.25">
      <c r="A1152" s="62"/>
      <c r="B1152" s="62"/>
      <c r="C1152" s="62"/>
      <c r="D1152" s="62"/>
      <c r="E1152" s="62"/>
      <c r="F1152" s="62"/>
      <c r="G1152" s="62"/>
    </row>
    <row r="1153" spans="1:7" x14ac:dyDescent="0.25">
      <c r="A1153" s="62"/>
      <c r="B1153" s="62"/>
      <c r="C1153" s="62"/>
      <c r="D1153" s="62"/>
      <c r="E1153" s="62"/>
      <c r="F1153" s="62"/>
      <c r="G1153" s="62"/>
    </row>
    <row r="1154" spans="1:7" x14ac:dyDescent="0.25">
      <c r="A1154" s="62"/>
      <c r="B1154" s="62"/>
      <c r="C1154" s="62"/>
      <c r="D1154" s="62"/>
      <c r="E1154" s="62"/>
      <c r="F1154" s="62"/>
      <c r="G1154" s="62"/>
    </row>
    <row r="1155" spans="1:7" x14ac:dyDescent="0.25">
      <c r="A1155" s="62"/>
      <c r="B1155" s="62"/>
      <c r="C1155" s="62"/>
      <c r="D1155" s="62"/>
      <c r="E1155" s="62"/>
      <c r="F1155" s="62"/>
      <c r="G1155" s="62"/>
    </row>
    <row r="1156" spans="1:7" x14ac:dyDescent="0.25">
      <c r="A1156" s="62"/>
      <c r="B1156" s="62"/>
      <c r="C1156" s="62"/>
      <c r="D1156" s="62"/>
      <c r="E1156" s="62"/>
      <c r="F1156" s="62"/>
      <c r="G1156" s="62"/>
    </row>
    <row r="1157" spans="1:7" x14ac:dyDescent="0.25">
      <c r="A1157" s="62"/>
      <c r="B1157" s="62"/>
      <c r="C1157" s="62"/>
      <c r="D1157" s="62"/>
      <c r="E1157" s="62"/>
      <c r="F1157" s="62"/>
      <c r="G1157" s="62"/>
    </row>
    <row r="1158" spans="1:7" x14ac:dyDescent="0.25">
      <c r="A1158" s="62"/>
      <c r="B1158" s="62"/>
      <c r="C1158" s="62"/>
      <c r="D1158" s="62"/>
      <c r="E1158" s="62"/>
      <c r="F1158" s="62"/>
      <c r="G1158" s="62"/>
    </row>
    <row r="1159" spans="1:7" x14ac:dyDescent="0.25">
      <c r="A1159" s="62"/>
      <c r="B1159" s="62"/>
      <c r="C1159" s="62"/>
      <c r="D1159" s="62"/>
      <c r="E1159" s="62"/>
      <c r="F1159" s="62"/>
      <c r="G1159" s="62"/>
    </row>
    <row r="1160" spans="1:7" x14ac:dyDescent="0.25">
      <c r="A1160" s="62"/>
      <c r="B1160" s="62"/>
      <c r="C1160" s="62"/>
      <c r="D1160" s="62"/>
      <c r="E1160" s="62"/>
      <c r="F1160" s="62"/>
      <c r="G1160" s="62"/>
    </row>
    <row r="1161" spans="1:7" x14ac:dyDescent="0.25">
      <c r="A1161" s="62"/>
      <c r="B1161" s="62"/>
      <c r="C1161" s="62"/>
      <c r="D1161" s="62"/>
      <c r="E1161" s="62"/>
      <c r="F1161" s="62"/>
      <c r="G1161" s="62"/>
    </row>
    <row r="1162" spans="1:7" x14ac:dyDescent="0.25">
      <c r="A1162" s="62"/>
      <c r="B1162" s="62"/>
      <c r="C1162" s="62"/>
      <c r="D1162" s="62"/>
      <c r="E1162" s="62"/>
      <c r="F1162" s="62"/>
      <c r="G1162" s="62"/>
    </row>
    <row r="1163" spans="1:7" x14ac:dyDescent="0.25">
      <c r="A1163" s="62"/>
      <c r="B1163" s="62"/>
      <c r="C1163" s="62"/>
      <c r="D1163" s="62"/>
      <c r="E1163" s="62"/>
      <c r="F1163" s="62"/>
      <c r="G1163" s="62"/>
    </row>
    <row r="1164" spans="1:7" x14ac:dyDescent="0.25">
      <c r="A1164" s="62"/>
      <c r="B1164" s="62"/>
      <c r="C1164" s="62"/>
      <c r="D1164" s="62"/>
      <c r="E1164" s="62"/>
      <c r="F1164" s="62"/>
      <c r="G1164" s="62"/>
    </row>
    <row r="1165" spans="1:7" x14ac:dyDescent="0.25">
      <c r="A1165" s="62"/>
      <c r="B1165" s="62"/>
      <c r="C1165" s="62"/>
      <c r="D1165" s="62"/>
      <c r="E1165" s="62"/>
      <c r="F1165" s="62"/>
      <c r="G1165" s="62"/>
    </row>
    <row r="1166" spans="1:7" x14ac:dyDescent="0.25">
      <c r="A1166" s="62"/>
      <c r="B1166" s="62"/>
      <c r="C1166" s="62"/>
      <c r="D1166" s="62"/>
      <c r="E1166" s="62"/>
      <c r="F1166" s="62"/>
      <c r="G1166" s="62"/>
    </row>
    <row r="1167" spans="1:7" x14ac:dyDescent="0.25">
      <c r="A1167" s="62"/>
      <c r="B1167" s="62"/>
      <c r="C1167" s="62"/>
      <c r="D1167" s="62"/>
      <c r="E1167" s="62"/>
      <c r="F1167" s="62"/>
      <c r="G1167" s="62"/>
    </row>
    <row r="1168" spans="1:7" x14ac:dyDescent="0.25">
      <c r="A1168" s="62"/>
      <c r="B1168" s="62"/>
      <c r="C1168" s="62"/>
      <c r="D1168" s="62"/>
      <c r="E1168" s="62"/>
      <c r="F1168" s="62"/>
      <c r="G1168" s="62"/>
    </row>
    <row r="1169" spans="1:7" x14ac:dyDescent="0.25">
      <c r="A1169" s="62"/>
      <c r="B1169" s="62"/>
      <c r="C1169" s="62"/>
      <c r="D1169" s="62"/>
      <c r="E1169" s="62"/>
      <c r="F1169" s="62"/>
      <c r="G1169" s="62"/>
    </row>
    <row r="1170" spans="1:7" x14ac:dyDescent="0.25">
      <c r="A1170" s="62"/>
      <c r="B1170" s="62"/>
      <c r="C1170" s="62"/>
      <c r="D1170" s="62"/>
      <c r="E1170" s="62"/>
      <c r="F1170" s="62"/>
      <c r="G1170" s="62"/>
    </row>
    <row r="1171" spans="1:7" x14ac:dyDescent="0.25">
      <c r="A1171" s="62"/>
      <c r="B1171" s="62"/>
      <c r="C1171" s="62"/>
      <c r="D1171" s="62"/>
      <c r="E1171" s="62"/>
      <c r="F1171" s="62"/>
      <c r="G1171" s="62"/>
    </row>
    <row r="1172" spans="1:7" x14ac:dyDescent="0.25">
      <c r="A1172" s="62"/>
      <c r="B1172" s="62"/>
      <c r="C1172" s="62"/>
      <c r="D1172" s="62"/>
      <c r="E1172" s="62"/>
      <c r="F1172" s="62"/>
      <c r="G1172" s="62"/>
    </row>
    <row r="1173" spans="1:7" x14ac:dyDescent="0.25">
      <c r="A1173" s="62"/>
      <c r="B1173" s="62"/>
      <c r="C1173" s="62"/>
      <c r="D1173" s="62"/>
      <c r="E1173" s="62"/>
      <c r="F1173" s="62"/>
      <c r="G1173" s="62"/>
    </row>
    <row r="1174" spans="1:7" x14ac:dyDescent="0.25">
      <c r="A1174" s="62"/>
      <c r="B1174" s="62"/>
      <c r="C1174" s="62"/>
      <c r="D1174" s="62"/>
      <c r="E1174" s="62"/>
      <c r="F1174" s="62"/>
      <c r="G1174" s="62"/>
    </row>
    <row r="1175" spans="1:7" x14ac:dyDescent="0.25">
      <c r="A1175" s="62"/>
      <c r="B1175" s="62"/>
      <c r="C1175" s="62"/>
      <c r="D1175" s="62"/>
      <c r="E1175" s="62"/>
      <c r="F1175" s="62"/>
      <c r="G1175" s="62"/>
    </row>
    <row r="1176" spans="1:7" x14ac:dyDescent="0.25">
      <c r="A1176" s="62"/>
      <c r="B1176" s="62"/>
      <c r="C1176" s="62"/>
      <c r="D1176" s="62"/>
      <c r="E1176" s="62"/>
      <c r="F1176" s="62"/>
      <c r="G1176" s="62"/>
    </row>
    <row r="1177" spans="1:7" x14ac:dyDescent="0.25">
      <c r="A1177" s="62"/>
      <c r="B1177" s="62"/>
      <c r="C1177" s="62"/>
      <c r="D1177" s="62"/>
      <c r="E1177" s="62"/>
      <c r="F1177" s="62"/>
      <c r="G1177" s="62"/>
    </row>
    <row r="1178" spans="1:7" x14ac:dyDescent="0.25">
      <c r="A1178" s="62"/>
      <c r="B1178" s="62"/>
      <c r="C1178" s="62"/>
      <c r="D1178" s="62"/>
      <c r="E1178" s="62"/>
      <c r="F1178" s="62"/>
      <c r="G1178" s="62"/>
    </row>
    <row r="1179" spans="1:7" x14ac:dyDescent="0.25">
      <c r="A1179" s="62"/>
      <c r="B1179" s="62"/>
      <c r="C1179" s="62"/>
      <c r="D1179" s="62"/>
      <c r="E1179" s="62"/>
      <c r="F1179" s="62"/>
      <c r="G1179" s="62"/>
    </row>
    <row r="1180" spans="1:7" x14ac:dyDescent="0.25">
      <c r="A1180" s="62"/>
      <c r="B1180" s="62"/>
      <c r="C1180" s="62"/>
      <c r="D1180" s="62"/>
      <c r="E1180" s="62"/>
      <c r="F1180" s="62"/>
      <c r="G1180" s="62"/>
    </row>
    <row r="1181" spans="1:7" x14ac:dyDescent="0.25">
      <c r="A1181" s="62"/>
      <c r="B1181" s="62"/>
      <c r="C1181" s="62"/>
      <c r="D1181" s="62"/>
      <c r="E1181" s="62"/>
      <c r="F1181" s="62"/>
      <c r="G1181" s="62"/>
    </row>
    <row r="1182" spans="1:7" x14ac:dyDescent="0.25">
      <c r="A1182" s="62"/>
      <c r="B1182" s="62"/>
      <c r="C1182" s="62"/>
      <c r="D1182" s="62"/>
      <c r="E1182" s="62"/>
      <c r="F1182" s="62"/>
      <c r="G1182" s="62"/>
    </row>
    <row r="1183" spans="1:7" x14ac:dyDescent="0.25">
      <c r="A1183" s="62"/>
      <c r="B1183" s="62"/>
      <c r="C1183" s="62"/>
      <c r="D1183" s="62"/>
      <c r="E1183" s="62"/>
      <c r="F1183" s="62"/>
      <c r="G1183" s="62"/>
    </row>
    <row r="1184" spans="1:7" x14ac:dyDescent="0.25">
      <c r="A1184" s="62"/>
      <c r="B1184" s="62"/>
      <c r="C1184" s="62"/>
      <c r="D1184" s="62"/>
      <c r="E1184" s="62"/>
      <c r="F1184" s="62"/>
      <c r="G1184" s="62"/>
    </row>
    <row r="1185" spans="1:7" x14ac:dyDescent="0.25">
      <c r="A1185" s="62"/>
      <c r="B1185" s="62"/>
      <c r="C1185" s="62"/>
      <c r="D1185" s="62"/>
      <c r="E1185" s="62"/>
      <c r="F1185" s="62"/>
      <c r="G1185" s="62"/>
    </row>
    <row r="1186" spans="1:7" x14ac:dyDescent="0.25">
      <c r="A1186" s="62"/>
      <c r="B1186" s="62"/>
      <c r="C1186" s="62"/>
      <c r="D1186" s="62"/>
      <c r="E1186" s="62"/>
      <c r="F1186" s="62"/>
      <c r="G1186" s="62"/>
    </row>
    <row r="1187" spans="1:7" x14ac:dyDescent="0.25">
      <c r="A1187" s="62"/>
      <c r="B1187" s="62"/>
      <c r="C1187" s="62"/>
      <c r="D1187" s="62"/>
      <c r="E1187" s="62"/>
      <c r="F1187" s="62"/>
      <c r="G1187" s="62"/>
    </row>
    <row r="1188" spans="1:7" x14ac:dyDescent="0.25">
      <c r="A1188" s="62"/>
      <c r="B1188" s="62"/>
      <c r="C1188" s="62"/>
      <c r="D1188" s="62"/>
      <c r="E1188" s="62"/>
      <c r="F1188" s="62"/>
      <c r="G1188" s="62"/>
    </row>
    <row r="1189" spans="1:7" x14ac:dyDescent="0.25">
      <c r="A1189" s="62"/>
      <c r="B1189" s="62"/>
      <c r="C1189" s="62"/>
      <c r="D1189" s="62"/>
      <c r="E1189" s="62"/>
      <c r="F1189" s="62"/>
      <c r="G1189" s="62"/>
    </row>
    <row r="1190" spans="1:7" x14ac:dyDescent="0.25">
      <c r="A1190" s="62"/>
      <c r="B1190" s="62"/>
      <c r="C1190" s="62"/>
      <c r="D1190" s="62"/>
      <c r="E1190" s="62"/>
      <c r="F1190" s="62"/>
      <c r="G1190" s="62"/>
    </row>
    <row r="1191" spans="1:7" x14ac:dyDescent="0.25">
      <c r="A1191" s="62"/>
      <c r="B1191" s="62"/>
      <c r="C1191" s="62"/>
      <c r="D1191" s="62"/>
      <c r="E1191" s="62"/>
      <c r="F1191" s="62"/>
      <c r="G1191" s="62"/>
    </row>
    <row r="1192" spans="1:7" x14ac:dyDescent="0.25">
      <c r="A1192" s="62"/>
      <c r="B1192" s="62"/>
      <c r="C1192" s="62"/>
      <c r="D1192" s="62"/>
      <c r="E1192" s="62"/>
      <c r="F1192" s="62"/>
      <c r="G1192" s="62"/>
    </row>
    <row r="1193" spans="1:7" x14ac:dyDescent="0.25">
      <c r="A1193" s="62"/>
      <c r="B1193" s="62"/>
      <c r="C1193" s="62"/>
      <c r="D1193" s="62"/>
      <c r="E1193" s="62"/>
      <c r="F1193" s="62"/>
      <c r="G1193" s="62"/>
    </row>
    <row r="1194" spans="1:7" x14ac:dyDescent="0.25">
      <c r="A1194" s="62"/>
      <c r="B1194" s="62"/>
      <c r="C1194" s="62"/>
      <c r="D1194" s="62"/>
      <c r="E1194" s="62"/>
      <c r="F1194" s="62"/>
      <c r="G1194" s="62"/>
    </row>
    <row r="1195" spans="1:7" x14ac:dyDescent="0.25">
      <c r="A1195" s="62"/>
      <c r="B1195" s="62"/>
      <c r="C1195" s="62"/>
      <c r="D1195" s="62"/>
      <c r="E1195" s="62"/>
      <c r="F1195" s="62"/>
      <c r="G1195" s="62"/>
    </row>
    <row r="1196" spans="1:7" x14ac:dyDescent="0.25">
      <c r="A1196" s="62"/>
      <c r="B1196" s="62"/>
      <c r="C1196" s="62"/>
      <c r="D1196" s="62"/>
      <c r="E1196" s="62"/>
      <c r="F1196" s="62"/>
      <c r="G1196" s="62"/>
    </row>
    <row r="1197" spans="1:7" x14ac:dyDescent="0.25">
      <c r="A1197" s="62"/>
      <c r="B1197" s="62"/>
      <c r="C1197" s="62"/>
      <c r="D1197" s="62"/>
      <c r="E1197" s="62"/>
      <c r="F1197" s="62"/>
      <c r="G1197" s="62"/>
    </row>
    <row r="1198" spans="1:7" x14ac:dyDescent="0.25">
      <c r="A1198" s="62"/>
      <c r="B1198" s="62"/>
      <c r="C1198" s="62"/>
      <c r="D1198" s="62"/>
      <c r="E1198" s="62"/>
      <c r="F1198" s="62"/>
      <c r="G1198" s="62"/>
    </row>
    <row r="1199" spans="1:7" x14ac:dyDescent="0.25">
      <c r="A1199" s="62"/>
      <c r="B1199" s="62"/>
      <c r="C1199" s="62"/>
      <c r="D1199" s="62"/>
      <c r="E1199" s="62"/>
      <c r="F1199" s="62"/>
      <c r="G1199" s="62"/>
    </row>
    <row r="1200" spans="1:7" x14ac:dyDescent="0.25">
      <c r="A1200" s="62"/>
      <c r="B1200" s="62"/>
      <c r="C1200" s="62"/>
      <c r="D1200" s="62"/>
      <c r="E1200" s="62"/>
      <c r="F1200" s="62"/>
      <c r="G1200" s="62"/>
    </row>
    <row r="1201" spans="1:7" x14ac:dyDescent="0.25">
      <c r="A1201" s="62"/>
      <c r="B1201" s="62"/>
      <c r="C1201" s="62"/>
      <c r="D1201" s="62"/>
      <c r="E1201" s="62"/>
      <c r="F1201" s="62"/>
      <c r="G1201" s="62"/>
    </row>
    <row r="1202" spans="1:7" x14ac:dyDescent="0.25">
      <c r="A1202" s="62"/>
      <c r="B1202" s="62"/>
      <c r="C1202" s="62"/>
      <c r="D1202" s="62"/>
      <c r="E1202" s="62"/>
      <c r="F1202" s="62"/>
      <c r="G1202" s="62"/>
    </row>
    <row r="1203" spans="1:7" x14ac:dyDescent="0.25">
      <c r="A1203" s="62"/>
      <c r="B1203" s="62"/>
      <c r="C1203" s="62"/>
      <c r="D1203" s="62"/>
      <c r="E1203" s="62"/>
      <c r="F1203" s="62"/>
      <c r="G1203" s="62"/>
    </row>
    <row r="1204" spans="1:7" x14ac:dyDescent="0.25">
      <c r="A1204" s="62"/>
      <c r="B1204" s="62"/>
      <c r="C1204" s="62"/>
      <c r="D1204" s="62"/>
      <c r="E1204" s="62"/>
      <c r="F1204" s="62"/>
      <c r="G1204" s="62"/>
    </row>
    <row r="1205" spans="1:7" x14ac:dyDescent="0.25">
      <c r="A1205" s="62"/>
      <c r="B1205" s="62"/>
      <c r="C1205" s="62"/>
      <c r="D1205" s="62"/>
      <c r="E1205" s="62"/>
      <c r="F1205" s="62"/>
      <c r="G1205" s="62"/>
    </row>
    <row r="1206" spans="1:7" x14ac:dyDescent="0.25">
      <c r="A1206" s="62"/>
      <c r="B1206" s="62"/>
      <c r="C1206" s="62"/>
      <c r="D1206" s="62"/>
      <c r="E1206" s="62"/>
      <c r="F1206" s="62"/>
      <c r="G1206" s="62"/>
    </row>
    <row r="1207" spans="1:7" x14ac:dyDescent="0.25">
      <c r="A1207" s="62"/>
      <c r="B1207" s="62"/>
      <c r="C1207" s="62"/>
      <c r="D1207" s="62"/>
      <c r="E1207" s="62"/>
      <c r="F1207" s="62"/>
      <c r="G1207" s="62"/>
    </row>
    <row r="1208" spans="1:7" x14ac:dyDescent="0.25">
      <c r="A1208" s="62"/>
      <c r="B1208" s="62"/>
      <c r="C1208" s="62"/>
      <c r="D1208" s="62"/>
      <c r="E1208" s="62"/>
      <c r="F1208" s="62"/>
      <c r="G1208" s="62"/>
    </row>
    <row r="1209" spans="1:7" x14ac:dyDescent="0.25">
      <c r="A1209" s="62"/>
      <c r="B1209" s="62"/>
      <c r="C1209" s="62"/>
      <c r="D1209" s="62"/>
      <c r="E1209" s="62"/>
      <c r="F1209" s="62"/>
      <c r="G1209" s="62"/>
    </row>
    <row r="1210" spans="1:7" x14ac:dyDescent="0.25">
      <c r="A1210" s="62"/>
      <c r="B1210" s="62"/>
      <c r="C1210" s="62"/>
      <c r="D1210" s="62"/>
      <c r="E1210" s="62"/>
      <c r="F1210" s="62"/>
      <c r="G1210" s="62"/>
    </row>
    <row r="1211" spans="1:7" x14ac:dyDescent="0.25">
      <c r="A1211" s="62"/>
      <c r="B1211" s="62"/>
      <c r="C1211" s="62"/>
      <c r="D1211" s="62"/>
      <c r="E1211" s="62"/>
      <c r="F1211" s="62"/>
      <c r="G1211" s="62"/>
    </row>
    <row r="1212" spans="1:7" x14ac:dyDescent="0.25">
      <c r="A1212" s="62"/>
      <c r="B1212" s="62"/>
      <c r="C1212" s="62"/>
      <c r="D1212" s="62"/>
      <c r="E1212" s="62"/>
      <c r="F1212" s="62"/>
      <c r="G1212" s="62"/>
    </row>
    <row r="1213" spans="1:7" x14ac:dyDescent="0.25">
      <c r="A1213" s="62"/>
      <c r="B1213" s="62"/>
      <c r="C1213" s="62"/>
      <c r="D1213" s="62"/>
      <c r="E1213" s="62"/>
      <c r="F1213" s="62"/>
      <c r="G1213" s="62"/>
    </row>
    <row r="1214" spans="1:7" x14ac:dyDescent="0.25">
      <c r="A1214" s="62"/>
      <c r="B1214" s="62"/>
      <c r="C1214" s="62"/>
      <c r="D1214" s="62"/>
      <c r="E1214" s="62"/>
      <c r="F1214" s="62"/>
      <c r="G1214" s="62"/>
    </row>
    <row r="1215" spans="1:7" x14ac:dyDescent="0.25">
      <c r="A1215" s="62"/>
      <c r="B1215" s="62"/>
      <c r="C1215" s="62"/>
      <c r="D1215" s="62"/>
      <c r="E1215" s="62"/>
      <c r="F1215" s="62"/>
      <c r="G1215" s="62"/>
    </row>
    <row r="1216" spans="1:7" x14ac:dyDescent="0.25">
      <c r="A1216" s="62"/>
      <c r="B1216" s="62"/>
      <c r="C1216" s="62"/>
      <c r="D1216" s="62"/>
      <c r="E1216" s="62"/>
      <c r="F1216" s="62"/>
      <c r="G1216" s="62"/>
    </row>
    <row r="1217" spans="1:7" x14ac:dyDescent="0.25">
      <c r="A1217" s="62"/>
      <c r="B1217" s="62"/>
      <c r="C1217" s="62"/>
      <c r="D1217" s="62"/>
      <c r="E1217" s="62"/>
      <c r="F1217" s="62"/>
      <c r="G1217" s="62"/>
    </row>
    <row r="1218" spans="1:7" x14ac:dyDescent="0.25">
      <c r="A1218" s="62"/>
      <c r="B1218" s="62"/>
      <c r="C1218" s="62"/>
      <c r="D1218" s="62"/>
      <c r="E1218" s="62"/>
      <c r="F1218" s="62"/>
      <c r="G1218" s="62"/>
    </row>
    <row r="1219" spans="1:7" x14ac:dyDescent="0.25">
      <c r="A1219" s="62"/>
      <c r="B1219" s="62"/>
      <c r="C1219" s="62"/>
      <c r="D1219" s="62"/>
      <c r="E1219" s="62"/>
      <c r="F1219" s="62"/>
      <c r="G1219" s="62"/>
    </row>
    <row r="1220" spans="1:7" x14ac:dyDescent="0.25">
      <c r="A1220" s="62"/>
      <c r="B1220" s="62"/>
      <c r="C1220" s="62"/>
      <c r="D1220" s="62"/>
      <c r="E1220" s="62"/>
      <c r="F1220" s="62"/>
      <c r="G1220" s="62"/>
    </row>
    <row r="1221" spans="1:7" x14ac:dyDescent="0.25">
      <c r="A1221" s="62"/>
      <c r="B1221" s="62"/>
      <c r="C1221" s="62"/>
      <c r="D1221" s="62"/>
      <c r="E1221" s="62"/>
      <c r="F1221" s="62"/>
      <c r="G1221" s="62"/>
    </row>
    <row r="1222" spans="1:7" x14ac:dyDescent="0.25">
      <c r="A1222" s="62"/>
      <c r="B1222" s="62"/>
      <c r="C1222" s="62"/>
      <c r="D1222" s="62"/>
      <c r="E1222" s="62"/>
      <c r="F1222" s="62"/>
      <c r="G1222" s="62"/>
    </row>
    <row r="1223" spans="1:7" x14ac:dyDescent="0.25">
      <c r="A1223" s="62"/>
      <c r="B1223" s="62"/>
      <c r="C1223" s="62"/>
      <c r="D1223" s="62"/>
      <c r="E1223" s="62"/>
      <c r="F1223" s="62"/>
      <c r="G1223" s="62"/>
    </row>
    <row r="1224" spans="1:7" x14ac:dyDescent="0.25">
      <c r="A1224" s="62"/>
      <c r="B1224" s="62"/>
      <c r="C1224" s="62"/>
      <c r="D1224" s="62"/>
      <c r="E1224" s="62"/>
      <c r="F1224" s="62"/>
      <c r="G1224" s="62"/>
    </row>
    <row r="1225" spans="1:7" x14ac:dyDescent="0.25">
      <c r="A1225" s="62"/>
      <c r="B1225" s="62"/>
      <c r="C1225" s="62"/>
      <c r="D1225" s="62"/>
      <c r="E1225" s="62"/>
      <c r="F1225" s="62"/>
      <c r="G1225" s="62"/>
    </row>
    <row r="1226" spans="1:7" x14ac:dyDescent="0.25">
      <c r="A1226" s="62"/>
      <c r="B1226" s="62"/>
      <c r="C1226" s="62"/>
      <c r="D1226" s="62"/>
      <c r="E1226" s="62"/>
      <c r="F1226" s="62"/>
      <c r="G1226" s="62"/>
    </row>
    <row r="1227" spans="1:7" x14ac:dyDescent="0.25">
      <c r="A1227" s="62"/>
      <c r="B1227" s="62"/>
      <c r="C1227" s="62"/>
      <c r="D1227" s="62"/>
      <c r="E1227" s="62"/>
      <c r="F1227" s="62"/>
      <c r="G1227" s="62"/>
    </row>
    <row r="1228" spans="1:7" x14ac:dyDescent="0.25">
      <c r="A1228" s="62"/>
      <c r="B1228" s="62"/>
      <c r="C1228" s="62"/>
      <c r="D1228" s="62"/>
      <c r="E1228" s="62"/>
      <c r="F1228" s="62"/>
      <c r="G1228" s="62"/>
    </row>
    <row r="1229" spans="1:7" x14ac:dyDescent="0.25">
      <c r="A1229" s="62"/>
      <c r="B1229" s="62"/>
      <c r="C1229" s="62"/>
      <c r="D1229" s="62"/>
      <c r="E1229" s="62"/>
      <c r="F1229" s="62"/>
      <c r="G1229" s="62"/>
    </row>
    <row r="1230" spans="1:7" x14ac:dyDescent="0.25">
      <c r="A1230" s="62"/>
      <c r="B1230" s="62"/>
      <c r="C1230" s="62"/>
      <c r="D1230" s="62"/>
      <c r="E1230" s="62"/>
      <c r="F1230" s="62"/>
      <c r="G1230" s="62"/>
    </row>
    <row r="1231" spans="1:7" x14ac:dyDescent="0.25">
      <c r="A1231" s="62"/>
      <c r="B1231" s="62"/>
      <c r="C1231" s="62"/>
      <c r="D1231" s="62"/>
      <c r="E1231" s="62"/>
      <c r="F1231" s="62"/>
      <c r="G1231" s="62"/>
    </row>
    <row r="1232" spans="1:7" x14ac:dyDescent="0.25">
      <c r="A1232" s="62"/>
      <c r="B1232" s="62"/>
      <c r="C1232" s="62"/>
      <c r="D1232" s="62"/>
      <c r="E1232" s="62"/>
      <c r="F1232" s="62"/>
      <c r="G1232" s="62"/>
    </row>
    <row r="1233" spans="1:7" x14ac:dyDescent="0.25">
      <c r="A1233" s="62"/>
      <c r="B1233" s="62"/>
      <c r="C1233" s="62"/>
      <c r="D1233" s="62"/>
      <c r="E1233" s="62"/>
      <c r="F1233" s="62"/>
      <c r="G1233" s="62"/>
    </row>
    <row r="1234" spans="1:7" x14ac:dyDescent="0.25">
      <c r="A1234" s="62"/>
      <c r="B1234" s="62"/>
      <c r="C1234" s="62"/>
      <c r="D1234" s="62"/>
      <c r="E1234" s="62"/>
      <c r="F1234" s="62"/>
      <c r="G1234" s="62"/>
    </row>
    <row r="1235" spans="1:7" x14ac:dyDescent="0.25">
      <c r="A1235" s="62"/>
      <c r="B1235" s="62"/>
      <c r="C1235" s="62"/>
      <c r="D1235" s="62"/>
      <c r="E1235" s="62"/>
      <c r="F1235" s="62"/>
      <c r="G1235" s="62"/>
    </row>
    <row r="1236" spans="1:7" x14ac:dyDescent="0.25">
      <c r="A1236" s="62"/>
      <c r="B1236" s="62"/>
      <c r="C1236" s="62"/>
      <c r="D1236" s="62"/>
      <c r="E1236" s="62"/>
      <c r="F1236" s="62"/>
      <c r="G1236" s="62"/>
    </row>
    <row r="1237" spans="1:7" x14ac:dyDescent="0.25">
      <c r="A1237" s="62"/>
      <c r="B1237" s="62"/>
      <c r="C1237" s="62"/>
      <c r="D1237" s="62"/>
      <c r="E1237" s="62"/>
      <c r="F1237" s="62"/>
      <c r="G1237" s="62"/>
    </row>
    <row r="1238" spans="1:7" x14ac:dyDescent="0.25">
      <c r="A1238" s="62"/>
      <c r="B1238" s="62"/>
      <c r="C1238" s="62"/>
      <c r="D1238" s="62"/>
      <c r="E1238" s="62"/>
      <c r="F1238" s="62"/>
      <c r="G1238" s="62"/>
    </row>
    <row r="1239" spans="1:7" x14ac:dyDescent="0.25">
      <c r="A1239" s="62"/>
      <c r="B1239" s="62"/>
      <c r="C1239" s="62"/>
      <c r="D1239" s="62"/>
      <c r="E1239" s="62"/>
      <c r="F1239" s="62"/>
      <c r="G1239" s="62"/>
    </row>
    <row r="1240" spans="1:7" x14ac:dyDescent="0.25">
      <c r="A1240" s="62"/>
      <c r="B1240" s="62"/>
      <c r="C1240" s="62"/>
      <c r="D1240" s="62"/>
      <c r="E1240" s="62"/>
      <c r="F1240" s="62"/>
      <c r="G1240" s="62"/>
    </row>
    <row r="1241" spans="1:7" x14ac:dyDescent="0.25">
      <c r="A1241" s="62"/>
      <c r="B1241" s="62"/>
      <c r="C1241" s="62"/>
      <c r="D1241" s="62"/>
      <c r="E1241" s="62"/>
      <c r="F1241" s="62"/>
      <c r="G1241" s="62"/>
    </row>
    <row r="1242" spans="1:7" x14ac:dyDescent="0.25">
      <c r="A1242" s="62"/>
      <c r="B1242" s="62"/>
      <c r="C1242" s="62"/>
      <c r="D1242" s="62"/>
      <c r="E1242" s="62"/>
      <c r="F1242" s="62"/>
      <c r="G1242" s="62"/>
    </row>
    <row r="1243" spans="1:7" x14ac:dyDescent="0.25">
      <c r="A1243" s="62"/>
      <c r="B1243" s="62"/>
      <c r="C1243" s="62"/>
      <c r="D1243" s="62"/>
      <c r="E1243" s="62"/>
      <c r="F1243" s="62"/>
      <c r="G1243" s="62"/>
    </row>
    <row r="1244" spans="1:7" x14ac:dyDescent="0.25">
      <c r="A1244" s="62"/>
      <c r="B1244" s="62"/>
      <c r="C1244" s="62"/>
      <c r="D1244" s="62"/>
      <c r="E1244" s="62"/>
      <c r="F1244" s="62"/>
      <c r="G1244" s="62"/>
    </row>
    <row r="1245" spans="1:7" x14ac:dyDescent="0.25">
      <c r="A1245" s="62"/>
      <c r="B1245" s="62"/>
      <c r="C1245" s="62"/>
      <c r="D1245" s="62"/>
      <c r="E1245" s="62"/>
      <c r="F1245" s="62"/>
      <c r="G1245" s="62"/>
    </row>
    <row r="1246" spans="1:7" x14ac:dyDescent="0.25">
      <c r="A1246" s="62"/>
      <c r="B1246" s="62"/>
      <c r="C1246" s="62"/>
      <c r="D1246" s="62"/>
      <c r="E1246" s="62"/>
      <c r="F1246" s="62"/>
      <c r="G1246" s="62"/>
    </row>
    <row r="1247" spans="1:7" x14ac:dyDescent="0.25">
      <c r="A1247" s="62"/>
      <c r="B1247" s="62"/>
      <c r="C1247" s="62"/>
      <c r="D1247" s="62"/>
      <c r="E1247" s="62"/>
      <c r="F1247" s="62"/>
      <c r="G1247" s="62"/>
    </row>
    <row r="1248" spans="1:7" x14ac:dyDescent="0.25">
      <c r="A1248" s="62"/>
      <c r="B1248" s="62"/>
      <c r="C1248" s="62"/>
      <c r="D1248" s="62"/>
      <c r="E1248" s="62"/>
      <c r="F1248" s="62"/>
      <c r="G1248" s="62"/>
    </row>
    <row r="1249" spans="1:7" x14ac:dyDescent="0.25">
      <c r="A1249" s="62"/>
      <c r="B1249" s="62"/>
      <c r="C1249" s="62"/>
      <c r="D1249" s="62"/>
      <c r="E1249" s="62"/>
      <c r="F1249" s="62"/>
      <c r="G1249" s="62"/>
    </row>
    <row r="1250" spans="1:7" x14ac:dyDescent="0.25">
      <c r="A1250" s="62"/>
      <c r="B1250" s="62"/>
      <c r="C1250" s="62"/>
      <c r="D1250" s="62"/>
      <c r="E1250" s="62"/>
      <c r="F1250" s="62"/>
      <c r="G1250" s="62"/>
    </row>
    <row r="1251" spans="1:7" x14ac:dyDescent="0.25">
      <c r="A1251" s="62"/>
      <c r="B1251" s="62"/>
      <c r="C1251" s="62"/>
      <c r="D1251" s="62"/>
      <c r="E1251" s="62"/>
      <c r="F1251" s="62"/>
      <c r="G1251" s="62"/>
    </row>
    <row r="1252" spans="1:7" x14ac:dyDescent="0.25">
      <c r="A1252" s="62"/>
      <c r="B1252" s="62"/>
      <c r="C1252" s="62"/>
      <c r="D1252" s="62"/>
      <c r="E1252" s="62"/>
      <c r="F1252" s="62"/>
      <c r="G1252" s="62"/>
    </row>
    <row r="1253" spans="1:7" x14ac:dyDescent="0.25">
      <c r="A1253" s="62"/>
      <c r="B1253" s="62"/>
      <c r="C1253" s="62"/>
      <c r="D1253" s="62"/>
      <c r="E1253" s="62"/>
      <c r="F1253" s="62"/>
      <c r="G1253" s="62"/>
    </row>
    <row r="1254" spans="1:7" x14ac:dyDescent="0.25">
      <c r="A1254" s="62"/>
      <c r="B1254" s="62"/>
      <c r="C1254" s="62"/>
      <c r="D1254" s="62"/>
      <c r="E1254" s="62"/>
      <c r="F1254" s="62"/>
      <c r="G1254" s="62"/>
    </row>
    <row r="1255" spans="1:7" x14ac:dyDescent="0.25">
      <c r="A1255" s="62"/>
      <c r="B1255" s="62"/>
      <c r="C1255" s="62"/>
      <c r="D1255" s="62"/>
      <c r="E1255" s="62"/>
      <c r="F1255" s="62"/>
      <c r="G1255" s="62"/>
    </row>
    <row r="1256" spans="1:7" x14ac:dyDescent="0.25">
      <c r="A1256" s="62"/>
      <c r="B1256" s="62"/>
      <c r="C1256" s="62"/>
      <c r="D1256" s="62"/>
      <c r="E1256" s="62"/>
      <c r="F1256" s="62"/>
      <c r="G1256" s="62"/>
    </row>
    <row r="1257" spans="1:7" x14ac:dyDescent="0.25">
      <c r="A1257" s="62"/>
      <c r="B1257" s="62"/>
      <c r="C1257" s="62"/>
      <c r="D1257" s="62"/>
      <c r="E1257" s="62"/>
      <c r="F1257" s="62"/>
      <c r="G1257" s="62"/>
    </row>
    <row r="1258" spans="1:7" x14ac:dyDescent="0.25">
      <c r="A1258" s="62"/>
      <c r="B1258" s="62"/>
      <c r="C1258" s="62"/>
      <c r="D1258" s="62"/>
      <c r="E1258" s="62"/>
      <c r="F1258" s="62"/>
      <c r="G1258" s="62"/>
    </row>
    <row r="1259" spans="1:7" x14ac:dyDescent="0.25">
      <c r="A1259" s="62"/>
      <c r="B1259" s="62"/>
      <c r="C1259" s="62"/>
      <c r="D1259" s="62"/>
      <c r="E1259" s="62"/>
      <c r="F1259" s="62"/>
      <c r="G1259" s="62"/>
    </row>
    <row r="1260" spans="1:7" x14ac:dyDescent="0.25">
      <c r="A1260" s="62"/>
      <c r="B1260" s="62"/>
      <c r="C1260" s="62"/>
      <c r="D1260" s="62"/>
      <c r="E1260" s="62"/>
      <c r="F1260" s="62"/>
      <c r="G1260" s="62"/>
    </row>
    <row r="1261" spans="1:7" x14ac:dyDescent="0.25">
      <c r="A1261" s="62"/>
      <c r="B1261" s="62"/>
      <c r="C1261" s="62"/>
      <c r="D1261" s="62"/>
      <c r="E1261" s="62"/>
      <c r="F1261" s="62"/>
      <c r="G1261" s="62"/>
    </row>
    <row r="1262" spans="1:7" x14ac:dyDescent="0.25">
      <c r="A1262" s="62"/>
      <c r="B1262" s="62"/>
      <c r="C1262" s="62"/>
      <c r="D1262" s="62"/>
      <c r="E1262" s="62"/>
      <c r="F1262" s="62"/>
      <c r="G1262" s="62"/>
    </row>
    <row r="1263" spans="1:7" x14ac:dyDescent="0.25">
      <c r="A1263" s="62"/>
      <c r="B1263" s="62"/>
      <c r="C1263" s="62"/>
      <c r="D1263" s="62"/>
      <c r="E1263" s="62"/>
      <c r="F1263" s="62"/>
      <c r="G1263" s="62"/>
    </row>
    <row r="1264" spans="1:7" x14ac:dyDescent="0.25">
      <c r="A1264" s="62"/>
      <c r="B1264" s="62"/>
      <c r="C1264" s="62"/>
      <c r="D1264" s="62"/>
      <c r="E1264" s="62"/>
      <c r="F1264" s="62"/>
      <c r="G1264" s="62"/>
    </row>
    <row r="1265" spans="1:7" x14ac:dyDescent="0.25">
      <c r="A1265" s="62"/>
      <c r="B1265" s="62"/>
      <c r="C1265" s="62"/>
      <c r="D1265" s="62"/>
      <c r="E1265" s="62"/>
      <c r="F1265" s="62"/>
      <c r="G1265" s="62"/>
    </row>
    <row r="1266" spans="1:7" x14ac:dyDescent="0.25">
      <c r="A1266" s="62"/>
      <c r="B1266" s="62"/>
      <c r="C1266" s="62"/>
      <c r="D1266" s="62"/>
      <c r="E1266" s="62"/>
      <c r="F1266" s="62"/>
      <c r="G1266" s="62"/>
    </row>
    <row r="1267" spans="1:7" x14ac:dyDescent="0.25">
      <c r="A1267" s="62"/>
      <c r="B1267" s="62"/>
      <c r="C1267" s="62"/>
      <c r="D1267" s="62"/>
      <c r="E1267" s="62"/>
      <c r="F1267" s="62"/>
      <c r="G1267" s="62"/>
    </row>
    <row r="1268" spans="1:7" x14ac:dyDescent="0.25">
      <c r="A1268" s="62"/>
      <c r="B1268" s="62"/>
      <c r="C1268" s="62"/>
      <c r="D1268" s="62"/>
      <c r="E1268" s="62"/>
      <c r="F1268" s="62"/>
      <c r="G1268" s="62"/>
    </row>
    <row r="1269" spans="1:7" x14ac:dyDescent="0.25">
      <c r="A1269" s="62"/>
      <c r="B1269" s="62"/>
      <c r="C1269" s="62"/>
      <c r="D1269" s="62"/>
      <c r="E1269" s="62"/>
      <c r="F1269" s="62"/>
      <c r="G1269" s="62"/>
    </row>
    <row r="1270" spans="1:7" x14ac:dyDescent="0.25">
      <c r="A1270" s="62"/>
      <c r="B1270" s="62"/>
      <c r="C1270" s="62"/>
      <c r="D1270" s="62"/>
      <c r="E1270" s="62"/>
      <c r="F1270" s="62"/>
      <c r="G1270" s="62"/>
    </row>
    <row r="1271" spans="1:7" x14ac:dyDescent="0.25">
      <c r="A1271" s="62"/>
      <c r="B1271" s="62"/>
      <c r="C1271" s="62"/>
      <c r="D1271" s="62"/>
      <c r="E1271" s="62"/>
      <c r="F1271" s="62"/>
      <c r="G1271" s="62"/>
    </row>
    <row r="1272" spans="1:7" x14ac:dyDescent="0.25">
      <c r="A1272" s="62"/>
      <c r="B1272" s="62"/>
      <c r="C1272" s="62"/>
      <c r="D1272" s="62"/>
      <c r="E1272" s="62"/>
      <c r="F1272" s="62"/>
      <c r="G1272" s="62"/>
    </row>
    <row r="1273" spans="1:7" x14ac:dyDescent="0.25">
      <c r="A1273" s="62"/>
      <c r="B1273" s="62"/>
      <c r="C1273" s="62"/>
      <c r="D1273" s="62"/>
      <c r="E1273" s="62"/>
      <c r="F1273" s="62"/>
      <c r="G1273" s="62"/>
    </row>
    <row r="1274" spans="1:7" x14ac:dyDescent="0.25">
      <c r="A1274" s="62"/>
      <c r="B1274" s="62"/>
      <c r="C1274" s="62"/>
      <c r="D1274" s="62"/>
      <c r="E1274" s="62"/>
      <c r="F1274" s="62"/>
      <c r="G1274" s="62"/>
    </row>
    <row r="1275" spans="1:7" x14ac:dyDescent="0.25">
      <c r="A1275" s="62"/>
      <c r="B1275" s="62"/>
      <c r="C1275" s="62"/>
      <c r="D1275" s="62"/>
      <c r="E1275" s="62"/>
      <c r="F1275" s="62"/>
      <c r="G1275" s="62"/>
    </row>
    <row r="1276" spans="1:7" x14ac:dyDescent="0.25">
      <c r="A1276" s="62"/>
      <c r="B1276" s="62"/>
      <c r="C1276" s="62"/>
      <c r="D1276" s="62"/>
      <c r="E1276" s="62"/>
      <c r="F1276" s="62"/>
      <c r="G1276" s="62"/>
    </row>
    <row r="1277" spans="1:7" x14ac:dyDescent="0.25">
      <c r="A1277" s="62"/>
      <c r="B1277" s="62"/>
      <c r="C1277" s="62"/>
      <c r="D1277" s="62"/>
      <c r="E1277" s="62"/>
      <c r="F1277" s="62"/>
      <c r="G1277" s="62"/>
    </row>
    <row r="1278" spans="1:7" x14ac:dyDescent="0.25">
      <c r="A1278" s="62"/>
      <c r="B1278" s="62"/>
      <c r="C1278" s="62"/>
      <c r="D1278" s="62"/>
      <c r="E1278" s="62"/>
      <c r="F1278" s="62"/>
      <c r="G1278" s="62"/>
    </row>
    <row r="1279" spans="1:7" x14ac:dyDescent="0.25">
      <c r="A1279" s="62"/>
      <c r="B1279" s="62"/>
      <c r="C1279" s="62"/>
      <c r="D1279" s="62"/>
      <c r="E1279" s="62"/>
      <c r="F1279" s="62"/>
      <c r="G1279" s="62"/>
    </row>
    <row r="1280" spans="1:7" x14ac:dyDescent="0.25">
      <c r="A1280" s="62"/>
      <c r="B1280" s="62"/>
      <c r="C1280" s="62"/>
      <c r="D1280" s="62"/>
      <c r="E1280" s="62"/>
      <c r="F1280" s="62"/>
      <c r="G1280" s="62"/>
    </row>
    <row r="1281" spans="1:7" x14ac:dyDescent="0.25">
      <c r="A1281" s="62"/>
      <c r="B1281" s="62"/>
      <c r="C1281" s="62"/>
      <c r="D1281" s="62"/>
      <c r="E1281" s="62"/>
      <c r="F1281" s="62"/>
      <c r="G1281" s="62"/>
    </row>
    <row r="1282" spans="1:7" x14ac:dyDescent="0.25">
      <c r="A1282" s="62"/>
      <c r="B1282" s="62"/>
      <c r="C1282" s="62"/>
      <c r="D1282" s="62"/>
      <c r="E1282" s="62"/>
      <c r="F1282" s="62"/>
      <c r="G1282" s="62"/>
    </row>
    <row r="1283" spans="1:7" x14ac:dyDescent="0.25">
      <c r="A1283" s="62"/>
      <c r="B1283" s="62"/>
      <c r="C1283" s="62"/>
      <c r="D1283" s="62"/>
      <c r="E1283" s="62"/>
      <c r="F1283" s="62"/>
      <c r="G1283" s="62"/>
    </row>
    <row r="1284" spans="1:7" x14ac:dyDescent="0.25">
      <c r="A1284" s="62"/>
      <c r="B1284" s="62"/>
      <c r="C1284" s="62"/>
      <c r="D1284" s="62"/>
      <c r="E1284" s="62"/>
      <c r="F1284" s="62"/>
      <c r="G1284" s="62"/>
    </row>
    <row r="1285" spans="1:7" x14ac:dyDescent="0.25">
      <c r="A1285" s="62"/>
      <c r="B1285" s="62"/>
      <c r="C1285" s="62"/>
      <c r="D1285" s="62"/>
      <c r="E1285" s="62"/>
      <c r="F1285" s="62"/>
      <c r="G1285" s="62"/>
    </row>
    <row r="1286" spans="1:7" x14ac:dyDescent="0.25">
      <c r="A1286" s="62"/>
      <c r="B1286" s="62"/>
      <c r="C1286" s="62"/>
      <c r="D1286" s="62"/>
      <c r="E1286" s="62"/>
      <c r="F1286" s="62"/>
      <c r="G1286" s="62"/>
    </row>
    <row r="1287" spans="1:7" x14ac:dyDescent="0.25">
      <c r="A1287" s="62"/>
      <c r="B1287" s="62"/>
      <c r="C1287" s="62"/>
      <c r="D1287" s="62"/>
      <c r="E1287" s="62"/>
      <c r="F1287" s="62"/>
      <c r="G1287" s="62"/>
    </row>
    <row r="1288" spans="1:7" x14ac:dyDescent="0.25">
      <c r="A1288" s="62"/>
      <c r="B1288" s="62"/>
      <c r="C1288" s="62"/>
      <c r="D1288" s="62"/>
      <c r="E1288" s="62"/>
      <c r="F1288" s="62"/>
      <c r="G1288" s="62"/>
    </row>
    <row r="1289" spans="1:7" x14ac:dyDescent="0.25">
      <c r="A1289" s="62"/>
      <c r="B1289" s="62"/>
      <c r="C1289" s="62"/>
      <c r="D1289" s="62"/>
      <c r="E1289" s="62"/>
      <c r="F1289" s="62"/>
      <c r="G1289" s="62"/>
    </row>
    <row r="1290" spans="1:7" x14ac:dyDescent="0.25">
      <c r="A1290" s="62"/>
      <c r="B1290" s="62"/>
      <c r="C1290" s="62"/>
      <c r="D1290" s="62"/>
      <c r="E1290" s="62"/>
      <c r="F1290" s="62"/>
      <c r="G1290" s="62"/>
    </row>
    <row r="1291" spans="1:7" x14ac:dyDescent="0.25">
      <c r="A1291" s="62"/>
      <c r="B1291" s="62"/>
      <c r="C1291" s="62"/>
      <c r="D1291" s="62"/>
      <c r="E1291" s="62"/>
      <c r="F1291" s="62"/>
      <c r="G1291" s="62"/>
    </row>
    <row r="1292" spans="1:7" x14ac:dyDescent="0.25">
      <c r="A1292" s="62"/>
      <c r="B1292" s="62"/>
      <c r="C1292" s="62"/>
      <c r="D1292" s="62"/>
      <c r="E1292" s="62"/>
      <c r="F1292" s="62"/>
      <c r="G1292" s="62"/>
    </row>
    <row r="1293" spans="1:7" x14ac:dyDescent="0.25">
      <c r="A1293" s="62"/>
      <c r="B1293" s="62"/>
      <c r="C1293" s="62"/>
      <c r="D1293" s="62"/>
      <c r="E1293" s="62"/>
      <c r="F1293" s="62"/>
      <c r="G1293" s="62"/>
    </row>
    <row r="1294" spans="1:7" x14ac:dyDescent="0.25">
      <c r="A1294" s="62"/>
      <c r="B1294" s="62"/>
      <c r="C1294" s="62"/>
      <c r="D1294" s="62"/>
      <c r="E1294" s="62"/>
      <c r="F1294" s="62"/>
      <c r="G1294" s="62"/>
    </row>
    <row r="1295" spans="1:7" x14ac:dyDescent="0.25">
      <c r="A1295" s="62"/>
      <c r="B1295" s="62"/>
      <c r="C1295" s="62"/>
      <c r="D1295" s="62"/>
      <c r="E1295" s="62"/>
      <c r="F1295" s="62"/>
      <c r="G1295" s="62"/>
    </row>
    <row r="1296" spans="1:7" x14ac:dyDescent="0.25">
      <c r="A1296" s="62"/>
      <c r="B1296" s="62"/>
      <c r="C1296" s="62"/>
      <c r="D1296" s="62"/>
      <c r="E1296" s="62"/>
      <c r="F1296" s="62"/>
      <c r="G1296" s="62"/>
    </row>
    <row r="1297" spans="1:7" x14ac:dyDescent="0.25">
      <c r="A1297" s="62"/>
      <c r="B1297" s="62"/>
      <c r="C1297" s="62"/>
      <c r="D1297" s="62"/>
      <c r="E1297" s="62"/>
      <c r="F1297" s="62"/>
      <c r="G1297" s="62"/>
    </row>
    <row r="1298" spans="1:7" x14ac:dyDescent="0.25">
      <c r="A1298" s="62"/>
      <c r="B1298" s="62"/>
      <c r="C1298" s="62"/>
      <c r="D1298" s="62"/>
      <c r="E1298" s="62"/>
      <c r="F1298" s="62"/>
      <c r="G1298" s="62"/>
    </row>
    <row r="1299" spans="1:7" x14ac:dyDescent="0.25">
      <c r="A1299" s="62"/>
      <c r="B1299" s="62"/>
      <c r="C1299" s="62"/>
      <c r="D1299" s="62"/>
      <c r="E1299" s="62"/>
      <c r="F1299" s="62"/>
      <c r="G1299" s="62"/>
    </row>
    <row r="1300" spans="1:7" x14ac:dyDescent="0.25">
      <c r="A1300" s="62"/>
      <c r="B1300" s="62"/>
      <c r="C1300" s="62"/>
      <c r="D1300" s="62"/>
      <c r="E1300" s="62"/>
      <c r="F1300" s="62"/>
      <c r="G1300" s="62"/>
    </row>
    <row r="1301" spans="1:7" x14ac:dyDescent="0.25">
      <c r="A1301" s="62"/>
      <c r="B1301" s="62"/>
      <c r="C1301" s="62"/>
      <c r="D1301" s="62"/>
      <c r="E1301" s="62"/>
      <c r="F1301" s="62"/>
      <c r="G1301" s="62"/>
    </row>
    <row r="1302" spans="1:7" x14ac:dyDescent="0.25">
      <c r="A1302" s="62"/>
      <c r="B1302" s="62"/>
      <c r="C1302" s="62"/>
      <c r="D1302" s="62"/>
      <c r="E1302" s="62"/>
      <c r="F1302" s="62"/>
      <c r="G1302" s="62"/>
    </row>
    <row r="1303" spans="1:7" x14ac:dyDescent="0.25">
      <c r="A1303" s="62"/>
      <c r="B1303" s="62"/>
      <c r="C1303" s="62"/>
      <c r="D1303" s="62"/>
      <c r="E1303" s="62"/>
      <c r="F1303" s="62"/>
      <c r="G1303" s="62"/>
    </row>
    <row r="1304" spans="1:7" x14ac:dyDescent="0.25">
      <c r="A1304" s="62"/>
      <c r="B1304" s="62"/>
      <c r="C1304" s="62"/>
      <c r="D1304" s="62"/>
      <c r="E1304" s="62"/>
      <c r="F1304" s="62"/>
      <c r="G1304" s="62"/>
    </row>
    <row r="1305" spans="1:7" x14ac:dyDescent="0.25">
      <c r="A1305" s="62"/>
      <c r="B1305" s="62"/>
      <c r="C1305" s="62"/>
      <c r="D1305" s="62"/>
      <c r="E1305" s="62"/>
      <c r="F1305" s="62"/>
      <c r="G1305" s="62"/>
    </row>
    <row r="1306" spans="1:7" x14ac:dyDescent="0.25">
      <c r="A1306" s="62"/>
      <c r="B1306" s="62"/>
      <c r="C1306" s="62"/>
      <c r="D1306" s="62"/>
      <c r="E1306" s="62"/>
      <c r="F1306" s="62"/>
      <c r="G1306" s="62"/>
    </row>
    <row r="1307" spans="1:7" x14ac:dyDescent="0.25">
      <c r="A1307" s="62"/>
      <c r="B1307" s="62"/>
      <c r="C1307" s="62"/>
      <c r="D1307" s="62"/>
      <c r="E1307" s="62"/>
      <c r="F1307" s="62"/>
      <c r="G1307" s="62"/>
    </row>
    <row r="1308" spans="1:7" x14ac:dyDescent="0.25">
      <c r="A1308" s="62"/>
      <c r="B1308" s="62"/>
      <c r="C1308" s="62"/>
      <c r="D1308" s="62"/>
      <c r="E1308" s="62"/>
      <c r="F1308" s="62"/>
      <c r="G1308" s="62"/>
    </row>
    <row r="1309" spans="1:7" x14ac:dyDescent="0.25">
      <c r="A1309" s="62"/>
      <c r="B1309" s="62"/>
      <c r="C1309" s="62"/>
      <c r="D1309" s="62"/>
      <c r="E1309" s="62"/>
      <c r="F1309" s="62"/>
      <c r="G1309" s="62"/>
    </row>
    <row r="1310" spans="1:7" x14ac:dyDescent="0.25">
      <c r="A1310" s="62"/>
      <c r="B1310" s="62"/>
      <c r="C1310" s="62"/>
      <c r="D1310" s="62"/>
      <c r="E1310" s="62"/>
      <c r="F1310" s="62"/>
      <c r="G1310" s="62"/>
    </row>
    <row r="1311" spans="1:7" x14ac:dyDescent="0.25">
      <c r="A1311" s="62"/>
      <c r="B1311" s="62"/>
      <c r="C1311" s="62"/>
      <c r="D1311" s="62"/>
      <c r="E1311" s="62"/>
      <c r="F1311" s="62"/>
      <c r="G1311" s="62"/>
    </row>
    <row r="1312" spans="1:7" x14ac:dyDescent="0.25">
      <c r="A1312" s="62"/>
      <c r="B1312" s="62"/>
      <c r="C1312" s="62"/>
      <c r="D1312" s="62"/>
      <c r="E1312" s="62"/>
      <c r="F1312" s="62"/>
      <c r="G1312" s="62"/>
    </row>
    <row r="1313" spans="1:7" x14ac:dyDescent="0.25">
      <c r="A1313" s="62"/>
      <c r="B1313" s="62"/>
      <c r="C1313" s="62"/>
      <c r="D1313" s="62"/>
      <c r="E1313" s="62"/>
      <c r="F1313" s="62"/>
      <c r="G1313" s="62"/>
    </row>
    <row r="1314" spans="1:7" x14ac:dyDescent="0.25">
      <c r="A1314" s="62"/>
      <c r="B1314" s="62"/>
      <c r="C1314" s="62"/>
      <c r="D1314" s="62"/>
      <c r="E1314" s="62"/>
      <c r="F1314" s="62"/>
      <c r="G1314" s="62"/>
    </row>
    <row r="1315" spans="1:7" x14ac:dyDescent="0.25">
      <c r="A1315" s="62"/>
      <c r="B1315" s="62"/>
      <c r="C1315" s="62"/>
      <c r="D1315" s="62"/>
      <c r="E1315" s="62"/>
      <c r="F1315" s="62"/>
      <c r="G1315" s="62"/>
    </row>
    <row r="1316" spans="1:7" x14ac:dyDescent="0.25">
      <c r="A1316" s="62"/>
      <c r="B1316" s="62"/>
      <c r="C1316" s="62"/>
      <c r="D1316" s="62"/>
      <c r="E1316" s="62"/>
      <c r="F1316" s="62"/>
      <c r="G1316" s="62"/>
    </row>
    <row r="1317" spans="1:7" x14ac:dyDescent="0.25">
      <c r="A1317" s="62"/>
      <c r="B1317" s="62"/>
      <c r="C1317" s="62"/>
      <c r="D1317" s="62"/>
      <c r="E1317" s="62"/>
      <c r="F1317" s="62"/>
      <c r="G1317" s="62"/>
    </row>
    <row r="1318" spans="1:7" x14ac:dyDescent="0.25">
      <c r="A1318" s="62"/>
      <c r="B1318" s="62"/>
      <c r="C1318" s="62"/>
      <c r="D1318" s="62"/>
      <c r="E1318" s="62"/>
      <c r="F1318" s="62"/>
      <c r="G1318" s="62"/>
    </row>
    <row r="1319" spans="1:7" x14ac:dyDescent="0.25">
      <c r="A1319" s="62"/>
      <c r="B1319" s="62"/>
      <c r="C1319" s="62"/>
      <c r="D1319" s="62"/>
      <c r="E1319" s="62"/>
      <c r="F1319" s="62"/>
      <c r="G1319" s="62"/>
    </row>
    <row r="1320" spans="1:7" x14ac:dyDescent="0.25">
      <c r="A1320" s="62"/>
      <c r="B1320" s="62"/>
      <c r="C1320" s="62"/>
      <c r="D1320" s="62"/>
      <c r="E1320" s="62"/>
      <c r="F1320" s="62"/>
      <c r="G1320" s="62"/>
    </row>
    <row r="1321" spans="1:7" x14ac:dyDescent="0.25">
      <c r="A1321" s="62"/>
      <c r="B1321" s="62"/>
      <c r="C1321" s="62"/>
      <c r="D1321" s="62"/>
      <c r="E1321" s="62"/>
      <c r="F1321" s="62"/>
      <c r="G1321" s="62"/>
    </row>
    <row r="1322" spans="1:7" x14ac:dyDescent="0.25">
      <c r="A1322" s="62"/>
      <c r="B1322" s="62"/>
      <c r="C1322" s="62"/>
      <c r="D1322" s="62"/>
      <c r="E1322" s="62"/>
      <c r="F1322" s="62"/>
      <c r="G1322" s="62"/>
    </row>
    <row r="1323" spans="1:7" x14ac:dyDescent="0.25">
      <c r="A1323" s="62"/>
      <c r="B1323" s="62"/>
      <c r="C1323" s="62"/>
      <c r="D1323" s="62"/>
      <c r="E1323" s="62"/>
      <c r="F1323" s="62"/>
      <c r="G1323" s="62"/>
    </row>
    <row r="1324" spans="1:7" x14ac:dyDescent="0.25">
      <c r="A1324" s="62"/>
      <c r="B1324" s="62"/>
      <c r="C1324" s="62"/>
      <c r="D1324" s="62"/>
      <c r="E1324" s="62"/>
      <c r="F1324" s="62"/>
      <c r="G1324" s="62"/>
    </row>
    <row r="1325" spans="1:7" x14ac:dyDescent="0.25">
      <c r="A1325" s="62"/>
      <c r="B1325" s="62"/>
      <c r="C1325" s="62"/>
      <c r="D1325" s="62"/>
      <c r="E1325" s="62"/>
      <c r="F1325" s="62"/>
      <c r="G1325" s="62"/>
    </row>
    <row r="1326" spans="1:7" x14ac:dyDescent="0.25">
      <c r="A1326" s="62"/>
      <c r="B1326" s="62"/>
      <c r="C1326" s="62"/>
      <c r="D1326" s="62"/>
      <c r="E1326" s="62"/>
      <c r="F1326" s="62"/>
      <c r="G1326" s="62"/>
    </row>
    <row r="1327" spans="1:7" x14ac:dyDescent="0.25">
      <c r="A1327" s="62"/>
      <c r="B1327" s="62"/>
      <c r="C1327" s="62"/>
      <c r="D1327" s="62"/>
      <c r="E1327" s="62"/>
      <c r="F1327" s="62"/>
      <c r="G1327" s="62"/>
    </row>
    <row r="1328" spans="1:7" x14ac:dyDescent="0.25">
      <c r="A1328" s="62"/>
      <c r="B1328" s="62"/>
      <c r="C1328" s="62"/>
      <c r="D1328" s="62"/>
      <c r="E1328" s="62"/>
      <c r="F1328" s="62"/>
      <c r="G1328" s="62"/>
    </row>
    <row r="1329" spans="1:7" x14ac:dyDescent="0.25">
      <c r="A1329" s="62"/>
      <c r="B1329" s="62"/>
      <c r="C1329" s="62"/>
      <c r="D1329" s="62"/>
      <c r="E1329" s="62"/>
      <c r="F1329" s="62"/>
      <c r="G1329" s="62"/>
    </row>
    <row r="1330" spans="1:7" x14ac:dyDescent="0.25">
      <c r="A1330" s="62"/>
      <c r="B1330" s="62"/>
      <c r="C1330" s="62"/>
      <c r="D1330" s="62"/>
      <c r="E1330" s="62"/>
      <c r="F1330" s="62"/>
      <c r="G1330" s="62"/>
    </row>
    <row r="1331" spans="1:7" x14ac:dyDescent="0.25">
      <c r="A1331" s="62"/>
      <c r="B1331" s="62"/>
      <c r="C1331" s="62"/>
      <c r="D1331" s="62"/>
      <c r="E1331" s="62"/>
      <c r="F1331" s="62"/>
      <c r="G1331" s="62"/>
    </row>
    <row r="1332" spans="1:7" x14ac:dyDescent="0.25">
      <c r="A1332" s="62"/>
      <c r="B1332" s="62"/>
      <c r="C1332" s="62"/>
      <c r="D1332" s="62"/>
      <c r="E1332" s="62"/>
      <c r="F1332" s="62"/>
      <c r="G1332" s="62"/>
    </row>
    <row r="1333" spans="1:7" x14ac:dyDescent="0.25">
      <c r="A1333" s="62"/>
      <c r="B1333" s="62"/>
      <c r="C1333" s="62"/>
      <c r="D1333" s="62"/>
      <c r="E1333" s="62"/>
      <c r="F1333" s="62"/>
      <c r="G1333" s="62"/>
    </row>
    <row r="1334" spans="1:7" x14ac:dyDescent="0.25">
      <c r="A1334" s="62"/>
      <c r="B1334" s="62"/>
      <c r="C1334" s="62"/>
      <c r="D1334" s="62"/>
      <c r="E1334" s="62"/>
      <c r="F1334" s="62"/>
      <c r="G1334" s="62"/>
    </row>
    <row r="1335" spans="1:7" x14ac:dyDescent="0.25">
      <c r="A1335" s="62"/>
      <c r="B1335" s="62"/>
      <c r="C1335" s="62"/>
      <c r="D1335" s="62"/>
      <c r="E1335" s="62"/>
      <c r="F1335" s="62"/>
      <c r="G1335" s="62"/>
    </row>
    <row r="1336" spans="1:7" x14ac:dyDescent="0.25">
      <c r="A1336" s="62"/>
      <c r="B1336" s="62"/>
      <c r="C1336" s="62"/>
      <c r="D1336" s="62"/>
      <c r="E1336" s="62"/>
      <c r="F1336" s="62"/>
      <c r="G1336" s="62"/>
    </row>
    <row r="1337" spans="1:7" x14ac:dyDescent="0.25">
      <c r="A1337" s="62"/>
      <c r="B1337" s="62"/>
      <c r="C1337" s="62"/>
      <c r="D1337" s="62"/>
      <c r="E1337" s="62"/>
      <c r="F1337" s="62"/>
      <c r="G1337" s="62"/>
    </row>
    <row r="1338" spans="1:7" x14ac:dyDescent="0.25">
      <c r="A1338" s="62"/>
      <c r="B1338" s="62"/>
      <c r="C1338" s="62"/>
      <c r="D1338" s="62"/>
      <c r="E1338" s="62"/>
      <c r="F1338" s="62"/>
      <c r="G1338" s="62"/>
    </row>
    <row r="1339" spans="1:7" x14ac:dyDescent="0.25">
      <c r="A1339" s="62"/>
      <c r="B1339" s="62"/>
      <c r="C1339" s="62"/>
      <c r="D1339" s="62"/>
      <c r="E1339" s="62"/>
      <c r="F1339" s="62"/>
      <c r="G1339" s="62"/>
    </row>
    <row r="1340" spans="1:7" x14ac:dyDescent="0.25">
      <c r="A1340" s="62"/>
      <c r="B1340" s="62"/>
      <c r="C1340" s="62"/>
      <c r="D1340" s="62"/>
      <c r="E1340" s="62"/>
      <c r="F1340" s="62"/>
      <c r="G1340" s="62"/>
    </row>
    <row r="1341" spans="1:7" x14ac:dyDescent="0.25">
      <c r="A1341" s="62"/>
      <c r="B1341" s="62"/>
      <c r="C1341" s="62"/>
      <c r="D1341" s="62"/>
      <c r="E1341" s="62"/>
      <c r="F1341" s="62"/>
      <c r="G1341" s="62"/>
    </row>
    <row r="1342" spans="1:7" x14ac:dyDescent="0.25">
      <c r="A1342" s="62"/>
      <c r="B1342" s="62"/>
      <c r="C1342" s="62"/>
      <c r="D1342" s="62"/>
      <c r="E1342" s="62"/>
      <c r="F1342" s="62"/>
      <c r="G1342" s="62"/>
    </row>
    <row r="1343" spans="1:7" x14ac:dyDescent="0.25">
      <c r="A1343" s="62"/>
      <c r="B1343" s="62"/>
      <c r="C1343" s="62"/>
      <c r="D1343" s="62"/>
      <c r="E1343" s="62"/>
      <c r="F1343" s="62"/>
      <c r="G1343" s="62"/>
    </row>
    <row r="1344" spans="1:7" x14ac:dyDescent="0.25">
      <c r="A1344" s="62"/>
      <c r="B1344" s="62"/>
      <c r="C1344" s="62"/>
      <c r="D1344" s="62"/>
      <c r="E1344" s="62"/>
      <c r="F1344" s="62"/>
      <c r="G1344" s="62"/>
    </row>
    <row r="1345" spans="1:7" x14ac:dyDescent="0.25">
      <c r="A1345" s="62"/>
      <c r="B1345" s="62"/>
      <c r="C1345" s="62"/>
      <c r="D1345" s="62"/>
      <c r="E1345" s="62"/>
      <c r="F1345" s="62"/>
      <c r="G1345" s="62"/>
    </row>
    <row r="1346" spans="1:7" x14ac:dyDescent="0.25">
      <c r="A1346" s="62"/>
      <c r="B1346" s="62"/>
      <c r="C1346" s="62"/>
      <c r="D1346" s="62"/>
      <c r="E1346" s="62"/>
      <c r="F1346" s="62"/>
      <c r="G1346" s="62"/>
    </row>
    <row r="1347" spans="1:7" x14ac:dyDescent="0.25">
      <c r="A1347" s="62"/>
      <c r="B1347" s="62"/>
      <c r="C1347" s="62"/>
      <c r="D1347" s="62"/>
      <c r="E1347" s="62"/>
      <c r="F1347" s="62"/>
      <c r="G1347" s="62"/>
    </row>
    <row r="1348" spans="1:7" x14ac:dyDescent="0.25">
      <c r="A1348" s="62"/>
      <c r="B1348" s="62"/>
      <c r="C1348" s="62"/>
      <c r="D1348" s="62"/>
      <c r="E1348" s="62"/>
      <c r="F1348" s="62"/>
      <c r="G1348" s="62"/>
    </row>
    <row r="1349" spans="1:7" x14ac:dyDescent="0.25">
      <c r="A1349" s="62"/>
      <c r="B1349" s="62"/>
      <c r="C1349" s="62"/>
      <c r="D1349" s="62"/>
      <c r="E1349" s="62"/>
      <c r="F1349" s="62"/>
      <c r="G1349" s="62"/>
    </row>
    <row r="1350" spans="1:7" x14ac:dyDescent="0.25">
      <c r="A1350" s="62"/>
      <c r="B1350" s="62"/>
      <c r="C1350" s="62"/>
      <c r="D1350" s="62"/>
      <c r="E1350" s="62"/>
      <c r="F1350" s="62"/>
      <c r="G1350" s="62"/>
    </row>
    <row r="1351" spans="1:7" x14ac:dyDescent="0.25">
      <c r="A1351" s="62"/>
      <c r="B1351" s="62"/>
      <c r="C1351" s="62"/>
      <c r="D1351" s="62"/>
      <c r="E1351" s="62"/>
      <c r="F1351" s="62"/>
      <c r="G1351" s="62"/>
    </row>
    <row r="1352" spans="1:7" x14ac:dyDescent="0.25">
      <c r="A1352" s="62"/>
      <c r="B1352" s="62"/>
      <c r="C1352" s="62"/>
      <c r="D1352" s="62"/>
      <c r="E1352" s="62"/>
      <c r="F1352" s="62"/>
      <c r="G1352" s="62"/>
    </row>
    <row r="1353" spans="1:7" x14ac:dyDescent="0.25">
      <c r="A1353" s="62"/>
      <c r="B1353" s="62"/>
      <c r="C1353" s="62"/>
      <c r="D1353" s="62"/>
      <c r="E1353" s="62"/>
      <c r="F1353" s="62"/>
      <c r="G1353" s="62"/>
    </row>
    <row r="1354" spans="1:7" x14ac:dyDescent="0.25">
      <c r="A1354" s="62"/>
      <c r="B1354" s="62"/>
      <c r="C1354" s="62"/>
      <c r="D1354" s="62"/>
      <c r="E1354" s="62"/>
      <c r="F1354" s="62"/>
      <c r="G1354" s="62"/>
    </row>
    <row r="1355" spans="1:7" x14ac:dyDescent="0.25">
      <c r="A1355" s="62"/>
      <c r="B1355" s="62"/>
      <c r="C1355" s="62"/>
      <c r="D1355" s="62"/>
      <c r="E1355" s="62"/>
      <c r="F1355" s="62"/>
      <c r="G1355" s="62"/>
    </row>
    <row r="1356" spans="1:7" x14ac:dyDescent="0.25">
      <c r="A1356" s="62"/>
      <c r="B1356" s="62"/>
      <c r="C1356" s="62"/>
      <c r="D1356" s="62"/>
      <c r="E1356" s="62"/>
      <c r="F1356" s="62"/>
      <c r="G1356" s="62"/>
    </row>
    <row r="1357" spans="1:7" x14ac:dyDescent="0.25">
      <c r="A1357" s="62"/>
      <c r="B1357" s="62"/>
      <c r="C1357" s="62"/>
      <c r="D1357" s="62"/>
      <c r="E1357" s="62"/>
      <c r="F1357" s="62"/>
      <c r="G1357" s="62"/>
    </row>
    <row r="1358" spans="1:7" x14ac:dyDescent="0.25">
      <c r="A1358" s="62"/>
      <c r="B1358" s="62"/>
      <c r="C1358" s="62"/>
      <c r="D1358" s="62"/>
      <c r="E1358" s="62"/>
      <c r="F1358" s="62"/>
      <c r="G1358" s="62"/>
    </row>
    <row r="1359" spans="1:7" x14ac:dyDescent="0.25">
      <c r="A1359" s="62"/>
      <c r="B1359" s="62"/>
      <c r="C1359" s="62"/>
      <c r="D1359" s="62"/>
      <c r="E1359" s="62"/>
      <c r="F1359" s="62"/>
      <c r="G1359" s="62"/>
    </row>
    <row r="1360" spans="1:7" x14ac:dyDescent="0.25">
      <c r="A1360" s="62"/>
      <c r="B1360" s="62"/>
      <c r="C1360" s="62"/>
      <c r="D1360" s="62"/>
      <c r="E1360" s="62"/>
      <c r="F1360" s="62"/>
      <c r="G1360" s="62"/>
    </row>
    <row r="1361" spans="1:7" x14ac:dyDescent="0.25">
      <c r="A1361" s="62"/>
      <c r="B1361" s="62"/>
      <c r="C1361" s="62"/>
      <c r="D1361" s="62"/>
      <c r="E1361" s="62"/>
      <c r="F1361" s="62"/>
      <c r="G1361" s="62"/>
    </row>
    <row r="1362" spans="1:7" x14ac:dyDescent="0.25">
      <c r="A1362" s="62"/>
      <c r="B1362" s="62"/>
      <c r="C1362" s="62"/>
      <c r="D1362" s="62"/>
      <c r="E1362" s="62"/>
      <c r="F1362" s="62"/>
      <c r="G1362" s="62"/>
    </row>
    <row r="1363" spans="1:7" x14ac:dyDescent="0.25">
      <c r="A1363" s="62"/>
      <c r="B1363" s="62"/>
      <c r="C1363" s="62"/>
      <c r="D1363" s="62"/>
      <c r="E1363" s="62"/>
      <c r="F1363" s="62"/>
      <c r="G1363" s="62"/>
    </row>
    <row r="1364" spans="1:7" x14ac:dyDescent="0.25">
      <c r="A1364" s="62"/>
      <c r="B1364" s="62"/>
      <c r="C1364" s="62"/>
      <c r="D1364" s="62"/>
      <c r="E1364" s="62"/>
      <c r="F1364" s="62"/>
      <c r="G1364" s="62"/>
    </row>
    <row r="1365" spans="1:7" x14ac:dyDescent="0.25">
      <c r="A1365" s="62"/>
      <c r="B1365" s="62"/>
      <c r="C1365" s="62"/>
      <c r="D1365" s="62"/>
      <c r="E1365" s="62"/>
      <c r="F1365" s="62"/>
      <c r="G1365" s="62"/>
    </row>
    <row r="1366" spans="1:7" x14ac:dyDescent="0.25">
      <c r="A1366" s="62"/>
      <c r="B1366" s="62"/>
      <c r="C1366" s="62"/>
      <c r="D1366" s="62"/>
      <c r="E1366" s="62"/>
      <c r="F1366" s="62"/>
      <c r="G1366" s="62"/>
    </row>
    <row r="1367" spans="1:7" x14ac:dyDescent="0.25">
      <c r="A1367" s="62"/>
      <c r="B1367" s="62"/>
      <c r="C1367" s="62"/>
      <c r="D1367" s="62"/>
      <c r="E1367" s="62"/>
      <c r="F1367" s="62"/>
      <c r="G1367" s="62"/>
    </row>
    <row r="1368" spans="1:7" x14ac:dyDescent="0.25">
      <c r="A1368" s="62"/>
      <c r="B1368" s="62"/>
      <c r="C1368" s="62"/>
      <c r="D1368" s="62"/>
      <c r="E1368" s="62"/>
      <c r="F1368" s="62"/>
      <c r="G1368" s="62"/>
    </row>
    <row r="1369" spans="1:7" x14ac:dyDescent="0.25">
      <c r="A1369" s="62"/>
      <c r="B1369" s="62"/>
      <c r="C1369" s="62"/>
      <c r="D1369" s="62"/>
      <c r="E1369" s="62"/>
      <c r="F1369" s="62"/>
      <c r="G1369" s="62"/>
    </row>
    <row r="1370" spans="1:7" x14ac:dyDescent="0.25">
      <c r="A1370" s="62"/>
      <c r="B1370" s="62"/>
      <c r="C1370" s="62"/>
      <c r="D1370" s="62"/>
      <c r="E1370" s="62"/>
      <c r="F1370" s="62"/>
      <c r="G1370" s="62"/>
    </row>
    <row r="1371" spans="1:7" x14ac:dyDescent="0.25">
      <c r="A1371" s="62"/>
      <c r="B1371" s="62"/>
      <c r="C1371" s="62"/>
      <c r="D1371" s="62"/>
      <c r="E1371" s="62"/>
      <c r="F1371" s="62"/>
      <c r="G1371" s="62"/>
    </row>
    <row r="1372" spans="1:7" x14ac:dyDescent="0.25">
      <c r="A1372" s="62"/>
      <c r="B1372" s="62"/>
      <c r="C1372" s="62"/>
      <c r="D1372" s="62"/>
      <c r="E1372" s="62"/>
      <c r="F1372" s="62"/>
      <c r="G1372" s="62"/>
    </row>
    <row r="1373" spans="1:7" x14ac:dyDescent="0.25">
      <c r="A1373" s="62"/>
      <c r="B1373" s="62"/>
      <c r="C1373" s="62"/>
      <c r="D1373" s="62"/>
      <c r="E1373" s="62"/>
      <c r="F1373" s="62"/>
      <c r="G1373" s="62"/>
    </row>
    <row r="1374" spans="1:7" x14ac:dyDescent="0.25">
      <c r="A1374" s="62"/>
      <c r="B1374" s="62"/>
      <c r="C1374" s="62"/>
      <c r="D1374" s="62"/>
      <c r="E1374" s="62"/>
      <c r="F1374" s="62"/>
      <c r="G1374" s="62"/>
    </row>
    <row r="1375" spans="1:7" x14ac:dyDescent="0.25">
      <c r="A1375" s="62"/>
      <c r="B1375" s="62"/>
      <c r="C1375" s="62"/>
      <c r="D1375" s="62"/>
      <c r="E1375" s="62"/>
      <c r="F1375" s="62"/>
      <c r="G1375" s="62"/>
    </row>
    <row r="1376" spans="1:7" x14ac:dyDescent="0.25">
      <c r="A1376" s="62"/>
      <c r="B1376" s="62"/>
      <c r="C1376" s="62"/>
      <c r="D1376" s="62"/>
      <c r="E1376" s="62"/>
      <c r="F1376" s="62"/>
      <c r="G1376" s="62"/>
    </row>
    <row r="1377" spans="1:7" x14ac:dyDescent="0.25">
      <c r="A1377" s="62"/>
      <c r="B1377" s="62"/>
      <c r="C1377" s="62"/>
      <c r="D1377" s="62"/>
      <c r="E1377" s="62"/>
      <c r="F1377" s="62"/>
      <c r="G1377" s="62"/>
    </row>
    <row r="1378" spans="1:7" x14ac:dyDescent="0.25">
      <c r="A1378" s="62"/>
      <c r="B1378" s="62"/>
      <c r="C1378" s="62"/>
      <c r="D1378" s="62"/>
      <c r="E1378" s="62"/>
      <c r="F1378" s="62"/>
      <c r="G1378" s="62"/>
    </row>
    <row r="1379" spans="1:7" x14ac:dyDescent="0.25">
      <c r="A1379" s="62"/>
      <c r="B1379" s="62"/>
      <c r="C1379" s="62"/>
      <c r="D1379" s="62"/>
      <c r="E1379" s="62"/>
      <c r="F1379" s="62"/>
      <c r="G1379" s="62"/>
    </row>
    <row r="1380" spans="1:7" x14ac:dyDescent="0.25">
      <c r="A1380" s="62"/>
      <c r="B1380" s="62"/>
      <c r="C1380" s="62"/>
      <c r="D1380" s="62"/>
      <c r="E1380" s="62"/>
      <c r="F1380" s="62"/>
      <c r="G1380" s="62"/>
    </row>
    <row r="1381" spans="1:7" x14ac:dyDescent="0.25">
      <c r="A1381" s="62"/>
      <c r="B1381" s="62"/>
      <c r="C1381" s="62"/>
      <c r="D1381" s="62"/>
      <c r="E1381" s="62"/>
      <c r="F1381" s="62"/>
      <c r="G1381" s="62"/>
    </row>
    <row r="1382" spans="1:7" x14ac:dyDescent="0.25">
      <c r="A1382" s="62"/>
      <c r="B1382" s="62"/>
      <c r="C1382" s="62"/>
      <c r="D1382" s="62"/>
      <c r="E1382" s="62"/>
      <c r="F1382" s="62"/>
      <c r="G1382" s="62"/>
    </row>
    <row r="1383" spans="1:7" x14ac:dyDescent="0.25">
      <c r="A1383" s="62"/>
      <c r="B1383" s="62"/>
      <c r="C1383" s="62"/>
      <c r="D1383" s="62"/>
      <c r="E1383" s="62"/>
      <c r="F1383" s="62"/>
      <c r="G1383" s="62"/>
    </row>
    <row r="1384" spans="1:7" x14ac:dyDescent="0.25">
      <c r="A1384" s="62"/>
      <c r="B1384" s="62"/>
      <c r="C1384" s="62"/>
      <c r="D1384" s="62"/>
      <c r="E1384" s="62"/>
      <c r="F1384" s="62"/>
      <c r="G1384" s="62"/>
    </row>
    <row r="1385" spans="1:7" x14ac:dyDescent="0.25">
      <c r="A1385" s="62"/>
      <c r="B1385" s="62"/>
      <c r="C1385" s="62"/>
      <c r="D1385" s="62"/>
      <c r="E1385" s="62"/>
      <c r="F1385" s="62"/>
      <c r="G1385" s="62"/>
    </row>
    <row r="1386" spans="1:7" x14ac:dyDescent="0.25">
      <c r="A1386" s="62"/>
      <c r="B1386" s="62"/>
      <c r="C1386" s="62"/>
      <c r="D1386" s="62"/>
      <c r="E1386" s="62"/>
      <c r="F1386" s="62"/>
      <c r="G1386" s="62"/>
    </row>
    <row r="1387" spans="1:7" x14ac:dyDescent="0.25">
      <c r="A1387" s="62"/>
      <c r="B1387" s="62"/>
      <c r="C1387" s="62"/>
      <c r="D1387" s="62"/>
      <c r="E1387" s="62"/>
      <c r="F1387" s="62"/>
      <c r="G1387" s="62"/>
    </row>
    <row r="1388" spans="1:7" x14ac:dyDescent="0.25">
      <c r="A1388" s="62"/>
      <c r="B1388" s="62"/>
      <c r="C1388" s="62"/>
      <c r="D1388" s="62"/>
      <c r="E1388" s="62"/>
      <c r="F1388" s="62"/>
      <c r="G1388" s="62"/>
    </row>
    <row r="1389" spans="1:7" x14ac:dyDescent="0.25">
      <c r="A1389" s="62"/>
      <c r="B1389" s="62"/>
      <c r="C1389" s="62"/>
      <c r="D1389" s="62"/>
      <c r="E1389" s="62"/>
      <c r="F1389" s="62"/>
      <c r="G1389" s="62"/>
    </row>
    <row r="1390" spans="1:7" x14ac:dyDescent="0.25">
      <c r="A1390" s="62"/>
      <c r="B1390" s="62"/>
      <c r="C1390" s="62"/>
      <c r="D1390" s="62"/>
      <c r="E1390" s="62"/>
      <c r="F1390" s="62"/>
      <c r="G1390" s="62"/>
    </row>
    <row r="1391" spans="1:7" x14ac:dyDescent="0.25">
      <c r="A1391" s="62"/>
      <c r="B1391" s="62"/>
      <c r="C1391" s="62"/>
      <c r="D1391" s="62"/>
      <c r="E1391" s="62"/>
      <c r="F1391" s="62"/>
      <c r="G1391" s="62"/>
    </row>
    <row r="1392" spans="1:7" x14ac:dyDescent="0.25">
      <c r="A1392" s="62"/>
      <c r="B1392" s="62"/>
      <c r="C1392" s="62"/>
      <c r="D1392" s="62"/>
      <c r="E1392" s="62"/>
      <c r="F1392" s="62"/>
      <c r="G1392" s="62"/>
    </row>
    <row r="1393" spans="1:7" x14ac:dyDescent="0.25">
      <c r="A1393" s="62"/>
      <c r="B1393" s="62"/>
      <c r="C1393" s="62"/>
      <c r="D1393" s="62"/>
      <c r="E1393" s="62"/>
      <c r="F1393" s="62"/>
      <c r="G1393" s="62"/>
    </row>
    <row r="1394" spans="1:7" x14ac:dyDescent="0.25">
      <c r="A1394" s="62"/>
      <c r="B1394" s="62"/>
      <c r="C1394" s="62"/>
      <c r="D1394" s="62"/>
      <c r="E1394" s="62"/>
      <c r="F1394" s="62"/>
      <c r="G1394" s="62"/>
    </row>
    <row r="1395" spans="1:7" x14ac:dyDescent="0.25">
      <c r="A1395" s="62"/>
      <c r="B1395" s="62"/>
      <c r="C1395" s="62"/>
      <c r="D1395" s="62"/>
      <c r="E1395" s="62"/>
      <c r="F1395" s="62"/>
      <c r="G1395" s="62"/>
    </row>
    <row r="1396" spans="1:7" x14ac:dyDescent="0.25">
      <c r="A1396" s="62"/>
      <c r="B1396" s="62"/>
      <c r="C1396" s="62"/>
      <c r="D1396" s="62"/>
      <c r="E1396" s="62"/>
      <c r="F1396" s="62"/>
      <c r="G1396" s="62"/>
    </row>
    <row r="1397" spans="1:7" x14ac:dyDescent="0.25">
      <c r="A1397" s="62"/>
      <c r="B1397" s="62"/>
      <c r="C1397" s="62"/>
      <c r="D1397" s="62"/>
      <c r="E1397" s="62"/>
      <c r="F1397" s="62"/>
      <c r="G1397" s="62"/>
    </row>
    <row r="1398" spans="1:7" x14ac:dyDescent="0.25">
      <c r="A1398" s="62"/>
      <c r="B1398" s="62"/>
      <c r="C1398" s="62"/>
      <c r="D1398" s="62"/>
      <c r="E1398" s="62"/>
      <c r="F1398" s="62"/>
      <c r="G1398" s="62"/>
    </row>
    <row r="1399" spans="1:7" x14ac:dyDescent="0.25">
      <c r="A1399" s="62"/>
      <c r="B1399" s="62"/>
      <c r="C1399" s="62"/>
      <c r="D1399" s="62"/>
      <c r="E1399" s="62"/>
      <c r="F1399" s="62"/>
      <c r="G1399" s="62"/>
    </row>
    <row r="1400" spans="1:7" x14ac:dyDescent="0.25">
      <c r="A1400" s="62"/>
      <c r="B1400" s="62"/>
      <c r="C1400" s="62"/>
      <c r="D1400" s="62"/>
      <c r="E1400" s="62"/>
      <c r="F1400" s="62"/>
      <c r="G1400" s="62"/>
    </row>
    <row r="1401" spans="1:7" x14ac:dyDescent="0.25">
      <c r="A1401" s="62"/>
      <c r="B1401" s="62"/>
      <c r="C1401" s="62"/>
      <c r="D1401" s="62"/>
      <c r="E1401" s="62"/>
      <c r="F1401" s="62"/>
      <c r="G1401" s="62"/>
    </row>
    <row r="1402" spans="1:7" x14ac:dyDescent="0.25">
      <c r="A1402" s="62"/>
      <c r="B1402" s="62"/>
      <c r="C1402" s="62"/>
      <c r="D1402" s="62"/>
      <c r="E1402" s="62"/>
      <c r="F1402" s="62"/>
      <c r="G1402" s="62"/>
    </row>
    <row r="1403" spans="1:7" x14ac:dyDescent="0.25">
      <c r="A1403" s="62"/>
      <c r="B1403" s="62"/>
      <c r="C1403" s="62"/>
      <c r="D1403" s="62"/>
      <c r="E1403" s="62"/>
      <c r="F1403" s="62"/>
      <c r="G1403" s="62"/>
    </row>
    <row r="1404" spans="1:7" x14ac:dyDescent="0.25">
      <c r="A1404" s="62"/>
      <c r="B1404" s="62"/>
      <c r="C1404" s="62"/>
      <c r="D1404" s="62"/>
      <c r="E1404" s="62"/>
      <c r="F1404" s="62"/>
      <c r="G1404" s="62"/>
    </row>
    <row r="1405" spans="1:7" x14ac:dyDescent="0.25">
      <c r="A1405" s="62"/>
      <c r="B1405" s="62"/>
      <c r="C1405" s="62"/>
      <c r="D1405" s="62"/>
      <c r="E1405" s="62"/>
      <c r="F1405" s="62"/>
      <c r="G1405" s="62"/>
    </row>
    <row r="1406" spans="1:7" x14ac:dyDescent="0.25">
      <c r="A1406" s="62"/>
      <c r="B1406" s="62"/>
      <c r="C1406" s="62"/>
      <c r="D1406" s="62"/>
      <c r="E1406" s="62"/>
      <c r="F1406" s="62"/>
      <c r="G1406" s="62"/>
    </row>
    <row r="1407" spans="1:7" x14ac:dyDescent="0.25">
      <c r="A1407" s="62"/>
      <c r="B1407" s="62"/>
      <c r="C1407" s="62"/>
      <c r="D1407" s="62"/>
      <c r="E1407" s="62"/>
      <c r="F1407" s="62"/>
      <c r="G1407" s="62"/>
    </row>
    <row r="1408" spans="1:7" x14ac:dyDescent="0.25">
      <c r="A1408" s="62"/>
      <c r="B1408" s="62"/>
      <c r="C1408" s="62"/>
      <c r="D1408" s="62"/>
      <c r="E1408" s="62"/>
      <c r="F1408" s="62"/>
      <c r="G1408" s="62"/>
    </row>
    <row r="1409" spans="1:7" x14ac:dyDescent="0.25">
      <c r="A1409" s="62"/>
      <c r="B1409" s="62"/>
      <c r="C1409" s="62"/>
      <c r="D1409" s="62"/>
      <c r="E1409" s="62"/>
      <c r="F1409" s="62"/>
      <c r="G1409" s="62"/>
    </row>
    <row r="1410" spans="1:7" x14ac:dyDescent="0.25">
      <c r="A1410" s="62"/>
      <c r="B1410" s="62"/>
      <c r="C1410" s="62"/>
      <c r="D1410" s="62"/>
      <c r="E1410" s="62"/>
      <c r="F1410" s="62"/>
      <c r="G1410" s="62"/>
    </row>
    <row r="1411" spans="1:7" x14ac:dyDescent="0.25">
      <c r="A1411" s="62"/>
      <c r="B1411" s="62"/>
      <c r="C1411" s="62"/>
      <c r="D1411" s="62"/>
      <c r="E1411" s="62"/>
      <c r="F1411" s="62"/>
      <c r="G1411" s="62"/>
    </row>
    <row r="1412" spans="1:7" x14ac:dyDescent="0.25">
      <c r="A1412" s="62"/>
      <c r="B1412" s="62"/>
      <c r="C1412" s="62"/>
      <c r="D1412" s="62"/>
      <c r="E1412" s="62"/>
      <c r="F1412" s="62"/>
      <c r="G1412" s="62"/>
    </row>
    <row r="1413" spans="1:7" x14ac:dyDescent="0.25">
      <c r="A1413" s="62"/>
      <c r="B1413" s="62"/>
      <c r="C1413" s="62"/>
      <c r="D1413" s="62"/>
      <c r="E1413" s="62"/>
      <c r="F1413" s="62"/>
      <c r="G1413" s="62"/>
    </row>
    <row r="1414" spans="1:7" x14ac:dyDescent="0.25">
      <c r="A1414" s="62"/>
      <c r="B1414" s="62"/>
      <c r="C1414" s="62"/>
      <c r="D1414" s="62"/>
      <c r="E1414" s="62"/>
      <c r="F1414" s="62"/>
      <c r="G1414" s="62"/>
    </row>
    <row r="1415" spans="1:7" x14ac:dyDescent="0.25">
      <c r="A1415" s="62"/>
      <c r="B1415" s="62"/>
      <c r="C1415" s="62"/>
      <c r="D1415" s="62"/>
      <c r="E1415" s="62"/>
      <c r="F1415" s="62"/>
      <c r="G1415" s="62"/>
    </row>
    <row r="1416" spans="1:7" x14ac:dyDescent="0.25">
      <c r="A1416" s="62"/>
      <c r="B1416" s="62"/>
      <c r="C1416" s="62"/>
      <c r="D1416" s="62"/>
      <c r="E1416" s="62"/>
      <c r="F1416" s="62"/>
      <c r="G1416" s="62"/>
    </row>
    <row r="1417" spans="1:7" x14ac:dyDescent="0.25">
      <c r="A1417" s="62"/>
      <c r="B1417" s="62"/>
      <c r="C1417" s="62"/>
      <c r="D1417" s="62"/>
      <c r="E1417" s="62"/>
      <c r="F1417" s="62"/>
      <c r="G1417" s="62"/>
    </row>
    <row r="1418" spans="1:7" x14ac:dyDescent="0.25">
      <c r="A1418" s="62"/>
      <c r="B1418" s="62"/>
      <c r="C1418" s="62"/>
      <c r="D1418" s="62"/>
      <c r="E1418" s="62"/>
      <c r="F1418" s="62"/>
      <c r="G1418" s="62"/>
    </row>
    <row r="1419" spans="1:7" x14ac:dyDescent="0.25">
      <c r="A1419" s="62"/>
      <c r="B1419" s="62"/>
      <c r="C1419" s="62"/>
      <c r="D1419" s="62"/>
      <c r="E1419" s="62"/>
      <c r="F1419" s="62"/>
      <c r="G1419" s="62"/>
    </row>
    <row r="1420" spans="1:7" x14ac:dyDescent="0.25">
      <c r="A1420" s="62"/>
      <c r="B1420" s="62"/>
      <c r="C1420" s="62"/>
      <c r="D1420" s="62"/>
      <c r="E1420" s="62"/>
      <c r="F1420" s="62"/>
      <c r="G1420" s="62"/>
    </row>
    <row r="1421" spans="1:7" x14ac:dyDescent="0.25">
      <c r="A1421" s="62"/>
      <c r="B1421" s="62"/>
      <c r="C1421" s="62"/>
      <c r="D1421" s="62"/>
      <c r="E1421" s="62"/>
      <c r="F1421" s="62"/>
      <c r="G1421" s="62"/>
    </row>
    <row r="1422" spans="1:7" x14ac:dyDescent="0.25">
      <c r="A1422" s="62"/>
      <c r="B1422" s="62"/>
      <c r="C1422" s="62"/>
      <c r="D1422" s="62"/>
      <c r="E1422" s="62"/>
      <c r="F1422" s="62"/>
      <c r="G1422" s="62"/>
    </row>
    <row r="1423" spans="1:7" x14ac:dyDescent="0.25">
      <c r="A1423" s="62"/>
      <c r="B1423" s="62"/>
      <c r="C1423" s="62"/>
      <c r="D1423" s="62"/>
      <c r="E1423" s="62"/>
      <c r="F1423" s="62"/>
      <c r="G1423" s="62"/>
    </row>
    <row r="1424" spans="1:7" x14ac:dyDescent="0.25">
      <c r="A1424" s="62"/>
      <c r="B1424" s="62"/>
      <c r="C1424" s="62"/>
      <c r="D1424" s="62"/>
      <c r="E1424" s="62"/>
      <c r="F1424" s="62"/>
      <c r="G1424" s="62"/>
    </row>
    <row r="1425" spans="1:7" x14ac:dyDescent="0.25">
      <c r="A1425" s="62"/>
      <c r="B1425" s="62"/>
      <c r="C1425" s="62"/>
      <c r="D1425" s="62"/>
      <c r="E1425" s="62"/>
      <c r="F1425" s="62"/>
      <c r="G1425" s="62"/>
    </row>
    <row r="1426" spans="1:7" x14ac:dyDescent="0.25">
      <c r="A1426" s="62"/>
      <c r="B1426" s="62"/>
      <c r="C1426" s="62"/>
      <c r="D1426" s="62"/>
      <c r="E1426" s="62"/>
      <c r="F1426" s="62"/>
      <c r="G1426" s="62"/>
    </row>
    <row r="1427" spans="1:7" x14ac:dyDescent="0.25">
      <c r="A1427" s="62"/>
      <c r="B1427" s="62"/>
      <c r="C1427" s="62"/>
      <c r="D1427" s="62"/>
      <c r="E1427" s="62"/>
      <c r="F1427" s="62"/>
      <c r="G1427" s="62"/>
    </row>
    <row r="1428" spans="1:7" x14ac:dyDescent="0.25">
      <c r="A1428" s="62"/>
      <c r="B1428" s="62"/>
      <c r="C1428" s="62"/>
      <c r="D1428" s="62"/>
      <c r="E1428" s="62"/>
      <c r="F1428" s="62"/>
      <c r="G1428" s="62"/>
    </row>
    <row r="1429" spans="1:7" x14ac:dyDescent="0.25">
      <c r="A1429" s="62"/>
      <c r="B1429" s="62"/>
      <c r="C1429" s="62"/>
      <c r="D1429" s="62"/>
      <c r="E1429" s="62"/>
      <c r="F1429" s="62"/>
      <c r="G1429" s="62"/>
    </row>
    <row r="1430" spans="1:7" x14ac:dyDescent="0.25">
      <c r="A1430" s="62"/>
      <c r="B1430" s="62"/>
      <c r="C1430" s="62"/>
      <c r="D1430" s="62"/>
      <c r="E1430" s="62"/>
      <c r="F1430" s="62"/>
      <c r="G1430" s="62"/>
    </row>
    <row r="1431" spans="1:7" x14ac:dyDescent="0.25">
      <c r="A1431" s="62"/>
      <c r="B1431" s="62"/>
      <c r="C1431" s="62"/>
      <c r="D1431" s="62"/>
      <c r="E1431" s="62"/>
      <c r="F1431" s="62"/>
      <c r="G1431" s="62"/>
    </row>
    <row r="1432" spans="1:7" x14ac:dyDescent="0.25">
      <c r="A1432" s="62"/>
      <c r="B1432" s="62"/>
      <c r="C1432" s="62"/>
      <c r="D1432" s="62"/>
      <c r="E1432" s="62"/>
      <c r="F1432" s="62"/>
      <c r="G1432" s="62"/>
    </row>
    <row r="1433" spans="1:7" x14ac:dyDescent="0.25">
      <c r="A1433" s="62"/>
      <c r="B1433" s="62"/>
      <c r="C1433" s="62"/>
      <c r="D1433" s="62"/>
      <c r="E1433" s="62"/>
      <c r="F1433" s="62"/>
      <c r="G1433" s="62"/>
    </row>
    <row r="1434" spans="1:7" x14ac:dyDescent="0.25">
      <c r="A1434" s="62"/>
      <c r="B1434" s="62"/>
      <c r="C1434" s="62"/>
      <c r="D1434" s="62"/>
      <c r="E1434" s="62"/>
      <c r="F1434" s="62"/>
      <c r="G1434" s="62"/>
    </row>
    <row r="1435" spans="1:7" x14ac:dyDescent="0.25">
      <c r="A1435" s="62"/>
      <c r="B1435" s="62"/>
      <c r="C1435" s="62"/>
      <c r="D1435" s="62"/>
      <c r="E1435" s="62"/>
      <c r="F1435" s="62"/>
      <c r="G1435" s="62"/>
    </row>
    <row r="1436" spans="1:7" x14ac:dyDescent="0.25">
      <c r="A1436" s="62"/>
      <c r="B1436" s="62"/>
      <c r="C1436" s="62"/>
      <c r="D1436" s="62"/>
      <c r="E1436" s="62"/>
      <c r="F1436" s="62"/>
      <c r="G1436" s="62"/>
    </row>
    <row r="1437" spans="1:7" x14ac:dyDescent="0.25">
      <c r="A1437" s="62"/>
      <c r="B1437" s="62"/>
      <c r="C1437" s="62"/>
      <c r="D1437" s="62"/>
      <c r="E1437" s="62"/>
      <c r="F1437" s="62"/>
      <c r="G1437" s="62"/>
    </row>
    <row r="1438" spans="1:7" x14ac:dyDescent="0.25">
      <c r="A1438" s="62"/>
      <c r="B1438" s="62"/>
      <c r="C1438" s="62"/>
      <c r="D1438" s="62"/>
      <c r="E1438" s="62"/>
      <c r="F1438" s="62"/>
      <c r="G1438" s="62"/>
    </row>
    <row r="1439" spans="1:7" x14ac:dyDescent="0.25">
      <c r="A1439" s="62"/>
      <c r="B1439" s="62"/>
      <c r="C1439" s="62"/>
      <c r="D1439" s="62"/>
      <c r="E1439" s="62"/>
      <c r="F1439" s="62"/>
      <c r="G1439" s="62"/>
    </row>
    <row r="1440" spans="1:7" x14ac:dyDescent="0.25">
      <c r="A1440" s="62"/>
      <c r="B1440" s="62"/>
      <c r="C1440" s="62"/>
      <c r="D1440" s="62"/>
      <c r="E1440" s="62"/>
      <c r="F1440" s="62"/>
      <c r="G1440" s="62"/>
    </row>
    <row r="1441" spans="1:7" x14ac:dyDescent="0.25">
      <c r="A1441" s="62"/>
      <c r="B1441" s="62"/>
      <c r="C1441" s="62"/>
      <c r="D1441" s="62"/>
      <c r="E1441" s="62"/>
      <c r="F1441" s="62"/>
      <c r="G1441" s="62"/>
    </row>
    <row r="1442" spans="1:7" x14ac:dyDescent="0.25">
      <c r="A1442" s="62"/>
      <c r="B1442" s="62"/>
      <c r="C1442" s="62"/>
      <c r="D1442" s="62"/>
      <c r="E1442" s="62"/>
      <c r="F1442" s="62"/>
      <c r="G1442" s="62"/>
    </row>
    <row r="1443" spans="1:7" x14ac:dyDescent="0.25">
      <c r="A1443" s="62"/>
      <c r="B1443" s="62"/>
      <c r="C1443" s="62"/>
      <c r="D1443" s="62"/>
      <c r="E1443" s="62"/>
      <c r="F1443" s="62"/>
      <c r="G1443" s="62"/>
    </row>
    <row r="1444" spans="1:7" x14ac:dyDescent="0.25">
      <c r="A1444" s="62"/>
      <c r="B1444" s="62"/>
      <c r="C1444" s="62"/>
      <c r="D1444" s="62"/>
      <c r="E1444" s="62"/>
      <c r="F1444" s="62"/>
      <c r="G1444" s="62"/>
    </row>
    <row r="1445" spans="1:7" x14ac:dyDescent="0.25">
      <c r="A1445" s="62"/>
      <c r="B1445" s="62"/>
      <c r="C1445" s="62"/>
      <c r="D1445" s="62"/>
      <c r="E1445" s="62"/>
      <c r="F1445" s="62"/>
      <c r="G1445" s="62"/>
    </row>
    <row r="1446" spans="1:7" x14ac:dyDescent="0.25">
      <c r="A1446" s="62"/>
      <c r="B1446" s="62"/>
      <c r="C1446" s="62"/>
      <c r="D1446" s="62"/>
      <c r="E1446" s="62"/>
      <c r="F1446" s="62"/>
      <c r="G1446" s="62"/>
    </row>
    <row r="1447" spans="1:7" x14ac:dyDescent="0.25">
      <c r="A1447" s="62"/>
      <c r="B1447" s="62"/>
      <c r="C1447" s="62"/>
      <c r="D1447" s="62"/>
      <c r="E1447" s="62"/>
      <c r="F1447" s="62"/>
      <c r="G1447" s="62"/>
    </row>
    <row r="1448" spans="1:7" x14ac:dyDescent="0.25">
      <c r="A1448" s="62"/>
      <c r="B1448" s="62"/>
      <c r="C1448" s="62"/>
      <c r="D1448" s="62"/>
      <c r="E1448" s="62"/>
      <c r="F1448" s="62"/>
      <c r="G1448" s="62"/>
    </row>
    <row r="1449" spans="1:7" x14ac:dyDescent="0.25">
      <c r="A1449" s="62"/>
      <c r="B1449" s="62"/>
      <c r="C1449" s="62"/>
      <c r="D1449" s="62"/>
      <c r="E1449" s="62"/>
      <c r="F1449" s="62"/>
      <c r="G1449" s="62"/>
    </row>
    <row r="1450" spans="1:7" x14ac:dyDescent="0.25">
      <c r="A1450" s="62"/>
      <c r="B1450" s="62"/>
      <c r="C1450" s="62"/>
      <c r="D1450" s="62"/>
      <c r="E1450" s="62"/>
      <c r="F1450" s="62"/>
      <c r="G1450" s="62"/>
    </row>
    <row r="1451" spans="1:7" x14ac:dyDescent="0.25">
      <c r="A1451" s="62"/>
      <c r="B1451" s="62"/>
      <c r="C1451" s="62"/>
      <c r="D1451" s="62"/>
      <c r="E1451" s="62"/>
      <c r="F1451" s="62"/>
      <c r="G1451" s="62"/>
    </row>
    <row r="1452" spans="1:7" x14ac:dyDescent="0.25">
      <c r="A1452" s="62"/>
      <c r="B1452" s="62"/>
      <c r="C1452" s="62"/>
      <c r="D1452" s="62"/>
      <c r="E1452" s="62"/>
      <c r="F1452" s="62"/>
      <c r="G1452" s="62"/>
    </row>
    <row r="1453" spans="1:7" x14ac:dyDescent="0.25">
      <c r="A1453" s="62"/>
      <c r="B1453" s="62"/>
      <c r="C1453" s="62"/>
      <c r="D1453" s="62"/>
      <c r="E1453" s="62"/>
      <c r="F1453" s="62"/>
      <c r="G1453" s="62"/>
    </row>
    <row r="1454" spans="1:7" x14ac:dyDescent="0.25">
      <c r="A1454" s="62"/>
      <c r="B1454" s="62"/>
      <c r="C1454" s="62"/>
      <c r="D1454" s="62"/>
      <c r="E1454" s="62"/>
      <c r="F1454" s="62"/>
      <c r="G1454" s="62"/>
    </row>
    <row r="1455" spans="1:7" x14ac:dyDescent="0.25">
      <c r="A1455" s="62"/>
      <c r="B1455" s="62"/>
      <c r="C1455" s="62"/>
      <c r="D1455" s="62"/>
      <c r="E1455" s="62"/>
      <c r="F1455" s="62"/>
      <c r="G1455" s="62"/>
    </row>
    <row r="1456" spans="1:7" x14ac:dyDescent="0.25">
      <c r="A1456" s="62"/>
      <c r="B1456" s="62"/>
      <c r="C1456" s="62"/>
      <c r="D1456" s="62"/>
      <c r="E1456" s="62"/>
      <c r="F1456" s="62"/>
      <c r="G1456" s="62"/>
    </row>
    <row r="1457" spans="1:7" x14ac:dyDescent="0.25">
      <c r="A1457" s="62"/>
      <c r="B1457" s="62"/>
      <c r="C1457" s="62"/>
      <c r="D1457" s="62"/>
      <c r="E1457" s="62"/>
      <c r="F1457" s="62"/>
      <c r="G1457" s="62"/>
    </row>
    <row r="1458" spans="1:7" x14ac:dyDescent="0.25">
      <c r="A1458" s="62"/>
      <c r="B1458" s="62"/>
      <c r="C1458" s="62"/>
      <c r="D1458" s="62"/>
      <c r="E1458" s="62"/>
      <c r="F1458" s="62"/>
      <c r="G1458" s="62"/>
    </row>
    <row r="1459" spans="1:7" x14ac:dyDescent="0.25">
      <c r="A1459" s="62"/>
      <c r="B1459" s="62"/>
      <c r="C1459" s="62"/>
      <c r="D1459" s="62"/>
      <c r="E1459" s="62"/>
      <c r="F1459" s="62"/>
      <c r="G1459" s="62"/>
    </row>
    <row r="1460" spans="1:7" x14ac:dyDescent="0.25">
      <c r="A1460" s="62"/>
      <c r="B1460" s="62"/>
      <c r="C1460" s="62"/>
      <c r="D1460" s="62"/>
      <c r="E1460" s="62"/>
      <c r="F1460" s="62"/>
      <c r="G1460" s="62"/>
    </row>
    <row r="1461" spans="1:7" x14ac:dyDescent="0.25">
      <c r="A1461" s="62"/>
      <c r="B1461" s="62"/>
      <c r="C1461" s="62"/>
      <c r="D1461" s="62"/>
      <c r="E1461" s="62"/>
      <c r="F1461" s="62"/>
      <c r="G1461" s="62"/>
    </row>
    <row r="1462" spans="1:7" x14ac:dyDescent="0.25">
      <c r="A1462" s="62"/>
      <c r="B1462" s="62"/>
      <c r="C1462" s="62"/>
      <c r="D1462" s="62"/>
      <c r="E1462" s="62"/>
      <c r="F1462" s="62"/>
      <c r="G1462" s="62"/>
    </row>
    <row r="1463" spans="1:7" x14ac:dyDescent="0.25">
      <c r="A1463" s="62"/>
      <c r="B1463" s="62"/>
      <c r="C1463" s="62"/>
      <c r="D1463" s="62"/>
      <c r="E1463" s="62"/>
      <c r="F1463" s="62"/>
      <c r="G1463" s="62"/>
    </row>
    <row r="1464" spans="1:7" x14ac:dyDescent="0.25">
      <c r="A1464" s="62"/>
      <c r="B1464" s="62"/>
      <c r="C1464" s="62"/>
      <c r="D1464" s="62"/>
      <c r="E1464" s="62"/>
      <c r="F1464" s="62"/>
      <c r="G1464" s="62"/>
    </row>
    <row r="1465" spans="1:7" x14ac:dyDescent="0.25">
      <c r="A1465" s="62"/>
      <c r="B1465" s="62"/>
      <c r="C1465" s="62"/>
      <c r="D1465" s="62"/>
      <c r="E1465" s="62"/>
      <c r="F1465" s="62"/>
      <c r="G1465" s="62"/>
    </row>
    <row r="1466" spans="1:7" x14ac:dyDescent="0.25">
      <c r="A1466" s="62"/>
      <c r="B1466" s="62"/>
      <c r="C1466" s="62"/>
      <c r="D1466" s="62"/>
      <c r="E1466" s="62"/>
      <c r="F1466" s="62"/>
      <c r="G1466" s="62"/>
    </row>
    <row r="1467" spans="1:7" x14ac:dyDescent="0.25">
      <c r="A1467" s="62"/>
      <c r="B1467" s="62"/>
      <c r="C1467" s="62"/>
      <c r="D1467" s="62"/>
      <c r="E1467" s="62"/>
      <c r="F1467" s="62"/>
      <c r="G1467" s="62"/>
    </row>
    <row r="1468" spans="1:7" x14ac:dyDescent="0.25">
      <c r="A1468" s="62"/>
      <c r="B1468" s="62"/>
      <c r="C1468" s="62"/>
      <c r="D1468" s="62"/>
      <c r="E1468" s="62"/>
      <c r="F1468" s="62"/>
      <c r="G1468" s="62"/>
    </row>
    <row r="1469" spans="1:7" x14ac:dyDescent="0.25">
      <c r="A1469" s="62"/>
      <c r="B1469" s="62"/>
      <c r="C1469" s="62"/>
      <c r="D1469" s="62"/>
      <c r="E1469" s="62"/>
      <c r="F1469" s="62"/>
      <c r="G1469" s="62"/>
    </row>
    <row r="1470" spans="1:7" x14ac:dyDescent="0.25">
      <c r="A1470" s="62"/>
      <c r="B1470" s="62"/>
      <c r="C1470" s="62"/>
      <c r="D1470" s="62"/>
      <c r="E1470" s="62"/>
      <c r="F1470" s="62"/>
      <c r="G1470" s="62"/>
    </row>
    <row r="1471" spans="1:7" x14ac:dyDescent="0.25">
      <c r="A1471" s="62"/>
      <c r="B1471" s="62"/>
      <c r="C1471" s="62"/>
      <c r="D1471" s="62"/>
      <c r="E1471" s="62"/>
      <c r="F1471" s="62"/>
      <c r="G1471" s="62"/>
    </row>
    <row r="1472" spans="1:7" x14ac:dyDescent="0.25">
      <c r="A1472" s="62"/>
      <c r="B1472" s="62"/>
      <c r="C1472" s="62"/>
      <c r="D1472" s="62"/>
      <c r="E1472" s="62"/>
      <c r="F1472" s="62"/>
      <c r="G1472" s="62"/>
    </row>
    <row r="1473" spans="1:7" x14ac:dyDescent="0.25">
      <c r="A1473" s="62"/>
      <c r="B1473" s="62"/>
      <c r="C1473" s="62"/>
      <c r="D1473" s="62"/>
      <c r="E1473" s="62"/>
      <c r="F1473" s="62"/>
      <c r="G1473" s="62"/>
    </row>
    <row r="1474" spans="1:7" x14ac:dyDescent="0.25">
      <c r="A1474" s="62"/>
      <c r="B1474" s="62"/>
      <c r="C1474" s="62"/>
      <c r="D1474" s="62"/>
      <c r="E1474" s="62"/>
      <c r="F1474" s="62"/>
      <c r="G1474" s="62"/>
    </row>
    <row r="1475" spans="1:7" x14ac:dyDescent="0.25">
      <c r="A1475" s="62"/>
      <c r="B1475" s="62"/>
      <c r="C1475" s="62"/>
      <c r="D1475" s="62"/>
      <c r="E1475" s="62"/>
      <c r="F1475" s="62"/>
      <c r="G1475" s="62"/>
    </row>
    <row r="1476" spans="1:7" x14ac:dyDescent="0.25">
      <c r="A1476" s="62"/>
      <c r="B1476" s="62"/>
      <c r="C1476" s="62"/>
      <c r="D1476" s="62"/>
      <c r="E1476" s="62"/>
      <c r="F1476" s="62"/>
      <c r="G1476" s="62"/>
    </row>
    <row r="1477" spans="1:7" x14ac:dyDescent="0.25">
      <c r="A1477" s="62"/>
      <c r="B1477" s="62"/>
      <c r="C1477" s="62"/>
      <c r="D1477" s="62"/>
      <c r="E1477" s="62"/>
      <c r="F1477" s="62"/>
      <c r="G1477" s="62"/>
    </row>
    <row r="1478" spans="1:7" x14ac:dyDescent="0.25">
      <c r="A1478" s="62"/>
      <c r="B1478" s="62"/>
      <c r="C1478" s="62"/>
      <c r="D1478" s="62"/>
      <c r="E1478" s="62"/>
      <c r="F1478" s="62"/>
      <c r="G1478" s="62"/>
    </row>
    <row r="1479" spans="1:7" x14ac:dyDescent="0.25">
      <c r="A1479" s="62"/>
      <c r="B1479" s="62"/>
      <c r="C1479" s="62"/>
      <c r="D1479" s="62"/>
      <c r="E1479" s="62"/>
      <c r="F1479" s="62"/>
      <c r="G1479" s="62"/>
    </row>
    <row r="1480" spans="1:7" x14ac:dyDescent="0.25">
      <c r="A1480" s="62"/>
      <c r="B1480" s="62"/>
      <c r="C1480" s="62"/>
      <c r="D1480" s="62"/>
      <c r="E1480" s="62"/>
      <c r="F1480" s="62"/>
      <c r="G1480" s="62"/>
    </row>
    <row r="1481" spans="1:7" x14ac:dyDescent="0.25">
      <c r="A1481" s="62"/>
      <c r="B1481" s="62"/>
      <c r="C1481" s="62"/>
      <c r="D1481" s="62"/>
      <c r="E1481" s="62"/>
      <c r="F1481" s="62"/>
      <c r="G1481" s="62"/>
    </row>
    <row r="1482" spans="1:7" x14ac:dyDescent="0.25">
      <c r="A1482" s="62"/>
      <c r="B1482" s="62"/>
      <c r="C1482" s="62"/>
      <c r="D1482" s="62"/>
      <c r="E1482" s="62"/>
      <c r="F1482" s="62"/>
      <c r="G1482" s="62"/>
    </row>
    <row r="1483" spans="1:7" x14ac:dyDescent="0.25">
      <c r="A1483" s="62"/>
      <c r="B1483" s="62"/>
      <c r="C1483" s="62"/>
      <c r="D1483" s="62"/>
      <c r="E1483" s="62"/>
      <c r="F1483" s="62"/>
      <c r="G1483" s="62"/>
    </row>
    <row r="1484" spans="1:7" x14ac:dyDescent="0.25">
      <c r="A1484" s="62"/>
      <c r="B1484" s="62"/>
      <c r="C1484" s="62"/>
      <c r="D1484" s="62"/>
      <c r="E1484" s="62"/>
      <c r="F1484" s="62"/>
      <c r="G1484" s="62"/>
    </row>
    <row r="1485" spans="1:7" x14ac:dyDescent="0.25">
      <c r="A1485" s="62"/>
      <c r="B1485" s="62"/>
      <c r="C1485" s="62"/>
      <c r="D1485" s="62"/>
      <c r="E1485" s="62"/>
      <c r="F1485" s="62"/>
      <c r="G1485" s="62"/>
    </row>
    <row r="1486" spans="1:7" x14ac:dyDescent="0.25">
      <c r="A1486" s="62"/>
      <c r="B1486" s="62"/>
      <c r="C1486" s="62"/>
      <c r="D1486" s="62"/>
      <c r="E1486" s="62"/>
      <c r="F1486" s="62"/>
      <c r="G1486" s="62"/>
    </row>
    <row r="1487" spans="1:7" x14ac:dyDescent="0.25">
      <c r="A1487" s="62"/>
      <c r="B1487" s="62"/>
      <c r="C1487" s="62"/>
      <c r="D1487" s="62"/>
      <c r="E1487" s="62"/>
      <c r="F1487" s="62"/>
      <c r="G1487" s="62"/>
    </row>
    <row r="1488" spans="1:7" x14ac:dyDescent="0.25">
      <c r="A1488" s="62"/>
      <c r="B1488" s="62"/>
      <c r="C1488" s="62"/>
      <c r="D1488" s="62"/>
      <c r="E1488" s="62"/>
      <c r="F1488" s="62"/>
      <c r="G1488" s="62"/>
    </row>
    <row r="1489" spans="1:7" x14ac:dyDescent="0.25">
      <c r="A1489" s="62"/>
      <c r="B1489" s="62"/>
      <c r="C1489" s="62"/>
      <c r="D1489" s="62"/>
      <c r="E1489" s="62"/>
      <c r="F1489" s="62"/>
      <c r="G1489" s="62"/>
    </row>
    <row r="1490" spans="1:7" x14ac:dyDescent="0.25">
      <c r="A1490" s="62"/>
      <c r="B1490" s="62"/>
      <c r="C1490" s="62"/>
      <c r="D1490" s="62"/>
      <c r="E1490" s="62"/>
      <c r="F1490" s="62"/>
      <c r="G1490" s="62"/>
    </row>
    <row r="1491" spans="1:7" x14ac:dyDescent="0.25">
      <c r="A1491" s="62"/>
      <c r="B1491" s="62"/>
      <c r="C1491" s="62"/>
      <c r="D1491" s="62"/>
      <c r="E1491" s="62"/>
      <c r="F1491" s="62"/>
      <c r="G1491" s="62"/>
    </row>
    <row r="1492" spans="1:7" x14ac:dyDescent="0.25">
      <c r="A1492" s="62"/>
      <c r="B1492" s="62"/>
      <c r="C1492" s="62"/>
      <c r="D1492" s="62"/>
      <c r="E1492" s="62"/>
      <c r="F1492" s="62"/>
      <c r="G1492" s="62"/>
    </row>
    <row r="1493" spans="1:7" x14ac:dyDescent="0.25">
      <c r="A1493" s="62"/>
      <c r="B1493" s="62"/>
      <c r="C1493" s="62"/>
      <c r="D1493" s="62"/>
      <c r="E1493" s="62"/>
      <c r="F1493" s="62"/>
      <c r="G1493" s="62"/>
    </row>
    <row r="1494" spans="1:7" x14ac:dyDescent="0.25">
      <c r="A1494" s="62"/>
      <c r="B1494" s="62"/>
      <c r="C1494" s="62"/>
      <c r="D1494" s="62"/>
      <c r="E1494" s="62"/>
      <c r="F1494" s="62"/>
      <c r="G1494" s="62"/>
    </row>
    <row r="1495" spans="1:7" x14ac:dyDescent="0.25">
      <c r="A1495" s="62"/>
      <c r="B1495" s="62"/>
      <c r="C1495" s="62"/>
      <c r="D1495" s="62"/>
      <c r="E1495" s="62"/>
      <c r="F1495" s="62"/>
      <c r="G1495" s="62"/>
    </row>
    <row r="1496" spans="1:7" x14ac:dyDescent="0.25">
      <c r="A1496" s="62"/>
      <c r="B1496" s="62"/>
      <c r="C1496" s="62"/>
      <c r="D1496" s="62"/>
      <c r="E1496" s="62"/>
      <c r="F1496" s="62"/>
      <c r="G1496" s="62"/>
    </row>
    <row r="1497" spans="1:7" x14ac:dyDescent="0.25">
      <c r="A1497" s="62"/>
      <c r="B1497" s="62"/>
      <c r="C1497" s="62"/>
      <c r="D1497" s="62"/>
      <c r="E1497" s="62"/>
      <c r="F1497" s="62"/>
      <c r="G1497" s="62"/>
    </row>
    <row r="1498" spans="1:7" x14ac:dyDescent="0.25">
      <c r="A1498" s="62"/>
      <c r="B1498" s="62"/>
      <c r="C1498" s="62"/>
      <c r="D1498" s="62"/>
      <c r="E1498" s="62"/>
      <c r="F1498" s="62"/>
      <c r="G1498" s="62"/>
    </row>
    <row r="1499" spans="1:7" x14ac:dyDescent="0.25">
      <c r="A1499" s="62"/>
      <c r="B1499" s="62"/>
      <c r="C1499" s="62"/>
      <c r="D1499" s="62"/>
      <c r="E1499" s="62"/>
      <c r="F1499" s="62"/>
      <c r="G1499" s="62"/>
    </row>
    <row r="1500" spans="1:7" x14ac:dyDescent="0.25">
      <c r="A1500" s="62"/>
      <c r="B1500" s="62"/>
      <c r="C1500" s="62"/>
      <c r="D1500" s="62"/>
      <c r="E1500" s="62"/>
      <c r="F1500" s="62"/>
      <c r="G1500" s="62"/>
    </row>
    <row r="1501" spans="1:7" x14ac:dyDescent="0.25">
      <c r="A1501" s="62"/>
      <c r="B1501" s="62"/>
      <c r="C1501" s="62"/>
      <c r="D1501" s="62"/>
      <c r="E1501" s="62"/>
      <c r="F1501" s="62"/>
      <c r="G1501" s="62"/>
    </row>
    <row r="1502" spans="1:7" x14ac:dyDescent="0.25">
      <c r="A1502" s="62"/>
      <c r="B1502" s="62"/>
      <c r="C1502" s="62"/>
      <c r="D1502" s="62"/>
      <c r="E1502" s="62"/>
      <c r="F1502" s="62"/>
      <c r="G1502" s="62"/>
    </row>
    <row r="1503" spans="1:7" x14ac:dyDescent="0.25">
      <c r="A1503" s="62"/>
      <c r="B1503" s="62"/>
      <c r="C1503" s="62"/>
      <c r="D1503" s="62"/>
      <c r="E1503" s="62"/>
      <c r="F1503" s="62"/>
      <c r="G1503" s="62"/>
    </row>
    <row r="1504" spans="1:7" x14ac:dyDescent="0.25">
      <c r="A1504" s="62"/>
      <c r="B1504" s="62"/>
      <c r="C1504" s="62"/>
      <c r="D1504" s="62"/>
      <c r="E1504" s="62"/>
      <c r="F1504" s="62"/>
      <c r="G1504" s="62"/>
    </row>
    <row r="1505" spans="1:7" x14ac:dyDescent="0.25">
      <c r="A1505" s="62"/>
      <c r="B1505" s="62"/>
      <c r="C1505" s="62"/>
      <c r="D1505" s="62"/>
      <c r="E1505" s="62"/>
      <c r="F1505" s="62"/>
      <c r="G1505" s="62"/>
    </row>
    <row r="1506" spans="1:7" x14ac:dyDescent="0.25">
      <c r="A1506" s="62"/>
      <c r="B1506" s="62"/>
      <c r="C1506" s="62"/>
      <c r="D1506" s="62"/>
      <c r="E1506" s="62"/>
      <c r="F1506" s="62"/>
      <c r="G1506" s="62"/>
    </row>
    <row r="1507" spans="1:7" x14ac:dyDescent="0.25">
      <c r="A1507" s="62"/>
      <c r="B1507" s="62"/>
      <c r="C1507" s="62"/>
      <c r="D1507" s="62"/>
      <c r="E1507" s="62"/>
      <c r="F1507" s="62"/>
      <c r="G1507" s="62"/>
    </row>
    <row r="1508" spans="1:7" x14ac:dyDescent="0.25">
      <c r="A1508" s="62"/>
      <c r="B1508" s="62"/>
      <c r="C1508" s="62"/>
      <c r="D1508" s="62"/>
      <c r="E1508" s="62"/>
      <c r="F1508" s="62"/>
      <c r="G1508" s="62"/>
    </row>
    <row r="1509" spans="1:7" x14ac:dyDescent="0.25">
      <c r="A1509" s="62"/>
      <c r="B1509" s="62"/>
      <c r="C1509" s="62"/>
      <c r="D1509" s="62"/>
      <c r="E1509" s="62"/>
      <c r="F1509" s="62"/>
      <c r="G1509" s="62"/>
    </row>
    <row r="1510" spans="1:7" x14ac:dyDescent="0.25">
      <c r="A1510" s="62"/>
      <c r="B1510" s="62"/>
      <c r="C1510" s="62"/>
      <c r="D1510" s="62"/>
      <c r="E1510" s="62"/>
      <c r="F1510" s="62"/>
      <c r="G1510" s="62"/>
    </row>
    <row r="1511" spans="1:7" x14ac:dyDescent="0.25">
      <c r="A1511" s="62"/>
      <c r="B1511" s="62"/>
      <c r="C1511" s="62"/>
      <c r="D1511" s="62"/>
      <c r="E1511" s="62"/>
      <c r="F1511" s="62"/>
      <c r="G1511" s="62"/>
    </row>
    <row r="1512" spans="1:7" x14ac:dyDescent="0.25">
      <c r="A1512" s="62"/>
      <c r="B1512" s="62"/>
      <c r="C1512" s="62"/>
      <c r="D1512" s="62"/>
      <c r="E1512" s="62"/>
      <c r="F1512" s="62"/>
      <c r="G1512" s="62"/>
    </row>
    <row r="1513" spans="1:7" x14ac:dyDescent="0.25">
      <c r="A1513" s="62"/>
      <c r="B1513" s="62"/>
      <c r="C1513" s="62"/>
      <c r="D1513" s="62"/>
      <c r="E1513" s="62"/>
      <c r="F1513" s="62"/>
      <c r="G1513" s="62"/>
    </row>
    <row r="1514" spans="1:7" x14ac:dyDescent="0.25">
      <c r="A1514" s="62"/>
      <c r="B1514" s="62"/>
      <c r="C1514" s="62"/>
      <c r="D1514" s="62"/>
      <c r="E1514" s="62"/>
      <c r="F1514" s="62"/>
      <c r="G1514" s="62"/>
    </row>
    <row r="1515" spans="1:7" x14ac:dyDescent="0.25">
      <c r="A1515" s="62"/>
      <c r="B1515" s="62"/>
      <c r="C1515" s="62"/>
      <c r="D1515" s="62"/>
      <c r="E1515" s="62"/>
      <c r="F1515" s="62"/>
      <c r="G1515" s="62"/>
    </row>
    <row r="1516" spans="1:7" x14ac:dyDescent="0.25">
      <c r="A1516" s="62"/>
      <c r="B1516" s="62"/>
      <c r="C1516" s="62"/>
      <c r="D1516" s="62"/>
      <c r="E1516" s="62"/>
      <c r="F1516" s="62"/>
      <c r="G1516" s="62"/>
    </row>
    <row r="1517" spans="1:7" x14ac:dyDescent="0.25">
      <c r="A1517" s="62"/>
      <c r="B1517" s="62"/>
      <c r="C1517" s="62"/>
      <c r="D1517" s="62"/>
      <c r="E1517" s="62"/>
      <c r="F1517" s="62"/>
      <c r="G1517" s="62"/>
    </row>
    <row r="1518" spans="1:7" x14ac:dyDescent="0.25">
      <c r="A1518" s="62"/>
      <c r="B1518" s="62"/>
      <c r="C1518" s="62"/>
      <c r="D1518" s="62"/>
      <c r="E1518" s="62"/>
      <c r="F1518" s="62"/>
      <c r="G1518" s="62"/>
    </row>
    <row r="1519" spans="1:7" x14ac:dyDescent="0.25">
      <c r="A1519" s="62"/>
      <c r="B1519" s="62"/>
      <c r="C1519" s="62"/>
      <c r="D1519" s="62"/>
      <c r="E1519" s="62"/>
      <c r="F1519" s="62"/>
      <c r="G1519" s="62"/>
    </row>
    <row r="1520" spans="1:7" x14ac:dyDescent="0.25">
      <c r="A1520" s="62"/>
      <c r="B1520" s="62"/>
      <c r="C1520" s="62"/>
      <c r="D1520" s="62"/>
      <c r="E1520" s="62"/>
      <c r="F1520" s="62"/>
      <c r="G1520" s="62"/>
    </row>
    <row r="1521" spans="1:7" x14ac:dyDescent="0.25">
      <c r="A1521" s="62"/>
      <c r="B1521" s="62"/>
      <c r="C1521" s="62"/>
      <c r="D1521" s="62"/>
      <c r="E1521" s="62"/>
      <c r="F1521" s="62"/>
      <c r="G1521" s="62"/>
    </row>
    <row r="1522" spans="1:7" x14ac:dyDescent="0.25">
      <c r="A1522" s="62"/>
      <c r="B1522" s="62"/>
      <c r="C1522" s="62"/>
      <c r="D1522" s="62"/>
      <c r="E1522" s="62"/>
      <c r="F1522" s="62"/>
      <c r="G1522" s="62"/>
    </row>
    <row r="1523" spans="1:7" x14ac:dyDescent="0.25">
      <c r="A1523" s="62"/>
      <c r="B1523" s="62"/>
      <c r="C1523" s="62"/>
      <c r="D1523" s="62"/>
      <c r="E1523" s="62"/>
      <c r="F1523" s="62"/>
      <c r="G1523" s="62"/>
    </row>
    <row r="1524" spans="1:7" x14ac:dyDescent="0.25">
      <c r="A1524" s="62"/>
      <c r="B1524" s="62"/>
      <c r="C1524" s="62"/>
      <c r="D1524" s="62"/>
      <c r="E1524" s="62"/>
      <c r="F1524" s="62"/>
      <c r="G1524" s="62"/>
    </row>
    <row r="1525" spans="1:7" x14ac:dyDescent="0.25">
      <c r="A1525" s="62"/>
      <c r="B1525" s="62"/>
      <c r="C1525" s="62"/>
      <c r="D1525" s="62"/>
      <c r="E1525" s="62"/>
      <c r="F1525" s="62"/>
      <c r="G1525" s="62"/>
    </row>
    <row r="1526" spans="1:7" x14ac:dyDescent="0.25">
      <c r="A1526" s="62"/>
      <c r="B1526" s="62"/>
      <c r="C1526" s="62"/>
      <c r="D1526" s="62"/>
      <c r="E1526" s="62"/>
      <c r="F1526" s="62"/>
      <c r="G1526" s="62"/>
    </row>
    <row r="1527" spans="1:7" x14ac:dyDescent="0.25">
      <c r="A1527" s="62"/>
      <c r="B1527" s="62"/>
      <c r="C1527" s="62"/>
      <c r="D1527" s="62"/>
      <c r="E1527" s="62"/>
      <c r="F1527" s="62"/>
      <c r="G1527" s="62"/>
    </row>
    <row r="1528" spans="1:7" x14ac:dyDescent="0.25">
      <c r="A1528" s="62"/>
      <c r="B1528" s="62"/>
      <c r="C1528" s="62"/>
      <c r="D1528" s="62"/>
      <c r="E1528" s="62"/>
      <c r="F1528" s="62"/>
      <c r="G1528" s="62"/>
    </row>
    <row r="1529" spans="1:7" x14ac:dyDescent="0.25">
      <c r="A1529" s="62"/>
      <c r="B1529" s="62"/>
      <c r="C1529" s="62"/>
      <c r="D1529" s="62"/>
      <c r="E1529" s="62"/>
      <c r="F1529" s="62"/>
      <c r="G1529" s="62"/>
    </row>
    <row r="1530" spans="1:7" x14ac:dyDescent="0.25">
      <c r="A1530" s="62"/>
      <c r="B1530" s="62"/>
      <c r="C1530" s="62"/>
      <c r="D1530" s="62"/>
      <c r="E1530" s="62"/>
      <c r="F1530" s="62"/>
      <c r="G1530" s="62"/>
    </row>
    <row r="1531" spans="1:7" x14ac:dyDescent="0.25">
      <c r="A1531" s="62"/>
      <c r="B1531" s="62"/>
      <c r="C1531" s="62"/>
      <c r="D1531" s="62"/>
      <c r="E1531" s="62"/>
      <c r="F1531" s="62"/>
      <c r="G1531" s="62"/>
    </row>
    <row r="1532" spans="1:7" x14ac:dyDescent="0.25">
      <c r="A1532" s="62"/>
      <c r="B1532" s="62"/>
      <c r="C1532" s="62"/>
      <c r="D1532" s="62"/>
      <c r="E1532" s="62"/>
      <c r="F1532" s="62"/>
      <c r="G1532" s="62"/>
    </row>
    <row r="1533" spans="1:7" x14ac:dyDescent="0.25">
      <c r="A1533" s="62"/>
      <c r="B1533" s="62"/>
      <c r="C1533" s="62"/>
      <c r="D1533" s="62"/>
      <c r="E1533" s="62"/>
      <c r="F1533" s="62"/>
      <c r="G1533" s="62"/>
    </row>
    <row r="1534" spans="1:7" x14ac:dyDescent="0.25">
      <c r="A1534" s="62"/>
      <c r="B1534" s="62"/>
      <c r="C1534" s="62"/>
      <c r="D1534" s="62"/>
      <c r="E1534" s="62"/>
      <c r="F1534" s="62"/>
      <c r="G1534" s="62"/>
    </row>
    <row r="1535" spans="1:7" x14ac:dyDescent="0.25">
      <c r="A1535" s="62"/>
      <c r="B1535" s="62"/>
      <c r="C1535" s="62"/>
      <c r="D1535" s="62"/>
      <c r="E1535" s="62"/>
      <c r="F1535" s="62"/>
      <c r="G1535" s="62"/>
    </row>
    <row r="1536" spans="1:7" x14ac:dyDescent="0.25">
      <c r="A1536" s="62"/>
      <c r="B1536" s="62"/>
      <c r="C1536" s="62"/>
      <c r="D1536" s="62"/>
      <c r="E1536" s="62"/>
      <c r="F1536" s="62"/>
      <c r="G1536" s="62"/>
    </row>
    <row r="1537" spans="1:7" x14ac:dyDescent="0.25">
      <c r="A1537" s="62"/>
      <c r="B1537" s="62"/>
      <c r="C1537" s="62"/>
      <c r="D1537" s="62"/>
      <c r="E1537" s="62"/>
      <c r="F1537" s="62"/>
      <c r="G1537" s="62"/>
    </row>
    <row r="1538" spans="1:7" x14ac:dyDescent="0.25">
      <c r="A1538" s="62"/>
      <c r="B1538" s="62"/>
      <c r="C1538" s="62"/>
      <c r="D1538" s="62"/>
      <c r="E1538" s="62"/>
      <c r="F1538" s="62"/>
      <c r="G1538" s="62"/>
    </row>
    <row r="1539" spans="1:7" x14ac:dyDescent="0.25">
      <c r="A1539" s="62"/>
      <c r="B1539" s="62"/>
      <c r="C1539" s="62"/>
      <c r="D1539" s="62"/>
      <c r="E1539" s="62"/>
      <c r="F1539" s="62"/>
      <c r="G1539" s="62"/>
    </row>
    <row r="1540" spans="1:7" x14ac:dyDescent="0.25">
      <c r="A1540" s="62"/>
      <c r="B1540" s="62"/>
      <c r="C1540" s="62"/>
      <c r="D1540" s="62"/>
      <c r="E1540" s="62"/>
      <c r="F1540" s="62"/>
      <c r="G1540" s="62"/>
    </row>
    <row r="1541" spans="1:7" x14ac:dyDescent="0.25">
      <c r="A1541" s="62"/>
      <c r="B1541" s="62"/>
      <c r="C1541" s="62"/>
      <c r="D1541" s="62"/>
      <c r="E1541" s="62"/>
      <c r="F1541" s="62"/>
      <c r="G1541" s="62"/>
    </row>
    <row r="1542" spans="1:7" x14ac:dyDescent="0.25">
      <c r="A1542" s="62"/>
      <c r="B1542" s="62"/>
      <c r="C1542" s="62"/>
      <c r="D1542" s="62"/>
      <c r="E1542" s="62"/>
      <c r="F1542" s="62"/>
      <c r="G1542" s="62"/>
    </row>
    <row r="1543" spans="1:7" x14ac:dyDescent="0.25">
      <c r="A1543" s="62"/>
      <c r="B1543" s="62"/>
      <c r="C1543" s="62"/>
      <c r="D1543" s="62"/>
      <c r="E1543" s="62"/>
      <c r="F1543" s="62"/>
      <c r="G1543" s="62"/>
    </row>
    <row r="1544" spans="1:7" x14ac:dyDescent="0.25">
      <c r="A1544" s="62"/>
      <c r="B1544" s="62"/>
      <c r="C1544" s="62"/>
      <c r="D1544" s="62"/>
      <c r="E1544" s="62"/>
      <c r="F1544" s="62"/>
      <c r="G1544" s="62"/>
    </row>
    <row r="1545" spans="1:7" x14ac:dyDescent="0.25">
      <c r="A1545" s="62"/>
      <c r="B1545" s="62"/>
      <c r="C1545" s="62"/>
      <c r="D1545" s="62"/>
      <c r="E1545" s="62"/>
      <c r="F1545" s="62"/>
      <c r="G1545" s="62"/>
    </row>
    <row r="1546" spans="1:7" x14ac:dyDescent="0.25">
      <c r="A1546" s="62"/>
      <c r="B1546" s="62"/>
      <c r="C1546" s="62"/>
      <c r="D1546" s="62"/>
      <c r="E1546" s="62"/>
      <c r="F1546" s="62"/>
      <c r="G1546" s="62"/>
    </row>
    <row r="1547" spans="1:7" x14ac:dyDescent="0.25">
      <c r="A1547" s="62"/>
      <c r="B1547" s="62"/>
      <c r="C1547" s="62"/>
      <c r="D1547" s="62"/>
      <c r="E1547" s="62"/>
      <c r="F1547" s="62"/>
      <c r="G1547" s="62"/>
    </row>
    <row r="1548" spans="1:7" x14ac:dyDescent="0.25">
      <c r="A1548" s="62"/>
      <c r="B1548" s="62"/>
      <c r="C1548" s="62"/>
      <c r="D1548" s="62"/>
      <c r="E1548" s="62"/>
      <c r="F1548" s="62"/>
      <c r="G1548" s="62"/>
    </row>
    <row r="1549" spans="1:7" x14ac:dyDescent="0.25">
      <c r="A1549" s="62"/>
      <c r="B1549" s="62"/>
      <c r="C1549" s="62"/>
      <c r="D1549" s="62"/>
      <c r="E1549" s="62"/>
      <c r="F1549" s="62"/>
      <c r="G1549" s="62"/>
    </row>
    <row r="1550" spans="1:7" x14ac:dyDescent="0.25">
      <c r="A1550" s="62"/>
      <c r="B1550" s="62"/>
      <c r="C1550" s="62"/>
      <c r="D1550" s="62"/>
      <c r="E1550" s="62"/>
      <c r="F1550" s="62"/>
      <c r="G1550" s="62"/>
    </row>
    <row r="1551" spans="1:7" x14ac:dyDescent="0.25">
      <c r="A1551" s="62"/>
      <c r="B1551" s="62"/>
      <c r="C1551" s="62"/>
      <c r="D1551" s="62"/>
      <c r="E1551" s="62"/>
      <c r="F1551" s="62"/>
      <c r="G1551" s="62"/>
    </row>
    <row r="1552" spans="1:7" x14ac:dyDescent="0.25">
      <c r="A1552" s="62"/>
      <c r="B1552" s="62"/>
      <c r="C1552" s="62"/>
      <c r="D1552" s="62"/>
      <c r="E1552" s="62"/>
      <c r="F1552" s="62"/>
      <c r="G1552" s="62"/>
    </row>
    <row r="1553" spans="1:7" x14ac:dyDescent="0.25">
      <c r="A1553" s="62"/>
      <c r="B1553" s="62"/>
      <c r="C1553" s="62"/>
      <c r="D1553" s="62"/>
      <c r="E1553" s="62"/>
      <c r="F1553" s="62"/>
      <c r="G1553" s="62"/>
    </row>
    <row r="1554" spans="1:7" x14ac:dyDescent="0.25">
      <c r="A1554" s="62"/>
      <c r="B1554" s="62"/>
      <c r="C1554" s="62"/>
      <c r="D1554" s="62"/>
      <c r="E1554" s="62"/>
      <c r="F1554" s="62"/>
      <c r="G1554" s="62"/>
    </row>
    <row r="1555" spans="1:7" x14ac:dyDescent="0.25">
      <c r="A1555" s="62"/>
      <c r="B1555" s="62"/>
      <c r="C1555" s="62"/>
      <c r="D1555" s="62"/>
      <c r="E1555" s="62"/>
      <c r="F1555" s="62"/>
      <c r="G1555" s="62"/>
    </row>
    <row r="1556" spans="1:7" x14ac:dyDescent="0.25">
      <c r="A1556" s="62"/>
      <c r="B1556" s="62"/>
      <c r="C1556" s="62"/>
      <c r="D1556" s="62"/>
      <c r="E1556" s="62"/>
      <c r="F1556" s="62"/>
      <c r="G1556" s="62"/>
    </row>
    <row r="1557" spans="1:7" x14ac:dyDescent="0.25">
      <c r="A1557" s="62"/>
      <c r="B1557" s="62"/>
      <c r="C1557" s="62"/>
      <c r="D1557" s="62"/>
      <c r="E1557" s="62"/>
      <c r="F1557" s="62"/>
      <c r="G1557" s="62"/>
    </row>
    <row r="1558" spans="1:7" x14ac:dyDescent="0.25">
      <c r="A1558" s="62"/>
      <c r="B1558" s="62"/>
      <c r="C1558" s="62"/>
      <c r="D1558" s="62"/>
      <c r="E1558" s="62"/>
      <c r="F1558" s="62"/>
      <c r="G1558" s="62"/>
    </row>
    <row r="1559" spans="1:7" x14ac:dyDescent="0.25">
      <c r="A1559" s="62"/>
      <c r="B1559" s="62"/>
      <c r="C1559" s="62"/>
      <c r="D1559" s="62"/>
      <c r="E1559" s="62"/>
      <c r="F1559" s="62"/>
      <c r="G1559" s="62"/>
    </row>
    <row r="1560" spans="1:7" x14ac:dyDescent="0.25">
      <c r="A1560" s="62"/>
      <c r="B1560" s="62"/>
      <c r="C1560" s="62"/>
      <c r="D1560" s="62"/>
      <c r="E1560" s="62"/>
      <c r="F1560" s="62"/>
      <c r="G1560" s="62"/>
    </row>
    <row r="1561" spans="1:7" x14ac:dyDescent="0.25">
      <c r="A1561" s="62"/>
      <c r="B1561" s="62"/>
      <c r="C1561" s="62"/>
      <c r="D1561" s="62"/>
      <c r="E1561" s="62"/>
      <c r="F1561" s="62"/>
      <c r="G1561" s="62"/>
    </row>
    <row r="1562" spans="1:7" x14ac:dyDescent="0.25">
      <c r="A1562" s="62"/>
      <c r="B1562" s="62"/>
      <c r="C1562" s="62"/>
      <c r="D1562" s="62"/>
      <c r="E1562" s="62"/>
      <c r="F1562" s="62"/>
      <c r="G1562" s="62"/>
    </row>
    <row r="1563" spans="1:7" x14ac:dyDescent="0.25">
      <c r="A1563" s="62"/>
      <c r="B1563" s="62"/>
      <c r="C1563" s="62"/>
      <c r="D1563" s="62"/>
      <c r="E1563" s="62"/>
      <c r="F1563" s="62"/>
      <c r="G1563" s="62"/>
    </row>
    <row r="1564" spans="1:7" x14ac:dyDescent="0.25">
      <c r="A1564" s="62"/>
      <c r="B1564" s="62"/>
      <c r="C1564" s="62"/>
      <c r="D1564" s="62"/>
      <c r="E1564" s="62"/>
      <c r="F1564" s="62"/>
      <c r="G1564" s="62"/>
    </row>
    <row r="1565" spans="1:7" x14ac:dyDescent="0.25">
      <c r="A1565" s="62"/>
      <c r="B1565" s="62"/>
      <c r="C1565" s="62"/>
      <c r="D1565" s="62"/>
      <c r="E1565" s="62"/>
      <c r="F1565" s="62"/>
      <c r="G1565" s="62"/>
    </row>
    <row r="1566" spans="1:7" x14ac:dyDescent="0.25">
      <c r="A1566" s="62"/>
      <c r="B1566" s="62"/>
      <c r="C1566" s="62"/>
      <c r="D1566" s="62"/>
      <c r="E1566" s="62"/>
      <c r="F1566" s="62"/>
      <c r="G1566" s="62"/>
    </row>
    <row r="1567" spans="1:7" x14ac:dyDescent="0.25">
      <c r="A1567" s="62"/>
      <c r="B1567" s="62"/>
      <c r="C1567" s="62"/>
      <c r="D1567" s="62"/>
      <c r="E1567" s="62"/>
      <c r="F1567" s="62"/>
      <c r="G1567" s="62"/>
    </row>
    <row r="1568" spans="1:7" x14ac:dyDescent="0.25">
      <c r="A1568" s="62"/>
      <c r="B1568" s="62"/>
      <c r="C1568" s="62"/>
      <c r="D1568" s="62"/>
      <c r="E1568" s="62"/>
      <c r="F1568" s="62"/>
      <c r="G1568" s="62"/>
    </row>
    <row r="1569" spans="1:7" x14ac:dyDescent="0.25">
      <c r="A1569" s="62"/>
      <c r="B1569" s="62"/>
      <c r="C1569" s="62"/>
      <c r="D1569" s="62"/>
      <c r="E1569" s="62"/>
      <c r="F1569" s="62"/>
      <c r="G1569" s="62"/>
    </row>
    <row r="1570" spans="1:7" x14ac:dyDescent="0.25">
      <c r="A1570" s="62"/>
      <c r="B1570" s="62"/>
      <c r="C1570" s="62"/>
      <c r="D1570" s="62"/>
      <c r="E1570" s="62"/>
      <c r="F1570" s="62"/>
      <c r="G1570" s="62"/>
    </row>
    <row r="1571" spans="1:7" x14ac:dyDescent="0.25">
      <c r="A1571" s="62"/>
      <c r="B1571" s="62"/>
      <c r="C1571" s="62"/>
      <c r="D1571" s="62"/>
      <c r="E1571" s="62"/>
      <c r="F1571" s="62"/>
      <c r="G1571" s="62"/>
    </row>
    <row r="1572" spans="1:7" x14ac:dyDescent="0.25">
      <c r="A1572" s="62"/>
      <c r="B1572" s="62"/>
      <c r="C1572" s="62"/>
      <c r="D1572" s="62"/>
      <c r="E1572" s="62"/>
      <c r="F1572" s="62"/>
      <c r="G1572" s="62"/>
    </row>
    <row r="1573" spans="1:7" x14ac:dyDescent="0.25">
      <c r="A1573" s="62"/>
      <c r="B1573" s="62"/>
      <c r="C1573" s="62"/>
      <c r="D1573" s="62"/>
      <c r="E1573" s="62"/>
      <c r="F1573" s="62"/>
      <c r="G1573" s="62"/>
    </row>
    <row r="1574" spans="1:7" x14ac:dyDescent="0.25">
      <c r="A1574" s="62"/>
      <c r="B1574" s="62"/>
      <c r="C1574" s="62"/>
      <c r="D1574" s="62"/>
      <c r="E1574" s="62"/>
      <c r="F1574" s="62"/>
      <c r="G1574" s="62"/>
    </row>
    <row r="1575" spans="1:7" x14ac:dyDescent="0.25">
      <c r="A1575" s="62"/>
      <c r="B1575" s="62"/>
      <c r="C1575" s="62"/>
      <c r="D1575" s="62"/>
      <c r="E1575" s="62"/>
      <c r="F1575" s="62"/>
      <c r="G1575" s="62"/>
    </row>
    <row r="1576" spans="1:7" x14ac:dyDescent="0.25">
      <c r="A1576" s="62"/>
      <c r="B1576" s="62"/>
      <c r="C1576" s="62"/>
      <c r="D1576" s="62"/>
      <c r="E1576" s="62"/>
      <c r="F1576" s="62"/>
      <c r="G1576" s="62"/>
    </row>
    <row r="1577" spans="1:7" x14ac:dyDescent="0.25">
      <c r="A1577" s="62"/>
      <c r="B1577" s="62"/>
      <c r="C1577" s="62"/>
      <c r="D1577" s="62"/>
      <c r="E1577" s="62"/>
      <c r="F1577" s="62"/>
      <c r="G1577" s="62"/>
    </row>
    <row r="1578" spans="1:7" x14ac:dyDescent="0.25">
      <c r="A1578" s="62"/>
      <c r="B1578" s="62"/>
      <c r="C1578" s="62"/>
      <c r="D1578" s="62"/>
      <c r="E1578" s="62"/>
      <c r="F1578" s="62"/>
      <c r="G1578" s="62"/>
    </row>
    <row r="1579" spans="1:7" x14ac:dyDescent="0.25">
      <c r="A1579" s="62"/>
      <c r="B1579" s="62"/>
      <c r="C1579" s="62"/>
      <c r="D1579" s="62"/>
      <c r="E1579" s="62"/>
      <c r="F1579" s="62"/>
      <c r="G1579" s="62"/>
    </row>
    <row r="1580" spans="1:7" x14ac:dyDescent="0.25">
      <c r="A1580" s="62"/>
      <c r="B1580" s="62"/>
      <c r="C1580" s="62"/>
      <c r="D1580" s="62"/>
      <c r="E1580" s="62"/>
      <c r="F1580" s="62"/>
      <c r="G1580" s="62"/>
    </row>
    <row r="1581" spans="1:7" x14ac:dyDescent="0.25">
      <c r="A1581" s="62"/>
      <c r="B1581" s="62"/>
      <c r="C1581" s="62"/>
      <c r="D1581" s="62"/>
      <c r="E1581" s="62"/>
      <c r="F1581" s="62"/>
      <c r="G1581" s="62"/>
    </row>
    <row r="1582" spans="1:7" x14ac:dyDescent="0.25">
      <c r="A1582" s="62"/>
      <c r="B1582" s="62"/>
      <c r="C1582" s="62"/>
      <c r="D1582" s="62"/>
      <c r="E1582" s="62"/>
      <c r="F1582" s="62"/>
      <c r="G1582" s="62"/>
    </row>
    <row r="1583" spans="1:7" x14ac:dyDescent="0.25">
      <c r="A1583" s="62"/>
      <c r="B1583" s="62"/>
      <c r="C1583" s="62"/>
      <c r="D1583" s="62"/>
      <c r="E1583" s="62"/>
      <c r="F1583" s="62"/>
      <c r="G1583" s="62"/>
    </row>
    <row r="1584" spans="1:7" x14ac:dyDescent="0.25">
      <c r="A1584" s="62"/>
      <c r="B1584" s="62"/>
      <c r="C1584" s="62"/>
      <c r="D1584" s="62"/>
      <c r="E1584" s="62"/>
      <c r="F1584" s="62"/>
      <c r="G1584" s="62"/>
    </row>
    <row r="1585" spans="1:7" x14ac:dyDescent="0.25">
      <c r="A1585" s="62"/>
      <c r="B1585" s="62"/>
      <c r="C1585" s="62"/>
      <c r="D1585" s="62"/>
      <c r="E1585" s="62"/>
      <c r="F1585" s="62"/>
      <c r="G1585" s="62"/>
    </row>
    <row r="1586" spans="1:7" x14ac:dyDescent="0.25">
      <c r="A1586" s="62"/>
      <c r="B1586" s="62"/>
      <c r="C1586" s="62"/>
      <c r="D1586" s="62"/>
      <c r="E1586" s="62"/>
      <c r="F1586" s="62"/>
      <c r="G1586" s="62"/>
    </row>
    <row r="1587" spans="1:7" x14ac:dyDescent="0.25">
      <c r="A1587" s="62"/>
      <c r="B1587" s="62"/>
      <c r="C1587" s="62"/>
      <c r="D1587" s="62"/>
      <c r="E1587" s="62"/>
      <c r="F1587" s="62"/>
      <c r="G1587" s="62"/>
    </row>
    <row r="1588" spans="1:7" x14ac:dyDescent="0.25">
      <c r="A1588" s="62"/>
      <c r="B1588" s="62"/>
      <c r="C1588" s="62"/>
      <c r="D1588" s="62"/>
      <c r="E1588" s="62"/>
      <c r="F1588" s="62"/>
      <c r="G1588" s="62"/>
    </row>
    <row r="1589" spans="1:7" x14ac:dyDescent="0.25">
      <c r="A1589" s="62"/>
      <c r="B1589" s="62"/>
      <c r="C1589" s="62"/>
      <c r="D1589" s="62"/>
      <c r="E1589" s="62"/>
      <c r="F1589" s="62"/>
      <c r="G1589" s="62"/>
    </row>
    <row r="1590" spans="1:7" x14ac:dyDescent="0.25">
      <c r="A1590" s="62"/>
      <c r="B1590" s="62"/>
      <c r="C1590" s="62"/>
      <c r="D1590" s="62"/>
      <c r="E1590" s="62"/>
      <c r="F1590" s="62"/>
      <c r="G1590" s="62"/>
    </row>
    <row r="1591" spans="1:7" x14ac:dyDescent="0.25">
      <c r="A1591" s="62"/>
      <c r="B1591" s="62"/>
      <c r="C1591" s="62"/>
      <c r="D1591" s="62"/>
      <c r="E1591" s="62"/>
      <c r="F1591" s="62"/>
      <c r="G1591" s="62"/>
    </row>
    <row r="1592" spans="1:7" x14ac:dyDescent="0.25">
      <c r="A1592" s="62"/>
      <c r="B1592" s="62"/>
      <c r="C1592" s="62"/>
      <c r="D1592" s="62"/>
      <c r="E1592" s="62"/>
      <c r="F1592" s="62"/>
      <c r="G1592" s="62"/>
    </row>
    <row r="1593" spans="1:7" x14ac:dyDescent="0.25">
      <c r="A1593" s="62"/>
      <c r="B1593" s="62"/>
      <c r="C1593" s="62"/>
      <c r="D1593" s="62"/>
      <c r="E1593" s="62"/>
      <c r="F1593" s="62"/>
      <c r="G1593" s="62"/>
    </row>
    <row r="1594" spans="1:7" x14ac:dyDescent="0.25">
      <c r="A1594" s="62"/>
      <c r="B1594" s="62"/>
      <c r="C1594" s="62"/>
      <c r="D1594" s="62"/>
      <c r="E1594" s="62"/>
      <c r="F1594" s="62"/>
      <c r="G1594" s="62"/>
    </row>
    <row r="1595" spans="1:7" x14ac:dyDescent="0.25">
      <c r="A1595" s="62"/>
      <c r="B1595" s="62"/>
      <c r="C1595" s="62"/>
      <c r="D1595" s="62"/>
      <c r="E1595" s="62"/>
      <c r="F1595" s="62"/>
      <c r="G1595" s="62"/>
    </row>
    <row r="1596" spans="1:7" x14ac:dyDescent="0.25">
      <c r="A1596" s="62"/>
      <c r="B1596" s="62"/>
      <c r="C1596" s="62"/>
      <c r="D1596" s="62"/>
      <c r="E1596" s="62"/>
      <c r="F1596" s="62"/>
      <c r="G1596" s="62"/>
    </row>
    <row r="1597" spans="1:7" x14ac:dyDescent="0.25">
      <c r="A1597" s="62"/>
      <c r="B1597" s="62"/>
      <c r="C1597" s="62"/>
      <c r="D1597" s="62"/>
      <c r="E1597" s="62"/>
      <c r="F1597" s="62"/>
      <c r="G1597" s="62"/>
    </row>
    <row r="1598" spans="1:7" x14ac:dyDescent="0.25">
      <c r="A1598" s="62"/>
      <c r="B1598" s="62"/>
      <c r="C1598" s="62"/>
      <c r="D1598" s="62"/>
      <c r="E1598" s="62"/>
      <c r="F1598" s="62"/>
      <c r="G1598" s="62"/>
    </row>
    <row r="1599" spans="1:7" x14ac:dyDescent="0.25">
      <c r="A1599" s="62"/>
      <c r="B1599" s="62"/>
      <c r="C1599" s="62"/>
      <c r="D1599" s="62"/>
      <c r="E1599" s="62"/>
      <c r="F1599" s="62"/>
      <c r="G1599" s="62"/>
    </row>
    <row r="1600" spans="1:7" x14ac:dyDescent="0.25">
      <c r="A1600" s="62"/>
      <c r="B1600" s="62"/>
      <c r="C1600" s="62"/>
      <c r="D1600" s="62"/>
      <c r="E1600" s="62"/>
      <c r="F1600" s="62"/>
      <c r="G1600" s="62"/>
    </row>
    <row r="1601" spans="1:7" x14ac:dyDescent="0.25">
      <c r="A1601" s="62"/>
      <c r="B1601" s="62"/>
      <c r="C1601" s="62"/>
      <c r="D1601" s="62"/>
      <c r="E1601" s="62"/>
      <c r="F1601" s="62"/>
      <c r="G1601" s="62"/>
    </row>
    <row r="1602" spans="1:7" x14ac:dyDescent="0.25">
      <c r="A1602" s="62"/>
      <c r="B1602" s="62"/>
      <c r="C1602" s="62"/>
      <c r="D1602" s="62"/>
      <c r="E1602" s="62"/>
      <c r="F1602" s="62"/>
      <c r="G1602" s="62"/>
    </row>
    <row r="1603" spans="1:7" x14ac:dyDescent="0.25">
      <c r="A1603" s="62"/>
      <c r="B1603" s="62"/>
      <c r="C1603" s="62"/>
      <c r="D1603" s="62"/>
      <c r="E1603" s="62"/>
      <c r="F1603" s="62"/>
      <c r="G1603" s="62"/>
    </row>
    <row r="1604" spans="1:7" x14ac:dyDescent="0.25">
      <c r="A1604" s="62"/>
      <c r="B1604" s="62"/>
      <c r="C1604" s="62"/>
      <c r="D1604" s="62"/>
      <c r="E1604" s="62"/>
      <c r="F1604" s="62"/>
      <c r="G1604" s="62"/>
    </row>
    <row r="1605" spans="1:7" x14ac:dyDescent="0.25">
      <c r="A1605" s="62"/>
      <c r="B1605" s="62"/>
      <c r="C1605" s="62"/>
      <c r="D1605" s="62"/>
      <c r="E1605" s="62"/>
      <c r="F1605" s="62"/>
      <c r="G1605" s="62"/>
    </row>
    <row r="1606" spans="1:7" x14ac:dyDescent="0.25">
      <c r="A1606" s="62"/>
      <c r="B1606" s="62"/>
      <c r="C1606" s="62"/>
      <c r="D1606" s="62"/>
      <c r="E1606" s="62"/>
      <c r="F1606" s="62"/>
      <c r="G1606" s="62"/>
    </row>
    <row r="1607" spans="1:7" x14ac:dyDescent="0.25">
      <c r="A1607" s="62"/>
      <c r="B1607" s="62"/>
      <c r="C1607" s="62"/>
      <c r="D1607" s="62"/>
      <c r="E1607" s="62"/>
      <c r="F1607" s="62"/>
      <c r="G1607" s="62"/>
    </row>
    <row r="1608" spans="1:7" x14ac:dyDescent="0.25">
      <c r="A1608" s="62"/>
      <c r="B1608" s="62"/>
      <c r="C1608" s="62"/>
      <c r="D1608" s="62"/>
      <c r="E1608" s="62"/>
      <c r="F1608" s="62"/>
      <c r="G1608" s="62"/>
    </row>
    <row r="1609" spans="1:7" x14ac:dyDescent="0.25">
      <c r="A1609" s="62"/>
      <c r="B1609" s="62"/>
      <c r="C1609" s="62"/>
      <c r="D1609" s="62"/>
      <c r="E1609" s="62"/>
      <c r="F1609" s="62"/>
      <c r="G1609" s="62"/>
    </row>
    <row r="1610" spans="1:7" x14ac:dyDescent="0.25">
      <c r="A1610" s="62"/>
      <c r="B1610" s="62"/>
      <c r="C1610" s="62"/>
      <c r="D1610" s="62"/>
      <c r="E1610" s="62"/>
      <c r="F1610" s="62"/>
      <c r="G1610" s="62"/>
    </row>
    <row r="1611" spans="1:7" x14ac:dyDescent="0.25">
      <c r="A1611" s="62"/>
      <c r="B1611" s="62"/>
      <c r="C1611" s="62"/>
      <c r="D1611" s="62"/>
      <c r="E1611" s="62"/>
      <c r="F1611" s="62"/>
      <c r="G1611" s="62"/>
    </row>
    <row r="1612" spans="1:7" x14ac:dyDescent="0.25">
      <c r="A1612" s="62"/>
      <c r="B1612" s="62"/>
      <c r="C1612" s="62"/>
      <c r="D1612" s="62"/>
      <c r="E1612" s="62"/>
      <c r="F1612" s="62"/>
      <c r="G1612" s="62"/>
    </row>
    <row r="1613" spans="1:7" x14ac:dyDescent="0.25">
      <c r="A1613" s="62"/>
      <c r="B1613" s="62"/>
      <c r="C1613" s="62"/>
      <c r="D1613" s="62"/>
      <c r="E1613" s="62"/>
      <c r="F1613" s="62"/>
      <c r="G1613" s="62"/>
    </row>
    <row r="1614" spans="1:7" x14ac:dyDescent="0.25">
      <c r="A1614" s="62"/>
      <c r="B1614" s="62"/>
      <c r="C1614" s="62"/>
      <c r="D1614" s="62"/>
      <c r="E1614" s="62"/>
      <c r="F1614" s="62"/>
      <c r="G1614" s="62"/>
    </row>
    <row r="1615" spans="1:7" x14ac:dyDescent="0.25">
      <c r="A1615" s="62"/>
      <c r="B1615" s="62"/>
      <c r="C1615" s="62"/>
      <c r="D1615" s="62"/>
      <c r="E1615" s="62"/>
      <c r="F1615" s="62"/>
      <c r="G1615" s="62"/>
    </row>
    <row r="1616" spans="1:7" x14ac:dyDescent="0.25">
      <c r="A1616" s="62"/>
      <c r="B1616" s="62"/>
      <c r="C1616" s="62"/>
      <c r="D1616" s="62"/>
      <c r="E1616" s="62"/>
      <c r="F1616" s="62"/>
      <c r="G1616" s="62"/>
    </row>
    <row r="1617" spans="1:7" x14ac:dyDescent="0.25">
      <c r="A1617" s="62"/>
      <c r="B1617" s="62"/>
      <c r="C1617" s="62"/>
      <c r="D1617" s="62"/>
      <c r="E1617" s="62"/>
      <c r="F1617" s="62"/>
      <c r="G1617" s="62"/>
    </row>
    <row r="1618" spans="1:7" x14ac:dyDescent="0.25">
      <c r="A1618" s="62"/>
      <c r="B1618" s="62"/>
      <c r="C1618" s="62"/>
      <c r="D1618" s="62"/>
      <c r="E1618" s="62"/>
      <c r="F1618" s="62"/>
      <c r="G1618" s="62"/>
    </row>
    <row r="1619" spans="1:7" x14ac:dyDescent="0.25">
      <c r="A1619" s="62"/>
      <c r="B1619" s="62"/>
      <c r="C1619" s="62"/>
      <c r="D1619" s="62"/>
      <c r="E1619" s="62"/>
      <c r="F1619" s="62"/>
      <c r="G1619" s="62"/>
    </row>
    <row r="1620" spans="1:7" x14ac:dyDescent="0.25">
      <c r="A1620" s="62"/>
      <c r="B1620" s="62"/>
      <c r="C1620" s="62"/>
      <c r="D1620" s="62"/>
      <c r="E1620" s="62"/>
      <c r="F1620" s="62"/>
      <c r="G1620" s="62"/>
    </row>
    <row r="1621" spans="1:7" x14ac:dyDescent="0.25">
      <c r="A1621" s="62"/>
      <c r="B1621" s="62"/>
      <c r="C1621" s="62"/>
      <c r="D1621" s="62"/>
      <c r="E1621" s="62"/>
      <c r="F1621" s="62"/>
      <c r="G1621" s="62"/>
    </row>
    <row r="1622" spans="1:7" x14ac:dyDescent="0.25">
      <c r="A1622" s="62"/>
      <c r="B1622" s="62"/>
      <c r="C1622" s="62"/>
      <c r="D1622" s="62"/>
      <c r="E1622" s="62"/>
      <c r="F1622" s="62"/>
      <c r="G1622" s="62"/>
    </row>
    <row r="1623" spans="1:7" x14ac:dyDescent="0.25">
      <c r="A1623" s="62"/>
      <c r="B1623" s="62"/>
      <c r="C1623" s="62"/>
      <c r="D1623" s="62"/>
      <c r="E1623" s="62"/>
      <c r="F1623" s="62"/>
      <c r="G1623" s="62"/>
    </row>
    <row r="1624" spans="1:7" x14ac:dyDescent="0.25">
      <c r="A1624" s="62"/>
      <c r="B1624" s="62"/>
      <c r="C1624" s="62"/>
      <c r="D1624" s="62"/>
      <c r="E1624" s="62"/>
      <c r="F1624" s="62"/>
      <c r="G1624" s="62"/>
    </row>
    <row r="1625" spans="1:7" x14ac:dyDescent="0.25">
      <c r="A1625" s="62"/>
      <c r="B1625" s="62"/>
      <c r="C1625" s="62"/>
      <c r="D1625" s="62"/>
      <c r="E1625" s="62"/>
      <c r="F1625" s="62"/>
      <c r="G1625" s="62"/>
    </row>
    <row r="1626" spans="1:7" x14ac:dyDescent="0.25">
      <c r="A1626" s="62"/>
      <c r="B1626" s="62"/>
      <c r="C1626" s="62"/>
      <c r="D1626" s="62"/>
      <c r="E1626" s="62"/>
      <c r="F1626" s="62"/>
      <c r="G1626" s="62"/>
    </row>
    <row r="1627" spans="1:7" x14ac:dyDescent="0.25">
      <c r="A1627" s="62"/>
      <c r="B1627" s="62"/>
      <c r="C1627" s="62"/>
      <c r="D1627" s="62"/>
      <c r="E1627" s="62"/>
      <c r="F1627" s="62"/>
      <c r="G1627" s="62"/>
    </row>
    <row r="1628" spans="1:7" x14ac:dyDescent="0.25">
      <c r="A1628" s="62"/>
      <c r="B1628" s="62"/>
      <c r="C1628" s="62"/>
      <c r="D1628" s="62"/>
      <c r="E1628" s="62"/>
      <c r="F1628" s="62"/>
      <c r="G1628" s="62"/>
    </row>
    <row r="1629" spans="1:7" x14ac:dyDescent="0.25">
      <c r="A1629" s="62"/>
      <c r="B1629" s="62"/>
      <c r="C1629" s="62"/>
      <c r="D1629" s="62"/>
      <c r="E1629" s="62"/>
      <c r="F1629" s="62"/>
      <c r="G1629" s="62"/>
    </row>
    <row r="1630" spans="1:7" x14ac:dyDescent="0.25">
      <c r="A1630" s="62"/>
      <c r="B1630" s="62"/>
      <c r="C1630" s="62"/>
      <c r="D1630" s="62"/>
      <c r="E1630" s="62"/>
      <c r="F1630" s="62"/>
      <c r="G1630" s="62"/>
    </row>
    <row r="1631" spans="1:7" x14ac:dyDescent="0.25">
      <c r="A1631" s="62"/>
      <c r="B1631" s="62"/>
      <c r="C1631" s="62"/>
      <c r="D1631" s="62"/>
      <c r="E1631" s="62"/>
      <c r="F1631" s="62"/>
      <c r="G1631" s="62"/>
    </row>
    <row r="1632" spans="1:7" x14ac:dyDescent="0.25">
      <c r="A1632" s="62"/>
      <c r="B1632" s="62"/>
      <c r="C1632" s="62"/>
      <c r="D1632" s="62"/>
      <c r="E1632" s="62"/>
      <c r="F1632" s="62"/>
      <c r="G1632" s="62"/>
    </row>
    <row r="1633" spans="1:7" x14ac:dyDescent="0.25">
      <c r="A1633" s="62"/>
      <c r="B1633" s="62"/>
      <c r="C1633" s="62"/>
      <c r="D1633" s="62"/>
      <c r="E1633" s="62"/>
      <c r="F1633" s="62"/>
      <c r="G1633" s="62"/>
    </row>
    <row r="1634" spans="1:7" x14ac:dyDescent="0.25">
      <c r="A1634" s="62"/>
      <c r="B1634" s="62"/>
      <c r="C1634" s="62"/>
      <c r="D1634" s="62"/>
      <c r="E1634" s="62"/>
      <c r="F1634" s="62"/>
      <c r="G1634" s="62"/>
    </row>
    <row r="1635" spans="1:7" x14ac:dyDescent="0.25">
      <c r="A1635" s="62"/>
      <c r="B1635" s="62"/>
      <c r="C1635" s="62"/>
      <c r="D1635" s="62"/>
      <c r="E1635" s="62"/>
      <c r="F1635" s="62"/>
      <c r="G1635" s="62"/>
    </row>
    <row r="1636" spans="1:7" x14ac:dyDescent="0.25">
      <c r="A1636" s="62"/>
      <c r="B1636" s="62"/>
      <c r="C1636" s="62"/>
      <c r="D1636" s="62"/>
      <c r="E1636" s="62"/>
      <c r="F1636" s="62"/>
      <c r="G1636" s="62"/>
    </row>
    <row r="1637" spans="1:7" x14ac:dyDescent="0.25">
      <c r="A1637" s="62"/>
      <c r="B1637" s="62"/>
      <c r="C1637" s="62"/>
      <c r="D1637" s="62"/>
      <c r="E1637" s="62"/>
      <c r="F1637" s="62"/>
      <c r="G1637" s="62"/>
    </row>
    <row r="1638" spans="1:7" x14ac:dyDescent="0.25">
      <c r="A1638" s="62"/>
      <c r="B1638" s="62"/>
      <c r="C1638" s="62"/>
      <c r="D1638" s="62"/>
      <c r="E1638" s="62"/>
      <c r="F1638" s="62"/>
      <c r="G1638" s="62"/>
    </row>
    <row r="1639" spans="1:7" x14ac:dyDescent="0.25">
      <c r="A1639" s="62"/>
      <c r="B1639" s="62"/>
      <c r="C1639" s="62"/>
      <c r="D1639" s="62"/>
      <c r="E1639" s="62"/>
      <c r="F1639" s="62"/>
      <c r="G1639" s="62"/>
    </row>
    <row r="1640" spans="1:7" x14ac:dyDescent="0.25">
      <c r="A1640" s="62"/>
      <c r="B1640" s="62"/>
      <c r="C1640" s="62"/>
      <c r="D1640" s="62"/>
      <c r="E1640" s="62"/>
      <c r="F1640" s="62"/>
      <c r="G1640" s="62"/>
    </row>
    <row r="1641" spans="1:7" x14ac:dyDescent="0.25">
      <c r="A1641" s="62"/>
      <c r="B1641" s="62"/>
      <c r="C1641" s="62"/>
      <c r="D1641" s="62"/>
      <c r="E1641" s="62"/>
      <c r="F1641" s="62"/>
      <c r="G1641" s="62"/>
    </row>
    <row r="1642" spans="1:7" x14ac:dyDescent="0.25">
      <c r="A1642" s="62"/>
      <c r="B1642" s="62"/>
      <c r="C1642" s="62"/>
      <c r="D1642" s="62"/>
      <c r="E1642" s="62"/>
      <c r="F1642" s="62"/>
      <c r="G1642" s="62"/>
    </row>
    <row r="1643" spans="1:7" x14ac:dyDescent="0.25">
      <c r="A1643" s="62"/>
      <c r="B1643" s="62"/>
      <c r="C1643" s="62"/>
      <c r="D1643" s="62"/>
      <c r="E1643" s="62"/>
      <c r="F1643" s="62"/>
      <c r="G1643" s="62"/>
    </row>
    <row r="1644" spans="1:7" x14ac:dyDescent="0.25">
      <c r="A1644" s="62"/>
      <c r="B1644" s="62"/>
      <c r="C1644" s="62"/>
      <c r="D1644" s="62"/>
      <c r="E1644" s="62"/>
      <c r="F1644" s="62"/>
      <c r="G1644" s="62"/>
    </row>
    <row r="1645" spans="1:7" x14ac:dyDescent="0.25">
      <c r="A1645" s="62"/>
      <c r="B1645" s="62"/>
      <c r="C1645" s="62"/>
      <c r="D1645" s="62"/>
      <c r="E1645" s="62"/>
      <c r="F1645" s="62"/>
      <c r="G1645" s="62"/>
    </row>
    <row r="1646" spans="1:7" x14ac:dyDescent="0.25">
      <c r="A1646" s="62"/>
      <c r="B1646" s="62"/>
      <c r="C1646" s="62"/>
      <c r="D1646" s="62"/>
      <c r="E1646" s="62"/>
      <c r="F1646" s="62"/>
      <c r="G1646" s="62"/>
    </row>
    <row r="1647" spans="1:7" x14ac:dyDescent="0.25">
      <c r="A1647" s="62"/>
      <c r="B1647" s="62"/>
      <c r="C1647" s="62"/>
      <c r="D1647" s="62"/>
      <c r="E1647" s="62"/>
      <c r="F1647" s="62"/>
      <c r="G1647" s="62"/>
    </row>
    <row r="1648" spans="1:7" x14ac:dyDescent="0.25">
      <c r="A1648" s="62"/>
      <c r="B1648" s="62"/>
      <c r="C1648" s="62"/>
      <c r="D1648" s="62"/>
      <c r="E1648" s="62"/>
      <c r="F1648" s="62"/>
      <c r="G1648" s="62"/>
    </row>
    <row r="1649" spans="1:7" x14ac:dyDescent="0.25">
      <c r="A1649" s="62"/>
      <c r="B1649" s="62"/>
      <c r="C1649" s="62"/>
      <c r="D1649" s="62"/>
      <c r="E1649" s="62"/>
      <c r="F1649" s="62"/>
      <c r="G1649" s="62"/>
    </row>
    <row r="1650" spans="1:7" x14ac:dyDescent="0.25">
      <c r="A1650" s="62"/>
      <c r="B1650" s="62"/>
      <c r="C1650" s="62"/>
      <c r="D1650" s="62"/>
      <c r="E1650" s="62"/>
      <c r="F1650" s="62"/>
      <c r="G1650" s="62"/>
    </row>
    <row r="1651" spans="1:7" x14ac:dyDescent="0.25">
      <c r="A1651" s="62"/>
      <c r="B1651" s="62"/>
      <c r="C1651" s="62"/>
      <c r="D1651" s="62"/>
      <c r="E1651" s="62"/>
      <c r="F1651" s="62"/>
      <c r="G1651" s="62"/>
    </row>
    <row r="1652" spans="1:7" x14ac:dyDescent="0.25">
      <c r="A1652" s="62"/>
      <c r="B1652" s="62"/>
      <c r="C1652" s="62"/>
      <c r="D1652" s="62"/>
      <c r="E1652" s="62"/>
      <c r="F1652" s="62"/>
      <c r="G1652" s="62"/>
    </row>
    <row r="1653" spans="1:7" x14ac:dyDescent="0.25">
      <c r="A1653" s="62"/>
      <c r="B1653" s="62"/>
      <c r="C1653" s="62"/>
      <c r="D1653" s="62"/>
      <c r="E1653" s="62"/>
      <c r="F1653" s="62"/>
      <c r="G1653" s="62"/>
    </row>
    <row r="1654" spans="1:7" x14ac:dyDescent="0.25">
      <c r="A1654" s="62"/>
      <c r="B1654" s="62"/>
      <c r="C1654" s="62"/>
      <c r="D1654" s="62"/>
      <c r="E1654" s="62"/>
      <c r="F1654" s="62"/>
      <c r="G1654" s="62"/>
    </row>
    <row r="1655" spans="1:7" x14ac:dyDescent="0.25">
      <c r="A1655" s="62"/>
      <c r="B1655" s="62"/>
      <c r="C1655" s="62"/>
      <c r="D1655" s="62"/>
      <c r="E1655" s="62"/>
      <c r="F1655" s="62"/>
      <c r="G1655" s="62"/>
    </row>
    <row r="1656" spans="1:7" x14ac:dyDescent="0.25">
      <c r="A1656" s="62"/>
      <c r="B1656" s="62"/>
      <c r="C1656" s="62"/>
      <c r="D1656" s="62"/>
      <c r="E1656" s="62"/>
      <c r="F1656" s="62"/>
      <c r="G1656" s="62"/>
    </row>
    <row r="1657" spans="1:7" x14ac:dyDescent="0.25">
      <c r="A1657" s="62"/>
      <c r="B1657" s="62"/>
      <c r="C1657" s="62"/>
      <c r="D1657" s="62"/>
      <c r="E1657" s="62"/>
      <c r="F1657" s="62"/>
      <c r="G1657" s="62"/>
    </row>
    <row r="1658" spans="1:7" x14ac:dyDescent="0.25">
      <c r="A1658" s="62"/>
      <c r="B1658" s="62"/>
      <c r="C1658" s="62"/>
      <c r="D1658" s="62"/>
      <c r="E1658" s="62"/>
      <c r="F1658" s="62"/>
      <c r="G1658" s="62"/>
    </row>
    <row r="1659" spans="1:7" x14ac:dyDescent="0.25">
      <c r="A1659" s="62"/>
      <c r="B1659" s="62"/>
      <c r="C1659" s="62"/>
      <c r="D1659" s="62"/>
      <c r="E1659" s="62"/>
      <c r="F1659" s="62"/>
      <c r="G1659" s="62"/>
    </row>
    <row r="1660" spans="1:7" x14ac:dyDescent="0.25">
      <c r="A1660" s="62"/>
      <c r="B1660" s="62"/>
      <c r="C1660" s="62"/>
      <c r="D1660" s="62"/>
      <c r="E1660" s="62"/>
      <c r="F1660" s="62"/>
      <c r="G1660" s="62"/>
    </row>
    <row r="1661" spans="1:7" x14ac:dyDescent="0.25">
      <c r="A1661" s="62"/>
      <c r="B1661" s="62"/>
      <c r="C1661" s="62"/>
      <c r="D1661" s="62"/>
      <c r="E1661" s="62"/>
      <c r="F1661" s="62"/>
      <c r="G1661" s="62"/>
    </row>
    <row r="1662" spans="1:7" x14ac:dyDescent="0.25">
      <c r="A1662" s="62"/>
      <c r="B1662" s="62"/>
      <c r="C1662" s="62"/>
      <c r="D1662" s="62"/>
      <c r="E1662" s="62"/>
      <c r="F1662" s="62"/>
      <c r="G1662" s="62"/>
    </row>
    <row r="1663" spans="1:7" x14ac:dyDescent="0.25">
      <c r="A1663" s="62"/>
      <c r="B1663" s="62"/>
      <c r="C1663" s="62"/>
      <c r="D1663" s="62"/>
      <c r="E1663" s="62"/>
      <c r="F1663" s="62"/>
      <c r="G1663" s="62"/>
    </row>
    <row r="1664" spans="1:7" x14ac:dyDescent="0.25">
      <c r="A1664" s="62"/>
      <c r="B1664" s="62"/>
      <c r="C1664" s="62"/>
      <c r="D1664" s="62"/>
      <c r="E1664" s="62"/>
      <c r="F1664" s="62"/>
      <c r="G1664" s="62"/>
    </row>
    <row r="1665" spans="1:7" x14ac:dyDescent="0.25">
      <c r="A1665" s="62"/>
      <c r="B1665" s="62"/>
      <c r="C1665" s="62"/>
      <c r="D1665" s="62"/>
      <c r="E1665" s="62"/>
      <c r="F1665" s="62"/>
      <c r="G1665" s="62"/>
    </row>
    <row r="1666" spans="1:7" x14ac:dyDescent="0.25">
      <c r="A1666" s="62"/>
      <c r="B1666" s="62"/>
      <c r="C1666" s="62"/>
      <c r="D1666" s="62"/>
      <c r="E1666" s="62"/>
      <c r="F1666" s="62"/>
      <c r="G1666" s="62"/>
    </row>
    <row r="1667" spans="1:7" x14ac:dyDescent="0.25">
      <c r="A1667" s="62"/>
      <c r="B1667" s="62"/>
      <c r="C1667" s="62"/>
      <c r="D1667" s="62"/>
      <c r="E1667" s="62"/>
      <c r="F1667" s="62"/>
      <c r="G1667" s="62"/>
    </row>
    <row r="1668" spans="1:7" x14ac:dyDescent="0.25">
      <c r="A1668" s="62"/>
      <c r="B1668" s="62"/>
      <c r="C1668" s="62"/>
      <c r="D1668" s="62"/>
      <c r="E1668" s="62"/>
      <c r="F1668" s="62"/>
      <c r="G1668" s="62"/>
    </row>
    <row r="1669" spans="1:7" x14ac:dyDescent="0.25">
      <c r="A1669" s="62"/>
      <c r="B1669" s="62"/>
      <c r="C1669" s="62"/>
      <c r="D1669" s="62"/>
      <c r="E1669" s="62"/>
      <c r="F1669" s="62"/>
      <c r="G1669" s="62"/>
    </row>
    <row r="1670" spans="1:7" x14ac:dyDescent="0.25">
      <c r="A1670" s="62"/>
      <c r="B1670" s="62"/>
      <c r="C1670" s="62"/>
      <c r="D1670" s="62"/>
      <c r="E1670" s="62"/>
      <c r="F1670" s="62"/>
      <c r="G1670" s="62"/>
    </row>
    <row r="1671" spans="1:7" x14ac:dyDescent="0.25">
      <c r="A1671" s="62"/>
      <c r="B1671" s="62"/>
      <c r="C1671" s="62"/>
      <c r="D1671" s="62"/>
      <c r="E1671" s="62"/>
      <c r="F1671" s="62"/>
      <c r="G1671" s="62"/>
    </row>
    <row r="1672" spans="1:7" x14ac:dyDescent="0.25">
      <c r="A1672" s="62"/>
      <c r="B1672" s="62"/>
      <c r="C1672" s="62"/>
      <c r="D1672" s="62"/>
      <c r="E1672" s="62"/>
      <c r="F1672" s="62"/>
      <c r="G1672" s="62"/>
    </row>
    <row r="1673" spans="1:7" x14ac:dyDescent="0.25">
      <c r="A1673" s="62"/>
      <c r="B1673" s="62"/>
      <c r="C1673" s="62"/>
      <c r="D1673" s="62"/>
      <c r="E1673" s="62"/>
      <c r="F1673" s="62"/>
      <c r="G1673" s="62"/>
    </row>
    <row r="1674" spans="1:7" x14ac:dyDescent="0.25">
      <c r="A1674" s="62"/>
      <c r="B1674" s="62"/>
      <c r="C1674" s="62"/>
      <c r="D1674" s="62"/>
      <c r="E1674" s="62"/>
      <c r="F1674" s="62"/>
      <c r="G1674" s="62"/>
    </row>
    <row r="1675" spans="1:7" x14ac:dyDescent="0.25">
      <c r="A1675" s="62"/>
      <c r="B1675" s="62"/>
      <c r="C1675" s="62"/>
      <c r="D1675" s="62"/>
      <c r="E1675" s="62"/>
      <c r="F1675" s="62"/>
      <c r="G1675" s="62"/>
    </row>
    <row r="1676" spans="1:7" x14ac:dyDescent="0.25">
      <c r="A1676" s="62"/>
      <c r="B1676" s="62"/>
      <c r="C1676" s="62"/>
      <c r="D1676" s="62"/>
      <c r="E1676" s="62"/>
      <c r="F1676" s="62"/>
      <c r="G1676" s="62"/>
    </row>
    <row r="1677" spans="1:7" x14ac:dyDescent="0.25">
      <c r="A1677" s="62"/>
      <c r="B1677" s="62"/>
      <c r="C1677" s="62"/>
      <c r="D1677" s="62"/>
      <c r="E1677" s="62"/>
      <c r="F1677" s="62"/>
      <c r="G1677" s="62"/>
    </row>
    <row r="1678" spans="1:7" x14ac:dyDescent="0.25">
      <c r="A1678" s="62"/>
      <c r="B1678" s="62"/>
      <c r="C1678" s="62"/>
      <c r="D1678" s="62"/>
      <c r="E1678" s="62"/>
      <c r="F1678" s="62"/>
      <c r="G1678" s="62"/>
    </row>
    <row r="1679" spans="1:7" x14ac:dyDescent="0.25">
      <c r="A1679" s="62"/>
      <c r="B1679" s="62"/>
      <c r="C1679" s="62"/>
      <c r="D1679" s="62"/>
      <c r="E1679" s="62"/>
      <c r="F1679" s="62"/>
      <c r="G1679" s="62"/>
    </row>
    <row r="1680" spans="1:7" x14ac:dyDescent="0.25">
      <c r="A1680" s="62"/>
      <c r="B1680" s="62"/>
      <c r="C1680" s="62"/>
      <c r="D1680" s="62"/>
      <c r="E1680" s="62"/>
      <c r="F1680" s="62"/>
      <c r="G1680" s="62"/>
    </row>
    <row r="1681" spans="1:7" x14ac:dyDescent="0.25">
      <c r="A1681" s="62"/>
      <c r="B1681" s="62"/>
      <c r="C1681" s="62"/>
      <c r="D1681" s="62"/>
      <c r="E1681" s="62"/>
      <c r="F1681" s="62"/>
      <c r="G1681" s="62"/>
    </row>
    <row r="1682" spans="1:7" x14ac:dyDescent="0.25">
      <c r="A1682" s="62"/>
      <c r="B1682" s="62"/>
      <c r="C1682" s="62"/>
      <c r="D1682" s="62"/>
      <c r="E1682" s="62"/>
      <c r="F1682" s="62"/>
      <c r="G1682" s="62"/>
    </row>
    <row r="1683" spans="1:7" x14ac:dyDescent="0.25">
      <c r="A1683" s="62"/>
      <c r="B1683" s="62"/>
      <c r="C1683" s="62"/>
      <c r="D1683" s="62"/>
      <c r="E1683" s="62"/>
      <c r="F1683" s="62"/>
      <c r="G1683" s="62"/>
    </row>
    <row r="1684" spans="1:7" x14ac:dyDescent="0.25">
      <c r="A1684" s="62"/>
      <c r="B1684" s="62"/>
      <c r="C1684" s="62"/>
      <c r="D1684" s="62"/>
      <c r="E1684" s="62"/>
      <c r="F1684" s="62"/>
      <c r="G1684" s="62"/>
    </row>
    <row r="1685" spans="1:7" x14ac:dyDescent="0.25">
      <c r="A1685" s="62"/>
      <c r="B1685" s="62"/>
      <c r="C1685" s="62"/>
      <c r="D1685" s="62"/>
      <c r="E1685" s="62"/>
      <c r="F1685" s="62"/>
      <c r="G1685" s="62"/>
    </row>
    <row r="1686" spans="1:7" x14ac:dyDescent="0.25">
      <c r="A1686" s="62"/>
      <c r="B1686" s="62"/>
      <c r="C1686" s="62"/>
      <c r="D1686" s="62"/>
      <c r="E1686" s="62"/>
      <c r="F1686" s="62"/>
      <c r="G1686" s="62"/>
    </row>
    <row r="1687" spans="1:7" x14ac:dyDescent="0.25">
      <c r="A1687" s="62"/>
      <c r="B1687" s="62"/>
      <c r="C1687" s="62"/>
      <c r="D1687" s="62"/>
      <c r="E1687" s="62"/>
      <c r="F1687" s="62"/>
      <c r="G1687" s="62"/>
    </row>
    <row r="1688" spans="1:7" x14ac:dyDescent="0.25">
      <c r="A1688" s="62"/>
      <c r="B1688" s="62"/>
      <c r="C1688" s="62"/>
      <c r="D1688" s="62"/>
      <c r="E1688" s="62"/>
      <c r="F1688" s="62"/>
      <c r="G1688" s="62"/>
    </row>
    <row r="1689" spans="1:7" x14ac:dyDescent="0.25">
      <c r="A1689" s="62"/>
      <c r="B1689" s="62"/>
      <c r="C1689" s="62"/>
      <c r="D1689" s="62"/>
      <c r="E1689" s="62"/>
      <c r="F1689" s="62"/>
      <c r="G1689" s="62"/>
    </row>
    <row r="1690" spans="1:7" x14ac:dyDescent="0.25">
      <c r="A1690" s="62"/>
      <c r="B1690" s="62"/>
      <c r="C1690" s="62"/>
      <c r="D1690" s="62"/>
      <c r="E1690" s="62"/>
      <c r="F1690" s="62"/>
      <c r="G1690" s="62"/>
    </row>
    <row r="1691" spans="1:7" x14ac:dyDescent="0.25">
      <c r="A1691" s="62"/>
      <c r="B1691" s="62"/>
      <c r="C1691" s="62"/>
      <c r="D1691" s="62"/>
      <c r="E1691" s="62"/>
      <c r="F1691" s="62"/>
      <c r="G1691" s="62"/>
    </row>
    <row r="1692" spans="1:7" x14ac:dyDescent="0.25">
      <c r="A1692" s="62"/>
      <c r="B1692" s="62"/>
      <c r="C1692" s="62"/>
      <c r="D1692" s="62"/>
      <c r="E1692" s="62"/>
      <c r="F1692" s="62"/>
      <c r="G1692" s="62"/>
    </row>
    <row r="1693" spans="1:7" x14ac:dyDescent="0.25">
      <c r="A1693" s="62"/>
      <c r="B1693" s="62"/>
      <c r="C1693" s="62"/>
      <c r="D1693" s="62"/>
      <c r="E1693" s="62"/>
      <c r="F1693" s="62"/>
      <c r="G1693" s="62"/>
    </row>
    <row r="1694" spans="1:7" x14ac:dyDescent="0.25">
      <c r="A1694" s="62"/>
      <c r="B1694" s="62"/>
      <c r="C1694" s="62"/>
      <c r="D1694" s="62"/>
      <c r="E1694" s="62"/>
      <c r="F1694" s="62"/>
      <c r="G1694" s="62"/>
    </row>
    <row r="1695" spans="1:7" x14ac:dyDescent="0.25">
      <c r="A1695" s="62"/>
      <c r="B1695" s="62"/>
      <c r="C1695" s="62"/>
      <c r="D1695" s="62"/>
      <c r="E1695" s="62"/>
      <c r="F1695" s="62"/>
      <c r="G1695" s="62"/>
    </row>
    <row r="1696" spans="1:7" x14ac:dyDescent="0.25">
      <c r="A1696" s="62"/>
      <c r="B1696" s="62"/>
      <c r="C1696" s="62"/>
      <c r="D1696" s="62"/>
      <c r="E1696" s="62"/>
      <c r="F1696" s="62"/>
      <c r="G1696" s="62"/>
    </row>
    <row r="1697" spans="1:7" x14ac:dyDescent="0.25">
      <c r="A1697" s="62"/>
      <c r="B1697" s="62"/>
      <c r="C1697" s="62"/>
      <c r="D1697" s="62"/>
      <c r="E1697" s="62"/>
      <c r="F1697" s="62"/>
      <c r="G1697" s="62"/>
    </row>
    <row r="1698" spans="1:7" x14ac:dyDescent="0.25">
      <c r="A1698" s="62"/>
      <c r="B1698" s="62"/>
      <c r="C1698" s="62"/>
      <c r="D1698" s="62"/>
      <c r="E1698" s="62"/>
      <c r="F1698" s="62"/>
      <c r="G1698" s="62"/>
    </row>
    <row r="1699" spans="1:7" x14ac:dyDescent="0.25">
      <c r="A1699" s="62"/>
      <c r="B1699" s="62"/>
      <c r="C1699" s="62"/>
      <c r="D1699" s="62"/>
      <c r="E1699" s="62"/>
      <c r="F1699" s="62"/>
      <c r="G1699" s="62"/>
    </row>
    <row r="1700" spans="1:7" x14ac:dyDescent="0.25">
      <c r="A1700" s="62"/>
      <c r="B1700" s="62"/>
      <c r="C1700" s="62"/>
      <c r="D1700" s="62"/>
      <c r="E1700" s="62"/>
      <c r="F1700" s="62"/>
      <c r="G1700" s="62"/>
    </row>
    <row r="1701" spans="1:7" x14ac:dyDescent="0.25">
      <c r="A1701" s="62"/>
      <c r="B1701" s="62"/>
      <c r="C1701" s="62"/>
      <c r="D1701" s="62"/>
      <c r="E1701" s="62"/>
      <c r="F1701" s="62"/>
      <c r="G1701" s="62"/>
    </row>
    <row r="1702" spans="1:7" x14ac:dyDescent="0.25">
      <c r="A1702" s="62"/>
      <c r="B1702" s="62"/>
      <c r="C1702" s="62"/>
      <c r="D1702" s="62"/>
      <c r="E1702" s="62"/>
      <c r="F1702" s="62"/>
      <c r="G1702" s="62"/>
    </row>
    <row r="1703" spans="1:7" x14ac:dyDescent="0.25">
      <c r="A1703" s="62"/>
      <c r="B1703" s="62"/>
      <c r="C1703" s="62"/>
      <c r="D1703" s="62"/>
      <c r="E1703" s="62"/>
      <c r="F1703" s="62"/>
      <c r="G1703" s="62"/>
    </row>
    <row r="1704" spans="1:7" x14ac:dyDescent="0.25">
      <c r="A1704" s="62"/>
      <c r="B1704" s="62"/>
      <c r="C1704" s="62"/>
      <c r="D1704" s="62"/>
      <c r="E1704" s="62"/>
      <c r="F1704" s="62"/>
      <c r="G1704" s="62"/>
    </row>
    <row r="1705" spans="1:7" x14ac:dyDescent="0.25">
      <c r="A1705" s="62"/>
      <c r="B1705" s="62"/>
      <c r="C1705" s="62"/>
      <c r="D1705" s="62"/>
      <c r="E1705" s="62"/>
      <c r="F1705" s="62"/>
      <c r="G1705" s="62"/>
    </row>
    <row r="1706" spans="1:7" x14ac:dyDescent="0.25">
      <c r="A1706" s="62"/>
      <c r="B1706" s="62"/>
      <c r="C1706" s="62"/>
      <c r="D1706" s="62"/>
      <c r="E1706" s="62"/>
      <c r="F1706" s="62"/>
      <c r="G1706" s="62"/>
    </row>
    <row r="1707" spans="1:7" x14ac:dyDescent="0.25">
      <c r="A1707" s="62"/>
      <c r="B1707" s="62"/>
      <c r="C1707" s="62"/>
      <c r="D1707" s="62"/>
      <c r="E1707" s="62"/>
      <c r="F1707" s="62"/>
      <c r="G1707" s="62"/>
    </row>
    <row r="1708" spans="1:7" x14ac:dyDescent="0.25">
      <c r="A1708" s="62"/>
      <c r="B1708" s="62"/>
      <c r="C1708" s="62"/>
      <c r="D1708" s="62"/>
      <c r="E1708" s="62"/>
      <c r="F1708" s="62"/>
      <c r="G1708" s="62"/>
    </row>
  </sheetData>
  <sheetProtection algorithmName="SHA-512" hashValue="70ytJVQr03E97cR6vlWvR1r4bQmS/LSEJVDWQqI/KlZUZkGwFmVHb16UxGnYIMxm9k9EpSPDMF5Du0BzWdyNyQ==" saltValue="6RvllDDR9vhxrdY4i4tu5w==" spinCount="100000" sheet="1" objects="1" scenarios="1" formatCells="0" formatColumns="0" formatRows="0"/>
  <conditionalFormatting sqref="A3:G1708 A2:E2">
    <cfRule type="expression" dxfId="3" priority="2">
      <formula>NOT(ISBLANK(A2))</formula>
    </cfRule>
  </conditionalFormatting>
  <conditionalFormatting sqref="F2:G2">
    <cfRule type="expression" dxfId="2" priority="1">
      <formula>NOT(ISBLANK(F2))</formula>
    </cfRule>
  </conditionalFormatting>
  <pageMargins left="0.7" right="0.7" top="0.75" bottom="0.75" header="0.3" footer="0.3"/>
  <pageSetup scale="8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1A954-BFEE-4CA3-A01E-CD8B09465D73}">
  <sheetPr codeName="Sheet23">
    <tabColor theme="0" tint="-0.34998626667073579"/>
    <pageSetUpPr fitToPage="1"/>
  </sheetPr>
  <dimension ref="A1:G1708"/>
  <sheetViews>
    <sheetView showGridLines="0" workbookViewId="0">
      <pane ySplit="1" topLeftCell="A2" activePane="bottomLeft" state="frozen"/>
      <selection activeCell="A1666" sqref="A1666"/>
      <selection pane="bottomLeft" activeCell="F19" sqref="F19"/>
    </sheetView>
  </sheetViews>
  <sheetFormatPr defaultColWidth="9.140625" defaultRowHeight="15" x14ac:dyDescent="0.25"/>
  <cols>
    <col min="1" max="1" width="9" style="60" customWidth="1"/>
    <col min="2" max="2" width="14.140625" style="60" customWidth="1"/>
    <col min="3" max="3" width="16.5703125" style="60" customWidth="1"/>
    <col min="4" max="4" width="24.5703125" style="60" customWidth="1"/>
    <col min="5" max="5" width="14.5703125" style="60" customWidth="1"/>
    <col min="6" max="7" width="51.5703125" style="60" customWidth="1"/>
    <col min="8" max="16384" width="9.140625" style="60"/>
  </cols>
  <sheetData>
    <row r="1" spans="1:7" ht="30" x14ac:dyDescent="0.25">
      <c r="A1" s="59" t="s">
        <v>4243</v>
      </c>
      <c r="B1" s="59" t="s">
        <v>4244</v>
      </c>
      <c r="C1" s="59" t="s">
        <v>4245</v>
      </c>
      <c r="D1" s="59" t="s">
        <v>4246</v>
      </c>
      <c r="E1" s="59" t="s">
        <v>4247</v>
      </c>
      <c r="F1" s="59" t="s">
        <v>4282</v>
      </c>
      <c r="G1" s="59" t="s">
        <v>4283</v>
      </c>
    </row>
    <row r="2" spans="1:7" x14ac:dyDescent="0.25">
      <c r="A2" s="61" t="str" cm="1">
        <f t="array" ref="A2">_xlfn._xlws.FILTER(Checklist!$E$2:$F$1628,COUNTIF(Lists!$A$12:$A$19,Checklist!$R$2:$R$1628),"")</f>
        <v/>
      </c>
      <c r="B2" s="61"/>
      <c r="C2" s="61" t="str" cm="1">
        <f t="array" ref="C2">_xlfn._xlws.FILTER(Checklist!$L$2:$L$1628,COUNTIF(Lists!$A$12:$A$19,Checklist!$R$2:$R$1628),"")</f>
        <v/>
      </c>
      <c r="D2" s="61" t="str" cm="1">
        <f t="array" ref="D2">_xlfn._xlws.FILTER(Checklist!$H$2:$H$1628,COUNTIF(Lists!$A$12:$A$19,Checklist!$R$2:$R$1628),"")</f>
        <v/>
      </c>
      <c r="E2" s="61" t="str" cm="1">
        <f t="array" ref="E2">_xlfn._xlws.FILTER(Checklist!$R$2:$R$1628,COUNTIF(Lists!$A$12:$A$19,Checklist!$R$2:$R$1628),"")</f>
        <v/>
      </c>
      <c r="F2" s="61" t="str" cm="1">
        <f t="array" ref="F2">_xlfn._xlws.FILTER(Checklist!$S$2:$S$1628,COUNTIF(Lists!$A$12:$A$19,Checklist!$O$2:$O$1628),"")</f>
        <v/>
      </c>
      <c r="G2" s="61" t="str" cm="1">
        <f t="array" ref="G2">_xlfn._xlws.FILTER(Checklist!$T$2:$T$1628,COUNTIF(Lists!$A$12:$A$19,Checklist!$O$2:$O$1628),"")</f>
        <v/>
      </c>
    </row>
    <row r="3" spans="1:7" x14ac:dyDescent="0.25">
      <c r="A3" s="62"/>
      <c r="B3" s="62"/>
      <c r="C3" s="62"/>
      <c r="D3" s="62"/>
      <c r="E3" s="62"/>
      <c r="F3" s="62"/>
      <c r="G3" s="62"/>
    </row>
    <row r="4" spans="1:7" x14ac:dyDescent="0.25">
      <c r="A4" s="62"/>
      <c r="B4" s="62"/>
      <c r="C4" s="62"/>
      <c r="D4" s="62"/>
      <c r="E4" s="62"/>
      <c r="F4" s="62"/>
      <c r="G4" s="62"/>
    </row>
    <row r="5" spans="1:7" x14ac:dyDescent="0.25">
      <c r="A5" s="62"/>
      <c r="B5" s="62"/>
      <c r="C5" s="62"/>
      <c r="D5" s="62"/>
      <c r="E5" s="62"/>
      <c r="F5" s="62"/>
      <c r="G5" s="62"/>
    </row>
    <row r="6" spans="1:7" x14ac:dyDescent="0.25">
      <c r="A6" s="62"/>
      <c r="B6" s="62"/>
      <c r="C6" s="62"/>
      <c r="D6" s="62"/>
      <c r="E6" s="62"/>
      <c r="F6" s="62"/>
      <c r="G6" s="62"/>
    </row>
    <row r="7" spans="1:7" x14ac:dyDescent="0.25">
      <c r="A7" s="62"/>
      <c r="B7" s="62"/>
      <c r="C7" s="62"/>
      <c r="D7" s="62"/>
      <c r="E7" s="62"/>
      <c r="F7" s="62"/>
      <c r="G7" s="62"/>
    </row>
    <row r="8" spans="1:7" x14ac:dyDescent="0.25">
      <c r="A8" s="62"/>
      <c r="B8" s="62"/>
      <c r="C8" s="62"/>
      <c r="D8" s="62"/>
      <c r="E8" s="62"/>
      <c r="F8" s="62"/>
      <c r="G8" s="62"/>
    </row>
    <row r="9" spans="1:7" x14ac:dyDescent="0.25">
      <c r="A9" s="62"/>
      <c r="B9" s="62"/>
      <c r="C9" s="62"/>
      <c r="D9" s="62"/>
      <c r="E9" s="62"/>
      <c r="F9" s="62"/>
      <c r="G9" s="62"/>
    </row>
    <row r="10" spans="1:7" x14ac:dyDescent="0.25">
      <c r="A10" s="62"/>
      <c r="B10" s="62"/>
      <c r="C10" s="62"/>
      <c r="D10" s="62"/>
      <c r="E10" s="62"/>
      <c r="F10" s="62"/>
      <c r="G10" s="62"/>
    </row>
    <row r="11" spans="1:7" x14ac:dyDescent="0.25">
      <c r="A11" s="62"/>
      <c r="B11" s="62"/>
      <c r="C11" s="62"/>
      <c r="D11" s="62"/>
      <c r="E11" s="62"/>
      <c r="F11" s="62"/>
      <c r="G11" s="62"/>
    </row>
    <row r="12" spans="1:7" x14ac:dyDescent="0.25">
      <c r="A12" s="62"/>
      <c r="B12" s="62"/>
      <c r="C12" s="62"/>
      <c r="D12" s="62"/>
      <c r="E12" s="62"/>
      <c r="F12" s="62"/>
      <c r="G12" s="62"/>
    </row>
    <row r="13" spans="1:7" x14ac:dyDescent="0.25">
      <c r="A13" s="62"/>
      <c r="B13" s="62"/>
      <c r="C13" s="62"/>
      <c r="D13" s="62"/>
      <c r="E13" s="62"/>
      <c r="F13" s="62"/>
      <c r="G13" s="62"/>
    </row>
    <row r="14" spans="1:7" x14ac:dyDescent="0.25">
      <c r="A14" s="62"/>
      <c r="B14" s="62"/>
      <c r="C14" s="62"/>
      <c r="D14" s="62"/>
      <c r="E14" s="62"/>
      <c r="F14" s="62"/>
      <c r="G14" s="62"/>
    </row>
    <row r="15" spans="1:7" x14ac:dyDescent="0.25">
      <c r="A15" s="62"/>
      <c r="B15" s="62"/>
      <c r="C15" s="62"/>
      <c r="D15" s="62"/>
      <c r="E15" s="62"/>
      <c r="F15" s="62"/>
      <c r="G15" s="62"/>
    </row>
    <row r="16" spans="1:7" x14ac:dyDescent="0.25">
      <c r="A16" s="62"/>
      <c r="B16" s="62"/>
      <c r="C16" s="62"/>
      <c r="D16" s="62"/>
      <c r="E16" s="62"/>
      <c r="F16" s="62"/>
      <c r="G16" s="62"/>
    </row>
    <row r="17" spans="1:7" x14ac:dyDescent="0.25">
      <c r="A17" s="62"/>
      <c r="B17" s="62"/>
      <c r="C17" s="62"/>
      <c r="D17" s="62"/>
      <c r="E17" s="62"/>
      <c r="F17" s="62"/>
      <c r="G17" s="62"/>
    </row>
    <row r="18" spans="1:7" x14ac:dyDescent="0.25">
      <c r="A18" s="62"/>
      <c r="B18" s="62"/>
      <c r="C18" s="62"/>
      <c r="D18" s="62"/>
      <c r="E18" s="62"/>
      <c r="F18" s="62"/>
      <c r="G18" s="62"/>
    </row>
    <row r="19" spans="1:7" x14ac:dyDescent="0.25">
      <c r="A19" s="62"/>
      <c r="B19" s="62"/>
      <c r="C19" s="62"/>
      <c r="D19" s="62"/>
      <c r="E19" s="62"/>
      <c r="F19" s="62"/>
      <c r="G19" s="62"/>
    </row>
    <row r="20" spans="1:7" x14ac:dyDescent="0.25">
      <c r="A20" s="62"/>
      <c r="B20" s="62"/>
      <c r="C20" s="62"/>
      <c r="D20" s="62"/>
      <c r="E20" s="62"/>
      <c r="F20" s="62"/>
      <c r="G20" s="62"/>
    </row>
    <row r="21" spans="1:7" x14ac:dyDescent="0.25">
      <c r="A21" s="62"/>
      <c r="B21" s="62"/>
      <c r="C21" s="62"/>
      <c r="D21" s="62"/>
      <c r="E21" s="62"/>
      <c r="F21" s="62"/>
      <c r="G21" s="62"/>
    </row>
    <row r="22" spans="1:7" x14ac:dyDescent="0.25">
      <c r="A22" s="62"/>
      <c r="B22" s="62"/>
      <c r="C22" s="62"/>
      <c r="D22" s="62"/>
      <c r="E22" s="62"/>
      <c r="F22" s="62"/>
      <c r="G22" s="62"/>
    </row>
    <row r="23" spans="1:7" x14ac:dyDescent="0.25">
      <c r="A23" s="62"/>
      <c r="B23" s="62"/>
      <c r="C23" s="62"/>
      <c r="D23" s="62"/>
      <c r="E23" s="62"/>
      <c r="F23" s="62"/>
      <c r="G23" s="62"/>
    </row>
    <row r="24" spans="1:7" x14ac:dyDescent="0.25">
      <c r="A24" s="62"/>
      <c r="B24" s="62"/>
      <c r="C24" s="62"/>
      <c r="D24" s="62"/>
      <c r="E24" s="62"/>
      <c r="F24" s="62"/>
      <c r="G24" s="62"/>
    </row>
    <row r="25" spans="1:7" x14ac:dyDescent="0.25">
      <c r="A25" s="62"/>
      <c r="B25" s="62"/>
      <c r="C25" s="62"/>
      <c r="D25" s="62"/>
      <c r="E25" s="62"/>
      <c r="F25" s="62"/>
      <c r="G25" s="62"/>
    </row>
    <row r="26" spans="1:7" x14ac:dyDescent="0.25">
      <c r="A26" s="62"/>
      <c r="B26" s="62"/>
      <c r="C26" s="62"/>
      <c r="D26" s="62"/>
      <c r="E26" s="62"/>
      <c r="F26" s="62"/>
      <c r="G26" s="62"/>
    </row>
    <row r="27" spans="1:7" x14ac:dyDescent="0.25">
      <c r="A27" s="62"/>
      <c r="B27" s="62"/>
      <c r="C27" s="62"/>
      <c r="D27" s="62"/>
      <c r="E27" s="62"/>
      <c r="F27" s="62"/>
      <c r="G27" s="62"/>
    </row>
    <row r="28" spans="1:7" x14ac:dyDescent="0.25">
      <c r="A28" s="62"/>
      <c r="B28" s="62"/>
      <c r="C28" s="62"/>
      <c r="D28" s="62"/>
      <c r="E28" s="62"/>
      <c r="F28" s="62"/>
      <c r="G28" s="62"/>
    </row>
    <row r="29" spans="1:7" x14ac:dyDescent="0.25">
      <c r="A29" s="62"/>
      <c r="B29" s="62"/>
      <c r="C29" s="62"/>
      <c r="D29" s="62"/>
      <c r="E29" s="62"/>
      <c r="F29" s="62"/>
      <c r="G29" s="62"/>
    </row>
    <row r="30" spans="1:7" x14ac:dyDescent="0.25">
      <c r="A30" s="62"/>
      <c r="B30" s="62"/>
      <c r="C30" s="62"/>
      <c r="D30" s="62"/>
      <c r="E30" s="62"/>
      <c r="F30" s="62"/>
      <c r="G30" s="62"/>
    </row>
    <row r="31" spans="1:7" x14ac:dyDescent="0.25">
      <c r="A31" s="62"/>
      <c r="B31" s="62"/>
      <c r="C31" s="62"/>
      <c r="D31" s="62"/>
      <c r="E31" s="62"/>
      <c r="F31" s="62"/>
      <c r="G31" s="62"/>
    </row>
    <row r="32" spans="1:7" x14ac:dyDescent="0.25">
      <c r="A32" s="62"/>
      <c r="B32" s="62"/>
      <c r="C32" s="62"/>
      <c r="D32" s="62"/>
      <c r="E32" s="62"/>
      <c r="F32" s="62"/>
      <c r="G32" s="62"/>
    </row>
    <row r="33" spans="1:7" x14ac:dyDescent="0.25">
      <c r="A33" s="62"/>
      <c r="B33" s="62"/>
      <c r="C33" s="62"/>
      <c r="D33" s="62"/>
      <c r="E33" s="62"/>
      <c r="F33" s="62"/>
      <c r="G33" s="62"/>
    </row>
    <row r="34" spans="1:7" x14ac:dyDescent="0.25">
      <c r="A34" s="62"/>
      <c r="B34" s="62"/>
      <c r="C34" s="62"/>
      <c r="D34" s="62"/>
      <c r="E34" s="62"/>
      <c r="F34" s="62"/>
      <c r="G34" s="62"/>
    </row>
    <row r="35" spans="1:7" x14ac:dyDescent="0.25">
      <c r="A35" s="62"/>
      <c r="B35" s="62"/>
      <c r="C35" s="62"/>
      <c r="D35" s="62"/>
      <c r="E35" s="62"/>
      <c r="F35" s="62"/>
      <c r="G35" s="62"/>
    </row>
    <row r="36" spans="1:7" x14ac:dyDescent="0.25">
      <c r="A36" s="62"/>
      <c r="B36" s="62"/>
      <c r="C36" s="62"/>
      <c r="D36" s="62"/>
      <c r="E36" s="62"/>
      <c r="F36" s="62"/>
      <c r="G36" s="62"/>
    </row>
    <row r="37" spans="1:7" x14ac:dyDescent="0.25">
      <c r="A37" s="62"/>
      <c r="B37" s="62"/>
      <c r="C37" s="62"/>
      <c r="D37" s="62"/>
      <c r="E37" s="62"/>
      <c r="F37" s="62"/>
      <c r="G37" s="62"/>
    </row>
    <row r="38" spans="1:7" x14ac:dyDescent="0.25">
      <c r="A38" s="62"/>
      <c r="B38" s="62"/>
      <c r="C38" s="62"/>
      <c r="D38" s="62"/>
      <c r="E38" s="62"/>
      <c r="F38" s="62"/>
      <c r="G38" s="62"/>
    </row>
    <row r="39" spans="1:7" x14ac:dyDescent="0.25">
      <c r="A39" s="62"/>
      <c r="B39" s="62"/>
      <c r="C39" s="62"/>
      <c r="D39" s="62"/>
      <c r="E39" s="62"/>
      <c r="F39" s="62"/>
      <c r="G39" s="62"/>
    </row>
    <row r="40" spans="1:7" x14ac:dyDescent="0.25">
      <c r="A40" s="62"/>
      <c r="B40" s="62"/>
      <c r="C40" s="62"/>
      <c r="D40" s="62"/>
      <c r="E40" s="62"/>
      <c r="F40" s="62"/>
      <c r="G40" s="62"/>
    </row>
    <row r="41" spans="1:7" x14ac:dyDescent="0.25">
      <c r="A41" s="62"/>
      <c r="B41" s="62"/>
      <c r="C41" s="62"/>
      <c r="D41" s="62"/>
      <c r="E41" s="62"/>
      <c r="F41" s="62"/>
      <c r="G41" s="62"/>
    </row>
    <row r="42" spans="1:7" x14ac:dyDescent="0.25">
      <c r="A42" s="62"/>
      <c r="B42" s="62"/>
      <c r="C42" s="62"/>
      <c r="D42" s="62"/>
      <c r="E42" s="62"/>
      <c r="F42" s="62"/>
      <c r="G42" s="62"/>
    </row>
    <row r="43" spans="1:7" x14ac:dyDescent="0.25">
      <c r="A43" s="62"/>
      <c r="B43" s="62"/>
      <c r="C43" s="62"/>
      <c r="D43" s="62"/>
      <c r="E43" s="62"/>
      <c r="F43" s="62"/>
      <c r="G43" s="62"/>
    </row>
    <row r="44" spans="1:7" x14ac:dyDescent="0.25">
      <c r="A44" s="62"/>
      <c r="B44" s="62"/>
      <c r="C44" s="62"/>
      <c r="D44" s="62"/>
      <c r="E44" s="62"/>
      <c r="F44" s="62"/>
      <c r="G44" s="62"/>
    </row>
    <row r="45" spans="1:7" x14ac:dyDescent="0.25">
      <c r="A45" s="62"/>
      <c r="B45" s="62"/>
      <c r="C45" s="62"/>
      <c r="D45" s="62"/>
      <c r="E45" s="62"/>
      <c r="F45" s="62"/>
      <c r="G45" s="62"/>
    </row>
    <row r="46" spans="1:7" x14ac:dyDescent="0.25">
      <c r="A46" s="62"/>
      <c r="B46" s="62"/>
      <c r="C46" s="62"/>
      <c r="D46" s="62"/>
      <c r="E46" s="62"/>
      <c r="F46" s="62"/>
      <c r="G46" s="62"/>
    </row>
    <row r="47" spans="1:7" x14ac:dyDescent="0.25">
      <c r="A47" s="62"/>
      <c r="B47" s="62"/>
      <c r="C47" s="62"/>
      <c r="D47" s="62"/>
      <c r="E47" s="62"/>
      <c r="F47" s="62"/>
      <c r="G47" s="62"/>
    </row>
    <row r="48" spans="1:7" x14ac:dyDescent="0.25">
      <c r="A48" s="62"/>
      <c r="B48" s="62"/>
      <c r="C48" s="62"/>
      <c r="D48" s="62"/>
      <c r="E48" s="62"/>
      <c r="F48" s="62"/>
      <c r="G48" s="62"/>
    </row>
    <row r="49" spans="1:7" x14ac:dyDescent="0.25">
      <c r="A49" s="62"/>
      <c r="B49" s="62"/>
      <c r="C49" s="62"/>
      <c r="D49" s="62"/>
      <c r="E49" s="62"/>
      <c r="F49" s="62"/>
      <c r="G49" s="62"/>
    </row>
    <row r="50" spans="1:7" x14ac:dyDescent="0.25">
      <c r="A50" s="62"/>
      <c r="B50" s="62"/>
      <c r="C50" s="62"/>
      <c r="D50" s="62"/>
      <c r="E50" s="62"/>
      <c r="F50" s="62"/>
      <c r="G50" s="62"/>
    </row>
    <row r="51" spans="1:7" x14ac:dyDescent="0.25">
      <c r="A51" s="62"/>
      <c r="B51" s="62"/>
      <c r="C51" s="62"/>
      <c r="D51" s="62"/>
      <c r="E51" s="62"/>
      <c r="F51" s="62"/>
      <c r="G51" s="62"/>
    </row>
    <row r="52" spans="1:7" x14ac:dyDescent="0.25">
      <c r="A52" s="62"/>
      <c r="B52" s="62"/>
      <c r="C52" s="62"/>
      <c r="D52" s="62"/>
      <c r="E52" s="62"/>
      <c r="F52" s="62"/>
      <c r="G52" s="62"/>
    </row>
    <row r="53" spans="1:7" x14ac:dyDescent="0.25">
      <c r="A53" s="62"/>
      <c r="B53" s="62"/>
      <c r="C53" s="62"/>
      <c r="D53" s="62"/>
      <c r="E53" s="62"/>
      <c r="F53" s="62"/>
      <c r="G53" s="62"/>
    </row>
    <row r="54" spans="1:7" x14ac:dyDescent="0.25">
      <c r="A54" s="62"/>
      <c r="B54" s="62"/>
      <c r="C54" s="62"/>
      <c r="D54" s="62"/>
      <c r="E54" s="62"/>
      <c r="F54" s="62"/>
      <c r="G54" s="62"/>
    </row>
    <row r="55" spans="1:7" x14ac:dyDescent="0.25">
      <c r="A55" s="62"/>
      <c r="B55" s="62"/>
      <c r="C55" s="62"/>
      <c r="D55" s="62"/>
      <c r="E55" s="62"/>
      <c r="F55" s="62"/>
      <c r="G55" s="62"/>
    </row>
    <row r="56" spans="1:7" x14ac:dyDescent="0.25">
      <c r="A56" s="62"/>
      <c r="B56" s="62"/>
      <c r="C56" s="62"/>
      <c r="D56" s="62"/>
      <c r="E56" s="62"/>
      <c r="F56" s="62"/>
      <c r="G56" s="62"/>
    </row>
    <row r="57" spans="1:7" x14ac:dyDescent="0.25">
      <c r="A57" s="62"/>
      <c r="B57" s="62"/>
      <c r="C57" s="62"/>
      <c r="D57" s="62"/>
      <c r="E57" s="62"/>
      <c r="F57" s="62"/>
      <c r="G57" s="62"/>
    </row>
    <row r="58" spans="1:7" x14ac:dyDescent="0.25">
      <c r="A58" s="62"/>
      <c r="B58" s="62"/>
      <c r="C58" s="62"/>
      <c r="D58" s="62"/>
      <c r="E58" s="62"/>
      <c r="F58" s="62"/>
      <c r="G58" s="62"/>
    </row>
    <row r="59" spans="1:7" x14ac:dyDescent="0.25">
      <c r="A59" s="62"/>
      <c r="B59" s="62"/>
      <c r="C59" s="62"/>
      <c r="D59" s="62"/>
      <c r="E59" s="62"/>
      <c r="F59" s="62"/>
      <c r="G59" s="62"/>
    </row>
    <row r="60" spans="1:7" x14ac:dyDescent="0.25">
      <c r="A60" s="62"/>
      <c r="B60" s="62"/>
      <c r="C60" s="62"/>
      <c r="D60" s="62"/>
      <c r="E60" s="62"/>
      <c r="F60" s="62"/>
      <c r="G60" s="62"/>
    </row>
    <row r="61" spans="1:7" x14ac:dyDescent="0.25">
      <c r="A61" s="62"/>
      <c r="B61" s="62"/>
      <c r="C61" s="62"/>
      <c r="D61" s="62"/>
      <c r="E61" s="62"/>
      <c r="F61" s="62"/>
      <c r="G61" s="62"/>
    </row>
    <row r="62" spans="1:7" x14ac:dyDescent="0.25">
      <c r="A62" s="62"/>
      <c r="B62" s="62"/>
      <c r="C62" s="62"/>
      <c r="D62" s="62"/>
      <c r="E62" s="62"/>
      <c r="F62" s="62"/>
      <c r="G62" s="62"/>
    </row>
    <row r="63" spans="1:7" x14ac:dyDescent="0.25">
      <c r="A63" s="62"/>
      <c r="B63" s="62"/>
      <c r="C63" s="62"/>
      <c r="D63" s="62"/>
      <c r="E63" s="62"/>
      <c r="F63" s="62"/>
      <c r="G63" s="62"/>
    </row>
    <row r="64" spans="1:7" x14ac:dyDescent="0.25">
      <c r="A64" s="62"/>
      <c r="B64" s="62"/>
      <c r="C64" s="62"/>
      <c r="D64" s="62"/>
      <c r="E64" s="62"/>
      <c r="F64" s="62"/>
      <c r="G64" s="62"/>
    </row>
    <row r="65" spans="1:7" x14ac:dyDescent="0.25">
      <c r="A65" s="62"/>
      <c r="B65" s="62"/>
      <c r="C65" s="62"/>
      <c r="D65" s="62"/>
      <c r="E65" s="62"/>
      <c r="F65" s="62"/>
      <c r="G65" s="62"/>
    </row>
    <row r="66" spans="1:7" x14ac:dyDescent="0.25">
      <c r="A66" s="62"/>
      <c r="B66" s="62"/>
      <c r="C66" s="62"/>
      <c r="D66" s="62"/>
      <c r="E66" s="62"/>
      <c r="F66" s="62"/>
      <c r="G66" s="62"/>
    </row>
    <row r="67" spans="1:7" x14ac:dyDescent="0.25">
      <c r="A67" s="62"/>
      <c r="B67" s="62"/>
      <c r="C67" s="62"/>
      <c r="D67" s="62"/>
      <c r="E67" s="62"/>
      <c r="F67" s="62"/>
      <c r="G67" s="62"/>
    </row>
    <row r="68" spans="1:7" x14ac:dyDescent="0.25">
      <c r="A68" s="62"/>
      <c r="B68" s="62"/>
      <c r="C68" s="62"/>
      <c r="D68" s="62"/>
      <c r="E68" s="62"/>
      <c r="F68" s="62"/>
      <c r="G68" s="62"/>
    </row>
    <row r="69" spans="1:7" x14ac:dyDescent="0.25">
      <c r="A69" s="62"/>
      <c r="B69" s="62"/>
      <c r="C69" s="62"/>
      <c r="D69" s="62"/>
      <c r="E69" s="62"/>
      <c r="F69" s="62"/>
      <c r="G69" s="62"/>
    </row>
    <row r="70" spans="1:7" x14ac:dyDescent="0.25">
      <c r="A70" s="62"/>
      <c r="B70" s="62"/>
      <c r="C70" s="62"/>
      <c r="D70" s="62"/>
      <c r="E70" s="62"/>
      <c r="F70" s="62"/>
      <c r="G70" s="62"/>
    </row>
    <row r="71" spans="1:7" x14ac:dyDescent="0.25">
      <c r="A71" s="62"/>
      <c r="B71" s="62"/>
      <c r="C71" s="62"/>
      <c r="D71" s="62"/>
      <c r="E71" s="62"/>
      <c r="F71" s="62"/>
      <c r="G71" s="62"/>
    </row>
    <row r="72" spans="1:7" x14ac:dyDescent="0.25">
      <c r="A72" s="62"/>
      <c r="B72" s="62"/>
      <c r="C72" s="62"/>
      <c r="D72" s="62"/>
      <c r="E72" s="62"/>
      <c r="F72" s="62"/>
      <c r="G72" s="62"/>
    </row>
    <row r="73" spans="1:7" x14ac:dyDescent="0.25">
      <c r="A73" s="62"/>
      <c r="B73" s="62"/>
      <c r="C73" s="62"/>
      <c r="D73" s="62"/>
      <c r="E73" s="62"/>
      <c r="F73" s="62"/>
      <c r="G73" s="62"/>
    </row>
    <row r="74" spans="1:7" x14ac:dyDescent="0.25">
      <c r="A74" s="62"/>
      <c r="B74" s="62"/>
      <c r="C74" s="62"/>
      <c r="D74" s="62"/>
      <c r="E74" s="62"/>
      <c r="F74" s="62"/>
      <c r="G74" s="62"/>
    </row>
    <row r="75" spans="1:7" x14ac:dyDescent="0.25">
      <c r="A75" s="62"/>
      <c r="B75" s="62"/>
      <c r="C75" s="62"/>
      <c r="D75" s="62"/>
      <c r="E75" s="62"/>
      <c r="F75" s="62"/>
      <c r="G75" s="62"/>
    </row>
    <row r="76" spans="1:7" x14ac:dyDescent="0.25">
      <c r="A76" s="62"/>
      <c r="B76" s="62"/>
      <c r="C76" s="62"/>
      <c r="D76" s="62"/>
      <c r="E76" s="62"/>
      <c r="F76" s="62"/>
      <c r="G76" s="62"/>
    </row>
    <row r="77" spans="1:7" x14ac:dyDescent="0.25">
      <c r="A77" s="62"/>
      <c r="B77" s="62"/>
      <c r="C77" s="62"/>
      <c r="D77" s="62"/>
      <c r="E77" s="62"/>
      <c r="F77" s="62"/>
      <c r="G77" s="62"/>
    </row>
    <row r="78" spans="1:7" x14ac:dyDescent="0.25">
      <c r="A78" s="62"/>
      <c r="B78" s="62"/>
      <c r="C78" s="62"/>
      <c r="D78" s="62"/>
      <c r="E78" s="62"/>
      <c r="F78" s="62"/>
      <c r="G78" s="62"/>
    </row>
    <row r="79" spans="1:7" x14ac:dyDescent="0.25">
      <c r="A79" s="62"/>
      <c r="B79" s="62"/>
      <c r="C79" s="62"/>
      <c r="D79" s="62"/>
      <c r="E79" s="62"/>
      <c r="F79" s="62"/>
      <c r="G79" s="62"/>
    </row>
    <row r="80" spans="1:7" x14ac:dyDescent="0.25">
      <c r="A80" s="62"/>
      <c r="B80" s="62"/>
      <c r="C80" s="62"/>
      <c r="D80" s="62"/>
      <c r="E80" s="62"/>
      <c r="F80" s="62"/>
      <c r="G80" s="62"/>
    </row>
    <row r="81" spans="1:7" x14ac:dyDescent="0.25">
      <c r="A81" s="62"/>
      <c r="B81" s="62"/>
      <c r="C81" s="62"/>
      <c r="D81" s="62"/>
      <c r="E81" s="62"/>
      <c r="F81" s="62"/>
      <c r="G81" s="62"/>
    </row>
    <row r="82" spans="1:7" x14ac:dyDescent="0.25">
      <c r="A82" s="62"/>
      <c r="B82" s="62"/>
      <c r="C82" s="62"/>
      <c r="D82" s="62"/>
      <c r="E82" s="62"/>
      <c r="F82" s="62"/>
      <c r="G82" s="62"/>
    </row>
    <row r="83" spans="1:7" x14ac:dyDescent="0.25">
      <c r="A83" s="62"/>
      <c r="B83" s="62"/>
      <c r="C83" s="62"/>
      <c r="D83" s="62"/>
      <c r="E83" s="62"/>
      <c r="F83" s="62"/>
      <c r="G83" s="62"/>
    </row>
    <row r="84" spans="1:7" x14ac:dyDescent="0.25">
      <c r="A84" s="62"/>
      <c r="B84" s="62"/>
      <c r="C84" s="62"/>
      <c r="D84" s="62"/>
      <c r="E84" s="62"/>
      <c r="F84" s="62"/>
      <c r="G84" s="62"/>
    </row>
    <row r="85" spans="1:7" x14ac:dyDescent="0.25">
      <c r="A85" s="62"/>
      <c r="B85" s="62"/>
      <c r="C85" s="62"/>
      <c r="D85" s="62"/>
      <c r="E85" s="62"/>
      <c r="F85" s="62"/>
      <c r="G85" s="62"/>
    </row>
    <row r="86" spans="1:7" x14ac:dyDescent="0.25">
      <c r="A86" s="62"/>
      <c r="B86" s="62"/>
      <c r="C86" s="62"/>
      <c r="D86" s="62"/>
      <c r="E86" s="62"/>
      <c r="F86" s="62"/>
      <c r="G86" s="62"/>
    </row>
    <row r="87" spans="1:7" x14ac:dyDescent="0.25">
      <c r="A87" s="62"/>
      <c r="B87" s="62"/>
      <c r="C87" s="62"/>
      <c r="D87" s="62"/>
      <c r="E87" s="62"/>
      <c r="F87" s="62"/>
      <c r="G87" s="62"/>
    </row>
    <row r="88" spans="1:7" x14ac:dyDescent="0.25">
      <c r="A88" s="62"/>
      <c r="B88" s="62"/>
      <c r="C88" s="62"/>
      <c r="D88" s="62"/>
      <c r="E88" s="62"/>
      <c r="F88" s="62"/>
      <c r="G88" s="62"/>
    </row>
    <row r="89" spans="1:7" x14ac:dyDescent="0.25">
      <c r="A89" s="62"/>
      <c r="B89" s="62"/>
      <c r="C89" s="62"/>
      <c r="D89" s="62"/>
      <c r="E89" s="62"/>
      <c r="F89" s="62"/>
      <c r="G89" s="62"/>
    </row>
    <row r="90" spans="1:7" x14ac:dyDescent="0.25">
      <c r="A90" s="62"/>
      <c r="B90" s="62"/>
      <c r="C90" s="62"/>
      <c r="D90" s="62"/>
      <c r="E90" s="62"/>
      <c r="F90" s="62"/>
      <c r="G90" s="62"/>
    </row>
    <row r="91" spans="1:7" x14ac:dyDescent="0.25">
      <c r="A91" s="62"/>
      <c r="B91" s="62"/>
      <c r="C91" s="62"/>
      <c r="D91" s="62"/>
      <c r="E91" s="62"/>
      <c r="F91" s="62"/>
      <c r="G91" s="62"/>
    </row>
    <row r="92" spans="1:7" x14ac:dyDescent="0.25">
      <c r="A92" s="62"/>
      <c r="B92" s="62"/>
      <c r="C92" s="62"/>
      <c r="D92" s="62"/>
      <c r="E92" s="62"/>
      <c r="F92" s="62"/>
      <c r="G92" s="62"/>
    </row>
    <row r="93" spans="1:7" x14ac:dyDescent="0.25">
      <c r="A93" s="62"/>
      <c r="B93" s="62"/>
      <c r="C93" s="62"/>
      <c r="D93" s="62"/>
      <c r="E93" s="62"/>
      <c r="F93" s="62"/>
      <c r="G93" s="62"/>
    </row>
    <row r="94" spans="1:7" x14ac:dyDescent="0.25">
      <c r="A94" s="62"/>
      <c r="B94" s="62"/>
      <c r="C94" s="62"/>
      <c r="D94" s="62"/>
      <c r="E94" s="62"/>
      <c r="F94" s="62"/>
      <c r="G94" s="62"/>
    </row>
    <row r="95" spans="1:7" x14ac:dyDescent="0.25">
      <c r="A95" s="62"/>
      <c r="B95" s="62"/>
      <c r="C95" s="62"/>
      <c r="D95" s="62"/>
      <c r="E95" s="62"/>
      <c r="F95" s="62"/>
      <c r="G95" s="62"/>
    </row>
    <row r="96" spans="1:7" x14ac:dyDescent="0.25">
      <c r="A96" s="62"/>
      <c r="B96" s="62"/>
      <c r="C96" s="62"/>
      <c r="D96" s="62"/>
      <c r="E96" s="62"/>
      <c r="F96" s="62"/>
      <c r="G96" s="62"/>
    </row>
    <row r="97" spans="1:7" x14ac:dyDescent="0.25">
      <c r="A97" s="62"/>
      <c r="B97" s="62"/>
      <c r="C97" s="62"/>
      <c r="D97" s="62"/>
      <c r="E97" s="62"/>
      <c r="F97" s="62"/>
      <c r="G97" s="62"/>
    </row>
    <row r="98" spans="1:7" x14ac:dyDescent="0.25">
      <c r="A98" s="62"/>
      <c r="B98" s="62"/>
      <c r="C98" s="62"/>
      <c r="D98" s="62"/>
      <c r="E98" s="62"/>
      <c r="F98" s="62"/>
      <c r="G98" s="62"/>
    </row>
    <row r="99" spans="1:7" x14ac:dyDescent="0.25">
      <c r="A99" s="62"/>
      <c r="B99" s="62"/>
      <c r="C99" s="62"/>
      <c r="D99" s="62"/>
      <c r="E99" s="62"/>
      <c r="F99" s="62"/>
      <c r="G99" s="62"/>
    </row>
    <row r="100" spans="1:7" x14ac:dyDescent="0.25">
      <c r="A100" s="62"/>
      <c r="B100" s="62"/>
      <c r="C100" s="62"/>
      <c r="D100" s="62"/>
      <c r="E100" s="62"/>
      <c r="F100" s="62"/>
      <c r="G100" s="62"/>
    </row>
    <row r="101" spans="1:7" x14ac:dyDescent="0.25">
      <c r="A101" s="62"/>
      <c r="B101" s="62"/>
      <c r="C101" s="62"/>
      <c r="D101" s="62"/>
      <c r="E101" s="62"/>
      <c r="F101" s="62"/>
      <c r="G101" s="62"/>
    </row>
    <row r="102" spans="1:7" x14ac:dyDescent="0.25">
      <c r="A102" s="62"/>
      <c r="B102" s="62"/>
      <c r="C102" s="62"/>
      <c r="D102" s="62"/>
      <c r="E102" s="62"/>
      <c r="F102" s="62"/>
      <c r="G102" s="62"/>
    </row>
    <row r="103" spans="1:7" x14ac:dyDescent="0.25">
      <c r="A103" s="62"/>
      <c r="B103" s="62"/>
      <c r="C103" s="62"/>
      <c r="D103" s="62"/>
      <c r="E103" s="62"/>
      <c r="F103" s="62"/>
      <c r="G103" s="62"/>
    </row>
    <row r="104" spans="1:7" x14ac:dyDescent="0.25">
      <c r="A104" s="62"/>
      <c r="B104" s="62"/>
      <c r="C104" s="62"/>
      <c r="D104" s="62"/>
      <c r="E104" s="62"/>
      <c r="F104" s="62"/>
      <c r="G104" s="62"/>
    </row>
    <row r="105" spans="1:7" x14ac:dyDescent="0.25">
      <c r="A105" s="62"/>
      <c r="B105" s="62"/>
      <c r="C105" s="62"/>
      <c r="D105" s="62"/>
      <c r="E105" s="62"/>
      <c r="F105" s="62"/>
      <c r="G105" s="62"/>
    </row>
    <row r="106" spans="1:7" x14ac:dyDescent="0.25">
      <c r="A106" s="62"/>
      <c r="B106" s="62"/>
      <c r="C106" s="62"/>
      <c r="D106" s="62"/>
      <c r="E106" s="62"/>
      <c r="F106" s="62"/>
      <c r="G106" s="62"/>
    </row>
    <row r="107" spans="1:7" x14ac:dyDescent="0.25">
      <c r="A107" s="62"/>
      <c r="B107" s="62"/>
      <c r="C107" s="62"/>
      <c r="D107" s="62"/>
      <c r="E107" s="62"/>
      <c r="F107" s="62"/>
      <c r="G107" s="62"/>
    </row>
    <row r="108" spans="1:7" x14ac:dyDescent="0.25">
      <c r="A108" s="62"/>
      <c r="B108" s="62"/>
      <c r="C108" s="62"/>
      <c r="D108" s="62"/>
      <c r="E108" s="62"/>
      <c r="F108" s="62"/>
      <c r="G108" s="62"/>
    </row>
    <row r="109" spans="1:7" x14ac:dyDescent="0.25">
      <c r="A109" s="62"/>
      <c r="B109" s="62"/>
      <c r="C109" s="62"/>
      <c r="D109" s="62"/>
      <c r="E109" s="62"/>
      <c r="F109" s="62"/>
      <c r="G109" s="62"/>
    </row>
    <row r="110" spans="1:7" x14ac:dyDescent="0.25">
      <c r="A110" s="62"/>
      <c r="B110" s="62"/>
      <c r="C110" s="62"/>
      <c r="D110" s="62"/>
      <c r="E110" s="62"/>
      <c r="F110" s="62"/>
      <c r="G110" s="62"/>
    </row>
    <row r="111" spans="1:7" x14ac:dyDescent="0.25">
      <c r="A111" s="62"/>
      <c r="B111" s="62"/>
      <c r="C111" s="62"/>
      <c r="D111" s="62"/>
      <c r="E111" s="62"/>
      <c r="F111" s="62"/>
      <c r="G111" s="62"/>
    </row>
    <row r="112" spans="1:7" x14ac:dyDescent="0.25">
      <c r="A112" s="62"/>
      <c r="B112" s="62"/>
      <c r="C112" s="62"/>
      <c r="D112" s="62"/>
      <c r="E112" s="62"/>
      <c r="F112" s="62"/>
      <c r="G112" s="62"/>
    </row>
    <row r="113" spans="1:7" x14ac:dyDescent="0.25">
      <c r="A113" s="62"/>
      <c r="B113" s="62"/>
      <c r="C113" s="62"/>
      <c r="D113" s="62"/>
      <c r="E113" s="62"/>
      <c r="F113" s="62"/>
      <c r="G113" s="62"/>
    </row>
    <row r="114" spans="1:7" x14ac:dyDescent="0.25">
      <c r="A114" s="62"/>
      <c r="B114" s="62"/>
      <c r="C114" s="62"/>
      <c r="D114" s="62"/>
      <c r="E114" s="62"/>
      <c r="F114" s="62"/>
      <c r="G114" s="62"/>
    </row>
    <row r="115" spans="1:7" x14ac:dyDescent="0.25">
      <c r="A115" s="62"/>
      <c r="B115" s="62"/>
      <c r="C115" s="62"/>
      <c r="D115" s="62"/>
      <c r="E115" s="62"/>
      <c r="F115" s="62"/>
      <c r="G115" s="62"/>
    </row>
    <row r="116" spans="1:7" x14ac:dyDescent="0.25">
      <c r="A116" s="62"/>
      <c r="B116" s="62"/>
      <c r="C116" s="62"/>
      <c r="D116" s="62"/>
      <c r="E116" s="62"/>
      <c r="F116" s="62"/>
      <c r="G116" s="62"/>
    </row>
    <row r="117" spans="1:7" x14ac:dyDescent="0.25">
      <c r="A117" s="62"/>
      <c r="B117" s="62"/>
      <c r="C117" s="62"/>
      <c r="D117" s="62"/>
      <c r="E117" s="62"/>
      <c r="F117" s="62"/>
      <c r="G117" s="62"/>
    </row>
    <row r="118" spans="1:7" x14ac:dyDescent="0.25">
      <c r="A118" s="62"/>
      <c r="B118" s="62"/>
      <c r="C118" s="62"/>
      <c r="D118" s="62"/>
      <c r="E118" s="62"/>
      <c r="F118" s="62"/>
      <c r="G118" s="62"/>
    </row>
    <row r="119" spans="1:7" x14ac:dyDescent="0.25">
      <c r="A119" s="62"/>
      <c r="B119" s="62"/>
      <c r="C119" s="62"/>
      <c r="D119" s="62"/>
      <c r="E119" s="62"/>
      <c r="F119" s="62"/>
      <c r="G119" s="62"/>
    </row>
    <row r="120" spans="1:7" x14ac:dyDescent="0.25">
      <c r="A120" s="62"/>
      <c r="B120" s="62"/>
      <c r="C120" s="62"/>
      <c r="D120" s="62"/>
      <c r="E120" s="62"/>
      <c r="F120" s="62"/>
      <c r="G120" s="62"/>
    </row>
    <row r="121" spans="1:7" x14ac:dyDescent="0.25">
      <c r="A121" s="62"/>
      <c r="B121" s="62"/>
      <c r="C121" s="62"/>
      <c r="D121" s="62"/>
      <c r="E121" s="62"/>
      <c r="F121" s="62"/>
      <c r="G121" s="62"/>
    </row>
    <row r="122" spans="1:7" x14ac:dyDescent="0.25">
      <c r="A122" s="62"/>
      <c r="B122" s="62"/>
      <c r="C122" s="62"/>
      <c r="D122" s="62"/>
      <c r="E122" s="62"/>
      <c r="F122" s="62"/>
      <c r="G122" s="62"/>
    </row>
    <row r="123" spans="1:7" x14ac:dyDescent="0.25">
      <c r="A123" s="62"/>
      <c r="B123" s="62"/>
      <c r="C123" s="62"/>
      <c r="D123" s="62"/>
      <c r="E123" s="62"/>
      <c r="F123" s="62"/>
      <c r="G123" s="62"/>
    </row>
    <row r="124" spans="1:7" x14ac:dyDescent="0.25">
      <c r="A124" s="62"/>
      <c r="B124" s="62"/>
      <c r="C124" s="62"/>
      <c r="D124" s="62"/>
      <c r="E124" s="62"/>
      <c r="F124" s="62"/>
      <c r="G124" s="62"/>
    </row>
    <row r="125" spans="1:7" x14ac:dyDescent="0.25">
      <c r="A125" s="62"/>
      <c r="B125" s="62"/>
      <c r="C125" s="62"/>
      <c r="D125" s="62"/>
      <c r="E125" s="62"/>
      <c r="F125" s="62"/>
      <c r="G125" s="62"/>
    </row>
    <row r="126" spans="1:7" x14ac:dyDescent="0.25">
      <c r="A126" s="62"/>
      <c r="B126" s="62"/>
      <c r="C126" s="62"/>
      <c r="D126" s="62"/>
      <c r="E126" s="62"/>
      <c r="F126" s="62"/>
      <c r="G126" s="62"/>
    </row>
    <row r="127" spans="1:7" x14ac:dyDescent="0.25">
      <c r="A127" s="62"/>
      <c r="B127" s="62"/>
      <c r="C127" s="62"/>
      <c r="D127" s="62"/>
      <c r="E127" s="62"/>
      <c r="F127" s="62"/>
      <c r="G127" s="62"/>
    </row>
    <row r="128" spans="1:7" x14ac:dyDescent="0.25">
      <c r="A128" s="62"/>
      <c r="B128" s="62"/>
      <c r="C128" s="62"/>
      <c r="D128" s="62"/>
      <c r="E128" s="62"/>
      <c r="F128" s="62"/>
      <c r="G128" s="62"/>
    </row>
    <row r="129" spans="1:7" x14ac:dyDescent="0.25">
      <c r="A129" s="62"/>
      <c r="B129" s="62"/>
      <c r="C129" s="62"/>
      <c r="D129" s="62"/>
      <c r="E129" s="62"/>
      <c r="F129" s="62"/>
      <c r="G129" s="62"/>
    </row>
    <row r="130" spans="1:7" x14ac:dyDescent="0.25">
      <c r="A130" s="62"/>
      <c r="B130" s="62"/>
      <c r="C130" s="62"/>
      <c r="D130" s="62"/>
      <c r="E130" s="62"/>
      <c r="F130" s="62"/>
      <c r="G130" s="62"/>
    </row>
    <row r="131" spans="1:7" x14ac:dyDescent="0.25">
      <c r="A131" s="62"/>
      <c r="B131" s="62"/>
      <c r="C131" s="62"/>
      <c r="D131" s="62"/>
      <c r="E131" s="62"/>
      <c r="F131" s="62"/>
      <c r="G131" s="62"/>
    </row>
    <row r="132" spans="1:7" x14ac:dyDescent="0.25">
      <c r="A132" s="62"/>
      <c r="B132" s="62"/>
      <c r="C132" s="62"/>
      <c r="D132" s="62"/>
      <c r="E132" s="62"/>
      <c r="F132" s="62"/>
      <c r="G132" s="62"/>
    </row>
    <row r="133" spans="1:7" x14ac:dyDescent="0.25">
      <c r="A133" s="62"/>
      <c r="B133" s="62"/>
      <c r="C133" s="62"/>
      <c r="D133" s="62"/>
      <c r="E133" s="62"/>
      <c r="F133" s="62"/>
      <c r="G133" s="62"/>
    </row>
    <row r="134" spans="1:7" x14ac:dyDescent="0.25">
      <c r="A134" s="62"/>
      <c r="B134" s="62"/>
      <c r="C134" s="62"/>
      <c r="D134" s="62"/>
      <c r="E134" s="62"/>
      <c r="F134" s="62"/>
      <c r="G134" s="62"/>
    </row>
    <row r="135" spans="1:7" x14ac:dyDescent="0.25">
      <c r="A135" s="62"/>
      <c r="B135" s="62"/>
      <c r="C135" s="62"/>
      <c r="D135" s="62"/>
      <c r="E135" s="62"/>
      <c r="F135" s="62"/>
      <c r="G135" s="62"/>
    </row>
    <row r="136" spans="1:7" x14ac:dyDescent="0.25">
      <c r="A136" s="62"/>
      <c r="B136" s="62"/>
      <c r="C136" s="62"/>
      <c r="D136" s="62"/>
      <c r="E136" s="62"/>
      <c r="F136" s="62"/>
      <c r="G136" s="62"/>
    </row>
    <row r="137" spans="1:7" x14ac:dyDescent="0.25">
      <c r="A137" s="62"/>
      <c r="B137" s="62"/>
      <c r="C137" s="62"/>
      <c r="D137" s="62"/>
      <c r="E137" s="62"/>
      <c r="F137" s="62"/>
      <c r="G137" s="62"/>
    </row>
    <row r="138" spans="1:7" x14ac:dyDescent="0.25">
      <c r="A138" s="62"/>
      <c r="B138" s="62"/>
      <c r="C138" s="62"/>
      <c r="D138" s="62"/>
      <c r="E138" s="62"/>
      <c r="F138" s="62"/>
      <c r="G138" s="62"/>
    </row>
    <row r="139" spans="1:7" x14ac:dyDescent="0.25">
      <c r="A139" s="62"/>
      <c r="B139" s="62"/>
      <c r="C139" s="62"/>
      <c r="D139" s="62"/>
      <c r="E139" s="62"/>
      <c r="F139" s="62"/>
      <c r="G139" s="62"/>
    </row>
    <row r="140" spans="1:7" x14ac:dyDescent="0.25">
      <c r="A140" s="62"/>
      <c r="B140" s="62"/>
      <c r="C140" s="62"/>
      <c r="D140" s="62"/>
      <c r="E140" s="62"/>
      <c r="F140" s="62"/>
      <c r="G140" s="62"/>
    </row>
    <row r="141" spans="1:7" x14ac:dyDescent="0.25">
      <c r="A141" s="62"/>
      <c r="B141" s="62"/>
      <c r="C141" s="62"/>
      <c r="D141" s="62"/>
      <c r="E141" s="62"/>
      <c r="F141" s="62"/>
      <c r="G141" s="62"/>
    </row>
    <row r="142" spans="1:7" x14ac:dyDescent="0.25">
      <c r="A142" s="62"/>
      <c r="B142" s="62"/>
      <c r="C142" s="62"/>
      <c r="D142" s="62"/>
      <c r="E142" s="62"/>
      <c r="F142" s="62"/>
      <c r="G142" s="62"/>
    </row>
    <row r="143" spans="1:7" x14ac:dyDescent="0.25">
      <c r="A143" s="62"/>
      <c r="B143" s="62"/>
      <c r="C143" s="62"/>
      <c r="D143" s="62"/>
      <c r="E143" s="62"/>
      <c r="F143" s="62"/>
      <c r="G143" s="62"/>
    </row>
    <row r="144" spans="1:7" x14ac:dyDescent="0.25">
      <c r="A144" s="62"/>
      <c r="B144" s="62"/>
      <c r="C144" s="62"/>
      <c r="D144" s="62"/>
      <c r="E144" s="62"/>
      <c r="F144" s="62"/>
      <c r="G144" s="62"/>
    </row>
    <row r="145" spans="1:7" x14ac:dyDescent="0.25">
      <c r="A145" s="62"/>
      <c r="B145" s="62"/>
      <c r="C145" s="62"/>
      <c r="D145" s="62"/>
      <c r="E145" s="62"/>
      <c r="F145" s="62"/>
      <c r="G145" s="62"/>
    </row>
    <row r="146" spans="1:7" x14ac:dyDescent="0.25">
      <c r="A146" s="62"/>
      <c r="B146" s="62"/>
      <c r="C146" s="62"/>
      <c r="D146" s="62"/>
      <c r="E146" s="62"/>
      <c r="F146" s="62"/>
      <c r="G146" s="62"/>
    </row>
    <row r="147" spans="1:7" x14ac:dyDescent="0.25">
      <c r="A147" s="62"/>
      <c r="B147" s="62"/>
      <c r="C147" s="62"/>
      <c r="D147" s="62"/>
      <c r="E147" s="62"/>
      <c r="F147" s="62"/>
      <c r="G147" s="62"/>
    </row>
    <row r="148" spans="1:7" x14ac:dyDescent="0.25">
      <c r="A148" s="62"/>
      <c r="B148" s="62"/>
      <c r="C148" s="62"/>
      <c r="D148" s="62"/>
      <c r="E148" s="62"/>
      <c r="F148" s="62"/>
      <c r="G148" s="62"/>
    </row>
    <row r="149" spans="1:7" x14ac:dyDescent="0.25">
      <c r="A149" s="62"/>
      <c r="B149" s="62"/>
      <c r="C149" s="62"/>
      <c r="D149" s="62"/>
      <c r="E149" s="62"/>
      <c r="F149" s="62"/>
      <c r="G149" s="62"/>
    </row>
    <row r="150" spans="1:7" x14ac:dyDescent="0.25">
      <c r="A150" s="62"/>
      <c r="B150" s="62"/>
      <c r="C150" s="62"/>
      <c r="D150" s="62"/>
      <c r="E150" s="62"/>
      <c r="F150" s="62"/>
      <c r="G150" s="62"/>
    </row>
    <row r="151" spans="1:7" x14ac:dyDescent="0.25">
      <c r="A151" s="62"/>
      <c r="B151" s="62"/>
      <c r="C151" s="62"/>
      <c r="D151" s="62"/>
      <c r="E151" s="62"/>
      <c r="F151" s="62"/>
      <c r="G151" s="62"/>
    </row>
    <row r="152" spans="1:7" x14ac:dyDescent="0.25">
      <c r="A152" s="62"/>
      <c r="B152" s="62"/>
      <c r="C152" s="62"/>
      <c r="D152" s="62"/>
      <c r="E152" s="62"/>
      <c r="F152" s="62"/>
      <c r="G152" s="62"/>
    </row>
    <row r="153" spans="1:7" x14ac:dyDescent="0.25">
      <c r="A153" s="62"/>
      <c r="B153" s="62"/>
      <c r="C153" s="62"/>
      <c r="D153" s="62"/>
      <c r="E153" s="62"/>
      <c r="F153" s="62"/>
      <c r="G153" s="62"/>
    </row>
    <row r="154" spans="1:7" x14ac:dyDescent="0.25">
      <c r="A154" s="62"/>
      <c r="B154" s="62"/>
      <c r="C154" s="62"/>
      <c r="D154" s="62"/>
      <c r="E154" s="62"/>
      <c r="F154" s="62"/>
      <c r="G154" s="62"/>
    </row>
    <row r="155" spans="1:7" x14ac:dyDescent="0.25">
      <c r="A155" s="62"/>
      <c r="B155" s="62"/>
      <c r="C155" s="62"/>
      <c r="D155" s="62"/>
      <c r="E155" s="62"/>
      <c r="F155" s="62"/>
      <c r="G155" s="62"/>
    </row>
    <row r="156" spans="1:7" x14ac:dyDescent="0.25">
      <c r="A156" s="62"/>
      <c r="B156" s="62"/>
      <c r="C156" s="62"/>
      <c r="D156" s="62"/>
      <c r="E156" s="62"/>
      <c r="F156" s="62"/>
      <c r="G156" s="62"/>
    </row>
    <row r="157" spans="1:7" x14ac:dyDescent="0.25">
      <c r="A157" s="62"/>
      <c r="B157" s="62"/>
      <c r="C157" s="62"/>
      <c r="D157" s="62"/>
      <c r="E157" s="62"/>
      <c r="F157" s="62"/>
      <c r="G157" s="62"/>
    </row>
    <row r="158" spans="1:7" x14ac:dyDescent="0.25">
      <c r="A158" s="62"/>
      <c r="B158" s="62"/>
      <c r="C158" s="62"/>
      <c r="D158" s="62"/>
      <c r="E158" s="62"/>
      <c r="F158" s="62"/>
      <c r="G158" s="62"/>
    </row>
    <row r="159" spans="1:7" x14ac:dyDescent="0.25">
      <c r="A159" s="62"/>
      <c r="B159" s="62"/>
      <c r="C159" s="62"/>
      <c r="D159" s="62"/>
      <c r="E159" s="62"/>
      <c r="F159" s="62"/>
      <c r="G159" s="62"/>
    </row>
    <row r="160" spans="1:7" x14ac:dyDescent="0.25">
      <c r="A160" s="62"/>
      <c r="B160" s="62"/>
      <c r="C160" s="62"/>
      <c r="D160" s="62"/>
      <c r="E160" s="62"/>
      <c r="F160" s="62"/>
      <c r="G160" s="62"/>
    </row>
    <row r="161" spans="1:7" x14ac:dyDescent="0.25">
      <c r="A161" s="62"/>
      <c r="B161" s="62"/>
      <c r="C161" s="62"/>
      <c r="D161" s="62"/>
      <c r="E161" s="62"/>
      <c r="F161" s="62"/>
      <c r="G161" s="62"/>
    </row>
    <row r="162" spans="1:7" x14ac:dyDescent="0.25">
      <c r="A162" s="62"/>
      <c r="B162" s="62"/>
      <c r="C162" s="62"/>
      <c r="D162" s="62"/>
      <c r="E162" s="62"/>
      <c r="F162" s="62"/>
      <c r="G162" s="62"/>
    </row>
    <row r="163" spans="1:7" x14ac:dyDescent="0.25">
      <c r="A163" s="62"/>
      <c r="B163" s="62"/>
      <c r="C163" s="62"/>
      <c r="D163" s="62"/>
      <c r="E163" s="62"/>
      <c r="F163" s="62"/>
      <c r="G163" s="62"/>
    </row>
    <row r="164" spans="1:7" x14ac:dyDescent="0.25">
      <c r="A164" s="62"/>
      <c r="B164" s="62"/>
      <c r="C164" s="62"/>
      <c r="D164" s="62"/>
      <c r="E164" s="62"/>
      <c r="F164" s="62"/>
      <c r="G164" s="62"/>
    </row>
    <row r="165" spans="1:7" x14ac:dyDescent="0.25">
      <c r="A165" s="62"/>
      <c r="B165" s="62"/>
      <c r="C165" s="62"/>
      <c r="D165" s="62"/>
      <c r="E165" s="62"/>
      <c r="F165" s="62"/>
      <c r="G165" s="62"/>
    </row>
    <row r="166" spans="1:7" x14ac:dyDescent="0.25">
      <c r="A166" s="62"/>
      <c r="B166" s="62"/>
      <c r="C166" s="62"/>
      <c r="D166" s="62"/>
      <c r="E166" s="62"/>
      <c r="F166" s="62"/>
      <c r="G166" s="62"/>
    </row>
    <row r="167" spans="1:7" x14ac:dyDescent="0.25">
      <c r="A167" s="62"/>
      <c r="B167" s="62"/>
      <c r="C167" s="62"/>
      <c r="D167" s="62"/>
      <c r="E167" s="62"/>
      <c r="F167" s="62"/>
      <c r="G167" s="62"/>
    </row>
    <row r="168" spans="1:7" x14ac:dyDescent="0.25">
      <c r="A168" s="62"/>
      <c r="B168" s="62"/>
      <c r="C168" s="62"/>
      <c r="D168" s="62"/>
      <c r="E168" s="62"/>
      <c r="F168" s="62"/>
      <c r="G168" s="62"/>
    </row>
    <row r="169" spans="1:7" x14ac:dyDescent="0.25">
      <c r="A169" s="62"/>
      <c r="B169" s="62"/>
      <c r="C169" s="62"/>
      <c r="D169" s="62"/>
      <c r="E169" s="62"/>
      <c r="F169" s="62"/>
      <c r="G169" s="62"/>
    </row>
    <row r="170" spans="1:7" x14ac:dyDescent="0.25">
      <c r="A170" s="62"/>
      <c r="B170" s="62"/>
      <c r="C170" s="62"/>
      <c r="D170" s="62"/>
      <c r="E170" s="62"/>
      <c r="F170" s="62"/>
      <c r="G170" s="62"/>
    </row>
    <row r="171" spans="1:7" x14ac:dyDescent="0.25">
      <c r="A171" s="62"/>
      <c r="B171" s="62"/>
      <c r="C171" s="62"/>
      <c r="D171" s="62"/>
      <c r="E171" s="62"/>
      <c r="F171" s="62"/>
      <c r="G171" s="62"/>
    </row>
    <row r="172" spans="1:7" x14ac:dyDescent="0.25">
      <c r="A172" s="62"/>
      <c r="B172" s="62"/>
      <c r="C172" s="62"/>
      <c r="D172" s="62"/>
      <c r="E172" s="62"/>
      <c r="F172" s="62"/>
      <c r="G172" s="62"/>
    </row>
    <row r="173" spans="1:7" x14ac:dyDescent="0.25">
      <c r="A173" s="62"/>
      <c r="B173" s="62"/>
      <c r="C173" s="62"/>
      <c r="D173" s="62"/>
      <c r="E173" s="62"/>
      <c r="F173" s="62"/>
      <c r="G173" s="62"/>
    </row>
    <row r="174" spans="1:7" x14ac:dyDescent="0.25">
      <c r="A174" s="62"/>
      <c r="B174" s="62"/>
      <c r="C174" s="62"/>
      <c r="D174" s="62"/>
      <c r="E174" s="62"/>
      <c r="F174" s="62"/>
      <c r="G174" s="62"/>
    </row>
    <row r="175" spans="1:7" x14ac:dyDescent="0.25">
      <c r="A175" s="62"/>
      <c r="B175" s="62"/>
      <c r="C175" s="62"/>
      <c r="D175" s="62"/>
      <c r="E175" s="62"/>
      <c r="F175" s="62"/>
      <c r="G175" s="62"/>
    </row>
    <row r="176" spans="1:7" x14ac:dyDescent="0.25">
      <c r="A176" s="62"/>
      <c r="B176" s="62"/>
      <c r="C176" s="62"/>
      <c r="D176" s="62"/>
      <c r="E176" s="62"/>
      <c r="F176" s="62"/>
      <c r="G176" s="62"/>
    </row>
    <row r="177" spans="1:7" x14ac:dyDescent="0.25">
      <c r="A177" s="62"/>
      <c r="B177" s="62"/>
      <c r="C177" s="62"/>
      <c r="D177" s="62"/>
      <c r="E177" s="62"/>
      <c r="F177" s="62"/>
      <c r="G177" s="62"/>
    </row>
    <row r="178" spans="1:7" x14ac:dyDescent="0.25">
      <c r="A178" s="62"/>
      <c r="B178" s="62"/>
      <c r="C178" s="62"/>
      <c r="D178" s="62"/>
      <c r="E178" s="62"/>
      <c r="F178" s="62"/>
      <c r="G178" s="62"/>
    </row>
    <row r="179" spans="1:7" x14ac:dyDescent="0.25">
      <c r="A179" s="62"/>
      <c r="B179" s="62"/>
      <c r="C179" s="62"/>
      <c r="D179" s="62"/>
      <c r="E179" s="62"/>
      <c r="F179" s="62"/>
      <c r="G179" s="62"/>
    </row>
    <row r="180" spans="1:7" x14ac:dyDescent="0.25">
      <c r="A180" s="62"/>
      <c r="B180" s="62"/>
      <c r="C180" s="62"/>
      <c r="D180" s="62"/>
      <c r="E180" s="62"/>
      <c r="F180" s="62"/>
      <c r="G180" s="62"/>
    </row>
    <row r="181" spans="1:7" x14ac:dyDescent="0.25">
      <c r="A181" s="62"/>
      <c r="B181" s="62"/>
      <c r="C181" s="62"/>
      <c r="D181" s="62"/>
      <c r="E181" s="62"/>
      <c r="F181" s="62"/>
      <c r="G181" s="62"/>
    </row>
    <row r="182" spans="1:7" x14ac:dyDescent="0.25">
      <c r="A182" s="62"/>
      <c r="B182" s="62"/>
      <c r="C182" s="62"/>
      <c r="D182" s="62"/>
      <c r="E182" s="62"/>
      <c r="F182" s="62"/>
      <c r="G182" s="62"/>
    </row>
    <row r="183" spans="1:7" x14ac:dyDescent="0.25">
      <c r="A183" s="62"/>
      <c r="B183" s="62"/>
      <c r="C183" s="62"/>
      <c r="D183" s="62"/>
      <c r="E183" s="62"/>
      <c r="F183" s="62"/>
      <c r="G183" s="62"/>
    </row>
    <row r="184" spans="1:7" x14ac:dyDescent="0.25">
      <c r="A184" s="62"/>
      <c r="B184" s="62"/>
      <c r="C184" s="62"/>
      <c r="D184" s="62"/>
      <c r="E184" s="62"/>
      <c r="F184" s="62"/>
      <c r="G184" s="62"/>
    </row>
    <row r="185" spans="1:7" x14ac:dyDescent="0.25">
      <c r="A185" s="62"/>
      <c r="B185" s="62"/>
      <c r="C185" s="62"/>
      <c r="D185" s="62"/>
      <c r="E185" s="62"/>
      <c r="F185" s="62"/>
      <c r="G185" s="62"/>
    </row>
    <row r="186" spans="1:7" x14ac:dyDescent="0.25">
      <c r="A186" s="62"/>
      <c r="B186" s="62"/>
      <c r="C186" s="62"/>
      <c r="D186" s="62"/>
      <c r="E186" s="62"/>
      <c r="F186" s="62"/>
      <c r="G186" s="62"/>
    </row>
    <row r="187" spans="1:7" x14ac:dyDescent="0.25">
      <c r="A187" s="62"/>
      <c r="B187" s="62"/>
      <c r="C187" s="62"/>
      <c r="D187" s="62"/>
      <c r="E187" s="62"/>
      <c r="F187" s="62"/>
      <c r="G187" s="62"/>
    </row>
    <row r="188" spans="1:7" x14ac:dyDescent="0.25">
      <c r="A188" s="62"/>
      <c r="B188" s="62"/>
      <c r="C188" s="62"/>
      <c r="D188" s="62"/>
      <c r="E188" s="62"/>
      <c r="F188" s="62"/>
      <c r="G188" s="62"/>
    </row>
    <row r="189" spans="1:7" x14ac:dyDescent="0.25">
      <c r="A189" s="62"/>
      <c r="B189" s="62"/>
      <c r="C189" s="62"/>
      <c r="D189" s="62"/>
      <c r="E189" s="62"/>
      <c r="F189" s="62"/>
      <c r="G189" s="62"/>
    </row>
    <row r="190" spans="1:7" x14ac:dyDescent="0.25">
      <c r="A190" s="62"/>
      <c r="B190" s="62"/>
      <c r="C190" s="62"/>
      <c r="D190" s="62"/>
      <c r="E190" s="62"/>
      <c r="F190" s="62"/>
      <c r="G190" s="62"/>
    </row>
    <row r="191" spans="1:7" x14ac:dyDescent="0.25">
      <c r="A191" s="62"/>
      <c r="B191" s="62"/>
      <c r="C191" s="62"/>
      <c r="D191" s="62"/>
      <c r="E191" s="62"/>
      <c r="F191" s="62"/>
      <c r="G191" s="62"/>
    </row>
    <row r="192" spans="1:7" x14ac:dyDescent="0.25">
      <c r="A192" s="62"/>
      <c r="B192" s="62"/>
      <c r="C192" s="62"/>
      <c r="D192" s="62"/>
      <c r="E192" s="62"/>
      <c r="F192" s="62"/>
      <c r="G192" s="62"/>
    </row>
    <row r="193" spans="1:7" x14ac:dyDescent="0.25">
      <c r="A193" s="62"/>
      <c r="B193" s="62"/>
      <c r="C193" s="62"/>
      <c r="D193" s="62"/>
      <c r="E193" s="62"/>
      <c r="F193" s="62"/>
      <c r="G193" s="62"/>
    </row>
    <row r="194" spans="1:7" x14ac:dyDescent="0.25">
      <c r="A194" s="62"/>
      <c r="B194" s="62"/>
      <c r="C194" s="62"/>
      <c r="D194" s="62"/>
      <c r="E194" s="62"/>
      <c r="F194" s="62"/>
      <c r="G194" s="62"/>
    </row>
    <row r="195" spans="1:7" x14ac:dyDescent="0.25">
      <c r="A195" s="62"/>
      <c r="B195" s="62"/>
      <c r="C195" s="62"/>
      <c r="D195" s="62"/>
      <c r="E195" s="62"/>
      <c r="F195" s="62"/>
      <c r="G195" s="62"/>
    </row>
    <row r="196" spans="1:7" x14ac:dyDescent="0.25">
      <c r="A196" s="62"/>
      <c r="B196" s="62"/>
      <c r="C196" s="62"/>
      <c r="D196" s="62"/>
      <c r="E196" s="62"/>
      <c r="F196" s="62"/>
      <c r="G196" s="62"/>
    </row>
    <row r="197" spans="1:7" x14ac:dyDescent="0.25">
      <c r="A197" s="62"/>
      <c r="B197" s="62"/>
      <c r="C197" s="62"/>
      <c r="D197" s="62"/>
      <c r="E197" s="62"/>
      <c r="F197" s="62"/>
      <c r="G197" s="62"/>
    </row>
    <row r="198" spans="1:7" x14ac:dyDescent="0.25">
      <c r="A198" s="62"/>
      <c r="B198" s="62"/>
      <c r="C198" s="62"/>
      <c r="D198" s="62"/>
      <c r="E198" s="62"/>
      <c r="F198" s="62"/>
      <c r="G198" s="62"/>
    </row>
    <row r="199" spans="1:7" x14ac:dyDescent="0.25">
      <c r="A199" s="62"/>
      <c r="B199" s="62"/>
      <c r="C199" s="62"/>
      <c r="D199" s="62"/>
      <c r="E199" s="62"/>
      <c r="F199" s="62"/>
      <c r="G199" s="62"/>
    </row>
    <row r="200" spans="1:7" x14ac:dyDescent="0.25">
      <c r="A200" s="62"/>
      <c r="B200" s="62"/>
      <c r="C200" s="62"/>
      <c r="D200" s="62"/>
      <c r="E200" s="62"/>
      <c r="F200" s="62"/>
      <c r="G200" s="62"/>
    </row>
    <row r="201" spans="1:7" x14ac:dyDescent="0.25">
      <c r="A201" s="62"/>
      <c r="B201" s="62"/>
      <c r="C201" s="62"/>
      <c r="D201" s="62"/>
      <c r="E201" s="62"/>
      <c r="F201" s="62"/>
      <c r="G201" s="62"/>
    </row>
    <row r="202" spans="1:7" x14ac:dyDescent="0.25">
      <c r="A202" s="62"/>
      <c r="B202" s="62"/>
      <c r="C202" s="62"/>
      <c r="D202" s="62"/>
      <c r="E202" s="62"/>
      <c r="F202" s="62"/>
      <c r="G202" s="62"/>
    </row>
    <row r="203" spans="1:7" x14ac:dyDescent="0.25">
      <c r="A203" s="62"/>
      <c r="B203" s="62"/>
      <c r="C203" s="62"/>
      <c r="D203" s="62"/>
      <c r="E203" s="62"/>
      <c r="F203" s="62"/>
      <c r="G203" s="62"/>
    </row>
    <row r="204" spans="1:7" x14ac:dyDescent="0.25">
      <c r="A204" s="62"/>
      <c r="B204" s="62"/>
      <c r="C204" s="62"/>
      <c r="D204" s="62"/>
      <c r="E204" s="62"/>
      <c r="F204" s="62"/>
      <c r="G204" s="62"/>
    </row>
    <row r="205" spans="1:7" x14ac:dyDescent="0.25">
      <c r="A205" s="62"/>
      <c r="B205" s="62"/>
      <c r="C205" s="62"/>
      <c r="D205" s="62"/>
      <c r="E205" s="62"/>
      <c r="F205" s="62"/>
      <c r="G205" s="62"/>
    </row>
    <row r="206" spans="1:7" x14ac:dyDescent="0.25">
      <c r="A206" s="62"/>
      <c r="B206" s="62"/>
      <c r="C206" s="62"/>
      <c r="D206" s="62"/>
      <c r="E206" s="62"/>
      <c r="F206" s="62"/>
      <c r="G206" s="62"/>
    </row>
    <row r="207" spans="1:7" x14ac:dyDescent="0.25">
      <c r="A207" s="62"/>
      <c r="B207" s="62"/>
      <c r="C207" s="62"/>
      <c r="D207" s="62"/>
      <c r="E207" s="62"/>
      <c r="F207" s="62"/>
      <c r="G207" s="62"/>
    </row>
    <row r="208" spans="1:7" x14ac:dyDescent="0.25">
      <c r="A208" s="62"/>
      <c r="B208" s="62"/>
      <c r="C208" s="62"/>
      <c r="D208" s="62"/>
      <c r="E208" s="62"/>
      <c r="F208" s="62"/>
      <c r="G208" s="62"/>
    </row>
    <row r="209" spans="1:7" x14ac:dyDescent="0.25">
      <c r="A209" s="62"/>
      <c r="B209" s="62"/>
      <c r="C209" s="62"/>
      <c r="D209" s="62"/>
      <c r="E209" s="62"/>
      <c r="F209" s="62"/>
      <c r="G209" s="62"/>
    </row>
    <row r="210" spans="1:7" x14ac:dyDescent="0.25">
      <c r="A210" s="62"/>
      <c r="B210" s="62"/>
      <c r="C210" s="62"/>
      <c r="D210" s="62"/>
      <c r="E210" s="62"/>
      <c r="F210" s="62"/>
      <c r="G210" s="62"/>
    </row>
    <row r="211" spans="1:7" x14ac:dyDescent="0.25">
      <c r="A211" s="62"/>
      <c r="B211" s="62"/>
      <c r="C211" s="62"/>
      <c r="D211" s="62"/>
      <c r="E211" s="62"/>
      <c r="F211" s="62"/>
      <c r="G211" s="62"/>
    </row>
    <row r="212" spans="1:7" x14ac:dyDescent="0.25">
      <c r="A212" s="62"/>
      <c r="B212" s="62"/>
      <c r="C212" s="62"/>
      <c r="D212" s="62"/>
      <c r="E212" s="62"/>
      <c r="F212" s="62"/>
      <c r="G212" s="62"/>
    </row>
    <row r="213" spans="1:7" x14ac:dyDescent="0.25">
      <c r="A213" s="62"/>
      <c r="B213" s="62"/>
      <c r="C213" s="62"/>
      <c r="D213" s="62"/>
      <c r="E213" s="62"/>
      <c r="F213" s="62"/>
      <c r="G213" s="62"/>
    </row>
    <row r="214" spans="1:7" x14ac:dyDescent="0.25">
      <c r="A214" s="62"/>
      <c r="B214" s="62"/>
      <c r="C214" s="62"/>
      <c r="D214" s="62"/>
      <c r="E214" s="62"/>
      <c r="F214" s="62"/>
      <c r="G214" s="62"/>
    </row>
    <row r="215" spans="1:7" x14ac:dyDescent="0.25">
      <c r="A215" s="62"/>
      <c r="B215" s="62"/>
      <c r="C215" s="62"/>
      <c r="D215" s="62"/>
      <c r="E215" s="62"/>
      <c r="F215" s="62"/>
      <c r="G215" s="62"/>
    </row>
    <row r="216" spans="1:7" x14ac:dyDescent="0.25">
      <c r="A216" s="62"/>
      <c r="B216" s="62"/>
      <c r="C216" s="62"/>
      <c r="D216" s="62"/>
      <c r="E216" s="62"/>
      <c r="F216" s="62"/>
      <c r="G216" s="62"/>
    </row>
    <row r="217" spans="1:7" x14ac:dyDescent="0.25">
      <c r="A217" s="62"/>
      <c r="B217" s="62"/>
      <c r="C217" s="62"/>
      <c r="D217" s="62"/>
      <c r="E217" s="62"/>
      <c r="F217" s="62"/>
      <c r="G217" s="62"/>
    </row>
    <row r="218" spans="1:7" x14ac:dyDescent="0.25">
      <c r="A218" s="62"/>
      <c r="B218" s="62"/>
      <c r="C218" s="62"/>
      <c r="D218" s="62"/>
      <c r="E218" s="62"/>
      <c r="F218" s="62"/>
      <c r="G218" s="62"/>
    </row>
    <row r="219" spans="1:7" x14ac:dyDescent="0.25">
      <c r="A219" s="62"/>
      <c r="B219" s="62"/>
      <c r="C219" s="62"/>
      <c r="D219" s="62"/>
      <c r="E219" s="62"/>
      <c r="F219" s="62"/>
      <c r="G219" s="62"/>
    </row>
    <row r="220" spans="1:7" x14ac:dyDescent="0.25">
      <c r="A220" s="62"/>
      <c r="B220" s="62"/>
      <c r="C220" s="62"/>
      <c r="D220" s="62"/>
      <c r="E220" s="62"/>
      <c r="F220" s="62"/>
      <c r="G220" s="62"/>
    </row>
    <row r="221" spans="1:7" x14ac:dyDescent="0.25">
      <c r="A221" s="62"/>
      <c r="B221" s="62"/>
      <c r="C221" s="62"/>
      <c r="D221" s="62"/>
      <c r="E221" s="62"/>
      <c r="F221" s="62"/>
      <c r="G221" s="62"/>
    </row>
    <row r="222" spans="1:7" x14ac:dyDescent="0.25">
      <c r="A222" s="62"/>
      <c r="B222" s="62"/>
      <c r="C222" s="62"/>
      <c r="D222" s="62"/>
      <c r="E222" s="62"/>
      <c r="F222" s="62"/>
      <c r="G222" s="62"/>
    </row>
    <row r="223" spans="1:7" x14ac:dyDescent="0.25">
      <c r="A223" s="62"/>
      <c r="B223" s="62"/>
      <c r="C223" s="62"/>
      <c r="D223" s="62"/>
      <c r="E223" s="62"/>
      <c r="F223" s="62"/>
      <c r="G223" s="62"/>
    </row>
    <row r="224" spans="1:7" x14ac:dyDescent="0.25">
      <c r="A224" s="62"/>
      <c r="B224" s="62"/>
      <c r="C224" s="62"/>
      <c r="D224" s="62"/>
      <c r="E224" s="62"/>
      <c r="F224" s="62"/>
      <c r="G224" s="62"/>
    </row>
    <row r="225" spans="1:7" x14ac:dyDescent="0.25">
      <c r="A225" s="62"/>
      <c r="B225" s="62"/>
      <c r="C225" s="62"/>
      <c r="D225" s="62"/>
      <c r="E225" s="62"/>
      <c r="F225" s="62"/>
      <c r="G225" s="62"/>
    </row>
    <row r="226" spans="1:7" x14ac:dyDescent="0.25">
      <c r="A226" s="62"/>
      <c r="B226" s="62"/>
      <c r="C226" s="62"/>
      <c r="D226" s="62"/>
      <c r="E226" s="62"/>
      <c r="F226" s="62"/>
      <c r="G226" s="62"/>
    </row>
    <row r="227" spans="1:7" x14ac:dyDescent="0.25">
      <c r="A227" s="62"/>
      <c r="B227" s="62"/>
      <c r="C227" s="62"/>
      <c r="D227" s="62"/>
      <c r="E227" s="62"/>
      <c r="F227" s="62"/>
      <c r="G227" s="62"/>
    </row>
    <row r="228" spans="1:7" x14ac:dyDescent="0.25">
      <c r="A228" s="62"/>
      <c r="B228" s="62"/>
      <c r="C228" s="62"/>
      <c r="D228" s="62"/>
      <c r="E228" s="62"/>
      <c r="F228" s="62"/>
      <c r="G228" s="62"/>
    </row>
    <row r="229" spans="1:7" x14ac:dyDescent="0.25">
      <c r="A229" s="62"/>
      <c r="B229" s="62"/>
      <c r="C229" s="62"/>
      <c r="D229" s="62"/>
      <c r="E229" s="62"/>
      <c r="F229" s="62"/>
      <c r="G229" s="62"/>
    </row>
    <row r="230" spans="1:7" x14ac:dyDescent="0.25">
      <c r="A230" s="62"/>
      <c r="B230" s="62"/>
      <c r="C230" s="62"/>
      <c r="D230" s="62"/>
      <c r="E230" s="62"/>
      <c r="F230" s="62"/>
      <c r="G230" s="62"/>
    </row>
    <row r="231" spans="1:7" x14ac:dyDescent="0.25">
      <c r="A231" s="62"/>
      <c r="B231" s="62"/>
      <c r="C231" s="62"/>
      <c r="D231" s="62"/>
      <c r="E231" s="62"/>
      <c r="F231" s="62"/>
      <c r="G231" s="62"/>
    </row>
    <row r="232" spans="1:7" x14ac:dyDescent="0.25">
      <c r="A232" s="62"/>
      <c r="B232" s="62"/>
      <c r="C232" s="62"/>
      <c r="D232" s="62"/>
      <c r="E232" s="62"/>
      <c r="F232" s="62"/>
      <c r="G232" s="62"/>
    </row>
    <row r="233" spans="1:7" x14ac:dyDescent="0.25">
      <c r="A233" s="62"/>
      <c r="B233" s="62"/>
      <c r="C233" s="62"/>
      <c r="D233" s="62"/>
      <c r="E233" s="62"/>
      <c r="F233" s="62"/>
      <c r="G233" s="62"/>
    </row>
    <row r="234" spans="1:7" x14ac:dyDescent="0.25">
      <c r="A234" s="62"/>
      <c r="B234" s="62"/>
      <c r="C234" s="62"/>
      <c r="D234" s="62"/>
      <c r="E234" s="62"/>
      <c r="F234" s="62"/>
      <c r="G234" s="62"/>
    </row>
    <row r="235" spans="1:7" x14ac:dyDescent="0.25">
      <c r="A235" s="62"/>
      <c r="B235" s="62"/>
      <c r="C235" s="62"/>
      <c r="D235" s="62"/>
      <c r="E235" s="62"/>
      <c r="F235" s="62"/>
      <c r="G235" s="62"/>
    </row>
    <row r="236" spans="1:7" x14ac:dyDescent="0.25">
      <c r="A236" s="62"/>
      <c r="B236" s="62"/>
      <c r="C236" s="62"/>
      <c r="D236" s="62"/>
      <c r="E236" s="62"/>
      <c r="F236" s="62"/>
      <c r="G236" s="62"/>
    </row>
    <row r="237" spans="1:7" x14ac:dyDescent="0.25">
      <c r="A237" s="62"/>
      <c r="B237" s="62"/>
      <c r="C237" s="62"/>
      <c r="D237" s="62"/>
      <c r="E237" s="62"/>
      <c r="F237" s="62"/>
      <c r="G237" s="62"/>
    </row>
    <row r="238" spans="1:7" x14ac:dyDescent="0.25">
      <c r="A238" s="62"/>
      <c r="B238" s="62"/>
      <c r="C238" s="62"/>
      <c r="D238" s="62"/>
      <c r="E238" s="62"/>
      <c r="F238" s="62"/>
      <c r="G238" s="62"/>
    </row>
    <row r="239" spans="1:7" x14ac:dyDescent="0.25">
      <c r="A239" s="62"/>
      <c r="B239" s="62"/>
      <c r="C239" s="62"/>
      <c r="D239" s="62"/>
      <c r="E239" s="62"/>
      <c r="F239" s="62"/>
      <c r="G239" s="62"/>
    </row>
    <row r="240" spans="1:7" x14ac:dyDescent="0.25">
      <c r="A240" s="62"/>
      <c r="B240" s="62"/>
      <c r="C240" s="62"/>
      <c r="D240" s="62"/>
      <c r="E240" s="62"/>
      <c r="F240" s="62"/>
      <c r="G240" s="62"/>
    </row>
    <row r="241" spans="1:7" x14ac:dyDescent="0.25">
      <c r="A241" s="62"/>
      <c r="B241" s="62"/>
      <c r="C241" s="62"/>
      <c r="D241" s="62"/>
      <c r="E241" s="62"/>
      <c r="F241" s="62"/>
      <c r="G241" s="62"/>
    </row>
    <row r="242" spans="1:7" x14ac:dyDescent="0.25">
      <c r="A242" s="62"/>
      <c r="B242" s="62"/>
      <c r="C242" s="62"/>
      <c r="D242" s="62"/>
      <c r="E242" s="62"/>
      <c r="F242" s="62"/>
      <c r="G242" s="62"/>
    </row>
    <row r="243" spans="1:7" x14ac:dyDescent="0.25">
      <c r="A243" s="62"/>
      <c r="B243" s="62"/>
      <c r="C243" s="62"/>
      <c r="D243" s="62"/>
      <c r="E243" s="62"/>
      <c r="F243" s="62"/>
      <c r="G243" s="62"/>
    </row>
    <row r="244" spans="1:7" x14ac:dyDescent="0.25">
      <c r="A244" s="62"/>
      <c r="B244" s="62"/>
      <c r="C244" s="62"/>
      <c r="D244" s="62"/>
      <c r="E244" s="62"/>
      <c r="F244" s="62"/>
      <c r="G244" s="62"/>
    </row>
    <row r="245" spans="1:7" x14ac:dyDescent="0.25">
      <c r="A245" s="62"/>
      <c r="B245" s="62"/>
      <c r="C245" s="62"/>
      <c r="D245" s="62"/>
      <c r="E245" s="62"/>
      <c r="F245" s="62"/>
      <c r="G245" s="62"/>
    </row>
    <row r="246" spans="1:7" x14ac:dyDescent="0.25">
      <c r="A246" s="62"/>
      <c r="B246" s="62"/>
      <c r="C246" s="62"/>
      <c r="D246" s="62"/>
      <c r="E246" s="62"/>
      <c r="F246" s="62"/>
      <c r="G246" s="62"/>
    </row>
    <row r="247" spans="1:7" x14ac:dyDescent="0.25">
      <c r="A247" s="62"/>
      <c r="B247" s="62"/>
      <c r="C247" s="62"/>
      <c r="D247" s="62"/>
      <c r="E247" s="62"/>
      <c r="F247" s="62"/>
      <c r="G247" s="62"/>
    </row>
    <row r="248" spans="1:7" x14ac:dyDescent="0.25">
      <c r="A248" s="62"/>
      <c r="B248" s="62"/>
      <c r="C248" s="62"/>
      <c r="D248" s="62"/>
      <c r="E248" s="62"/>
      <c r="F248" s="62"/>
      <c r="G248" s="62"/>
    </row>
    <row r="249" spans="1:7" x14ac:dyDescent="0.25">
      <c r="A249" s="62"/>
      <c r="B249" s="62"/>
      <c r="C249" s="62"/>
      <c r="D249" s="62"/>
      <c r="E249" s="62"/>
      <c r="F249" s="62"/>
      <c r="G249" s="62"/>
    </row>
    <row r="250" spans="1:7" x14ac:dyDescent="0.25">
      <c r="A250" s="62"/>
      <c r="B250" s="62"/>
      <c r="C250" s="62"/>
      <c r="D250" s="62"/>
      <c r="E250" s="62"/>
      <c r="F250" s="62"/>
      <c r="G250" s="62"/>
    </row>
    <row r="251" spans="1:7" x14ac:dyDescent="0.25">
      <c r="A251" s="62"/>
      <c r="B251" s="62"/>
      <c r="C251" s="62"/>
      <c r="D251" s="62"/>
      <c r="E251" s="62"/>
      <c r="F251" s="62"/>
      <c r="G251" s="62"/>
    </row>
    <row r="252" spans="1:7" x14ac:dyDescent="0.25">
      <c r="A252" s="62"/>
      <c r="B252" s="62"/>
      <c r="C252" s="62"/>
      <c r="D252" s="62"/>
      <c r="E252" s="62"/>
      <c r="F252" s="62"/>
      <c r="G252" s="62"/>
    </row>
    <row r="253" spans="1:7" x14ac:dyDescent="0.25">
      <c r="A253" s="62"/>
      <c r="B253" s="62"/>
      <c r="C253" s="62"/>
      <c r="D253" s="62"/>
      <c r="E253" s="62"/>
      <c r="F253" s="62"/>
      <c r="G253" s="62"/>
    </row>
    <row r="254" spans="1:7" x14ac:dyDescent="0.25">
      <c r="A254" s="62"/>
      <c r="B254" s="62"/>
      <c r="C254" s="62"/>
      <c r="D254" s="62"/>
      <c r="E254" s="62"/>
      <c r="F254" s="62"/>
      <c r="G254" s="62"/>
    </row>
    <row r="255" spans="1:7" x14ac:dyDescent="0.25">
      <c r="A255" s="62"/>
      <c r="B255" s="62"/>
      <c r="C255" s="62"/>
      <c r="D255" s="62"/>
      <c r="E255" s="62"/>
      <c r="F255" s="62"/>
      <c r="G255" s="62"/>
    </row>
    <row r="256" spans="1:7" x14ac:dyDescent="0.25">
      <c r="A256" s="62"/>
      <c r="B256" s="62"/>
      <c r="C256" s="62"/>
      <c r="D256" s="62"/>
      <c r="E256" s="62"/>
      <c r="F256" s="62"/>
      <c r="G256" s="62"/>
    </row>
    <row r="257" spans="1:7" x14ac:dyDescent="0.25">
      <c r="A257" s="62"/>
      <c r="B257" s="62"/>
      <c r="C257" s="62"/>
      <c r="D257" s="62"/>
      <c r="E257" s="62"/>
      <c r="F257" s="62"/>
      <c r="G257" s="62"/>
    </row>
    <row r="258" spans="1:7" x14ac:dyDescent="0.25">
      <c r="A258" s="62"/>
      <c r="B258" s="62"/>
      <c r="C258" s="62"/>
      <c r="D258" s="62"/>
      <c r="E258" s="62"/>
      <c r="F258" s="62"/>
      <c r="G258" s="62"/>
    </row>
    <row r="259" spans="1:7" x14ac:dyDescent="0.25">
      <c r="A259" s="62"/>
      <c r="B259" s="62"/>
      <c r="C259" s="62"/>
      <c r="D259" s="62"/>
      <c r="E259" s="62"/>
      <c r="F259" s="62"/>
      <c r="G259" s="62"/>
    </row>
    <row r="260" spans="1:7" x14ac:dyDescent="0.25">
      <c r="A260" s="62"/>
      <c r="B260" s="62"/>
      <c r="C260" s="62"/>
      <c r="D260" s="62"/>
      <c r="E260" s="62"/>
      <c r="F260" s="62"/>
      <c r="G260" s="62"/>
    </row>
    <row r="261" spans="1:7" x14ac:dyDescent="0.25">
      <c r="A261" s="62"/>
      <c r="B261" s="62"/>
      <c r="C261" s="62"/>
      <c r="D261" s="62"/>
      <c r="E261" s="62"/>
      <c r="F261" s="62"/>
      <c r="G261" s="62"/>
    </row>
    <row r="262" spans="1:7" x14ac:dyDescent="0.25">
      <c r="A262" s="62"/>
      <c r="B262" s="62"/>
      <c r="C262" s="62"/>
      <c r="D262" s="62"/>
      <c r="E262" s="62"/>
      <c r="F262" s="62"/>
      <c r="G262" s="62"/>
    </row>
    <row r="263" spans="1:7" x14ac:dyDescent="0.25">
      <c r="A263" s="62"/>
      <c r="B263" s="62"/>
      <c r="C263" s="62"/>
      <c r="D263" s="62"/>
      <c r="E263" s="62"/>
      <c r="F263" s="62"/>
      <c r="G263" s="62"/>
    </row>
    <row r="264" spans="1:7" x14ac:dyDescent="0.25">
      <c r="A264" s="62"/>
      <c r="B264" s="62"/>
      <c r="C264" s="62"/>
      <c r="D264" s="62"/>
      <c r="E264" s="62"/>
      <c r="F264" s="62"/>
      <c r="G264" s="62"/>
    </row>
    <row r="265" spans="1:7" x14ac:dyDescent="0.25">
      <c r="A265" s="62"/>
      <c r="B265" s="62"/>
      <c r="C265" s="62"/>
      <c r="D265" s="62"/>
      <c r="E265" s="62"/>
      <c r="F265" s="62"/>
      <c r="G265" s="62"/>
    </row>
    <row r="266" spans="1:7" x14ac:dyDescent="0.25">
      <c r="A266" s="62"/>
      <c r="B266" s="62"/>
      <c r="C266" s="62"/>
      <c r="D266" s="62"/>
      <c r="E266" s="62"/>
      <c r="F266" s="62"/>
      <c r="G266" s="62"/>
    </row>
    <row r="267" spans="1:7" x14ac:dyDescent="0.25">
      <c r="A267" s="62"/>
      <c r="B267" s="62"/>
      <c r="C267" s="62"/>
      <c r="D267" s="62"/>
      <c r="E267" s="62"/>
      <c r="F267" s="62"/>
      <c r="G267" s="62"/>
    </row>
    <row r="268" spans="1:7" x14ac:dyDescent="0.25">
      <c r="A268" s="62"/>
      <c r="B268" s="62"/>
      <c r="C268" s="62"/>
      <c r="D268" s="62"/>
      <c r="E268" s="62"/>
      <c r="F268" s="62"/>
      <c r="G268" s="62"/>
    </row>
    <row r="269" spans="1:7" x14ac:dyDescent="0.25">
      <c r="A269" s="62"/>
      <c r="B269" s="62"/>
      <c r="C269" s="62"/>
      <c r="D269" s="62"/>
      <c r="E269" s="62"/>
      <c r="F269" s="62"/>
      <c r="G269" s="62"/>
    </row>
    <row r="270" spans="1:7" x14ac:dyDescent="0.25">
      <c r="A270" s="62"/>
      <c r="B270" s="62"/>
      <c r="C270" s="62"/>
      <c r="D270" s="62"/>
      <c r="E270" s="62"/>
      <c r="F270" s="62"/>
      <c r="G270" s="62"/>
    </row>
    <row r="271" spans="1:7" x14ac:dyDescent="0.25">
      <c r="A271" s="62"/>
      <c r="B271" s="62"/>
      <c r="C271" s="62"/>
      <c r="D271" s="62"/>
      <c r="E271" s="62"/>
      <c r="F271" s="62"/>
      <c r="G271" s="62"/>
    </row>
    <row r="272" spans="1:7" x14ac:dyDescent="0.25">
      <c r="A272" s="62"/>
      <c r="B272" s="62"/>
      <c r="C272" s="62"/>
      <c r="D272" s="62"/>
      <c r="E272" s="62"/>
      <c r="F272" s="62"/>
      <c r="G272" s="62"/>
    </row>
    <row r="273" spans="1:7" x14ac:dyDescent="0.25">
      <c r="A273" s="62"/>
      <c r="B273" s="62"/>
      <c r="C273" s="62"/>
      <c r="D273" s="62"/>
      <c r="E273" s="62"/>
      <c r="F273" s="62"/>
      <c r="G273" s="62"/>
    </row>
    <row r="274" spans="1:7" x14ac:dyDescent="0.25">
      <c r="A274" s="62"/>
      <c r="B274" s="62"/>
      <c r="C274" s="62"/>
      <c r="D274" s="62"/>
      <c r="E274" s="62"/>
      <c r="F274" s="62"/>
      <c r="G274" s="62"/>
    </row>
    <row r="275" spans="1:7" x14ac:dyDescent="0.25">
      <c r="A275" s="62"/>
      <c r="B275" s="62"/>
      <c r="C275" s="62"/>
      <c r="D275" s="62"/>
      <c r="E275" s="62"/>
      <c r="F275" s="62"/>
      <c r="G275" s="62"/>
    </row>
    <row r="276" spans="1:7" x14ac:dyDescent="0.25">
      <c r="A276" s="62"/>
      <c r="B276" s="62"/>
      <c r="C276" s="62"/>
      <c r="D276" s="62"/>
      <c r="E276" s="62"/>
      <c r="F276" s="62"/>
      <c r="G276" s="62"/>
    </row>
    <row r="277" spans="1:7" x14ac:dyDescent="0.25">
      <c r="A277" s="62"/>
      <c r="B277" s="62"/>
      <c r="C277" s="62"/>
      <c r="D277" s="62"/>
      <c r="E277" s="62"/>
      <c r="F277" s="62"/>
      <c r="G277" s="62"/>
    </row>
    <row r="278" spans="1:7" x14ac:dyDescent="0.25">
      <c r="A278" s="62"/>
      <c r="B278" s="62"/>
      <c r="C278" s="62"/>
      <c r="D278" s="62"/>
      <c r="E278" s="62"/>
      <c r="F278" s="62"/>
      <c r="G278" s="62"/>
    </row>
    <row r="279" spans="1:7" x14ac:dyDescent="0.25">
      <c r="A279" s="62"/>
      <c r="B279" s="62"/>
      <c r="C279" s="62"/>
      <c r="D279" s="62"/>
      <c r="E279" s="62"/>
      <c r="F279" s="62"/>
      <c r="G279" s="62"/>
    </row>
    <row r="280" spans="1:7" x14ac:dyDescent="0.25">
      <c r="A280" s="62"/>
      <c r="B280" s="62"/>
      <c r="C280" s="62"/>
      <c r="D280" s="62"/>
      <c r="E280" s="62"/>
      <c r="F280" s="62"/>
      <c r="G280" s="62"/>
    </row>
    <row r="281" spans="1:7" x14ac:dyDescent="0.25">
      <c r="A281" s="62"/>
      <c r="B281" s="62"/>
      <c r="C281" s="62"/>
      <c r="D281" s="62"/>
      <c r="E281" s="62"/>
      <c r="F281" s="62"/>
      <c r="G281" s="62"/>
    </row>
    <row r="282" spans="1:7" x14ac:dyDescent="0.25">
      <c r="A282" s="62"/>
      <c r="B282" s="62"/>
      <c r="C282" s="62"/>
      <c r="D282" s="62"/>
      <c r="E282" s="62"/>
      <c r="F282" s="62"/>
      <c r="G282" s="62"/>
    </row>
    <row r="283" spans="1:7" x14ac:dyDescent="0.25">
      <c r="A283" s="62"/>
      <c r="B283" s="62"/>
      <c r="C283" s="62"/>
      <c r="D283" s="62"/>
      <c r="E283" s="62"/>
      <c r="F283" s="62"/>
      <c r="G283" s="62"/>
    </row>
    <row r="284" spans="1:7" x14ac:dyDescent="0.25">
      <c r="A284" s="62"/>
      <c r="B284" s="62"/>
      <c r="C284" s="62"/>
      <c r="D284" s="62"/>
      <c r="E284" s="62"/>
      <c r="F284" s="62"/>
      <c r="G284" s="62"/>
    </row>
    <row r="285" spans="1:7" x14ac:dyDescent="0.25">
      <c r="A285" s="62"/>
      <c r="B285" s="62"/>
      <c r="C285" s="62"/>
      <c r="D285" s="62"/>
      <c r="E285" s="62"/>
      <c r="F285" s="62"/>
      <c r="G285" s="62"/>
    </row>
    <row r="286" spans="1:7" x14ac:dyDescent="0.25">
      <c r="A286" s="62"/>
      <c r="B286" s="62"/>
      <c r="C286" s="62"/>
      <c r="D286" s="62"/>
      <c r="E286" s="62"/>
      <c r="F286" s="62"/>
      <c r="G286" s="62"/>
    </row>
    <row r="287" spans="1:7" x14ac:dyDescent="0.25">
      <c r="A287" s="62"/>
      <c r="B287" s="62"/>
      <c r="C287" s="62"/>
      <c r="D287" s="62"/>
      <c r="E287" s="62"/>
      <c r="F287" s="62"/>
      <c r="G287" s="62"/>
    </row>
    <row r="288" spans="1:7" x14ac:dyDescent="0.25">
      <c r="A288" s="62"/>
      <c r="B288" s="62"/>
      <c r="C288" s="62"/>
      <c r="D288" s="62"/>
      <c r="E288" s="62"/>
      <c r="F288" s="62"/>
      <c r="G288" s="62"/>
    </row>
    <row r="289" spans="1:7" x14ac:dyDescent="0.25">
      <c r="A289" s="62"/>
      <c r="B289" s="62"/>
      <c r="C289" s="62"/>
      <c r="D289" s="62"/>
      <c r="E289" s="62"/>
      <c r="F289" s="62"/>
      <c r="G289" s="62"/>
    </row>
    <row r="290" spans="1:7" x14ac:dyDescent="0.25">
      <c r="A290" s="62"/>
      <c r="B290" s="62"/>
      <c r="C290" s="62"/>
      <c r="D290" s="62"/>
      <c r="E290" s="62"/>
      <c r="F290" s="62"/>
      <c r="G290" s="62"/>
    </row>
    <row r="291" spans="1:7" x14ac:dyDescent="0.25">
      <c r="A291" s="62"/>
      <c r="B291" s="62"/>
      <c r="C291" s="62"/>
      <c r="D291" s="62"/>
      <c r="E291" s="62"/>
      <c r="F291" s="62"/>
      <c r="G291" s="62"/>
    </row>
    <row r="292" spans="1:7" x14ac:dyDescent="0.25">
      <c r="A292" s="62"/>
      <c r="B292" s="62"/>
      <c r="C292" s="62"/>
      <c r="D292" s="62"/>
      <c r="E292" s="62"/>
      <c r="F292" s="62"/>
      <c r="G292" s="62"/>
    </row>
    <row r="293" spans="1:7" x14ac:dyDescent="0.25">
      <c r="A293" s="62"/>
      <c r="B293" s="62"/>
      <c r="C293" s="62"/>
      <c r="D293" s="62"/>
      <c r="E293" s="62"/>
      <c r="F293" s="62"/>
      <c r="G293" s="62"/>
    </row>
    <row r="294" spans="1:7" x14ac:dyDescent="0.25">
      <c r="A294" s="62"/>
      <c r="B294" s="62"/>
      <c r="C294" s="62"/>
      <c r="D294" s="62"/>
      <c r="E294" s="62"/>
      <c r="F294" s="62"/>
      <c r="G294" s="62"/>
    </row>
    <row r="295" spans="1:7" x14ac:dyDescent="0.25">
      <c r="A295" s="62"/>
      <c r="B295" s="62"/>
      <c r="C295" s="62"/>
      <c r="D295" s="62"/>
      <c r="E295" s="62"/>
      <c r="F295" s="62"/>
      <c r="G295" s="62"/>
    </row>
    <row r="296" spans="1:7" x14ac:dyDescent="0.25">
      <c r="A296" s="62"/>
      <c r="B296" s="62"/>
      <c r="C296" s="62"/>
      <c r="D296" s="62"/>
      <c r="E296" s="62"/>
      <c r="F296" s="62"/>
      <c r="G296" s="62"/>
    </row>
    <row r="297" spans="1:7" x14ac:dyDescent="0.25">
      <c r="A297" s="62"/>
      <c r="B297" s="62"/>
      <c r="C297" s="62"/>
      <c r="D297" s="62"/>
      <c r="E297" s="62"/>
      <c r="F297" s="62"/>
      <c r="G297" s="62"/>
    </row>
    <row r="298" spans="1:7" x14ac:dyDescent="0.25">
      <c r="A298" s="62"/>
      <c r="B298" s="62"/>
      <c r="C298" s="62"/>
      <c r="D298" s="62"/>
      <c r="E298" s="62"/>
      <c r="F298" s="62"/>
      <c r="G298" s="62"/>
    </row>
    <row r="299" spans="1:7" x14ac:dyDescent="0.25">
      <c r="A299" s="62"/>
      <c r="B299" s="62"/>
      <c r="C299" s="62"/>
      <c r="D299" s="62"/>
      <c r="E299" s="62"/>
      <c r="F299" s="62"/>
      <c r="G299" s="62"/>
    </row>
    <row r="300" spans="1:7" x14ac:dyDescent="0.25">
      <c r="A300" s="62"/>
      <c r="B300" s="62"/>
      <c r="C300" s="62"/>
      <c r="D300" s="62"/>
      <c r="E300" s="62"/>
      <c r="F300" s="62"/>
      <c r="G300" s="62"/>
    </row>
    <row r="301" spans="1:7" x14ac:dyDescent="0.25">
      <c r="A301" s="62"/>
      <c r="B301" s="62"/>
      <c r="C301" s="62"/>
      <c r="D301" s="62"/>
      <c r="E301" s="62"/>
      <c r="F301" s="62"/>
      <c r="G301" s="62"/>
    </row>
    <row r="302" spans="1:7" x14ac:dyDescent="0.25">
      <c r="A302" s="62"/>
      <c r="B302" s="62"/>
      <c r="C302" s="62"/>
      <c r="D302" s="62"/>
      <c r="E302" s="62"/>
      <c r="F302" s="62"/>
      <c r="G302" s="62"/>
    </row>
    <row r="303" spans="1:7" x14ac:dyDescent="0.25">
      <c r="A303" s="62"/>
      <c r="B303" s="62"/>
      <c r="C303" s="62"/>
      <c r="D303" s="62"/>
      <c r="E303" s="62"/>
      <c r="F303" s="62"/>
      <c r="G303" s="62"/>
    </row>
    <row r="304" spans="1:7" x14ac:dyDescent="0.25">
      <c r="A304" s="62"/>
      <c r="B304" s="62"/>
      <c r="C304" s="62"/>
      <c r="D304" s="62"/>
      <c r="E304" s="62"/>
      <c r="F304" s="62"/>
      <c r="G304" s="62"/>
    </row>
    <row r="305" spans="1:7" x14ac:dyDescent="0.25">
      <c r="A305" s="62"/>
      <c r="B305" s="62"/>
      <c r="C305" s="62"/>
      <c r="D305" s="62"/>
      <c r="E305" s="62"/>
      <c r="F305" s="62"/>
      <c r="G305" s="62"/>
    </row>
    <row r="306" spans="1:7" x14ac:dyDescent="0.25">
      <c r="A306" s="62"/>
      <c r="B306" s="62"/>
      <c r="C306" s="62"/>
      <c r="D306" s="62"/>
      <c r="E306" s="62"/>
      <c r="F306" s="62"/>
      <c r="G306" s="62"/>
    </row>
    <row r="307" spans="1:7" x14ac:dyDescent="0.25">
      <c r="A307" s="62"/>
      <c r="B307" s="62"/>
      <c r="C307" s="62"/>
      <c r="D307" s="62"/>
      <c r="E307" s="62"/>
      <c r="F307" s="62"/>
      <c r="G307" s="62"/>
    </row>
    <row r="308" spans="1:7" x14ac:dyDescent="0.25">
      <c r="A308" s="62"/>
      <c r="B308" s="62"/>
      <c r="C308" s="62"/>
      <c r="D308" s="62"/>
      <c r="E308" s="62"/>
      <c r="F308" s="62"/>
      <c r="G308" s="62"/>
    </row>
    <row r="309" spans="1:7" x14ac:dyDescent="0.25">
      <c r="A309" s="62"/>
      <c r="B309" s="62"/>
      <c r="C309" s="62"/>
      <c r="D309" s="62"/>
      <c r="E309" s="62"/>
      <c r="F309" s="62"/>
      <c r="G309" s="62"/>
    </row>
    <row r="310" spans="1:7" x14ac:dyDescent="0.25">
      <c r="A310" s="62"/>
      <c r="B310" s="62"/>
      <c r="C310" s="62"/>
      <c r="D310" s="62"/>
      <c r="E310" s="62"/>
      <c r="F310" s="62"/>
      <c r="G310" s="62"/>
    </row>
    <row r="311" spans="1:7" x14ac:dyDescent="0.25">
      <c r="A311" s="62"/>
      <c r="B311" s="62"/>
      <c r="C311" s="62"/>
      <c r="D311" s="62"/>
      <c r="E311" s="62"/>
      <c r="F311" s="62"/>
      <c r="G311" s="62"/>
    </row>
    <row r="312" spans="1:7" x14ac:dyDescent="0.25">
      <c r="A312" s="62"/>
      <c r="B312" s="62"/>
      <c r="C312" s="62"/>
      <c r="D312" s="62"/>
      <c r="E312" s="62"/>
      <c r="F312" s="62"/>
      <c r="G312" s="62"/>
    </row>
    <row r="313" spans="1:7" x14ac:dyDescent="0.25">
      <c r="A313" s="62"/>
      <c r="B313" s="62"/>
      <c r="C313" s="62"/>
      <c r="D313" s="62"/>
      <c r="E313" s="62"/>
      <c r="F313" s="62"/>
      <c r="G313" s="62"/>
    </row>
    <row r="314" spans="1:7" x14ac:dyDescent="0.25">
      <c r="A314" s="62"/>
      <c r="B314" s="62"/>
      <c r="C314" s="62"/>
      <c r="D314" s="62"/>
      <c r="E314" s="62"/>
      <c r="F314" s="62"/>
      <c r="G314" s="62"/>
    </row>
    <row r="315" spans="1:7" x14ac:dyDescent="0.25">
      <c r="A315" s="62"/>
      <c r="B315" s="62"/>
      <c r="C315" s="62"/>
      <c r="D315" s="62"/>
      <c r="E315" s="62"/>
      <c r="F315" s="62"/>
      <c r="G315" s="62"/>
    </row>
    <row r="316" spans="1:7" x14ac:dyDescent="0.25">
      <c r="A316" s="62"/>
      <c r="B316" s="62"/>
      <c r="C316" s="62"/>
      <c r="D316" s="62"/>
      <c r="E316" s="62"/>
      <c r="F316" s="62"/>
      <c r="G316" s="62"/>
    </row>
    <row r="317" spans="1:7" x14ac:dyDescent="0.25">
      <c r="A317" s="62"/>
      <c r="B317" s="62"/>
      <c r="C317" s="62"/>
      <c r="D317" s="62"/>
      <c r="E317" s="62"/>
      <c r="F317" s="62"/>
      <c r="G317" s="62"/>
    </row>
    <row r="318" spans="1:7" x14ac:dyDescent="0.25">
      <c r="A318" s="62"/>
      <c r="B318" s="62"/>
      <c r="C318" s="62"/>
      <c r="D318" s="62"/>
      <c r="E318" s="62"/>
      <c r="F318" s="62"/>
      <c r="G318" s="62"/>
    </row>
    <row r="319" spans="1:7" x14ac:dyDescent="0.25">
      <c r="A319" s="62"/>
      <c r="B319" s="62"/>
      <c r="C319" s="62"/>
      <c r="D319" s="62"/>
      <c r="E319" s="62"/>
      <c r="F319" s="62"/>
      <c r="G319" s="62"/>
    </row>
    <row r="320" spans="1:7" x14ac:dyDescent="0.25">
      <c r="A320" s="62"/>
      <c r="B320" s="62"/>
      <c r="C320" s="62"/>
      <c r="D320" s="62"/>
      <c r="E320" s="62"/>
      <c r="F320" s="62"/>
      <c r="G320" s="62"/>
    </row>
    <row r="321" spans="1:7" x14ac:dyDescent="0.25">
      <c r="A321" s="62"/>
      <c r="B321" s="62"/>
      <c r="C321" s="62"/>
      <c r="D321" s="62"/>
      <c r="E321" s="62"/>
      <c r="F321" s="62"/>
      <c r="G321" s="62"/>
    </row>
    <row r="322" spans="1:7" x14ac:dyDescent="0.25">
      <c r="A322" s="62"/>
      <c r="B322" s="62"/>
      <c r="C322" s="62"/>
      <c r="D322" s="62"/>
      <c r="E322" s="62"/>
      <c r="F322" s="62"/>
      <c r="G322" s="62"/>
    </row>
    <row r="323" spans="1:7" x14ac:dyDescent="0.25">
      <c r="A323" s="62"/>
      <c r="B323" s="62"/>
      <c r="C323" s="62"/>
      <c r="D323" s="62"/>
      <c r="E323" s="62"/>
      <c r="F323" s="62"/>
      <c r="G323" s="62"/>
    </row>
    <row r="324" spans="1:7" x14ac:dyDescent="0.25">
      <c r="A324" s="62"/>
      <c r="B324" s="62"/>
      <c r="C324" s="62"/>
      <c r="D324" s="62"/>
      <c r="E324" s="62"/>
      <c r="F324" s="62"/>
      <c r="G324" s="62"/>
    </row>
    <row r="325" spans="1:7" x14ac:dyDescent="0.25">
      <c r="A325" s="62"/>
      <c r="B325" s="62"/>
      <c r="C325" s="62"/>
      <c r="D325" s="62"/>
      <c r="E325" s="62"/>
      <c r="F325" s="62"/>
      <c r="G325" s="62"/>
    </row>
    <row r="326" spans="1:7" x14ac:dyDescent="0.25">
      <c r="A326" s="62"/>
      <c r="B326" s="62"/>
      <c r="C326" s="62"/>
      <c r="D326" s="62"/>
      <c r="E326" s="62"/>
      <c r="F326" s="62"/>
      <c r="G326" s="62"/>
    </row>
    <row r="327" spans="1:7" x14ac:dyDescent="0.25">
      <c r="A327" s="62"/>
      <c r="B327" s="62"/>
      <c r="C327" s="62"/>
      <c r="D327" s="62"/>
      <c r="E327" s="62"/>
      <c r="F327" s="62"/>
      <c r="G327" s="62"/>
    </row>
    <row r="328" spans="1:7" x14ac:dyDescent="0.25">
      <c r="A328" s="62"/>
      <c r="B328" s="62"/>
      <c r="C328" s="62"/>
      <c r="D328" s="62"/>
      <c r="E328" s="62"/>
      <c r="F328" s="62"/>
      <c r="G328" s="62"/>
    </row>
    <row r="329" spans="1:7" x14ac:dyDescent="0.25">
      <c r="A329" s="62"/>
      <c r="B329" s="62"/>
      <c r="C329" s="62"/>
      <c r="D329" s="62"/>
      <c r="E329" s="62"/>
      <c r="F329" s="62"/>
      <c r="G329" s="62"/>
    </row>
    <row r="330" spans="1:7" x14ac:dyDescent="0.25">
      <c r="A330" s="62"/>
      <c r="B330" s="62"/>
      <c r="C330" s="62"/>
      <c r="D330" s="62"/>
      <c r="E330" s="62"/>
      <c r="F330" s="62"/>
      <c r="G330" s="62"/>
    </row>
    <row r="331" spans="1:7" x14ac:dyDescent="0.25">
      <c r="A331" s="62"/>
      <c r="B331" s="62"/>
      <c r="C331" s="62"/>
      <c r="D331" s="62"/>
      <c r="E331" s="62"/>
      <c r="F331" s="62"/>
      <c r="G331" s="62"/>
    </row>
    <row r="332" spans="1:7" x14ac:dyDescent="0.25">
      <c r="A332" s="62"/>
      <c r="B332" s="62"/>
      <c r="C332" s="62"/>
      <c r="D332" s="62"/>
      <c r="E332" s="62"/>
      <c r="F332" s="62"/>
      <c r="G332" s="62"/>
    </row>
    <row r="333" spans="1:7" x14ac:dyDescent="0.25">
      <c r="A333" s="62"/>
      <c r="B333" s="62"/>
      <c r="C333" s="62"/>
      <c r="D333" s="62"/>
      <c r="E333" s="62"/>
      <c r="F333" s="62"/>
      <c r="G333" s="62"/>
    </row>
    <row r="334" spans="1:7" x14ac:dyDescent="0.25">
      <c r="A334" s="62"/>
      <c r="B334" s="62"/>
      <c r="C334" s="62"/>
      <c r="D334" s="62"/>
      <c r="E334" s="62"/>
      <c r="F334" s="62"/>
      <c r="G334" s="62"/>
    </row>
    <row r="335" spans="1:7" x14ac:dyDescent="0.25">
      <c r="A335" s="62"/>
      <c r="B335" s="62"/>
      <c r="C335" s="62"/>
      <c r="D335" s="62"/>
      <c r="E335" s="62"/>
      <c r="F335" s="62"/>
      <c r="G335" s="62"/>
    </row>
    <row r="336" spans="1:7" x14ac:dyDescent="0.25">
      <c r="A336" s="62"/>
      <c r="B336" s="62"/>
      <c r="C336" s="62"/>
      <c r="D336" s="62"/>
      <c r="E336" s="62"/>
      <c r="F336" s="62"/>
      <c r="G336" s="62"/>
    </row>
    <row r="337" spans="1:7" x14ac:dyDescent="0.25">
      <c r="A337" s="62"/>
      <c r="B337" s="62"/>
      <c r="C337" s="62"/>
      <c r="D337" s="62"/>
      <c r="E337" s="62"/>
      <c r="F337" s="62"/>
      <c r="G337" s="62"/>
    </row>
    <row r="338" spans="1:7" x14ac:dyDescent="0.25">
      <c r="A338" s="62"/>
      <c r="B338" s="62"/>
      <c r="C338" s="62"/>
      <c r="D338" s="62"/>
      <c r="E338" s="62"/>
      <c r="F338" s="62"/>
      <c r="G338" s="62"/>
    </row>
    <row r="339" spans="1:7" x14ac:dyDescent="0.25">
      <c r="A339" s="62"/>
      <c r="B339" s="62"/>
      <c r="C339" s="62"/>
      <c r="D339" s="62"/>
      <c r="E339" s="62"/>
      <c r="F339" s="62"/>
      <c r="G339" s="62"/>
    </row>
    <row r="340" spans="1:7" x14ac:dyDescent="0.25">
      <c r="A340" s="62"/>
      <c r="B340" s="62"/>
      <c r="C340" s="62"/>
      <c r="D340" s="62"/>
      <c r="E340" s="62"/>
      <c r="F340" s="62"/>
      <c r="G340" s="62"/>
    </row>
    <row r="341" spans="1:7" x14ac:dyDescent="0.25">
      <c r="A341" s="62"/>
      <c r="B341" s="62"/>
      <c r="C341" s="62"/>
      <c r="D341" s="62"/>
      <c r="E341" s="62"/>
      <c r="F341" s="62"/>
      <c r="G341" s="62"/>
    </row>
    <row r="342" spans="1:7" x14ac:dyDescent="0.25">
      <c r="A342" s="62"/>
      <c r="B342" s="62"/>
      <c r="C342" s="62"/>
      <c r="D342" s="62"/>
      <c r="E342" s="62"/>
      <c r="F342" s="62"/>
      <c r="G342" s="62"/>
    </row>
    <row r="343" spans="1:7" x14ac:dyDescent="0.25">
      <c r="A343" s="62"/>
      <c r="B343" s="62"/>
      <c r="C343" s="62"/>
      <c r="D343" s="62"/>
      <c r="E343" s="62"/>
      <c r="F343" s="62"/>
      <c r="G343" s="62"/>
    </row>
    <row r="344" spans="1:7" x14ac:dyDescent="0.25">
      <c r="A344" s="62"/>
      <c r="B344" s="62"/>
      <c r="C344" s="62"/>
      <c r="D344" s="62"/>
      <c r="E344" s="62"/>
      <c r="F344" s="62"/>
      <c r="G344" s="62"/>
    </row>
    <row r="345" spans="1:7" x14ac:dyDescent="0.25">
      <c r="A345" s="62"/>
      <c r="B345" s="62"/>
      <c r="C345" s="62"/>
      <c r="D345" s="62"/>
      <c r="E345" s="62"/>
      <c r="F345" s="62"/>
      <c r="G345" s="62"/>
    </row>
    <row r="346" spans="1:7" x14ac:dyDescent="0.25">
      <c r="A346" s="62"/>
      <c r="B346" s="62"/>
      <c r="C346" s="62"/>
      <c r="D346" s="62"/>
      <c r="E346" s="62"/>
      <c r="F346" s="62"/>
      <c r="G346" s="62"/>
    </row>
    <row r="347" spans="1:7" x14ac:dyDescent="0.25">
      <c r="A347" s="62"/>
      <c r="B347" s="62"/>
      <c r="C347" s="62"/>
      <c r="D347" s="62"/>
      <c r="E347" s="62"/>
      <c r="F347" s="62"/>
      <c r="G347" s="62"/>
    </row>
    <row r="348" spans="1:7" x14ac:dyDescent="0.25">
      <c r="A348" s="62"/>
      <c r="B348" s="62"/>
      <c r="C348" s="62"/>
      <c r="D348" s="62"/>
      <c r="E348" s="62"/>
      <c r="F348" s="62"/>
      <c r="G348" s="62"/>
    </row>
    <row r="349" spans="1:7" x14ac:dyDescent="0.25">
      <c r="A349" s="62"/>
      <c r="B349" s="62"/>
      <c r="C349" s="62"/>
      <c r="D349" s="62"/>
      <c r="E349" s="62"/>
      <c r="F349" s="62"/>
      <c r="G349" s="62"/>
    </row>
    <row r="350" spans="1:7" x14ac:dyDescent="0.25">
      <c r="A350" s="62"/>
      <c r="B350" s="62"/>
      <c r="C350" s="62"/>
      <c r="D350" s="62"/>
      <c r="E350" s="62"/>
      <c r="F350" s="62"/>
      <c r="G350" s="62"/>
    </row>
    <row r="351" spans="1:7" x14ac:dyDescent="0.25">
      <c r="A351" s="62"/>
      <c r="B351" s="62"/>
      <c r="C351" s="62"/>
      <c r="D351" s="62"/>
      <c r="E351" s="62"/>
      <c r="F351" s="62"/>
      <c r="G351" s="62"/>
    </row>
    <row r="352" spans="1:7" x14ac:dyDescent="0.25">
      <c r="A352" s="62"/>
      <c r="B352" s="62"/>
      <c r="C352" s="62"/>
      <c r="D352" s="62"/>
      <c r="E352" s="62"/>
      <c r="F352" s="62"/>
      <c r="G352" s="62"/>
    </row>
    <row r="353" spans="1:7" x14ac:dyDescent="0.25">
      <c r="A353" s="62"/>
      <c r="B353" s="62"/>
      <c r="C353" s="62"/>
      <c r="D353" s="62"/>
      <c r="E353" s="62"/>
      <c r="F353" s="62"/>
      <c r="G353" s="62"/>
    </row>
    <row r="354" spans="1:7" x14ac:dyDescent="0.25">
      <c r="A354" s="62"/>
      <c r="B354" s="62"/>
      <c r="C354" s="62"/>
      <c r="D354" s="62"/>
      <c r="E354" s="62"/>
      <c r="F354" s="62"/>
      <c r="G354" s="62"/>
    </row>
    <row r="355" spans="1:7" x14ac:dyDescent="0.25">
      <c r="A355" s="62"/>
      <c r="B355" s="62"/>
      <c r="C355" s="62"/>
      <c r="D355" s="62"/>
      <c r="E355" s="62"/>
      <c r="F355" s="62"/>
      <c r="G355" s="62"/>
    </row>
    <row r="356" spans="1:7" x14ac:dyDescent="0.25">
      <c r="A356" s="62"/>
      <c r="B356" s="62"/>
      <c r="C356" s="62"/>
      <c r="D356" s="62"/>
      <c r="E356" s="62"/>
      <c r="F356" s="62"/>
      <c r="G356" s="62"/>
    </row>
    <row r="357" spans="1:7" x14ac:dyDescent="0.25">
      <c r="A357" s="62"/>
      <c r="B357" s="62"/>
      <c r="C357" s="62"/>
      <c r="D357" s="62"/>
      <c r="E357" s="62"/>
      <c r="F357" s="62"/>
      <c r="G357" s="62"/>
    </row>
    <row r="358" spans="1:7" x14ac:dyDescent="0.25">
      <c r="A358" s="62"/>
      <c r="B358" s="62"/>
      <c r="C358" s="62"/>
      <c r="D358" s="62"/>
      <c r="E358" s="62"/>
      <c r="F358" s="62"/>
      <c r="G358" s="62"/>
    </row>
    <row r="359" spans="1:7" x14ac:dyDescent="0.25">
      <c r="A359" s="62"/>
      <c r="B359" s="62"/>
      <c r="C359" s="62"/>
      <c r="D359" s="62"/>
      <c r="E359" s="62"/>
      <c r="F359" s="62"/>
      <c r="G359" s="62"/>
    </row>
    <row r="360" spans="1:7" x14ac:dyDescent="0.25">
      <c r="A360" s="62"/>
      <c r="B360" s="62"/>
      <c r="C360" s="62"/>
      <c r="D360" s="62"/>
      <c r="E360" s="62"/>
      <c r="F360" s="62"/>
      <c r="G360" s="62"/>
    </row>
    <row r="361" spans="1:7" x14ac:dyDescent="0.25">
      <c r="A361" s="62"/>
      <c r="B361" s="62"/>
      <c r="C361" s="62"/>
      <c r="D361" s="62"/>
      <c r="E361" s="62"/>
      <c r="F361" s="62"/>
      <c r="G361" s="62"/>
    </row>
    <row r="362" spans="1:7" x14ac:dyDescent="0.25">
      <c r="A362" s="62"/>
      <c r="B362" s="62"/>
      <c r="C362" s="62"/>
      <c r="D362" s="62"/>
      <c r="E362" s="62"/>
      <c r="F362" s="62"/>
      <c r="G362" s="62"/>
    </row>
    <row r="363" spans="1:7" x14ac:dyDescent="0.25">
      <c r="A363" s="62"/>
      <c r="B363" s="62"/>
      <c r="C363" s="62"/>
      <c r="D363" s="62"/>
      <c r="E363" s="62"/>
      <c r="F363" s="62"/>
      <c r="G363" s="62"/>
    </row>
    <row r="364" spans="1:7" x14ac:dyDescent="0.25">
      <c r="A364" s="62"/>
      <c r="B364" s="62"/>
      <c r="C364" s="62"/>
      <c r="D364" s="62"/>
      <c r="E364" s="62"/>
      <c r="F364" s="62"/>
      <c r="G364" s="62"/>
    </row>
    <row r="365" spans="1:7" x14ac:dyDescent="0.25">
      <c r="A365" s="62"/>
      <c r="B365" s="62"/>
      <c r="C365" s="62"/>
      <c r="D365" s="62"/>
      <c r="E365" s="62"/>
      <c r="F365" s="62"/>
      <c r="G365" s="62"/>
    </row>
    <row r="366" spans="1:7" x14ac:dyDescent="0.25">
      <c r="A366" s="62"/>
      <c r="B366" s="62"/>
      <c r="C366" s="62"/>
      <c r="D366" s="62"/>
      <c r="E366" s="62"/>
      <c r="F366" s="62"/>
      <c r="G366" s="62"/>
    </row>
    <row r="367" spans="1:7" x14ac:dyDescent="0.25">
      <c r="A367" s="62"/>
      <c r="B367" s="62"/>
      <c r="C367" s="62"/>
      <c r="D367" s="62"/>
      <c r="E367" s="62"/>
      <c r="F367" s="62"/>
      <c r="G367" s="62"/>
    </row>
    <row r="368" spans="1:7" x14ac:dyDescent="0.25">
      <c r="A368" s="62"/>
      <c r="B368" s="62"/>
      <c r="C368" s="62"/>
      <c r="D368" s="62"/>
      <c r="E368" s="62"/>
      <c r="F368" s="62"/>
      <c r="G368" s="62"/>
    </row>
    <row r="369" spans="1:7" x14ac:dyDescent="0.25">
      <c r="A369" s="62"/>
      <c r="B369" s="62"/>
      <c r="C369" s="62"/>
      <c r="D369" s="62"/>
      <c r="E369" s="62"/>
      <c r="F369" s="62"/>
      <c r="G369" s="62"/>
    </row>
    <row r="370" spans="1:7" x14ac:dyDescent="0.25">
      <c r="A370" s="62"/>
      <c r="B370" s="62"/>
      <c r="C370" s="62"/>
      <c r="D370" s="62"/>
      <c r="E370" s="62"/>
      <c r="F370" s="62"/>
      <c r="G370" s="62"/>
    </row>
    <row r="371" spans="1:7" x14ac:dyDescent="0.25">
      <c r="A371" s="62"/>
      <c r="B371" s="62"/>
      <c r="C371" s="62"/>
      <c r="D371" s="62"/>
      <c r="E371" s="62"/>
      <c r="F371" s="62"/>
      <c r="G371" s="62"/>
    </row>
    <row r="372" spans="1:7" x14ac:dyDescent="0.25">
      <c r="A372" s="62"/>
      <c r="B372" s="62"/>
      <c r="C372" s="62"/>
      <c r="D372" s="62"/>
      <c r="E372" s="62"/>
      <c r="F372" s="62"/>
      <c r="G372" s="62"/>
    </row>
    <row r="373" spans="1:7" x14ac:dyDescent="0.25">
      <c r="A373" s="62"/>
      <c r="B373" s="62"/>
      <c r="C373" s="62"/>
      <c r="D373" s="62"/>
      <c r="E373" s="62"/>
      <c r="F373" s="62"/>
      <c r="G373" s="62"/>
    </row>
    <row r="374" spans="1:7" x14ac:dyDescent="0.25">
      <c r="A374" s="62"/>
      <c r="B374" s="62"/>
      <c r="C374" s="62"/>
      <c r="D374" s="62"/>
      <c r="E374" s="62"/>
      <c r="F374" s="62"/>
      <c r="G374" s="62"/>
    </row>
    <row r="375" spans="1:7" x14ac:dyDescent="0.25">
      <c r="A375" s="62"/>
      <c r="B375" s="62"/>
      <c r="C375" s="62"/>
      <c r="D375" s="62"/>
      <c r="E375" s="62"/>
      <c r="F375" s="62"/>
      <c r="G375" s="62"/>
    </row>
    <row r="376" spans="1:7" x14ac:dyDescent="0.25">
      <c r="A376" s="62"/>
      <c r="B376" s="62"/>
      <c r="C376" s="62"/>
      <c r="D376" s="62"/>
      <c r="E376" s="62"/>
      <c r="F376" s="62"/>
      <c r="G376" s="62"/>
    </row>
    <row r="377" spans="1:7" x14ac:dyDescent="0.25">
      <c r="A377" s="62"/>
      <c r="B377" s="62"/>
      <c r="C377" s="62"/>
      <c r="D377" s="62"/>
      <c r="E377" s="62"/>
      <c r="F377" s="62"/>
      <c r="G377" s="62"/>
    </row>
    <row r="378" spans="1:7" x14ac:dyDescent="0.25">
      <c r="A378" s="62"/>
      <c r="B378" s="62"/>
      <c r="C378" s="62"/>
      <c r="D378" s="62"/>
      <c r="E378" s="62"/>
      <c r="F378" s="62"/>
      <c r="G378" s="62"/>
    </row>
    <row r="379" spans="1:7" x14ac:dyDescent="0.25">
      <c r="A379" s="62"/>
      <c r="B379" s="62"/>
      <c r="C379" s="62"/>
      <c r="D379" s="62"/>
      <c r="E379" s="62"/>
      <c r="F379" s="62"/>
      <c r="G379" s="62"/>
    </row>
    <row r="380" spans="1:7" x14ac:dyDescent="0.25">
      <c r="A380" s="62"/>
      <c r="B380" s="62"/>
      <c r="C380" s="62"/>
      <c r="D380" s="62"/>
      <c r="E380" s="62"/>
      <c r="F380" s="62"/>
      <c r="G380" s="62"/>
    </row>
    <row r="381" spans="1:7" x14ac:dyDescent="0.25">
      <c r="A381" s="62"/>
      <c r="B381" s="62"/>
      <c r="C381" s="62"/>
      <c r="D381" s="62"/>
      <c r="E381" s="62"/>
      <c r="F381" s="62"/>
      <c r="G381" s="62"/>
    </row>
    <row r="382" spans="1:7" x14ac:dyDescent="0.25">
      <c r="A382" s="62"/>
      <c r="B382" s="62"/>
      <c r="C382" s="62"/>
      <c r="D382" s="62"/>
      <c r="E382" s="62"/>
      <c r="F382" s="62"/>
      <c r="G382" s="62"/>
    </row>
    <row r="383" spans="1:7" x14ac:dyDescent="0.25">
      <c r="A383" s="62"/>
      <c r="B383" s="62"/>
      <c r="C383" s="62"/>
      <c r="D383" s="62"/>
      <c r="E383" s="62"/>
      <c r="F383" s="62"/>
      <c r="G383" s="62"/>
    </row>
    <row r="384" spans="1:7" x14ac:dyDescent="0.25">
      <c r="A384" s="62"/>
      <c r="B384" s="62"/>
      <c r="C384" s="62"/>
      <c r="D384" s="62"/>
      <c r="E384" s="62"/>
      <c r="F384" s="62"/>
      <c r="G384" s="62"/>
    </row>
    <row r="385" spans="1:7" x14ac:dyDescent="0.25">
      <c r="A385" s="62"/>
      <c r="B385" s="62"/>
      <c r="C385" s="62"/>
      <c r="D385" s="62"/>
      <c r="E385" s="62"/>
      <c r="F385" s="62"/>
      <c r="G385" s="62"/>
    </row>
    <row r="386" spans="1:7" x14ac:dyDescent="0.25">
      <c r="A386" s="62"/>
      <c r="B386" s="62"/>
      <c r="C386" s="62"/>
      <c r="D386" s="62"/>
      <c r="E386" s="62"/>
      <c r="F386" s="62"/>
      <c r="G386" s="62"/>
    </row>
    <row r="387" spans="1:7" x14ac:dyDescent="0.25">
      <c r="A387" s="62"/>
      <c r="B387" s="62"/>
      <c r="C387" s="62"/>
      <c r="D387" s="62"/>
      <c r="E387" s="62"/>
      <c r="F387" s="62"/>
      <c r="G387" s="62"/>
    </row>
    <row r="388" spans="1:7" x14ac:dyDescent="0.25">
      <c r="A388" s="62"/>
      <c r="B388" s="62"/>
      <c r="C388" s="62"/>
      <c r="D388" s="62"/>
      <c r="E388" s="62"/>
      <c r="F388" s="62"/>
      <c r="G388" s="62"/>
    </row>
    <row r="389" spans="1:7" x14ac:dyDescent="0.25">
      <c r="A389" s="62"/>
      <c r="B389" s="62"/>
      <c r="C389" s="62"/>
      <c r="D389" s="62"/>
      <c r="E389" s="62"/>
      <c r="F389" s="62"/>
      <c r="G389" s="62"/>
    </row>
    <row r="390" spans="1:7" x14ac:dyDescent="0.25">
      <c r="A390" s="62"/>
      <c r="B390" s="62"/>
      <c r="C390" s="62"/>
      <c r="D390" s="62"/>
      <c r="E390" s="62"/>
      <c r="F390" s="62"/>
      <c r="G390" s="62"/>
    </row>
    <row r="391" spans="1:7" x14ac:dyDescent="0.25">
      <c r="A391" s="62"/>
      <c r="B391" s="62"/>
      <c r="C391" s="62"/>
      <c r="D391" s="62"/>
      <c r="E391" s="62"/>
      <c r="F391" s="62"/>
      <c r="G391" s="62"/>
    </row>
    <row r="392" spans="1:7" x14ac:dyDescent="0.25">
      <c r="A392" s="62"/>
      <c r="B392" s="62"/>
      <c r="C392" s="62"/>
      <c r="D392" s="62"/>
      <c r="E392" s="62"/>
      <c r="F392" s="62"/>
      <c r="G392" s="62"/>
    </row>
    <row r="393" spans="1:7" x14ac:dyDescent="0.25">
      <c r="A393" s="62"/>
      <c r="B393" s="62"/>
      <c r="C393" s="62"/>
      <c r="D393" s="62"/>
      <c r="E393" s="62"/>
      <c r="F393" s="62"/>
      <c r="G393" s="62"/>
    </row>
    <row r="394" spans="1:7" x14ac:dyDescent="0.25">
      <c r="A394" s="62"/>
      <c r="B394" s="62"/>
      <c r="C394" s="62"/>
      <c r="D394" s="62"/>
      <c r="E394" s="62"/>
      <c r="F394" s="62"/>
      <c r="G394" s="62"/>
    </row>
    <row r="395" spans="1:7" x14ac:dyDescent="0.25">
      <c r="A395" s="62"/>
      <c r="B395" s="62"/>
      <c r="C395" s="62"/>
      <c r="D395" s="62"/>
      <c r="E395" s="62"/>
      <c r="F395" s="62"/>
      <c r="G395" s="62"/>
    </row>
    <row r="396" spans="1:7" x14ac:dyDescent="0.25">
      <c r="A396" s="62"/>
      <c r="B396" s="62"/>
      <c r="C396" s="62"/>
      <c r="D396" s="62"/>
      <c r="E396" s="62"/>
      <c r="F396" s="62"/>
      <c r="G396" s="62"/>
    </row>
    <row r="397" spans="1:7" x14ac:dyDescent="0.25">
      <c r="A397" s="62"/>
      <c r="B397" s="62"/>
      <c r="C397" s="62"/>
      <c r="D397" s="62"/>
      <c r="E397" s="62"/>
      <c r="F397" s="62"/>
      <c r="G397" s="62"/>
    </row>
    <row r="398" spans="1:7" x14ac:dyDescent="0.25">
      <c r="A398" s="62"/>
      <c r="B398" s="62"/>
      <c r="C398" s="62"/>
      <c r="D398" s="62"/>
      <c r="E398" s="62"/>
      <c r="F398" s="62"/>
      <c r="G398" s="62"/>
    </row>
    <row r="399" spans="1:7" x14ac:dyDescent="0.25">
      <c r="A399" s="62"/>
      <c r="B399" s="62"/>
      <c r="C399" s="62"/>
      <c r="D399" s="62"/>
      <c r="E399" s="62"/>
      <c r="F399" s="62"/>
      <c r="G399" s="62"/>
    </row>
    <row r="400" spans="1:7" x14ac:dyDescent="0.25">
      <c r="A400" s="62"/>
      <c r="B400" s="62"/>
      <c r="C400" s="62"/>
      <c r="D400" s="62"/>
      <c r="E400" s="62"/>
      <c r="F400" s="62"/>
      <c r="G400" s="62"/>
    </row>
    <row r="401" spans="1:7" x14ac:dyDescent="0.25">
      <c r="A401" s="62"/>
      <c r="B401" s="62"/>
      <c r="C401" s="62"/>
      <c r="D401" s="62"/>
      <c r="E401" s="62"/>
      <c r="F401" s="62"/>
      <c r="G401" s="62"/>
    </row>
    <row r="402" spans="1:7" x14ac:dyDescent="0.25">
      <c r="A402" s="62"/>
      <c r="B402" s="62"/>
      <c r="C402" s="62"/>
      <c r="D402" s="62"/>
      <c r="E402" s="62"/>
      <c r="F402" s="62"/>
      <c r="G402" s="62"/>
    </row>
    <row r="403" spans="1:7" x14ac:dyDescent="0.25">
      <c r="A403" s="62"/>
      <c r="B403" s="62"/>
      <c r="C403" s="62"/>
      <c r="D403" s="62"/>
      <c r="E403" s="62"/>
      <c r="F403" s="62"/>
      <c r="G403" s="62"/>
    </row>
    <row r="404" spans="1:7" x14ac:dyDescent="0.25">
      <c r="A404" s="62"/>
      <c r="B404" s="62"/>
      <c r="C404" s="62"/>
      <c r="D404" s="62"/>
      <c r="E404" s="62"/>
      <c r="F404" s="62"/>
      <c r="G404" s="62"/>
    </row>
    <row r="405" spans="1:7" x14ac:dyDescent="0.25">
      <c r="A405" s="62"/>
      <c r="B405" s="62"/>
      <c r="C405" s="62"/>
      <c r="D405" s="62"/>
      <c r="E405" s="62"/>
      <c r="F405" s="62"/>
      <c r="G405" s="62"/>
    </row>
    <row r="406" spans="1:7" x14ac:dyDescent="0.25">
      <c r="A406" s="62"/>
      <c r="B406" s="62"/>
      <c r="C406" s="62"/>
      <c r="D406" s="62"/>
      <c r="E406" s="62"/>
      <c r="F406" s="62"/>
      <c r="G406" s="62"/>
    </row>
    <row r="407" spans="1:7" x14ac:dyDescent="0.25">
      <c r="A407" s="62"/>
      <c r="B407" s="62"/>
      <c r="C407" s="62"/>
      <c r="D407" s="62"/>
      <c r="E407" s="62"/>
      <c r="F407" s="62"/>
      <c r="G407" s="62"/>
    </row>
    <row r="408" spans="1:7" x14ac:dyDescent="0.25">
      <c r="A408" s="62"/>
      <c r="B408" s="62"/>
      <c r="C408" s="62"/>
      <c r="D408" s="62"/>
      <c r="E408" s="62"/>
      <c r="F408" s="62"/>
      <c r="G408" s="62"/>
    </row>
    <row r="409" spans="1:7" x14ac:dyDescent="0.25">
      <c r="A409" s="62"/>
      <c r="B409" s="62"/>
      <c r="C409" s="62"/>
      <c r="D409" s="62"/>
      <c r="E409" s="62"/>
      <c r="F409" s="62"/>
      <c r="G409" s="62"/>
    </row>
    <row r="410" spans="1:7" x14ac:dyDescent="0.25">
      <c r="A410" s="62"/>
      <c r="B410" s="62"/>
      <c r="C410" s="62"/>
      <c r="D410" s="62"/>
      <c r="E410" s="62"/>
      <c r="F410" s="62"/>
      <c r="G410" s="62"/>
    </row>
    <row r="411" spans="1:7" x14ac:dyDescent="0.25">
      <c r="A411" s="62"/>
      <c r="B411" s="62"/>
      <c r="C411" s="62"/>
      <c r="D411" s="62"/>
      <c r="E411" s="62"/>
      <c r="F411" s="62"/>
      <c r="G411" s="62"/>
    </row>
    <row r="412" spans="1:7" x14ac:dyDescent="0.25">
      <c r="A412" s="62"/>
      <c r="B412" s="62"/>
      <c r="C412" s="62"/>
      <c r="D412" s="62"/>
      <c r="E412" s="62"/>
      <c r="F412" s="62"/>
      <c r="G412" s="62"/>
    </row>
    <row r="413" spans="1:7" x14ac:dyDescent="0.25">
      <c r="A413" s="62"/>
      <c r="B413" s="62"/>
      <c r="C413" s="62"/>
      <c r="D413" s="62"/>
      <c r="E413" s="62"/>
      <c r="F413" s="62"/>
      <c r="G413" s="62"/>
    </row>
    <row r="414" spans="1:7" x14ac:dyDescent="0.25">
      <c r="A414" s="62"/>
      <c r="B414" s="62"/>
      <c r="C414" s="62"/>
      <c r="D414" s="62"/>
      <c r="E414" s="62"/>
      <c r="F414" s="62"/>
      <c r="G414" s="62"/>
    </row>
    <row r="415" spans="1:7" x14ac:dyDescent="0.25">
      <c r="A415" s="62"/>
      <c r="B415" s="62"/>
      <c r="C415" s="62"/>
      <c r="D415" s="62"/>
      <c r="E415" s="62"/>
      <c r="F415" s="62"/>
      <c r="G415" s="62"/>
    </row>
    <row r="416" spans="1:7" x14ac:dyDescent="0.25">
      <c r="A416" s="62"/>
      <c r="B416" s="62"/>
      <c r="C416" s="62"/>
      <c r="D416" s="62"/>
      <c r="E416" s="62"/>
      <c r="F416" s="62"/>
      <c r="G416" s="62"/>
    </row>
    <row r="417" spans="1:7" x14ac:dyDescent="0.25">
      <c r="A417" s="62"/>
      <c r="B417" s="62"/>
      <c r="C417" s="62"/>
      <c r="D417" s="62"/>
      <c r="E417" s="62"/>
      <c r="F417" s="62"/>
      <c r="G417" s="62"/>
    </row>
    <row r="418" spans="1:7" x14ac:dyDescent="0.25">
      <c r="A418" s="62"/>
      <c r="B418" s="62"/>
      <c r="C418" s="62"/>
      <c r="D418" s="62"/>
      <c r="E418" s="62"/>
      <c r="F418" s="62"/>
      <c r="G418" s="62"/>
    </row>
    <row r="419" spans="1:7" x14ac:dyDescent="0.25">
      <c r="A419" s="62"/>
      <c r="B419" s="62"/>
      <c r="C419" s="62"/>
      <c r="D419" s="62"/>
      <c r="E419" s="62"/>
      <c r="F419" s="62"/>
      <c r="G419" s="62"/>
    </row>
    <row r="420" spans="1:7" x14ac:dyDescent="0.25">
      <c r="A420" s="62"/>
      <c r="B420" s="62"/>
      <c r="C420" s="62"/>
      <c r="D420" s="62"/>
      <c r="E420" s="62"/>
      <c r="F420" s="62"/>
      <c r="G420" s="62"/>
    </row>
    <row r="421" spans="1:7" x14ac:dyDescent="0.25">
      <c r="A421" s="62"/>
      <c r="B421" s="62"/>
      <c r="C421" s="62"/>
      <c r="D421" s="62"/>
      <c r="E421" s="62"/>
      <c r="F421" s="62"/>
      <c r="G421" s="62"/>
    </row>
    <row r="422" spans="1:7" x14ac:dyDescent="0.25">
      <c r="A422" s="62"/>
      <c r="B422" s="62"/>
      <c r="C422" s="62"/>
      <c r="D422" s="62"/>
      <c r="E422" s="62"/>
      <c r="F422" s="62"/>
      <c r="G422" s="62"/>
    </row>
    <row r="423" spans="1:7" x14ac:dyDescent="0.25">
      <c r="A423" s="62"/>
      <c r="B423" s="62"/>
      <c r="C423" s="62"/>
      <c r="D423" s="62"/>
      <c r="E423" s="62"/>
      <c r="F423" s="62"/>
      <c r="G423" s="62"/>
    </row>
    <row r="424" spans="1:7" x14ac:dyDescent="0.25">
      <c r="A424" s="62"/>
      <c r="B424" s="62"/>
      <c r="C424" s="62"/>
      <c r="D424" s="62"/>
      <c r="E424" s="62"/>
      <c r="F424" s="62"/>
      <c r="G424" s="62"/>
    </row>
    <row r="425" spans="1:7" x14ac:dyDescent="0.25">
      <c r="A425" s="62"/>
      <c r="B425" s="62"/>
      <c r="C425" s="62"/>
      <c r="D425" s="62"/>
      <c r="E425" s="62"/>
      <c r="F425" s="62"/>
      <c r="G425" s="62"/>
    </row>
    <row r="426" spans="1:7" x14ac:dyDescent="0.25">
      <c r="A426" s="62"/>
      <c r="B426" s="62"/>
      <c r="C426" s="62"/>
      <c r="D426" s="62"/>
      <c r="E426" s="62"/>
      <c r="F426" s="62"/>
      <c r="G426" s="62"/>
    </row>
    <row r="427" spans="1:7" x14ac:dyDescent="0.25">
      <c r="A427" s="62"/>
      <c r="B427" s="62"/>
      <c r="C427" s="62"/>
      <c r="D427" s="62"/>
      <c r="E427" s="62"/>
      <c r="F427" s="62"/>
      <c r="G427" s="62"/>
    </row>
    <row r="428" spans="1:7" x14ac:dyDescent="0.25">
      <c r="A428" s="62"/>
      <c r="B428" s="62"/>
      <c r="C428" s="62"/>
      <c r="D428" s="62"/>
      <c r="E428" s="62"/>
      <c r="F428" s="62"/>
      <c r="G428" s="62"/>
    </row>
    <row r="429" spans="1:7" x14ac:dyDescent="0.25">
      <c r="A429" s="62"/>
      <c r="B429" s="62"/>
      <c r="C429" s="62"/>
      <c r="D429" s="62"/>
      <c r="E429" s="62"/>
      <c r="F429" s="62"/>
      <c r="G429" s="62"/>
    </row>
    <row r="430" spans="1:7" x14ac:dyDescent="0.25">
      <c r="A430" s="62"/>
      <c r="B430" s="62"/>
      <c r="C430" s="62"/>
      <c r="D430" s="62"/>
      <c r="E430" s="62"/>
      <c r="F430" s="62"/>
      <c r="G430" s="62"/>
    </row>
    <row r="431" spans="1:7" x14ac:dyDescent="0.25">
      <c r="A431" s="62"/>
      <c r="B431" s="62"/>
      <c r="C431" s="62"/>
      <c r="D431" s="62"/>
      <c r="E431" s="62"/>
      <c r="F431" s="62"/>
      <c r="G431" s="62"/>
    </row>
    <row r="432" spans="1:7" x14ac:dyDescent="0.25">
      <c r="A432" s="62"/>
      <c r="B432" s="62"/>
      <c r="C432" s="62"/>
      <c r="D432" s="62"/>
      <c r="E432" s="62"/>
      <c r="F432" s="62"/>
      <c r="G432" s="62"/>
    </row>
    <row r="433" spans="1:7" x14ac:dyDescent="0.25">
      <c r="A433" s="62"/>
      <c r="B433" s="62"/>
      <c r="C433" s="62"/>
      <c r="D433" s="62"/>
      <c r="E433" s="62"/>
      <c r="F433" s="62"/>
      <c r="G433" s="62"/>
    </row>
    <row r="434" spans="1:7" x14ac:dyDescent="0.25">
      <c r="A434" s="62"/>
      <c r="B434" s="62"/>
      <c r="C434" s="62"/>
      <c r="D434" s="62"/>
      <c r="E434" s="62"/>
      <c r="F434" s="62"/>
      <c r="G434" s="62"/>
    </row>
    <row r="435" spans="1:7" x14ac:dyDescent="0.25">
      <c r="A435" s="62"/>
      <c r="B435" s="62"/>
      <c r="C435" s="62"/>
      <c r="D435" s="62"/>
      <c r="E435" s="62"/>
      <c r="F435" s="62"/>
      <c r="G435" s="62"/>
    </row>
    <row r="436" spans="1:7" x14ac:dyDescent="0.25">
      <c r="A436" s="62"/>
      <c r="B436" s="62"/>
      <c r="C436" s="62"/>
      <c r="D436" s="62"/>
      <c r="E436" s="62"/>
      <c r="F436" s="62"/>
      <c r="G436" s="62"/>
    </row>
    <row r="437" spans="1:7" x14ac:dyDescent="0.25">
      <c r="A437" s="62"/>
      <c r="B437" s="62"/>
      <c r="C437" s="62"/>
      <c r="D437" s="62"/>
      <c r="E437" s="62"/>
      <c r="F437" s="62"/>
      <c r="G437" s="62"/>
    </row>
    <row r="438" spans="1:7" x14ac:dyDescent="0.25">
      <c r="A438" s="62"/>
      <c r="B438" s="62"/>
      <c r="C438" s="62"/>
      <c r="D438" s="62"/>
      <c r="E438" s="62"/>
      <c r="F438" s="62"/>
      <c r="G438" s="62"/>
    </row>
    <row r="439" spans="1:7" x14ac:dyDescent="0.25">
      <c r="A439" s="62"/>
      <c r="B439" s="62"/>
      <c r="C439" s="62"/>
      <c r="D439" s="62"/>
      <c r="E439" s="62"/>
      <c r="F439" s="62"/>
      <c r="G439" s="62"/>
    </row>
    <row r="440" spans="1:7" x14ac:dyDescent="0.25">
      <c r="A440" s="62"/>
      <c r="B440" s="62"/>
      <c r="C440" s="62"/>
      <c r="D440" s="62"/>
      <c r="E440" s="62"/>
      <c r="F440" s="62"/>
      <c r="G440" s="62"/>
    </row>
    <row r="441" spans="1:7" x14ac:dyDescent="0.25">
      <c r="A441" s="62"/>
      <c r="B441" s="62"/>
      <c r="C441" s="62"/>
      <c r="D441" s="62"/>
      <c r="E441" s="62"/>
      <c r="F441" s="62"/>
      <c r="G441" s="62"/>
    </row>
    <row r="442" spans="1:7" x14ac:dyDescent="0.25">
      <c r="A442" s="62"/>
      <c r="B442" s="62"/>
      <c r="C442" s="62"/>
      <c r="D442" s="62"/>
      <c r="E442" s="62"/>
      <c r="F442" s="62"/>
      <c r="G442" s="62"/>
    </row>
    <row r="443" spans="1:7" x14ac:dyDescent="0.25">
      <c r="A443" s="62"/>
      <c r="B443" s="62"/>
      <c r="C443" s="62"/>
      <c r="D443" s="62"/>
      <c r="E443" s="62"/>
      <c r="F443" s="62"/>
      <c r="G443" s="62"/>
    </row>
    <row r="444" spans="1:7" x14ac:dyDescent="0.25">
      <c r="A444" s="62"/>
      <c r="B444" s="62"/>
      <c r="C444" s="62"/>
      <c r="D444" s="62"/>
      <c r="E444" s="62"/>
      <c r="F444" s="62"/>
      <c r="G444" s="62"/>
    </row>
    <row r="445" spans="1:7" x14ac:dyDescent="0.25">
      <c r="A445" s="62"/>
      <c r="B445" s="62"/>
      <c r="C445" s="62"/>
      <c r="D445" s="62"/>
      <c r="E445" s="62"/>
      <c r="F445" s="62"/>
      <c r="G445" s="62"/>
    </row>
    <row r="446" spans="1:7" x14ac:dyDescent="0.25">
      <c r="A446" s="62"/>
      <c r="B446" s="62"/>
      <c r="C446" s="62"/>
      <c r="D446" s="62"/>
      <c r="E446" s="62"/>
      <c r="F446" s="62"/>
      <c r="G446" s="62"/>
    </row>
    <row r="447" spans="1:7" x14ac:dyDescent="0.25">
      <c r="A447" s="62"/>
      <c r="B447" s="62"/>
      <c r="C447" s="62"/>
      <c r="D447" s="62"/>
      <c r="E447" s="62"/>
      <c r="F447" s="62"/>
      <c r="G447" s="62"/>
    </row>
    <row r="448" spans="1:7" x14ac:dyDescent="0.25">
      <c r="A448" s="62"/>
      <c r="B448" s="62"/>
      <c r="C448" s="62"/>
      <c r="D448" s="62"/>
      <c r="E448" s="62"/>
      <c r="F448" s="62"/>
      <c r="G448" s="62"/>
    </row>
    <row r="449" spans="1:7" x14ac:dyDescent="0.25">
      <c r="A449" s="62"/>
      <c r="B449" s="62"/>
      <c r="C449" s="62"/>
      <c r="D449" s="62"/>
      <c r="E449" s="62"/>
      <c r="F449" s="62"/>
      <c r="G449" s="62"/>
    </row>
    <row r="450" spans="1:7" x14ac:dyDescent="0.25">
      <c r="A450" s="62"/>
      <c r="B450" s="62"/>
      <c r="C450" s="62"/>
      <c r="D450" s="62"/>
      <c r="E450" s="62"/>
      <c r="F450" s="62"/>
      <c r="G450" s="62"/>
    </row>
    <row r="451" spans="1:7" x14ac:dyDescent="0.25">
      <c r="A451" s="62"/>
      <c r="B451" s="62"/>
      <c r="C451" s="62"/>
      <c r="D451" s="62"/>
      <c r="E451" s="62"/>
      <c r="F451" s="62"/>
      <c r="G451" s="62"/>
    </row>
    <row r="452" spans="1:7" x14ac:dyDescent="0.25">
      <c r="A452" s="62"/>
      <c r="B452" s="62"/>
      <c r="C452" s="62"/>
      <c r="D452" s="62"/>
      <c r="E452" s="62"/>
      <c r="F452" s="62"/>
      <c r="G452" s="62"/>
    </row>
    <row r="453" spans="1:7" x14ac:dyDescent="0.25">
      <c r="A453" s="62"/>
      <c r="B453" s="62"/>
      <c r="C453" s="62"/>
      <c r="D453" s="62"/>
      <c r="E453" s="62"/>
      <c r="F453" s="62"/>
      <c r="G453" s="62"/>
    </row>
    <row r="454" spans="1:7" x14ac:dyDescent="0.25">
      <c r="A454" s="62"/>
      <c r="B454" s="62"/>
      <c r="C454" s="62"/>
      <c r="D454" s="62"/>
      <c r="E454" s="62"/>
      <c r="F454" s="62"/>
      <c r="G454" s="62"/>
    </row>
    <row r="455" spans="1:7" x14ac:dyDescent="0.25">
      <c r="A455" s="62"/>
      <c r="B455" s="62"/>
      <c r="C455" s="62"/>
      <c r="D455" s="62"/>
      <c r="E455" s="62"/>
      <c r="F455" s="62"/>
      <c r="G455" s="62"/>
    </row>
    <row r="456" spans="1:7" x14ac:dyDescent="0.25">
      <c r="A456" s="62"/>
      <c r="B456" s="62"/>
      <c r="C456" s="62"/>
      <c r="D456" s="62"/>
      <c r="E456" s="62"/>
      <c r="F456" s="62"/>
      <c r="G456" s="62"/>
    </row>
    <row r="457" spans="1:7" x14ac:dyDescent="0.25">
      <c r="A457" s="62"/>
      <c r="B457" s="62"/>
      <c r="C457" s="62"/>
      <c r="D457" s="62"/>
      <c r="E457" s="62"/>
      <c r="F457" s="62"/>
      <c r="G457" s="62"/>
    </row>
    <row r="458" spans="1:7" x14ac:dyDescent="0.25">
      <c r="A458" s="62"/>
      <c r="B458" s="62"/>
      <c r="C458" s="62"/>
      <c r="D458" s="62"/>
      <c r="E458" s="62"/>
      <c r="F458" s="62"/>
      <c r="G458" s="62"/>
    </row>
    <row r="459" spans="1:7" x14ac:dyDescent="0.25">
      <c r="A459" s="62"/>
      <c r="B459" s="62"/>
      <c r="C459" s="62"/>
      <c r="D459" s="62"/>
      <c r="E459" s="62"/>
      <c r="F459" s="62"/>
      <c r="G459" s="62"/>
    </row>
    <row r="460" spans="1:7" x14ac:dyDescent="0.25">
      <c r="A460" s="62"/>
      <c r="B460" s="62"/>
      <c r="C460" s="62"/>
      <c r="D460" s="62"/>
      <c r="E460" s="62"/>
      <c r="F460" s="62"/>
      <c r="G460" s="62"/>
    </row>
    <row r="461" spans="1:7" x14ac:dyDescent="0.25">
      <c r="A461" s="62"/>
      <c r="B461" s="62"/>
      <c r="C461" s="62"/>
      <c r="D461" s="62"/>
      <c r="E461" s="62"/>
      <c r="F461" s="62"/>
      <c r="G461" s="62"/>
    </row>
    <row r="462" spans="1:7" x14ac:dyDescent="0.25">
      <c r="A462" s="62"/>
      <c r="B462" s="62"/>
      <c r="C462" s="62"/>
      <c r="D462" s="62"/>
      <c r="E462" s="62"/>
      <c r="F462" s="62"/>
      <c r="G462" s="62"/>
    </row>
    <row r="463" spans="1:7" x14ac:dyDescent="0.25">
      <c r="A463" s="62"/>
      <c r="B463" s="62"/>
      <c r="C463" s="62"/>
      <c r="D463" s="62"/>
      <c r="E463" s="62"/>
      <c r="F463" s="62"/>
      <c r="G463" s="62"/>
    </row>
    <row r="464" spans="1:7" x14ac:dyDescent="0.25">
      <c r="A464" s="62"/>
      <c r="B464" s="62"/>
      <c r="C464" s="62"/>
      <c r="D464" s="62"/>
      <c r="E464" s="62"/>
      <c r="F464" s="62"/>
      <c r="G464" s="62"/>
    </row>
    <row r="465" spans="1:7" x14ac:dyDescent="0.25">
      <c r="A465" s="62"/>
      <c r="B465" s="62"/>
      <c r="C465" s="62"/>
      <c r="D465" s="62"/>
      <c r="E465" s="62"/>
      <c r="F465" s="62"/>
      <c r="G465" s="62"/>
    </row>
    <row r="466" spans="1:7" x14ac:dyDescent="0.25">
      <c r="A466" s="62"/>
      <c r="B466" s="62"/>
      <c r="C466" s="62"/>
      <c r="D466" s="62"/>
      <c r="E466" s="62"/>
      <c r="F466" s="62"/>
      <c r="G466" s="62"/>
    </row>
    <row r="467" spans="1:7" x14ac:dyDescent="0.25">
      <c r="A467" s="62"/>
      <c r="B467" s="62"/>
      <c r="C467" s="62"/>
      <c r="D467" s="62"/>
      <c r="E467" s="62"/>
      <c r="F467" s="62"/>
      <c r="G467" s="62"/>
    </row>
    <row r="468" spans="1:7" x14ac:dyDescent="0.25">
      <c r="A468" s="62"/>
      <c r="B468" s="62"/>
      <c r="C468" s="62"/>
      <c r="D468" s="62"/>
      <c r="E468" s="62"/>
      <c r="F468" s="62"/>
      <c r="G468" s="62"/>
    </row>
    <row r="469" spans="1:7" x14ac:dyDescent="0.25">
      <c r="A469" s="62"/>
      <c r="B469" s="62"/>
      <c r="C469" s="62"/>
      <c r="D469" s="62"/>
      <c r="E469" s="62"/>
      <c r="F469" s="62"/>
      <c r="G469" s="62"/>
    </row>
    <row r="470" spans="1:7" x14ac:dyDescent="0.25">
      <c r="A470" s="62"/>
      <c r="B470" s="62"/>
      <c r="C470" s="62"/>
      <c r="D470" s="62"/>
      <c r="E470" s="62"/>
      <c r="F470" s="62"/>
      <c r="G470" s="62"/>
    </row>
    <row r="471" spans="1:7" x14ac:dyDescent="0.25">
      <c r="A471" s="62"/>
      <c r="B471" s="62"/>
      <c r="C471" s="62"/>
      <c r="D471" s="62"/>
      <c r="E471" s="62"/>
      <c r="F471" s="62"/>
      <c r="G471" s="62"/>
    </row>
    <row r="472" spans="1:7" x14ac:dyDescent="0.25">
      <c r="A472" s="62"/>
      <c r="B472" s="62"/>
      <c r="C472" s="62"/>
      <c r="D472" s="62"/>
      <c r="E472" s="62"/>
      <c r="F472" s="62"/>
      <c r="G472" s="62"/>
    </row>
    <row r="473" spans="1:7" x14ac:dyDescent="0.25">
      <c r="A473" s="62"/>
      <c r="B473" s="62"/>
      <c r="C473" s="62"/>
      <c r="D473" s="62"/>
      <c r="E473" s="62"/>
      <c r="F473" s="62"/>
      <c r="G473" s="62"/>
    </row>
    <row r="474" spans="1:7" x14ac:dyDescent="0.25">
      <c r="A474" s="62"/>
      <c r="B474" s="62"/>
      <c r="C474" s="62"/>
      <c r="D474" s="62"/>
      <c r="E474" s="62"/>
      <c r="F474" s="62"/>
      <c r="G474" s="62"/>
    </row>
    <row r="475" spans="1:7" x14ac:dyDescent="0.25">
      <c r="A475" s="62"/>
      <c r="B475" s="62"/>
      <c r="C475" s="62"/>
      <c r="D475" s="62"/>
      <c r="E475" s="62"/>
      <c r="F475" s="62"/>
      <c r="G475" s="62"/>
    </row>
    <row r="476" spans="1:7" x14ac:dyDescent="0.25">
      <c r="A476" s="62"/>
      <c r="B476" s="62"/>
      <c r="C476" s="62"/>
      <c r="D476" s="62"/>
      <c r="E476" s="62"/>
      <c r="F476" s="62"/>
      <c r="G476" s="62"/>
    </row>
    <row r="477" spans="1:7" x14ac:dyDescent="0.25">
      <c r="A477" s="62"/>
      <c r="B477" s="62"/>
      <c r="C477" s="62"/>
      <c r="D477" s="62"/>
      <c r="E477" s="62"/>
      <c r="F477" s="62"/>
      <c r="G477" s="62"/>
    </row>
    <row r="478" spans="1:7" x14ac:dyDescent="0.25">
      <c r="A478" s="62"/>
      <c r="B478" s="62"/>
      <c r="C478" s="62"/>
      <c r="D478" s="62"/>
      <c r="E478" s="62"/>
      <c r="F478" s="62"/>
      <c r="G478" s="62"/>
    </row>
    <row r="479" spans="1:7" x14ac:dyDescent="0.25">
      <c r="A479" s="62"/>
      <c r="B479" s="62"/>
      <c r="C479" s="62"/>
      <c r="D479" s="62"/>
      <c r="E479" s="62"/>
      <c r="F479" s="62"/>
      <c r="G479" s="62"/>
    </row>
    <row r="480" spans="1:7" x14ac:dyDescent="0.25">
      <c r="A480" s="62"/>
      <c r="B480" s="62"/>
      <c r="C480" s="62"/>
      <c r="D480" s="62"/>
      <c r="E480" s="62"/>
      <c r="F480" s="62"/>
      <c r="G480" s="62"/>
    </row>
    <row r="481" spans="1:7" x14ac:dyDescent="0.25">
      <c r="A481" s="62"/>
      <c r="B481" s="62"/>
      <c r="C481" s="62"/>
      <c r="D481" s="62"/>
      <c r="E481" s="62"/>
      <c r="F481" s="62"/>
      <c r="G481" s="62"/>
    </row>
    <row r="482" spans="1:7" x14ac:dyDescent="0.25">
      <c r="A482" s="62"/>
      <c r="B482" s="62"/>
      <c r="C482" s="62"/>
      <c r="D482" s="62"/>
      <c r="E482" s="62"/>
      <c r="F482" s="62"/>
      <c r="G482" s="62"/>
    </row>
    <row r="483" spans="1:7" x14ac:dyDescent="0.25">
      <c r="A483" s="62"/>
      <c r="B483" s="62"/>
      <c r="C483" s="62"/>
      <c r="D483" s="62"/>
      <c r="E483" s="62"/>
      <c r="F483" s="62"/>
      <c r="G483" s="62"/>
    </row>
    <row r="484" spans="1:7" x14ac:dyDescent="0.25">
      <c r="A484" s="62"/>
      <c r="B484" s="62"/>
      <c r="C484" s="62"/>
      <c r="D484" s="62"/>
      <c r="E484" s="62"/>
      <c r="F484" s="62"/>
      <c r="G484" s="62"/>
    </row>
    <row r="485" spans="1:7" x14ac:dyDescent="0.25">
      <c r="A485" s="62"/>
      <c r="B485" s="62"/>
      <c r="C485" s="62"/>
      <c r="D485" s="62"/>
      <c r="E485" s="62"/>
      <c r="F485" s="62"/>
      <c r="G485" s="62"/>
    </row>
    <row r="486" spans="1:7" x14ac:dyDescent="0.25">
      <c r="A486" s="62"/>
      <c r="B486" s="62"/>
      <c r="C486" s="62"/>
      <c r="D486" s="62"/>
      <c r="E486" s="62"/>
      <c r="F486" s="62"/>
      <c r="G486" s="62"/>
    </row>
    <row r="487" spans="1:7" x14ac:dyDescent="0.25">
      <c r="A487" s="62"/>
      <c r="B487" s="62"/>
      <c r="C487" s="62"/>
      <c r="D487" s="62"/>
      <c r="E487" s="62"/>
      <c r="F487" s="62"/>
      <c r="G487" s="62"/>
    </row>
    <row r="488" spans="1:7" x14ac:dyDescent="0.25">
      <c r="A488" s="62"/>
      <c r="B488" s="62"/>
      <c r="C488" s="62"/>
      <c r="D488" s="62"/>
      <c r="E488" s="62"/>
      <c r="F488" s="62"/>
      <c r="G488" s="62"/>
    </row>
    <row r="489" spans="1:7" x14ac:dyDescent="0.25">
      <c r="A489" s="62"/>
      <c r="B489" s="62"/>
      <c r="C489" s="62"/>
      <c r="D489" s="62"/>
      <c r="E489" s="62"/>
      <c r="F489" s="62"/>
      <c r="G489" s="62"/>
    </row>
    <row r="490" spans="1:7" x14ac:dyDescent="0.25">
      <c r="A490" s="62"/>
      <c r="B490" s="62"/>
      <c r="C490" s="62"/>
      <c r="D490" s="62"/>
      <c r="E490" s="62"/>
      <c r="F490" s="62"/>
      <c r="G490" s="62"/>
    </row>
    <row r="491" spans="1:7" x14ac:dyDescent="0.25">
      <c r="A491" s="62"/>
      <c r="B491" s="62"/>
      <c r="C491" s="62"/>
      <c r="D491" s="62"/>
      <c r="E491" s="62"/>
      <c r="F491" s="62"/>
      <c r="G491" s="62"/>
    </row>
    <row r="492" spans="1:7" x14ac:dyDescent="0.25">
      <c r="A492" s="62"/>
      <c r="B492" s="62"/>
      <c r="C492" s="62"/>
      <c r="D492" s="62"/>
      <c r="E492" s="62"/>
      <c r="F492" s="62"/>
      <c r="G492" s="62"/>
    </row>
    <row r="493" spans="1:7" x14ac:dyDescent="0.25">
      <c r="A493" s="62"/>
      <c r="B493" s="62"/>
      <c r="C493" s="62"/>
      <c r="D493" s="62"/>
      <c r="E493" s="62"/>
      <c r="F493" s="62"/>
      <c r="G493" s="62"/>
    </row>
    <row r="494" spans="1:7" x14ac:dyDescent="0.25">
      <c r="A494" s="62"/>
      <c r="B494" s="62"/>
      <c r="C494" s="62"/>
      <c r="D494" s="62"/>
      <c r="E494" s="62"/>
      <c r="F494" s="62"/>
      <c r="G494" s="62"/>
    </row>
    <row r="495" spans="1:7" x14ac:dyDescent="0.25">
      <c r="A495" s="62"/>
      <c r="B495" s="62"/>
      <c r="C495" s="62"/>
      <c r="D495" s="62"/>
      <c r="E495" s="62"/>
      <c r="F495" s="62"/>
      <c r="G495" s="62"/>
    </row>
    <row r="496" spans="1:7" x14ac:dyDescent="0.25">
      <c r="A496" s="62"/>
      <c r="B496" s="62"/>
      <c r="C496" s="62"/>
      <c r="D496" s="62"/>
      <c r="E496" s="62"/>
      <c r="F496" s="62"/>
      <c r="G496" s="62"/>
    </row>
    <row r="497" spans="1:7" x14ac:dyDescent="0.25">
      <c r="A497" s="62"/>
      <c r="B497" s="62"/>
      <c r="C497" s="62"/>
      <c r="D497" s="62"/>
      <c r="E497" s="62"/>
      <c r="F497" s="62"/>
      <c r="G497" s="62"/>
    </row>
    <row r="498" spans="1:7" x14ac:dyDescent="0.25">
      <c r="A498" s="62"/>
      <c r="B498" s="62"/>
      <c r="C498" s="62"/>
      <c r="D498" s="62"/>
      <c r="E498" s="62"/>
      <c r="F498" s="62"/>
      <c r="G498" s="62"/>
    </row>
    <row r="499" spans="1:7" x14ac:dyDescent="0.25">
      <c r="A499" s="62"/>
      <c r="B499" s="62"/>
      <c r="C499" s="62"/>
      <c r="D499" s="62"/>
      <c r="E499" s="62"/>
      <c r="F499" s="62"/>
      <c r="G499" s="62"/>
    </row>
    <row r="500" spans="1:7" x14ac:dyDescent="0.25">
      <c r="A500" s="62"/>
      <c r="B500" s="62"/>
      <c r="C500" s="62"/>
      <c r="D500" s="62"/>
      <c r="E500" s="62"/>
      <c r="F500" s="62"/>
      <c r="G500" s="62"/>
    </row>
    <row r="501" spans="1:7" x14ac:dyDescent="0.25">
      <c r="A501" s="62"/>
      <c r="B501" s="62"/>
      <c r="C501" s="62"/>
      <c r="D501" s="62"/>
      <c r="E501" s="62"/>
      <c r="F501" s="62"/>
      <c r="G501" s="62"/>
    </row>
    <row r="502" spans="1:7" x14ac:dyDescent="0.25">
      <c r="A502" s="62"/>
      <c r="B502" s="62"/>
      <c r="C502" s="62"/>
      <c r="D502" s="62"/>
      <c r="E502" s="62"/>
      <c r="F502" s="62"/>
      <c r="G502" s="62"/>
    </row>
    <row r="503" spans="1:7" x14ac:dyDescent="0.25">
      <c r="A503" s="62"/>
      <c r="B503" s="62"/>
      <c r="C503" s="62"/>
      <c r="D503" s="62"/>
      <c r="E503" s="62"/>
      <c r="F503" s="62"/>
      <c r="G503" s="62"/>
    </row>
    <row r="504" spans="1:7" x14ac:dyDescent="0.25">
      <c r="A504" s="62"/>
      <c r="B504" s="62"/>
      <c r="C504" s="62"/>
      <c r="D504" s="62"/>
      <c r="E504" s="62"/>
      <c r="F504" s="62"/>
      <c r="G504" s="62"/>
    </row>
    <row r="505" spans="1:7" x14ac:dyDescent="0.25">
      <c r="A505" s="62"/>
      <c r="B505" s="62"/>
      <c r="C505" s="62"/>
      <c r="D505" s="62"/>
      <c r="E505" s="62"/>
      <c r="F505" s="62"/>
      <c r="G505" s="62"/>
    </row>
    <row r="506" spans="1:7" x14ac:dyDescent="0.25">
      <c r="A506" s="62"/>
      <c r="B506" s="62"/>
      <c r="C506" s="62"/>
      <c r="D506" s="62"/>
      <c r="E506" s="62"/>
      <c r="F506" s="62"/>
      <c r="G506" s="62"/>
    </row>
    <row r="507" spans="1:7" x14ac:dyDescent="0.25">
      <c r="A507" s="62"/>
      <c r="B507" s="62"/>
      <c r="C507" s="62"/>
      <c r="D507" s="62"/>
      <c r="E507" s="62"/>
      <c r="F507" s="62"/>
      <c r="G507" s="62"/>
    </row>
    <row r="508" spans="1:7" x14ac:dyDescent="0.25">
      <c r="A508" s="62"/>
      <c r="B508" s="62"/>
      <c r="C508" s="62"/>
      <c r="D508" s="62"/>
      <c r="E508" s="62"/>
      <c r="F508" s="62"/>
      <c r="G508" s="62"/>
    </row>
    <row r="509" spans="1:7" x14ac:dyDescent="0.25">
      <c r="A509" s="62"/>
      <c r="B509" s="62"/>
      <c r="C509" s="62"/>
      <c r="D509" s="62"/>
      <c r="E509" s="62"/>
      <c r="F509" s="62"/>
      <c r="G509" s="62"/>
    </row>
    <row r="510" spans="1:7" x14ac:dyDescent="0.25">
      <c r="A510" s="62"/>
      <c r="B510" s="62"/>
      <c r="C510" s="62"/>
      <c r="D510" s="62"/>
      <c r="E510" s="62"/>
      <c r="F510" s="62"/>
      <c r="G510" s="62"/>
    </row>
    <row r="511" spans="1:7" x14ac:dyDescent="0.25">
      <c r="A511" s="62"/>
      <c r="B511" s="62"/>
      <c r="C511" s="62"/>
      <c r="D511" s="62"/>
      <c r="E511" s="62"/>
      <c r="F511" s="62"/>
      <c r="G511" s="62"/>
    </row>
    <row r="512" spans="1:7" x14ac:dyDescent="0.25">
      <c r="A512" s="62"/>
      <c r="B512" s="62"/>
      <c r="C512" s="62"/>
      <c r="D512" s="62"/>
      <c r="E512" s="62"/>
      <c r="F512" s="62"/>
      <c r="G512" s="62"/>
    </row>
    <row r="513" spans="1:7" x14ac:dyDescent="0.25">
      <c r="A513" s="62"/>
      <c r="B513" s="62"/>
      <c r="C513" s="62"/>
      <c r="D513" s="62"/>
      <c r="E513" s="62"/>
      <c r="F513" s="62"/>
      <c r="G513" s="62"/>
    </row>
    <row r="514" spans="1:7" x14ac:dyDescent="0.25">
      <c r="A514" s="62"/>
      <c r="B514" s="62"/>
      <c r="C514" s="62"/>
      <c r="D514" s="62"/>
      <c r="E514" s="62"/>
      <c r="F514" s="62"/>
      <c r="G514" s="62"/>
    </row>
    <row r="515" spans="1:7" x14ac:dyDescent="0.25">
      <c r="A515" s="62"/>
      <c r="B515" s="62"/>
      <c r="C515" s="62"/>
      <c r="D515" s="62"/>
      <c r="E515" s="62"/>
      <c r="F515" s="62"/>
      <c r="G515" s="62"/>
    </row>
    <row r="516" spans="1:7" x14ac:dyDescent="0.25">
      <c r="A516" s="62"/>
      <c r="B516" s="62"/>
      <c r="C516" s="62"/>
      <c r="D516" s="62"/>
      <c r="E516" s="62"/>
      <c r="F516" s="62"/>
      <c r="G516" s="62"/>
    </row>
    <row r="517" spans="1:7" x14ac:dyDescent="0.25">
      <c r="A517" s="62"/>
      <c r="B517" s="62"/>
      <c r="C517" s="62"/>
      <c r="D517" s="62"/>
      <c r="E517" s="62"/>
      <c r="F517" s="62"/>
      <c r="G517" s="62"/>
    </row>
    <row r="518" spans="1:7" x14ac:dyDescent="0.25">
      <c r="A518" s="62"/>
      <c r="B518" s="62"/>
      <c r="C518" s="62"/>
      <c r="D518" s="62"/>
      <c r="E518" s="62"/>
      <c r="F518" s="62"/>
      <c r="G518" s="62"/>
    </row>
    <row r="519" spans="1:7" x14ac:dyDescent="0.25">
      <c r="A519" s="62"/>
      <c r="B519" s="62"/>
      <c r="C519" s="62"/>
      <c r="D519" s="62"/>
      <c r="E519" s="62"/>
      <c r="F519" s="62"/>
      <c r="G519" s="62"/>
    </row>
    <row r="520" spans="1:7" x14ac:dyDescent="0.25">
      <c r="A520" s="62"/>
      <c r="B520" s="62"/>
      <c r="C520" s="62"/>
      <c r="D520" s="62"/>
      <c r="E520" s="62"/>
      <c r="F520" s="62"/>
      <c r="G520" s="62"/>
    </row>
    <row r="521" spans="1:7" x14ac:dyDescent="0.25">
      <c r="A521" s="62"/>
      <c r="B521" s="62"/>
      <c r="C521" s="62"/>
      <c r="D521" s="62"/>
      <c r="E521" s="62"/>
      <c r="F521" s="62"/>
      <c r="G521" s="62"/>
    </row>
    <row r="522" spans="1:7" x14ac:dyDescent="0.25">
      <c r="A522" s="62"/>
      <c r="B522" s="62"/>
      <c r="C522" s="62"/>
      <c r="D522" s="62"/>
      <c r="E522" s="62"/>
      <c r="F522" s="62"/>
      <c r="G522" s="62"/>
    </row>
    <row r="523" spans="1:7" x14ac:dyDescent="0.25">
      <c r="A523" s="62"/>
      <c r="B523" s="62"/>
      <c r="C523" s="62"/>
      <c r="D523" s="62"/>
      <c r="E523" s="62"/>
      <c r="F523" s="62"/>
      <c r="G523" s="62"/>
    </row>
    <row r="524" spans="1:7" x14ac:dyDescent="0.25">
      <c r="A524" s="62"/>
      <c r="B524" s="62"/>
      <c r="C524" s="62"/>
      <c r="D524" s="62"/>
      <c r="E524" s="62"/>
      <c r="F524" s="62"/>
      <c r="G524" s="62"/>
    </row>
    <row r="525" spans="1:7" x14ac:dyDescent="0.25">
      <c r="A525" s="62"/>
      <c r="B525" s="62"/>
      <c r="C525" s="62"/>
      <c r="D525" s="62"/>
      <c r="E525" s="62"/>
      <c r="F525" s="62"/>
      <c r="G525" s="62"/>
    </row>
    <row r="526" spans="1:7" x14ac:dyDescent="0.25">
      <c r="A526" s="62"/>
      <c r="B526" s="62"/>
      <c r="C526" s="62"/>
      <c r="D526" s="62"/>
      <c r="E526" s="62"/>
      <c r="F526" s="62"/>
      <c r="G526" s="62"/>
    </row>
    <row r="527" spans="1:7" x14ac:dyDescent="0.25">
      <c r="A527" s="62"/>
      <c r="B527" s="62"/>
      <c r="C527" s="62"/>
      <c r="D527" s="62"/>
      <c r="E527" s="62"/>
      <c r="F527" s="62"/>
      <c r="G527" s="62"/>
    </row>
    <row r="528" spans="1:7" x14ac:dyDescent="0.25">
      <c r="A528" s="62"/>
      <c r="B528" s="62"/>
      <c r="C528" s="62"/>
      <c r="D528" s="62"/>
      <c r="E528" s="62"/>
      <c r="F528" s="62"/>
      <c r="G528" s="62"/>
    </row>
    <row r="529" spans="1:7" x14ac:dyDescent="0.25">
      <c r="A529" s="62"/>
      <c r="B529" s="62"/>
      <c r="C529" s="62"/>
      <c r="D529" s="62"/>
      <c r="E529" s="62"/>
      <c r="F529" s="62"/>
      <c r="G529" s="62"/>
    </row>
    <row r="530" spans="1:7" x14ac:dyDescent="0.25">
      <c r="A530" s="62"/>
      <c r="B530" s="62"/>
      <c r="C530" s="62"/>
      <c r="D530" s="62"/>
      <c r="E530" s="62"/>
      <c r="F530" s="62"/>
      <c r="G530" s="62"/>
    </row>
    <row r="531" spans="1:7" x14ac:dyDescent="0.25">
      <c r="A531" s="62"/>
      <c r="B531" s="62"/>
      <c r="C531" s="62"/>
      <c r="D531" s="62"/>
      <c r="E531" s="62"/>
      <c r="F531" s="62"/>
      <c r="G531" s="62"/>
    </row>
    <row r="532" spans="1:7" x14ac:dyDescent="0.25">
      <c r="A532" s="62"/>
      <c r="B532" s="62"/>
      <c r="C532" s="62"/>
      <c r="D532" s="62"/>
      <c r="E532" s="62"/>
      <c r="F532" s="62"/>
      <c r="G532" s="62"/>
    </row>
    <row r="533" spans="1:7" x14ac:dyDescent="0.25">
      <c r="A533" s="62"/>
      <c r="B533" s="62"/>
      <c r="C533" s="62"/>
      <c r="D533" s="62"/>
      <c r="E533" s="62"/>
      <c r="F533" s="62"/>
      <c r="G533" s="62"/>
    </row>
    <row r="534" spans="1:7" x14ac:dyDescent="0.25">
      <c r="A534" s="62"/>
      <c r="B534" s="62"/>
      <c r="C534" s="62"/>
      <c r="D534" s="62"/>
      <c r="E534" s="62"/>
      <c r="F534" s="62"/>
      <c r="G534" s="62"/>
    </row>
    <row r="535" spans="1:7" x14ac:dyDescent="0.25">
      <c r="A535" s="62"/>
      <c r="B535" s="62"/>
      <c r="C535" s="62"/>
      <c r="D535" s="62"/>
      <c r="E535" s="62"/>
      <c r="F535" s="62"/>
      <c r="G535" s="62"/>
    </row>
    <row r="536" spans="1:7" x14ac:dyDescent="0.25">
      <c r="A536" s="62"/>
      <c r="B536" s="62"/>
      <c r="C536" s="62"/>
      <c r="D536" s="62"/>
      <c r="E536" s="62"/>
      <c r="F536" s="62"/>
      <c r="G536" s="62"/>
    </row>
    <row r="537" spans="1:7" x14ac:dyDescent="0.25">
      <c r="A537" s="62"/>
      <c r="B537" s="62"/>
      <c r="C537" s="62"/>
      <c r="D537" s="62"/>
      <c r="E537" s="62"/>
      <c r="F537" s="62"/>
      <c r="G537" s="62"/>
    </row>
    <row r="538" spans="1:7" x14ac:dyDescent="0.25">
      <c r="A538" s="62"/>
      <c r="B538" s="62"/>
      <c r="C538" s="62"/>
      <c r="D538" s="62"/>
      <c r="E538" s="62"/>
      <c r="F538" s="62"/>
      <c r="G538" s="62"/>
    </row>
    <row r="539" spans="1:7" x14ac:dyDescent="0.25">
      <c r="A539" s="62"/>
      <c r="B539" s="62"/>
      <c r="C539" s="62"/>
      <c r="D539" s="62"/>
      <c r="E539" s="62"/>
      <c r="F539" s="62"/>
      <c r="G539" s="62"/>
    </row>
    <row r="540" spans="1:7" x14ac:dyDescent="0.25">
      <c r="A540" s="62"/>
      <c r="B540" s="62"/>
      <c r="C540" s="62"/>
      <c r="D540" s="62"/>
      <c r="E540" s="62"/>
      <c r="F540" s="62"/>
      <c r="G540" s="62"/>
    </row>
    <row r="541" spans="1:7" x14ac:dyDescent="0.25">
      <c r="A541" s="62"/>
      <c r="B541" s="62"/>
      <c r="C541" s="62"/>
      <c r="D541" s="62"/>
      <c r="E541" s="62"/>
      <c r="F541" s="62"/>
      <c r="G541" s="62"/>
    </row>
    <row r="542" spans="1:7" x14ac:dyDescent="0.25">
      <c r="A542" s="62"/>
      <c r="B542" s="62"/>
      <c r="C542" s="62"/>
      <c r="D542" s="62"/>
      <c r="E542" s="62"/>
      <c r="F542" s="62"/>
      <c r="G542" s="62"/>
    </row>
    <row r="543" spans="1:7" x14ac:dyDescent="0.25">
      <c r="A543" s="62"/>
      <c r="B543" s="62"/>
      <c r="C543" s="62"/>
      <c r="D543" s="62"/>
      <c r="E543" s="62"/>
      <c r="F543" s="62"/>
      <c r="G543" s="62"/>
    </row>
    <row r="544" spans="1:7" x14ac:dyDescent="0.25">
      <c r="A544" s="62"/>
      <c r="B544" s="62"/>
      <c r="C544" s="62"/>
      <c r="D544" s="62"/>
      <c r="E544" s="62"/>
      <c r="F544" s="62"/>
      <c r="G544" s="62"/>
    </row>
    <row r="545" spans="1:7" x14ac:dyDescent="0.25">
      <c r="A545" s="62"/>
      <c r="B545" s="62"/>
      <c r="C545" s="62"/>
      <c r="D545" s="62"/>
      <c r="E545" s="62"/>
      <c r="F545" s="62"/>
      <c r="G545" s="62"/>
    </row>
    <row r="546" spans="1:7" x14ac:dyDescent="0.25">
      <c r="A546" s="62"/>
      <c r="B546" s="62"/>
      <c r="C546" s="62"/>
      <c r="D546" s="62"/>
      <c r="E546" s="62"/>
      <c r="F546" s="62"/>
      <c r="G546" s="62"/>
    </row>
    <row r="547" spans="1:7" x14ac:dyDescent="0.25">
      <c r="A547" s="62"/>
      <c r="B547" s="62"/>
      <c r="C547" s="62"/>
      <c r="D547" s="62"/>
      <c r="E547" s="62"/>
      <c r="F547" s="62"/>
      <c r="G547" s="62"/>
    </row>
    <row r="548" spans="1:7" x14ac:dyDescent="0.25">
      <c r="A548" s="62"/>
      <c r="B548" s="62"/>
      <c r="C548" s="62"/>
      <c r="D548" s="62"/>
      <c r="E548" s="62"/>
      <c r="F548" s="62"/>
      <c r="G548" s="62"/>
    </row>
    <row r="549" spans="1:7" x14ac:dyDescent="0.25">
      <c r="A549" s="62"/>
      <c r="B549" s="62"/>
      <c r="C549" s="62"/>
      <c r="D549" s="62"/>
      <c r="E549" s="62"/>
      <c r="F549" s="62"/>
      <c r="G549" s="62"/>
    </row>
    <row r="550" spans="1:7" x14ac:dyDescent="0.25">
      <c r="A550" s="62"/>
      <c r="B550" s="62"/>
      <c r="C550" s="62"/>
      <c r="D550" s="62"/>
      <c r="E550" s="62"/>
      <c r="F550" s="62"/>
      <c r="G550" s="62"/>
    </row>
    <row r="551" spans="1:7" x14ac:dyDescent="0.25">
      <c r="A551" s="62"/>
      <c r="B551" s="62"/>
      <c r="C551" s="62"/>
      <c r="D551" s="62"/>
      <c r="E551" s="62"/>
      <c r="F551" s="62"/>
      <c r="G551" s="62"/>
    </row>
    <row r="552" spans="1:7" x14ac:dyDescent="0.25">
      <c r="A552" s="62"/>
      <c r="B552" s="62"/>
      <c r="C552" s="62"/>
      <c r="D552" s="62"/>
      <c r="E552" s="62"/>
      <c r="F552" s="62"/>
      <c r="G552" s="62"/>
    </row>
    <row r="553" spans="1:7" x14ac:dyDescent="0.25">
      <c r="A553" s="62"/>
      <c r="B553" s="62"/>
      <c r="C553" s="62"/>
      <c r="D553" s="62"/>
      <c r="E553" s="62"/>
      <c r="F553" s="62"/>
      <c r="G553" s="62"/>
    </row>
    <row r="554" spans="1:7" x14ac:dyDescent="0.25">
      <c r="A554" s="62"/>
      <c r="B554" s="62"/>
      <c r="C554" s="62"/>
      <c r="D554" s="62"/>
      <c r="E554" s="62"/>
      <c r="F554" s="62"/>
      <c r="G554" s="62"/>
    </row>
    <row r="555" spans="1:7" x14ac:dyDescent="0.25">
      <c r="A555" s="62"/>
      <c r="B555" s="62"/>
      <c r="C555" s="62"/>
      <c r="D555" s="62"/>
      <c r="E555" s="62"/>
      <c r="F555" s="62"/>
      <c r="G555" s="62"/>
    </row>
    <row r="556" spans="1:7" x14ac:dyDescent="0.25">
      <c r="A556" s="62"/>
      <c r="B556" s="62"/>
      <c r="C556" s="62"/>
      <c r="D556" s="62"/>
      <c r="E556" s="62"/>
      <c r="F556" s="62"/>
      <c r="G556" s="62"/>
    </row>
    <row r="557" spans="1:7" x14ac:dyDescent="0.25">
      <c r="A557" s="62"/>
      <c r="B557" s="62"/>
      <c r="C557" s="62"/>
      <c r="D557" s="62"/>
      <c r="E557" s="62"/>
      <c r="F557" s="62"/>
      <c r="G557" s="62"/>
    </row>
    <row r="558" spans="1:7" x14ac:dyDescent="0.25">
      <c r="A558" s="62"/>
      <c r="B558" s="62"/>
      <c r="C558" s="62"/>
      <c r="D558" s="62"/>
      <c r="E558" s="62"/>
      <c r="F558" s="62"/>
      <c r="G558" s="62"/>
    </row>
    <row r="559" spans="1:7" x14ac:dyDescent="0.25">
      <c r="A559" s="62"/>
      <c r="B559" s="62"/>
      <c r="C559" s="62"/>
      <c r="D559" s="62"/>
      <c r="E559" s="62"/>
      <c r="F559" s="62"/>
      <c r="G559" s="62"/>
    </row>
    <row r="560" spans="1:7" x14ac:dyDescent="0.25">
      <c r="A560" s="62"/>
      <c r="B560" s="62"/>
      <c r="C560" s="62"/>
      <c r="D560" s="62"/>
      <c r="E560" s="62"/>
      <c r="F560" s="62"/>
      <c r="G560" s="62"/>
    </row>
    <row r="561" spans="1:7" x14ac:dyDescent="0.25">
      <c r="A561" s="62"/>
      <c r="B561" s="62"/>
      <c r="C561" s="62"/>
      <c r="D561" s="62"/>
      <c r="E561" s="62"/>
      <c r="F561" s="62"/>
      <c r="G561" s="62"/>
    </row>
    <row r="562" spans="1:7" x14ac:dyDescent="0.25">
      <c r="A562" s="62"/>
      <c r="B562" s="62"/>
      <c r="C562" s="62"/>
      <c r="D562" s="62"/>
      <c r="E562" s="62"/>
      <c r="F562" s="62"/>
      <c r="G562" s="62"/>
    </row>
    <row r="563" spans="1:7" x14ac:dyDescent="0.25">
      <c r="A563" s="62"/>
      <c r="B563" s="62"/>
      <c r="C563" s="62"/>
      <c r="D563" s="62"/>
      <c r="E563" s="62"/>
      <c r="F563" s="62"/>
      <c r="G563" s="62"/>
    </row>
    <row r="564" spans="1:7" x14ac:dyDescent="0.25">
      <c r="A564" s="62"/>
      <c r="B564" s="62"/>
      <c r="C564" s="62"/>
      <c r="D564" s="62"/>
      <c r="E564" s="62"/>
      <c r="F564" s="62"/>
      <c r="G564" s="62"/>
    </row>
    <row r="565" spans="1:7" x14ac:dyDescent="0.25">
      <c r="A565" s="62"/>
      <c r="B565" s="62"/>
      <c r="C565" s="62"/>
      <c r="D565" s="62"/>
      <c r="E565" s="62"/>
      <c r="F565" s="62"/>
      <c r="G565" s="62"/>
    </row>
    <row r="566" spans="1:7" x14ac:dyDescent="0.25">
      <c r="A566" s="62"/>
      <c r="B566" s="62"/>
      <c r="C566" s="62"/>
      <c r="D566" s="62"/>
      <c r="E566" s="62"/>
      <c r="F566" s="62"/>
      <c r="G566" s="62"/>
    </row>
    <row r="567" spans="1:7" x14ac:dyDescent="0.25">
      <c r="A567" s="62"/>
      <c r="B567" s="62"/>
      <c r="C567" s="62"/>
      <c r="D567" s="62"/>
      <c r="E567" s="62"/>
      <c r="F567" s="62"/>
      <c r="G567" s="62"/>
    </row>
    <row r="568" spans="1:7" x14ac:dyDescent="0.25">
      <c r="A568" s="62"/>
      <c r="B568" s="62"/>
      <c r="C568" s="62"/>
      <c r="D568" s="62"/>
      <c r="E568" s="62"/>
      <c r="F568" s="62"/>
      <c r="G568" s="62"/>
    </row>
    <row r="569" spans="1:7" x14ac:dyDescent="0.25">
      <c r="A569" s="62"/>
      <c r="B569" s="62"/>
      <c r="C569" s="62"/>
      <c r="D569" s="62"/>
      <c r="E569" s="62"/>
      <c r="F569" s="62"/>
      <c r="G569" s="62"/>
    </row>
    <row r="570" spans="1:7" x14ac:dyDescent="0.25">
      <c r="A570" s="62"/>
      <c r="B570" s="62"/>
      <c r="C570" s="62"/>
      <c r="D570" s="62"/>
      <c r="E570" s="62"/>
      <c r="F570" s="62"/>
      <c r="G570" s="62"/>
    </row>
    <row r="571" spans="1:7" x14ac:dyDescent="0.25">
      <c r="A571" s="62"/>
      <c r="B571" s="62"/>
      <c r="C571" s="62"/>
      <c r="D571" s="62"/>
      <c r="E571" s="62"/>
      <c r="F571" s="62"/>
      <c r="G571" s="62"/>
    </row>
    <row r="572" spans="1:7" x14ac:dyDescent="0.25">
      <c r="A572" s="62"/>
      <c r="B572" s="62"/>
      <c r="C572" s="62"/>
      <c r="D572" s="62"/>
      <c r="E572" s="62"/>
      <c r="F572" s="62"/>
      <c r="G572" s="62"/>
    </row>
    <row r="573" spans="1:7" x14ac:dyDescent="0.25">
      <c r="A573" s="62"/>
      <c r="B573" s="62"/>
      <c r="C573" s="62"/>
      <c r="D573" s="62"/>
      <c r="E573" s="62"/>
      <c r="F573" s="62"/>
      <c r="G573" s="62"/>
    </row>
    <row r="574" spans="1:7" x14ac:dyDescent="0.25">
      <c r="A574" s="62"/>
      <c r="B574" s="62"/>
      <c r="C574" s="62"/>
      <c r="D574" s="62"/>
      <c r="E574" s="62"/>
      <c r="F574" s="62"/>
      <c r="G574" s="62"/>
    </row>
    <row r="575" spans="1:7" x14ac:dyDescent="0.25">
      <c r="A575" s="62"/>
      <c r="B575" s="62"/>
      <c r="C575" s="62"/>
      <c r="D575" s="62"/>
      <c r="E575" s="62"/>
      <c r="F575" s="62"/>
      <c r="G575" s="62"/>
    </row>
    <row r="576" spans="1:7" x14ac:dyDescent="0.25">
      <c r="A576" s="62"/>
      <c r="B576" s="62"/>
      <c r="C576" s="62"/>
      <c r="D576" s="62"/>
      <c r="E576" s="62"/>
      <c r="F576" s="62"/>
      <c r="G576" s="62"/>
    </row>
    <row r="577" spans="1:7" x14ac:dyDescent="0.25">
      <c r="A577" s="62"/>
      <c r="B577" s="62"/>
      <c r="C577" s="62"/>
      <c r="D577" s="62"/>
      <c r="E577" s="62"/>
      <c r="F577" s="62"/>
      <c r="G577" s="62"/>
    </row>
    <row r="578" spans="1:7" x14ac:dyDescent="0.25">
      <c r="A578" s="62"/>
      <c r="B578" s="62"/>
      <c r="C578" s="62"/>
      <c r="D578" s="62"/>
      <c r="E578" s="62"/>
      <c r="F578" s="62"/>
      <c r="G578" s="62"/>
    </row>
    <row r="579" spans="1:7" x14ac:dyDescent="0.25">
      <c r="A579" s="62"/>
      <c r="B579" s="62"/>
      <c r="C579" s="62"/>
      <c r="D579" s="62"/>
      <c r="E579" s="62"/>
      <c r="F579" s="62"/>
      <c r="G579" s="62"/>
    </row>
    <row r="580" spans="1:7" x14ac:dyDescent="0.25">
      <c r="A580" s="62"/>
      <c r="B580" s="62"/>
      <c r="C580" s="62"/>
      <c r="D580" s="62"/>
      <c r="E580" s="62"/>
      <c r="F580" s="62"/>
      <c r="G580" s="62"/>
    </row>
    <row r="581" spans="1:7" x14ac:dyDescent="0.25">
      <c r="A581" s="62"/>
      <c r="B581" s="62"/>
      <c r="C581" s="62"/>
      <c r="D581" s="62"/>
      <c r="E581" s="62"/>
      <c r="F581" s="62"/>
      <c r="G581" s="62"/>
    </row>
    <row r="582" spans="1:7" x14ac:dyDescent="0.25">
      <c r="A582" s="62"/>
      <c r="B582" s="62"/>
      <c r="C582" s="62"/>
      <c r="D582" s="62"/>
      <c r="E582" s="62"/>
      <c r="F582" s="62"/>
      <c r="G582" s="62"/>
    </row>
    <row r="583" spans="1:7" x14ac:dyDescent="0.25">
      <c r="A583" s="62"/>
      <c r="B583" s="62"/>
      <c r="C583" s="62"/>
      <c r="D583" s="62"/>
      <c r="E583" s="62"/>
      <c r="F583" s="62"/>
      <c r="G583" s="62"/>
    </row>
    <row r="584" spans="1:7" x14ac:dyDescent="0.25">
      <c r="A584" s="62"/>
      <c r="B584" s="62"/>
      <c r="C584" s="62"/>
      <c r="D584" s="62"/>
      <c r="E584" s="62"/>
      <c r="F584" s="62"/>
      <c r="G584" s="62"/>
    </row>
    <row r="585" spans="1:7" x14ac:dyDescent="0.25">
      <c r="A585" s="62"/>
      <c r="B585" s="62"/>
      <c r="C585" s="62"/>
      <c r="D585" s="62"/>
      <c r="E585" s="62"/>
      <c r="F585" s="62"/>
      <c r="G585" s="62"/>
    </row>
    <row r="586" spans="1:7" x14ac:dyDescent="0.25">
      <c r="A586" s="62"/>
      <c r="B586" s="62"/>
      <c r="C586" s="62"/>
      <c r="D586" s="62"/>
      <c r="E586" s="62"/>
      <c r="F586" s="62"/>
      <c r="G586" s="62"/>
    </row>
    <row r="587" spans="1:7" x14ac:dyDescent="0.25">
      <c r="A587" s="62"/>
      <c r="B587" s="62"/>
      <c r="C587" s="62"/>
      <c r="D587" s="62"/>
      <c r="E587" s="62"/>
      <c r="F587" s="62"/>
      <c r="G587" s="62"/>
    </row>
    <row r="588" spans="1:7" x14ac:dyDescent="0.25">
      <c r="A588" s="62"/>
      <c r="B588" s="62"/>
      <c r="C588" s="62"/>
      <c r="D588" s="62"/>
      <c r="E588" s="62"/>
      <c r="F588" s="62"/>
      <c r="G588" s="62"/>
    </row>
    <row r="589" spans="1:7" x14ac:dyDescent="0.25">
      <c r="A589" s="62"/>
      <c r="B589" s="62"/>
      <c r="C589" s="62"/>
      <c r="D589" s="62"/>
      <c r="E589" s="62"/>
      <c r="F589" s="62"/>
      <c r="G589" s="62"/>
    </row>
    <row r="590" spans="1:7" x14ac:dyDescent="0.25">
      <c r="A590" s="62"/>
      <c r="B590" s="62"/>
      <c r="C590" s="62"/>
      <c r="D590" s="62"/>
      <c r="E590" s="62"/>
      <c r="F590" s="62"/>
      <c r="G590" s="62"/>
    </row>
    <row r="591" spans="1:7" x14ac:dyDescent="0.25">
      <c r="A591" s="62"/>
      <c r="B591" s="62"/>
      <c r="C591" s="62"/>
      <c r="D591" s="62"/>
      <c r="E591" s="62"/>
      <c r="F591" s="62"/>
      <c r="G591" s="62"/>
    </row>
    <row r="592" spans="1:7" x14ac:dyDescent="0.25">
      <c r="A592" s="62"/>
      <c r="B592" s="62"/>
      <c r="C592" s="62"/>
      <c r="D592" s="62"/>
      <c r="E592" s="62"/>
      <c r="F592" s="62"/>
      <c r="G592" s="62"/>
    </row>
    <row r="593" spans="1:7" x14ac:dyDescent="0.25">
      <c r="A593" s="62"/>
      <c r="B593" s="62"/>
      <c r="C593" s="62"/>
      <c r="D593" s="62"/>
      <c r="E593" s="62"/>
      <c r="F593" s="62"/>
      <c r="G593" s="62"/>
    </row>
    <row r="594" spans="1:7" x14ac:dyDescent="0.25">
      <c r="A594" s="62"/>
      <c r="B594" s="62"/>
      <c r="C594" s="62"/>
      <c r="D594" s="62"/>
      <c r="E594" s="62"/>
      <c r="F594" s="62"/>
      <c r="G594" s="62"/>
    </row>
    <row r="595" spans="1:7" x14ac:dyDescent="0.25">
      <c r="A595" s="62"/>
      <c r="B595" s="62"/>
      <c r="C595" s="62"/>
      <c r="D595" s="62"/>
      <c r="E595" s="62"/>
      <c r="F595" s="62"/>
      <c r="G595" s="62"/>
    </row>
    <row r="596" spans="1:7" x14ac:dyDescent="0.25">
      <c r="A596" s="62"/>
      <c r="B596" s="62"/>
      <c r="C596" s="62"/>
      <c r="D596" s="62"/>
      <c r="E596" s="62"/>
      <c r="F596" s="62"/>
      <c r="G596" s="62"/>
    </row>
    <row r="597" spans="1:7" x14ac:dyDescent="0.25">
      <c r="A597" s="62"/>
      <c r="B597" s="62"/>
      <c r="C597" s="62"/>
      <c r="D597" s="62"/>
      <c r="E597" s="62"/>
      <c r="F597" s="62"/>
      <c r="G597" s="62"/>
    </row>
    <row r="598" spans="1:7" x14ac:dyDescent="0.25">
      <c r="A598" s="62"/>
      <c r="B598" s="62"/>
      <c r="C598" s="62"/>
      <c r="D598" s="62"/>
      <c r="E598" s="62"/>
      <c r="F598" s="62"/>
      <c r="G598" s="62"/>
    </row>
    <row r="599" spans="1:7" x14ac:dyDescent="0.25">
      <c r="A599" s="62"/>
      <c r="B599" s="62"/>
      <c r="C599" s="62"/>
      <c r="D599" s="62"/>
      <c r="E599" s="62"/>
      <c r="F599" s="62"/>
      <c r="G599" s="62"/>
    </row>
    <row r="600" spans="1:7" x14ac:dyDescent="0.25">
      <c r="A600" s="62"/>
      <c r="B600" s="62"/>
      <c r="C600" s="62"/>
      <c r="D600" s="62"/>
      <c r="E600" s="62"/>
      <c r="F600" s="62"/>
      <c r="G600" s="62"/>
    </row>
    <row r="601" spans="1:7" x14ac:dyDescent="0.25">
      <c r="A601" s="62"/>
      <c r="B601" s="62"/>
      <c r="C601" s="62"/>
      <c r="D601" s="62"/>
      <c r="E601" s="62"/>
      <c r="F601" s="62"/>
      <c r="G601" s="62"/>
    </row>
    <row r="602" spans="1:7" x14ac:dyDescent="0.25">
      <c r="A602" s="62"/>
      <c r="B602" s="62"/>
      <c r="C602" s="62"/>
      <c r="D602" s="62"/>
      <c r="E602" s="62"/>
      <c r="F602" s="62"/>
      <c r="G602" s="62"/>
    </row>
    <row r="603" spans="1:7" x14ac:dyDescent="0.25">
      <c r="A603" s="62"/>
      <c r="B603" s="62"/>
      <c r="C603" s="62"/>
      <c r="D603" s="62"/>
      <c r="E603" s="62"/>
      <c r="F603" s="62"/>
      <c r="G603" s="62"/>
    </row>
    <row r="604" spans="1:7" x14ac:dyDescent="0.25">
      <c r="A604" s="62"/>
      <c r="B604" s="62"/>
      <c r="C604" s="62"/>
      <c r="D604" s="62"/>
      <c r="E604" s="62"/>
      <c r="F604" s="62"/>
      <c r="G604" s="62"/>
    </row>
    <row r="605" spans="1:7" x14ac:dyDescent="0.25">
      <c r="A605" s="62"/>
      <c r="B605" s="62"/>
      <c r="C605" s="62"/>
      <c r="D605" s="62"/>
      <c r="E605" s="62"/>
      <c r="F605" s="62"/>
      <c r="G605" s="62"/>
    </row>
    <row r="606" spans="1:7" x14ac:dyDescent="0.25">
      <c r="A606" s="62"/>
      <c r="B606" s="62"/>
      <c r="C606" s="62"/>
      <c r="D606" s="62"/>
      <c r="E606" s="62"/>
      <c r="F606" s="62"/>
      <c r="G606" s="62"/>
    </row>
    <row r="607" spans="1:7" x14ac:dyDescent="0.25">
      <c r="A607" s="62"/>
      <c r="B607" s="62"/>
      <c r="C607" s="62"/>
      <c r="D607" s="62"/>
      <c r="E607" s="62"/>
      <c r="F607" s="62"/>
      <c r="G607" s="62"/>
    </row>
    <row r="608" spans="1:7" x14ac:dyDescent="0.25">
      <c r="A608" s="62"/>
      <c r="B608" s="62"/>
      <c r="C608" s="62"/>
      <c r="D608" s="62"/>
      <c r="E608" s="62"/>
      <c r="F608" s="62"/>
      <c r="G608" s="62"/>
    </row>
    <row r="609" spans="1:7" x14ac:dyDescent="0.25">
      <c r="A609" s="62"/>
      <c r="B609" s="62"/>
      <c r="C609" s="62"/>
      <c r="D609" s="62"/>
      <c r="E609" s="62"/>
      <c r="F609" s="62"/>
      <c r="G609" s="62"/>
    </row>
    <row r="610" spans="1:7" x14ac:dyDescent="0.25">
      <c r="A610" s="62"/>
      <c r="B610" s="62"/>
      <c r="C610" s="62"/>
      <c r="D610" s="62"/>
      <c r="E610" s="62"/>
      <c r="F610" s="62"/>
      <c r="G610" s="62"/>
    </row>
    <row r="611" spans="1:7" x14ac:dyDescent="0.25">
      <c r="A611" s="62"/>
      <c r="B611" s="62"/>
      <c r="C611" s="62"/>
      <c r="D611" s="62"/>
      <c r="E611" s="62"/>
      <c r="F611" s="62"/>
      <c r="G611" s="62"/>
    </row>
    <row r="612" spans="1:7" x14ac:dyDescent="0.25">
      <c r="A612" s="62"/>
      <c r="B612" s="62"/>
      <c r="C612" s="62"/>
      <c r="D612" s="62"/>
      <c r="E612" s="62"/>
      <c r="F612" s="62"/>
      <c r="G612" s="62"/>
    </row>
    <row r="613" spans="1:7" x14ac:dyDescent="0.25">
      <c r="A613" s="62"/>
      <c r="B613" s="62"/>
      <c r="C613" s="62"/>
      <c r="D613" s="62"/>
      <c r="E613" s="62"/>
      <c r="F613" s="62"/>
      <c r="G613" s="62"/>
    </row>
    <row r="614" spans="1:7" x14ac:dyDescent="0.25">
      <c r="A614" s="62"/>
      <c r="B614" s="62"/>
      <c r="C614" s="62"/>
      <c r="D614" s="62"/>
      <c r="E614" s="62"/>
      <c r="F614" s="62"/>
      <c r="G614" s="62"/>
    </row>
    <row r="615" spans="1:7" x14ac:dyDescent="0.25">
      <c r="A615" s="62"/>
      <c r="B615" s="62"/>
      <c r="C615" s="62"/>
      <c r="D615" s="62"/>
      <c r="E615" s="62"/>
      <c r="F615" s="62"/>
      <c r="G615" s="62"/>
    </row>
    <row r="616" spans="1:7" x14ac:dyDescent="0.25">
      <c r="A616" s="62"/>
      <c r="B616" s="62"/>
      <c r="C616" s="62"/>
      <c r="D616" s="62"/>
      <c r="E616" s="62"/>
      <c r="F616" s="62"/>
      <c r="G616" s="62"/>
    </row>
    <row r="617" spans="1:7" x14ac:dyDescent="0.25">
      <c r="A617" s="62"/>
      <c r="B617" s="62"/>
      <c r="C617" s="62"/>
      <c r="D617" s="62"/>
      <c r="E617" s="62"/>
      <c r="F617" s="62"/>
      <c r="G617" s="62"/>
    </row>
    <row r="618" spans="1:7" x14ac:dyDescent="0.25">
      <c r="A618" s="62"/>
      <c r="B618" s="62"/>
      <c r="C618" s="62"/>
      <c r="D618" s="62"/>
      <c r="E618" s="62"/>
      <c r="F618" s="62"/>
      <c r="G618" s="62"/>
    </row>
    <row r="619" spans="1:7" x14ac:dyDescent="0.25">
      <c r="A619" s="62"/>
      <c r="B619" s="62"/>
      <c r="C619" s="62"/>
      <c r="D619" s="62"/>
      <c r="E619" s="62"/>
      <c r="F619" s="62"/>
      <c r="G619" s="62"/>
    </row>
    <row r="620" spans="1:7" x14ac:dyDescent="0.25">
      <c r="A620" s="62"/>
      <c r="B620" s="62"/>
      <c r="C620" s="62"/>
      <c r="D620" s="62"/>
      <c r="E620" s="62"/>
      <c r="F620" s="62"/>
      <c r="G620" s="62"/>
    </row>
    <row r="621" spans="1:7" x14ac:dyDescent="0.25">
      <c r="A621" s="62"/>
      <c r="B621" s="62"/>
      <c r="C621" s="62"/>
      <c r="D621" s="62"/>
      <c r="E621" s="62"/>
      <c r="F621" s="62"/>
      <c r="G621" s="62"/>
    </row>
    <row r="622" spans="1:7" x14ac:dyDescent="0.25">
      <c r="A622" s="62"/>
      <c r="B622" s="62"/>
      <c r="C622" s="62"/>
      <c r="D622" s="62"/>
      <c r="E622" s="62"/>
      <c r="F622" s="62"/>
      <c r="G622" s="62"/>
    </row>
    <row r="623" spans="1:7" x14ac:dyDescent="0.25">
      <c r="A623" s="62"/>
      <c r="B623" s="62"/>
      <c r="C623" s="62"/>
      <c r="D623" s="62"/>
      <c r="E623" s="62"/>
      <c r="F623" s="62"/>
      <c r="G623" s="62"/>
    </row>
    <row r="624" spans="1:7" x14ac:dyDescent="0.25">
      <c r="A624" s="62"/>
      <c r="B624" s="62"/>
      <c r="C624" s="62"/>
      <c r="D624" s="62"/>
      <c r="E624" s="62"/>
      <c r="F624" s="62"/>
      <c r="G624" s="62"/>
    </row>
    <row r="625" spans="1:7" x14ac:dyDescent="0.25">
      <c r="A625" s="62"/>
      <c r="B625" s="62"/>
      <c r="C625" s="62"/>
      <c r="D625" s="62"/>
      <c r="E625" s="62"/>
      <c r="F625" s="62"/>
      <c r="G625" s="62"/>
    </row>
    <row r="626" spans="1:7" x14ac:dyDescent="0.25">
      <c r="A626" s="62"/>
      <c r="B626" s="62"/>
      <c r="C626" s="62"/>
      <c r="D626" s="62"/>
      <c r="E626" s="62"/>
      <c r="F626" s="62"/>
      <c r="G626" s="62"/>
    </row>
    <row r="627" spans="1:7" x14ac:dyDescent="0.25">
      <c r="A627" s="62"/>
      <c r="B627" s="62"/>
      <c r="C627" s="62"/>
      <c r="D627" s="62"/>
      <c r="E627" s="62"/>
      <c r="F627" s="62"/>
      <c r="G627" s="62"/>
    </row>
    <row r="628" spans="1:7" x14ac:dyDescent="0.25">
      <c r="A628" s="62"/>
      <c r="B628" s="62"/>
      <c r="C628" s="62"/>
      <c r="D628" s="62"/>
      <c r="E628" s="62"/>
      <c r="F628" s="62"/>
      <c r="G628" s="62"/>
    </row>
    <row r="629" spans="1:7" x14ac:dyDescent="0.25">
      <c r="A629" s="62"/>
      <c r="B629" s="62"/>
      <c r="C629" s="62"/>
      <c r="D629" s="62"/>
      <c r="E629" s="62"/>
      <c r="F629" s="62"/>
      <c r="G629" s="62"/>
    </row>
    <row r="630" spans="1:7" x14ac:dyDescent="0.25">
      <c r="A630" s="62"/>
      <c r="B630" s="62"/>
      <c r="C630" s="62"/>
      <c r="D630" s="62"/>
      <c r="E630" s="62"/>
      <c r="F630" s="62"/>
      <c r="G630" s="62"/>
    </row>
    <row r="631" spans="1:7" x14ac:dyDescent="0.25">
      <c r="A631" s="62"/>
      <c r="B631" s="62"/>
      <c r="C631" s="62"/>
      <c r="D631" s="62"/>
      <c r="E631" s="62"/>
      <c r="F631" s="62"/>
      <c r="G631" s="62"/>
    </row>
    <row r="632" spans="1:7" x14ac:dyDescent="0.25">
      <c r="A632" s="62"/>
      <c r="B632" s="62"/>
      <c r="C632" s="62"/>
      <c r="D632" s="62"/>
      <c r="E632" s="62"/>
      <c r="F632" s="62"/>
      <c r="G632" s="62"/>
    </row>
    <row r="633" spans="1:7" x14ac:dyDescent="0.25">
      <c r="A633" s="62"/>
      <c r="B633" s="62"/>
      <c r="C633" s="62"/>
      <c r="D633" s="62"/>
      <c r="E633" s="62"/>
      <c r="F633" s="62"/>
      <c r="G633" s="62"/>
    </row>
    <row r="634" spans="1:7" x14ac:dyDescent="0.25">
      <c r="A634" s="62"/>
      <c r="B634" s="62"/>
      <c r="C634" s="62"/>
      <c r="D634" s="62"/>
      <c r="E634" s="62"/>
      <c r="F634" s="62"/>
      <c r="G634" s="62"/>
    </row>
    <row r="635" spans="1:7" x14ac:dyDescent="0.25">
      <c r="A635" s="62"/>
      <c r="B635" s="62"/>
      <c r="C635" s="62"/>
      <c r="D635" s="62"/>
      <c r="E635" s="62"/>
      <c r="F635" s="62"/>
      <c r="G635" s="62"/>
    </row>
    <row r="636" spans="1:7" x14ac:dyDescent="0.25">
      <c r="A636" s="62"/>
      <c r="B636" s="62"/>
      <c r="C636" s="62"/>
      <c r="D636" s="62"/>
      <c r="E636" s="62"/>
      <c r="F636" s="62"/>
      <c r="G636" s="62"/>
    </row>
    <row r="637" spans="1:7" x14ac:dyDescent="0.25">
      <c r="A637" s="62"/>
      <c r="B637" s="62"/>
      <c r="C637" s="62"/>
      <c r="D637" s="62"/>
      <c r="E637" s="62"/>
      <c r="F637" s="62"/>
      <c r="G637" s="62"/>
    </row>
    <row r="638" spans="1:7" x14ac:dyDescent="0.25">
      <c r="A638" s="62"/>
      <c r="B638" s="62"/>
      <c r="C638" s="62"/>
      <c r="D638" s="62"/>
      <c r="E638" s="62"/>
      <c r="F638" s="62"/>
      <c r="G638" s="62"/>
    </row>
    <row r="639" spans="1:7" x14ac:dyDescent="0.25">
      <c r="A639" s="62"/>
      <c r="B639" s="62"/>
      <c r="C639" s="62"/>
      <c r="D639" s="62"/>
      <c r="E639" s="62"/>
      <c r="F639" s="62"/>
      <c r="G639" s="62"/>
    </row>
    <row r="640" spans="1:7" x14ac:dyDescent="0.25">
      <c r="A640" s="62"/>
      <c r="B640" s="62"/>
      <c r="C640" s="62"/>
      <c r="D640" s="62"/>
      <c r="E640" s="62"/>
      <c r="F640" s="62"/>
      <c r="G640" s="62"/>
    </row>
    <row r="641" spans="1:7" x14ac:dyDescent="0.25">
      <c r="A641" s="62"/>
      <c r="B641" s="62"/>
      <c r="C641" s="62"/>
      <c r="D641" s="62"/>
      <c r="E641" s="62"/>
      <c r="F641" s="62"/>
      <c r="G641" s="62"/>
    </row>
    <row r="642" spans="1:7" x14ac:dyDescent="0.25">
      <c r="A642" s="62"/>
      <c r="B642" s="62"/>
      <c r="C642" s="62"/>
      <c r="D642" s="62"/>
      <c r="E642" s="62"/>
      <c r="F642" s="62"/>
      <c r="G642" s="62"/>
    </row>
    <row r="643" spans="1:7" x14ac:dyDescent="0.25">
      <c r="A643" s="62"/>
      <c r="B643" s="62"/>
      <c r="C643" s="62"/>
      <c r="D643" s="62"/>
      <c r="E643" s="62"/>
      <c r="F643" s="62"/>
      <c r="G643" s="62"/>
    </row>
    <row r="644" spans="1:7" x14ac:dyDescent="0.25">
      <c r="A644" s="62"/>
      <c r="B644" s="62"/>
      <c r="C644" s="62"/>
      <c r="D644" s="62"/>
      <c r="E644" s="62"/>
      <c r="F644" s="62"/>
      <c r="G644" s="62"/>
    </row>
    <row r="645" spans="1:7" x14ac:dyDescent="0.25">
      <c r="A645" s="62"/>
      <c r="B645" s="62"/>
      <c r="C645" s="62"/>
      <c r="D645" s="62"/>
      <c r="E645" s="62"/>
      <c r="F645" s="62"/>
      <c r="G645" s="62"/>
    </row>
    <row r="646" spans="1:7" x14ac:dyDescent="0.25">
      <c r="A646" s="62"/>
      <c r="B646" s="62"/>
      <c r="C646" s="62"/>
      <c r="D646" s="62"/>
      <c r="E646" s="62"/>
      <c r="F646" s="62"/>
      <c r="G646" s="62"/>
    </row>
    <row r="647" spans="1:7" x14ac:dyDescent="0.25">
      <c r="A647" s="62"/>
      <c r="B647" s="62"/>
      <c r="C647" s="62"/>
      <c r="D647" s="62"/>
      <c r="E647" s="62"/>
      <c r="F647" s="62"/>
      <c r="G647" s="62"/>
    </row>
    <row r="648" spans="1:7" x14ac:dyDescent="0.25">
      <c r="A648" s="62"/>
      <c r="B648" s="62"/>
      <c r="C648" s="62"/>
      <c r="D648" s="62"/>
      <c r="E648" s="62"/>
      <c r="F648" s="62"/>
      <c r="G648" s="62"/>
    </row>
    <row r="649" spans="1:7" x14ac:dyDescent="0.25">
      <c r="A649" s="62"/>
      <c r="B649" s="62"/>
      <c r="C649" s="62"/>
      <c r="D649" s="62"/>
      <c r="E649" s="62"/>
      <c r="F649" s="62"/>
      <c r="G649" s="62"/>
    </row>
    <row r="650" spans="1:7" x14ac:dyDescent="0.25">
      <c r="A650" s="62"/>
      <c r="B650" s="62"/>
      <c r="C650" s="62"/>
      <c r="D650" s="62"/>
      <c r="E650" s="62"/>
      <c r="F650" s="62"/>
      <c r="G650" s="62"/>
    </row>
    <row r="651" spans="1:7" x14ac:dyDescent="0.25">
      <c r="A651" s="62"/>
      <c r="B651" s="62"/>
      <c r="C651" s="62"/>
      <c r="D651" s="62"/>
      <c r="E651" s="62"/>
      <c r="F651" s="62"/>
      <c r="G651" s="62"/>
    </row>
    <row r="652" spans="1:7" x14ac:dyDescent="0.25">
      <c r="A652" s="62"/>
      <c r="B652" s="62"/>
      <c r="C652" s="62"/>
      <c r="D652" s="62"/>
      <c r="E652" s="62"/>
      <c r="F652" s="62"/>
      <c r="G652" s="62"/>
    </row>
    <row r="653" spans="1:7" x14ac:dyDescent="0.25">
      <c r="A653" s="62"/>
      <c r="B653" s="62"/>
      <c r="C653" s="62"/>
      <c r="D653" s="62"/>
      <c r="E653" s="62"/>
      <c r="F653" s="62"/>
      <c r="G653" s="62"/>
    </row>
    <row r="654" spans="1:7" x14ac:dyDescent="0.25">
      <c r="A654" s="62"/>
      <c r="B654" s="62"/>
      <c r="C654" s="62"/>
      <c r="D654" s="62"/>
      <c r="E654" s="62"/>
      <c r="F654" s="62"/>
      <c r="G654" s="62"/>
    </row>
    <row r="655" spans="1:7" x14ac:dyDescent="0.25">
      <c r="A655" s="62"/>
      <c r="B655" s="62"/>
      <c r="C655" s="62"/>
      <c r="D655" s="62"/>
      <c r="E655" s="62"/>
      <c r="F655" s="62"/>
      <c r="G655" s="62"/>
    </row>
    <row r="656" spans="1:7" x14ac:dyDescent="0.25">
      <c r="A656" s="62"/>
      <c r="B656" s="62"/>
      <c r="C656" s="62"/>
      <c r="D656" s="62"/>
      <c r="E656" s="62"/>
      <c r="F656" s="62"/>
      <c r="G656" s="62"/>
    </row>
    <row r="657" spans="1:7" x14ac:dyDescent="0.25">
      <c r="A657" s="62"/>
      <c r="B657" s="62"/>
      <c r="C657" s="62"/>
      <c r="D657" s="62"/>
      <c r="E657" s="62"/>
      <c r="F657" s="62"/>
      <c r="G657" s="62"/>
    </row>
    <row r="658" spans="1:7" x14ac:dyDescent="0.25">
      <c r="A658" s="62"/>
      <c r="B658" s="62"/>
      <c r="C658" s="62"/>
      <c r="D658" s="62"/>
      <c r="E658" s="62"/>
      <c r="F658" s="62"/>
      <c r="G658" s="62"/>
    </row>
    <row r="659" spans="1:7" x14ac:dyDescent="0.25">
      <c r="A659" s="62"/>
      <c r="B659" s="62"/>
      <c r="C659" s="62"/>
      <c r="D659" s="62"/>
      <c r="E659" s="62"/>
      <c r="F659" s="62"/>
      <c r="G659" s="62"/>
    </row>
    <row r="660" spans="1:7" x14ac:dyDescent="0.25">
      <c r="A660" s="62"/>
      <c r="B660" s="62"/>
      <c r="C660" s="62"/>
      <c r="D660" s="62"/>
      <c r="E660" s="62"/>
      <c r="F660" s="62"/>
      <c r="G660" s="62"/>
    </row>
    <row r="661" spans="1:7" x14ac:dyDescent="0.25">
      <c r="A661" s="62"/>
      <c r="B661" s="62"/>
      <c r="C661" s="62"/>
      <c r="D661" s="62"/>
      <c r="E661" s="62"/>
      <c r="F661" s="62"/>
      <c r="G661" s="62"/>
    </row>
    <row r="662" spans="1:7" x14ac:dyDescent="0.25">
      <c r="A662" s="62"/>
      <c r="B662" s="62"/>
      <c r="C662" s="62"/>
      <c r="D662" s="62"/>
      <c r="E662" s="62"/>
      <c r="F662" s="62"/>
      <c r="G662" s="62"/>
    </row>
    <row r="663" spans="1:7" x14ac:dyDescent="0.25">
      <c r="A663" s="62"/>
      <c r="B663" s="62"/>
      <c r="C663" s="62"/>
      <c r="D663" s="62"/>
      <c r="E663" s="62"/>
      <c r="F663" s="62"/>
      <c r="G663" s="62"/>
    </row>
    <row r="664" spans="1:7" x14ac:dyDescent="0.25">
      <c r="A664" s="62"/>
      <c r="B664" s="62"/>
      <c r="C664" s="62"/>
      <c r="D664" s="62"/>
      <c r="E664" s="62"/>
      <c r="F664" s="62"/>
      <c r="G664" s="62"/>
    </row>
    <row r="665" spans="1:7" x14ac:dyDescent="0.25">
      <c r="A665" s="62"/>
      <c r="B665" s="62"/>
      <c r="C665" s="62"/>
      <c r="D665" s="62"/>
      <c r="E665" s="62"/>
      <c r="F665" s="62"/>
      <c r="G665" s="62"/>
    </row>
    <row r="666" spans="1:7" x14ac:dyDescent="0.25">
      <c r="A666" s="62"/>
      <c r="B666" s="62"/>
      <c r="C666" s="62"/>
      <c r="D666" s="62"/>
      <c r="E666" s="62"/>
      <c r="F666" s="62"/>
      <c r="G666" s="62"/>
    </row>
    <row r="667" spans="1:7" x14ac:dyDescent="0.25">
      <c r="A667" s="62"/>
      <c r="B667" s="62"/>
      <c r="C667" s="62"/>
      <c r="D667" s="62"/>
      <c r="E667" s="62"/>
      <c r="F667" s="62"/>
      <c r="G667" s="62"/>
    </row>
    <row r="668" spans="1:7" x14ac:dyDescent="0.25">
      <c r="A668" s="62"/>
      <c r="B668" s="62"/>
      <c r="C668" s="62"/>
      <c r="D668" s="62"/>
      <c r="E668" s="62"/>
      <c r="F668" s="62"/>
      <c r="G668" s="62"/>
    </row>
    <row r="669" spans="1:7" x14ac:dyDescent="0.25">
      <c r="A669" s="62"/>
      <c r="B669" s="62"/>
      <c r="C669" s="62"/>
      <c r="D669" s="62"/>
      <c r="E669" s="62"/>
      <c r="F669" s="62"/>
      <c r="G669" s="62"/>
    </row>
    <row r="670" spans="1:7" x14ac:dyDescent="0.25">
      <c r="A670" s="62"/>
      <c r="B670" s="62"/>
      <c r="C670" s="62"/>
      <c r="D670" s="62"/>
      <c r="E670" s="62"/>
      <c r="F670" s="62"/>
      <c r="G670" s="62"/>
    </row>
    <row r="671" spans="1:7" x14ac:dyDescent="0.25">
      <c r="A671" s="62"/>
      <c r="B671" s="62"/>
      <c r="C671" s="62"/>
      <c r="D671" s="62"/>
      <c r="E671" s="62"/>
      <c r="F671" s="62"/>
      <c r="G671" s="62"/>
    </row>
    <row r="672" spans="1:7" x14ac:dyDescent="0.25">
      <c r="A672" s="62"/>
      <c r="B672" s="62"/>
      <c r="C672" s="62"/>
      <c r="D672" s="62"/>
      <c r="E672" s="62"/>
      <c r="F672" s="62"/>
      <c r="G672" s="62"/>
    </row>
    <row r="673" spans="1:7" x14ac:dyDescent="0.25">
      <c r="A673" s="62"/>
      <c r="B673" s="62"/>
      <c r="C673" s="62"/>
      <c r="D673" s="62"/>
      <c r="E673" s="62"/>
      <c r="F673" s="62"/>
      <c r="G673" s="62"/>
    </row>
    <row r="674" spans="1:7" x14ac:dyDescent="0.25">
      <c r="A674" s="62"/>
      <c r="B674" s="62"/>
      <c r="C674" s="62"/>
      <c r="D674" s="62"/>
      <c r="E674" s="62"/>
      <c r="F674" s="62"/>
      <c r="G674" s="62"/>
    </row>
    <row r="675" spans="1:7" x14ac:dyDescent="0.25">
      <c r="A675" s="62"/>
      <c r="B675" s="62"/>
      <c r="C675" s="62"/>
      <c r="D675" s="62"/>
      <c r="E675" s="62"/>
      <c r="F675" s="62"/>
      <c r="G675" s="62"/>
    </row>
    <row r="676" spans="1:7" x14ac:dyDescent="0.25">
      <c r="A676" s="62"/>
      <c r="B676" s="62"/>
      <c r="C676" s="62"/>
      <c r="D676" s="62"/>
      <c r="E676" s="62"/>
      <c r="F676" s="62"/>
      <c r="G676" s="62"/>
    </row>
    <row r="677" spans="1:7" x14ac:dyDescent="0.25">
      <c r="A677" s="62"/>
      <c r="B677" s="62"/>
      <c r="C677" s="62"/>
      <c r="D677" s="62"/>
      <c r="E677" s="62"/>
      <c r="F677" s="62"/>
      <c r="G677" s="62"/>
    </row>
    <row r="678" spans="1:7" x14ac:dyDescent="0.25">
      <c r="A678" s="62"/>
      <c r="B678" s="62"/>
      <c r="C678" s="62"/>
      <c r="D678" s="62"/>
      <c r="E678" s="62"/>
      <c r="F678" s="62"/>
      <c r="G678" s="62"/>
    </row>
    <row r="679" spans="1:7" x14ac:dyDescent="0.25">
      <c r="A679" s="62"/>
      <c r="B679" s="62"/>
      <c r="C679" s="62"/>
      <c r="D679" s="62"/>
      <c r="E679" s="62"/>
      <c r="F679" s="62"/>
      <c r="G679" s="62"/>
    </row>
    <row r="680" spans="1:7" x14ac:dyDescent="0.25">
      <c r="A680" s="62"/>
      <c r="B680" s="62"/>
      <c r="C680" s="62"/>
      <c r="D680" s="62"/>
      <c r="E680" s="62"/>
      <c r="F680" s="62"/>
      <c r="G680" s="62"/>
    </row>
    <row r="681" spans="1:7" x14ac:dyDescent="0.25">
      <c r="A681" s="62"/>
      <c r="B681" s="62"/>
      <c r="C681" s="62"/>
      <c r="D681" s="62"/>
      <c r="E681" s="62"/>
      <c r="F681" s="62"/>
      <c r="G681" s="62"/>
    </row>
    <row r="682" spans="1:7" x14ac:dyDescent="0.25">
      <c r="A682" s="62"/>
      <c r="B682" s="62"/>
      <c r="C682" s="62"/>
      <c r="D682" s="62"/>
      <c r="E682" s="62"/>
      <c r="F682" s="62"/>
      <c r="G682" s="62"/>
    </row>
    <row r="683" spans="1:7" x14ac:dyDescent="0.25">
      <c r="A683" s="62"/>
      <c r="B683" s="62"/>
      <c r="C683" s="62"/>
      <c r="D683" s="62"/>
      <c r="E683" s="62"/>
      <c r="F683" s="62"/>
      <c r="G683" s="62"/>
    </row>
    <row r="684" spans="1:7" x14ac:dyDescent="0.25">
      <c r="A684" s="62"/>
      <c r="B684" s="62"/>
      <c r="C684" s="62"/>
      <c r="D684" s="62"/>
      <c r="E684" s="62"/>
      <c r="F684" s="62"/>
      <c r="G684" s="62"/>
    </row>
    <row r="685" spans="1:7" x14ac:dyDescent="0.25">
      <c r="A685" s="62"/>
      <c r="B685" s="62"/>
      <c r="C685" s="62"/>
      <c r="D685" s="62"/>
      <c r="E685" s="62"/>
      <c r="F685" s="62"/>
      <c r="G685" s="62"/>
    </row>
    <row r="686" spans="1:7" x14ac:dyDescent="0.25">
      <c r="A686" s="62"/>
      <c r="B686" s="62"/>
      <c r="C686" s="62"/>
      <c r="D686" s="62"/>
      <c r="E686" s="62"/>
      <c r="F686" s="62"/>
      <c r="G686" s="62"/>
    </row>
    <row r="687" spans="1:7" x14ac:dyDescent="0.25">
      <c r="A687" s="62"/>
      <c r="B687" s="62"/>
      <c r="C687" s="62"/>
      <c r="D687" s="62"/>
      <c r="E687" s="62"/>
      <c r="F687" s="62"/>
      <c r="G687" s="62"/>
    </row>
    <row r="688" spans="1:7" x14ac:dyDescent="0.25">
      <c r="A688" s="62"/>
      <c r="B688" s="62"/>
      <c r="C688" s="62"/>
      <c r="D688" s="62"/>
      <c r="E688" s="62"/>
      <c r="F688" s="62"/>
      <c r="G688" s="62"/>
    </row>
    <row r="689" spans="1:7" x14ac:dyDescent="0.25">
      <c r="A689" s="62"/>
      <c r="B689" s="62"/>
      <c r="C689" s="62"/>
      <c r="D689" s="62"/>
      <c r="E689" s="62"/>
      <c r="F689" s="62"/>
      <c r="G689" s="62"/>
    </row>
    <row r="690" spans="1:7" x14ac:dyDescent="0.25">
      <c r="A690" s="62"/>
      <c r="B690" s="62"/>
      <c r="C690" s="62"/>
      <c r="D690" s="62"/>
      <c r="E690" s="62"/>
      <c r="F690" s="62"/>
      <c r="G690" s="62"/>
    </row>
    <row r="691" spans="1:7" x14ac:dyDescent="0.25">
      <c r="A691" s="62"/>
      <c r="B691" s="62"/>
      <c r="C691" s="62"/>
      <c r="D691" s="62"/>
      <c r="E691" s="62"/>
      <c r="F691" s="62"/>
      <c r="G691" s="62"/>
    </row>
    <row r="692" spans="1:7" x14ac:dyDescent="0.25">
      <c r="A692" s="62"/>
      <c r="B692" s="62"/>
      <c r="C692" s="62"/>
      <c r="D692" s="62"/>
      <c r="E692" s="62"/>
      <c r="F692" s="62"/>
      <c r="G692" s="62"/>
    </row>
    <row r="693" spans="1:7" x14ac:dyDescent="0.25">
      <c r="A693" s="62"/>
      <c r="B693" s="62"/>
      <c r="C693" s="62"/>
      <c r="D693" s="62"/>
      <c r="E693" s="62"/>
      <c r="F693" s="62"/>
      <c r="G693" s="62"/>
    </row>
    <row r="694" spans="1:7" x14ac:dyDescent="0.25">
      <c r="A694" s="62"/>
      <c r="B694" s="62"/>
      <c r="C694" s="62"/>
      <c r="D694" s="62"/>
      <c r="E694" s="62"/>
      <c r="F694" s="62"/>
      <c r="G694" s="62"/>
    </row>
    <row r="695" spans="1:7" x14ac:dyDescent="0.25">
      <c r="A695" s="62"/>
      <c r="B695" s="62"/>
      <c r="C695" s="62"/>
      <c r="D695" s="62"/>
      <c r="E695" s="62"/>
      <c r="F695" s="62"/>
      <c r="G695" s="62"/>
    </row>
    <row r="696" spans="1:7" x14ac:dyDescent="0.25">
      <c r="A696" s="62"/>
      <c r="B696" s="62"/>
      <c r="C696" s="62"/>
      <c r="D696" s="62"/>
      <c r="E696" s="62"/>
      <c r="F696" s="62"/>
      <c r="G696" s="62"/>
    </row>
    <row r="697" spans="1:7" x14ac:dyDescent="0.25">
      <c r="A697" s="62"/>
      <c r="B697" s="62"/>
      <c r="C697" s="62"/>
      <c r="D697" s="62"/>
      <c r="E697" s="62"/>
      <c r="F697" s="62"/>
      <c r="G697" s="62"/>
    </row>
    <row r="698" spans="1:7" x14ac:dyDescent="0.25">
      <c r="A698" s="62"/>
      <c r="B698" s="62"/>
      <c r="C698" s="62"/>
      <c r="D698" s="62"/>
      <c r="E698" s="62"/>
      <c r="F698" s="62"/>
      <c r="G698" s="62"/>
    </row>
    <row r="699" spans="1:7" x14ac:dyDescent="0.25">
      <c r="A699" s="62"/>
      <c r="B699" s="62"/>
      <c r="C699" s="62"/>
      <c r="D699" s="62"/>
      <c r="E699" s="62"/>
      <c r="F699" s="62"/>
      <c r="G699" s="62"/>
    </row>
    <row r="700" spans="1:7" x14ac:dyDescent="0.25">
      <c r="A700" s="62"/>
      <c r="B700" s="62"/>
      <c r="C700" s="62"/>
      <c r="D700" s="62"/>
      <c r="E700" s="62"/>
      <c r="F700" s="62"/>
      <c r="G700" s="62"/>
    </row>
    <row r="701" spans="1:7" x14ac:dyDescent="0.25">
      <c r="A701" s="62"/>
      <c r="B701" s="62"/>
      <c r="C701" s="62"/>
      <c r="D701" s="62"/>
      <c r="E701" s="62"/>
      <c r="F701" s="62"/>
      <c r="G701" s="62"/>
    </row>
    <row r="702" spans="1:7" x14ac:dyDescent="0.25">
      <c r="A702" s="62"/>
      <c r="B702" s="62"/>
      <c r="C702" s="62"/>
      <c r="D702" s="62"/>
      <c r="E702" s="62"/>
      <c r="F702" s="62"/>
      <c r="G702" s="62"/>
    </row>
    <row r="703" spans="1:7" x14ac:dyDescent="0.25">
      <c r="A703" s="62"/>
      <c r="B703" s="62"/>
      <c r="C703" s="62"/>
      <c r="D703" s="62"/>
      <c r="E703" s="62"/>
      <c r="F703" s="62"/>
      <c r="G703" s="62"/>
    </row>
    <row r="704" spans="1:7" x14ac:dyDescent="0.25">
      <c r="A704" s="62"/>
      <c r="B704" s="62"/>
      <c r="C704" s="62"/>
      <c r="D704" s="62"/>
      <c r="E704" s="62"/>
      <c r="F704" s="62"/>
      <c r="G704" s="62"/>
    </row>
    <row r="705" spans="1:7" x14ac:dyDescent="0.25">
      <c r="A705" s="62"/>
      <c r="B705" s="62"/>
      <c r="C705" s="62"/>
      <c r="D705" s="62"/>
      <c r="E705" s="62"/>
      <c r="F705" s="62"/>
      <c r="G705" s="62"/>
    </row>
    <row r="706" spans="1:7" x14ac:dyDescent="0.25">
      <c r="A706" s="62"/>
      <c r="B706" s="62"/>
      <c r="C706" s="62"/>
      <c r="D706" s="62"/>
      <c r="E706" s="62"/>
      <c r="F706" s="62"/>
      <c r="G706" s="62"/>
    </row>
    <row r="707" spans="1:7" x14ac:dyDescent="0.25">
      <c r="A707" s="62"/>
      <c r="B707" s="62"/>
      <c r="C707" s="62"/>
      <c r="D707" s="62"/>
      <c r="E707" s="62"/>
      <c r="F707" s="62"/>
      <c r="G707" s="62"/>
    </row>
    <row r="708" spans="1:7" x14ac:dyDescent="0.25">
      <c r="A708" s="62"/>
      <c r="B708" s="62"/>
      <c r="C708" s="62"/>
      <c r="D708" s="62"/>
      <c r="E708" s="62"/>
      <c r="F708" s="62"/>
      <c r="G708" s="62"/>
    </row>
    <row r="709" spans="1:7" x14ac:dyDescent="0.25">
      <c r="A709" s="62"/>
      <c r="B709" s="62"/>
      <c r="C709" s="62"/>
      <c r="D709" s="62"/>
      <c r="E709" s="62"/>
      <c r="F709" s="62"/>
      <c r="G709" s="62"/>
    </row>
    <row r="710" spans="1:7" x14ac:dyDescent="0.25">
      <c r="A710" s="62"/>
      <c r="B710" s="62"/>
      <c r="C710" s="62"/>
      <c r="D710" s="62"/>
      <c r="E710" s="62"/>
      <c r="F710" s="62"/>
      <c r="G710" s="62"/>
    </row>
    <row r="711" spans="1:7" x14ac:dyDescent="0.25">
      <c r="A711" s="62"/>
      <c r="B711" s="62"/>
      <c r="C711" s="62"/>
      <c r="D711" s="62"/>
      <c r="E711" s="62"/>
      <c r="F711" s="62"/>
      <c r="G711" s="62"/>
    </row>
    <row r="712" spans="1:7" x14ac:dyDescent="0.25">
      <c r="A712" s="62"/>
      <c r="B712" s="62"/>
      <c r="C712" s="62"/>
      <c r="D712" s="62"/>
      <c r="E712" s="62"/>
      <c r="F712" s="62"/>
      <c r="G712" s="62"/>
    </row>
    <row r="713" spans="1:7" x14ac:dyDescent="0.25">
      <c r="A713" s="62"/>
      <c r="B713" s="62"/>
      <c r="C713" s="62"/>
      <c r="D713" s="62"/>
      <c r="E713" s="62"/>
      <c r="F713" s="62"/>
      <c r="G713" s="62"/>
    </row>
    <row r="714" spans="1:7" x14ac:dyDescent="0.25">
      <c r="A714" s="62"/>
      <c r="B714" s="62"/>
      <c r="C714" s="62"/>
      <c r="D714" s="62"/>
      <c r="E714" s="62"/>
      <c r="F714" s="62"/>
      <c r="G714" s="62"/>
    </row>
    <row r="715" spans="1:7" x14ac:dyDescent="0.25">
      <c r="A715" s="62"/>
      <c r="B715" s="62"/>
      <c r="C715" s="62"/>
      <c r="D715" s="62"/>
      <c r="E715" s="62"/>
      <c r="F715" s="62"/>
      <c r="G715" s="62"/>
    </row>
    <row r="716" spans="1:7" x14ac:dyDescent="0.25">
      <c r="A716" s="62"/>
      <c r="B716" s="62"/>
      <c r="C716" s="62"/>
      <c r="D716" s="62"/>
      <c r="E716" s="62"/>
      <c r="F716" s="62"/>
      <c r="G716" s="62"/>
    </row>
    <row r="717" spans="1:7" x14ac:dyDescent="0.25">
      <c r="A717" s="62"/>
      <c r="B717" s="62"/>
      <c r="C717" s="62"/>
      <c r="D717" s="62"/>
      <c r="E717" s="62"/>
      <c r="F717" s="62"/>
      <c r="G717" s="62"/>
    </row>
    <row r="718" spans="1:7" x14ac:dyDescent="0.25">
      <c r="A718" s="62"/>
      <c r="B718" s="62"/>
      <c r="C718" s="62"/>
      <c r="D718" s="62"/>
      <c r="E718" s="62"/>
      <c r="F718" s="62"/>
      <c r="G718" s="62"/>
    </row>
    <row r="719" spans="1:7" x14ac:dyDescent="0.25">
      <c r="A719" s="62"/>
      <c r="B719" s="62"/>
      <c r="C719" s="62"/>
      <c r="D719" s="62"/>
      <c r="E719" s="62"/>
      <c r="F719" s="62"/>
      <c r="G719" s="62"/>
    </row>
    <row r="720" spans="1:7" x14ac:dyDescent="0.25">
      <c r="A720" s="62"/>
      <c r="B720" s="62"/>
      <c r="C720" s="62"/>
      <c r="D720" s="62"/>
      <c r="E720" s="62"/>
      <c r="F720" s="62"/>
      <c r="G720" s="62"/>
    </row>
    <row r="721" spans="1:7" x14ac:dyDescent="0.25">
      <c r="A721" s="62"/>
      <c r="B721" s="62"/>
      <c r="C721" s="62"/>
      <c r="D721" s="62"/>
      <c r="E721" s="62"/>
      <c r="F721" s="62"/>
      <c r="G721" s="62"/>
    </row>
    <row r="722" spans="1:7" x14ac:dyDescent="0.25">
      <c r="A722" s="62"/>
      <c r="B722" s="62"/>
      <c r="C722" s="62"/>
      <c r="D722" s="62"/>
      <c r="E722" s="62"/>
      <c r="F722" s="62"/>
      <c r="G722" s="62"/>
    </row>
    <row r="723" spans="1:7" x14ac:dyDescent="0.25">
      <c r="A723" s="62"/>
      <c r="B723" s="62"/>
      <c r="C723" s="62"/>
      <c r="D723" s="62"/>
      <c r="E723" s="62"/>
      <c r="F723" s="62"/>
      <c r="G723" s="62"/>
    </row>
    <row r="724" spans="1:7" x14ac:dyDescent="0.25">
      <c r="A724" s="62"/>
      <c r="B724" s="62"/>
      <c r="C724" s="62"/>
      <c r="D724" s="62"/>
      <c r="E724" s="62"/>
      <c r="F724" s="62"/>
      <c r="G724" s="62"/>
    </row>
    <row r="725" spans="1:7" x14ac:dyDescent="0.25">
      <c r="A725" s="62"/>
      <c r="B725" s="62"/>
      <c r="C725" s="62"/>
      <c r="D725" s="62"/>
      <c r="E725" s="62"/>
      <c r="F725" s="62"/>
      <c r="G725" s="62"/>
    </row>
    <row r="726" spans="1:7" x14ac:dyDescent="0.25">
      <c r="A726" s="62"/>
      <c r="B726" s="62"/>
      <c r="C726" s="62"/>
      <c r="D726" s="62"/>
      <c r="E726" s="62"/>
      <c r="F726" s="62"/>
      <c r="G726" s="62"/>
    </row>
    <row r="727" spans="1:7" x14ac:dyDescent="0.25">
      <c r="A727" s="62"/>
      <c r="B727" s="62"/>
      <c r="C727" s="62"/>
      <c r="D727" s="62"/>
      <c r="E727" s="62"/>
      <c r="F727" s="62"/>
      <c r="G727" s="62"/>
    </row>
    <row r="728" spans="1:7" x14ac:dyDescent="0.25">
      <c r="A728" s="62"/>
      <c r="B728" s="62"/>
      <c r="C728" s="62"/>
      <c r="D728" s="62"/>
      <c r="E728" s="62"/>
      <c r="F728" s="62"/>
      <c r="G728" s="62"/>
    </row>
    <row r="729" spans="1:7" x14ac:dyDescent="0.25">
      <c r="A729" s="62"/>
      <c r="B729" s="62"/>
      <c r="C729" s="62"/>
      <c r="D729" s="62"/>
      <c r="E729" s="62"/>
      <c r="F729" s="62"/>
      <c r="G729" s="62"/>
    </row>
    <row r="730" spans="1:7" x14ac:dyDescent="0.25">
      <c r="A730" s="62"/>
      <c r="B730" s="62"/>
      <c r="C730" s="62"/>
      <c r="D730" s="62"/>
      <c r="E730" s="62"/>
      <c r="F730" s="62"/>
      <c r="G730" s="62"/>
    </row>
    <row r="731" spans="1:7" x14ac:dyDescent="0.25">
      <c r="A731" s="62"/>
      <c r="B731" s="62"/>
      <c r="C731" s="62"/>
      <c r="D731" s="62"/>
      <c r="E731" s="62"/>
      <c r="F731" s="62"/>
      <c r="G731" s="62"/>
    </row>
    <row r="732" spans="1:7" x14ac:dyDescent="0.25">
      <c r="A732" s="62"/>
      <c r="B732" s="62"/>
      <c r="C732" s="62"/>
      <c r="D732" s="62"/>
      <c r="E732" s="62"/>
      <c r="F732" s="62"/>
      <c r="G732" s="62"/>
    </row>
    <row r="733" spans="1:7" x14ac:dyDescent="0.25">
      <c r="A733" s="62"/>
      <c r="B733" s="62"/>
      <c r="C733" s="62"/>
      <c r="D733" s="62"/>
      <c r="E733" s="62"/>
      <c r="F733" s="62"/>
      <c r="G733" s="62"/>
    </row>
    <row r="734" spans="1:7" x14ac:dyDescent="0.25">
      <c r="A734" s="62"/>
      <c r="B734" s="62"/>
      <c r="C734" s="62"/>
      <c r="D734" s="62"/>
      <c r="E734" s="62"/>
      <c r="F734" s="62"/>
      <c r="G734" s="62"/>
    </row>
    <row r="735" spans="1:7" x14ac:dyDescent="0.25">
      <c r="A735" s="62"/>
      <c r="B735" s="62"/>
      <c r="C735" s="62"/>
      <c r="D735" s="62"/>
      <c r="E735" s="62"/>
      <c r="F735" s="62"/>
      <c r="G735" s="62"/>
    </row>
    <row r="736" spans="1:7" x14ac:dyDescent="0.25">
      <c r="A736" s="62"/>
      <c r="B736" s="62"/>
      <c r="C736" s="62"/>
      <c r="D736" s="62"/>
      <c r="E736" s="62"/>
      <c r="F736" s="62"/>
      <c r="G736" s="62"/>
    </row>
    <row r="737" spans="1:7" x14ac:dyDescent="0.25">
      <c r="A737" s="62"/>
      <c r="B737" s="62"/>
      <c r="C737" s="62"/>
      <c r="D737" s="62"/>
      <c r="E737" s="62"/>
      <c r="F737" s="62"/>
      <c r="G737" s="62"/>
    </row>
    <row r="738" spans="1:7" x14ac:dyDescent="0.25">
      <c r="A738" s="62"/>
      <c r="B738" s="62"/>
      <c r="C738" s="62"/>
      <c r="D738" s="62"/>
      <c r="E738" s="62"/>
      <c r="F738" s="62"/>
      <c r="G738" s="62"/>
    </row>
    <row r="739" spans="1:7" x14ac:dyDescent="0.25">
      <c r="A739" s="62"/>
      <c r="B739" s="62"/>
      <c r="C739" s="62"/>
      <c r="D739" s="62"/>
      <c r="E739" s="62"/>
      <c r="F739" s="62"/>
      <c r="G739" s="62"/>
    </row>
    <row r="740" spans="1:7" x14ac:dyDescent="0.25">
      <c r="A740" s="62"/>
      <c r="B740" s="62"/>
      <c r="C740" s="62"/>
      <c r="D740" s="62"/>
      <c r="E740" s="62"/>
      <c r="F740" s="62"/>
      <c r="G740" s="62"/>
    </row>
    <row r="741" spans="1:7" x14ac:dyDescent="0.25">
      <c r="A741" s="62"/>
      <c r="B741" s="62"/>
      <c r="C741" s="62"/>
      <c r="D741" s="62"/>
      <c r="E741" s="62"/>
      <c r="F741" s="62"/>
      <c r="G741" s="62"/>
    </row>
    <row r="742" spans="1:7" x14ac:dyDescent="0.25">
      <c r="A742" s="62"/>
      <c r="B742" s="62"/>
      <c r="C742" s="62"/>
      <c r="D742" s="62"/>
      <c r="E742" s="62"/>
      <c r="F742" s="62"/>
      <c r="G742" s="62"/>
    </row>
    <row r="743" spans="1:7" x14ac:dyDescent="0.25">
      <c r="A743" s="62"/>
      <c r="B743" s="62"/>
      <c r="C743" s="62"/>
      <c r="D743" s="62"/>
      <c r="E743" s="62"/>
      <c r="F743" s="62"/>
      <c r="G743" s="62"/>
    </row>
    <row r="744" spans="1:7" x14ac:dyDescent="0.25">
      <c r="A744" s="62"/>
      <c r="B744" s="62"/>
      <c r="C744" s="62"/>
      <c r="D744" s="62"/>
      <c r="E744" s="62"/>
      <c r="F744" s="62"/>
      <c r="G744" s="62"/>
    </row>
    <row r="745" spans="1:7" x14ac:dyDescent="0.25">
      <c r="A745" s="62"/>
      <c r="B745" s="62"/>
      <c r="C745" s="62"/>
      <c r="D745" s="62"/>
      <c r="E745" s="62"/>
      <c r="F745" s="62"/>
      <c r="G745" s="62"/>
    </row>
    <row r="746" spans="1:7" x14ac:dyDescent="0.25">
      <c r="A746" s="62"/>
      <c r="B746" s="62"/>
      <c r="C746" s="62"/>
      <c r="D746" s="62"/>
      <c r="E746" s="62"/>
      <c r="F746" s="62"/>
      <c r="G746" s="62"/>
    </row>
    <row r="747" spans="1:7" x14ac:dyDescent="0.25">
      <c r="A747" s="62"/>
      <c r="B747" s="62"/>
      <c r="C747" s="62"/>
      <c r="D747" s="62"/>
      <c r="E747" s="62"/>
      <c r="F747" s="62"/>
      <c r="G747" s="62"/>
    </row>
    <row r="748" spans="1:7" x14ac:dyDescent="0.25">
      <c r="A748" s="62"/>
      <c r="B748" s="62"/>
      <c r="C748" s="62"/>
      <c r="D748" s="62"/>
      <c r="E748" s="62"/>
      <c r="F748" s="62"/>
      <c r="G748" s="62"/>
    </row>
    <row r="749" spans="1:7" x14ac:dyDescent="0.25">
      <c r="A749" s="62"/>
      <c r="B749" s="62"/>
      <c r="C749" s="62"/>
      <c r="D749" s="62"/>
      <c r="E749" s="62"/>
      <c r="F749" s="62"/>
      <c r="G749" s="62"/>
    </row>
    <row r="750" spans="1:7" x14ac:dyDescent="0.25">
      <c r="A750" s="62"/>
      <c r="B750" s="62"/>
      <c r="C750" s="62"/>
      <c r="D750" s="62"/>
      <c r="E750" s="62"/>
      <c r="F750" s="62"/>
      <c r="G750" s="62"/>
    </row>
    <row r="751" spans="1:7" x14ac:dyDescent="0.25">
      <c r="A751" s="62"/>
      <c r="B751" s="62"/>
      <c r="C751" s="62"/>
      <c r="D751" s="62"/>
      <c r="E751" s="62"/>
      <c r="F751" s="62"/>
      <c r="G751" s="62"/>
    </row>
    <row r="752" spans="1:7" x14ac:dyDescent="0.25">
      <c r="A752" s="62"/>
      <c r="B752" s="62"/>
      <c r="C752" s="62"/>
      <c r="D752" s="62"/>
      <c r="E752" s="62"/>
      <c r="F752" s="62"/>
      <c r="G752" s="62"/>
    </row>
    <row r="753" spans="1:7" x14ac:dyDescent="0.25">
      <c r="A753" s="62"/>
      <c r="B753" s="62"/>
      <c r="C753" s="62"/>
      <c r="D753" s="62"/>
      <c r="E753" s="62"/>
      <c r="F753" s="62"/>
      <c r="G753" s="62"/>
    </row>
    <row r="754" spans="1:7" x14ac:dyDescent="0.25">
      <c r="A754" s="62"/>
      <c r="B754" s="62"/>
      <c r="C754" s="62"/>
      <c r="D754" s="62"/>
      <c r="E754" s="62"/>
      <c r="F754" s="62"/>
      <c r="G754" s="62"/>
    </row>
    <row r="755" spans="1:7" x14ac:dyDescent="0.25">
      <c r="A755" s="62"/>
      <c r="B755" s="62"/>
      <c r="C755" s="62"/>
      <c r="D755" s="62"/>
      <c r="E755" s="62"/>
      <c r="F755" s="62"/>
      <c r="G755" s="62"/>
    </row>
    <row r="756" spans="1:7" x14ac:dyDescent="0.25">
      <c r="A756" s="62"/>
      <c r="B756" s="62"/>
      <c r="C756" s="62"/>
      <c r="D756" s="62"/>
      <c r="E756" s="62"/>
      <c r="F756" s="62"/>
      <c r="G756" s="62"/>
    </row>
    <row r="757" spans="1:7" x14ac:dyDescent="0.25">
      <c r="A757" s="62"/>
      <c r="B757" s="62"/>
      <c r="C757" s="62"/>
      <c r="D757" s="62"/>
      <c r="E757" s="62"/>
      <c r="F757" s="62"/>
      <c r="G757" s="62"/>
    </row>
    <row r="758" spans="1:7" x14ac:dyDescent="0.25">
      <c r="A758" s="62"/>
      <c r="B758" s="62"/>
      <c r="C758" s="62"/>
      <c r="D758" s="62"/>
      <c r="E758" s="62"/>
      <c r="F758" s="62"/>
      <c r="G758" s="62"/>
    </row>
    <row r="759" spans="1:7" x14ac:dyDescent="0.25">
      <c r="A759" s="62"/>
      <c r="B759" s="62"/>
      <c r="C759" s="62"/>
      <c r="D759" s="62"/>
      <c r="E759" s="62"/>
      <c r="F759" s="62"/>
      <c r="G759" s="62"/>
    </row>
    <row r="760" spans="1:7" x14ac:dyDescent="0.25">
      <c r="A760" s="62"/>
      <c r="B760" s="62"/>
      <c r="C760" s="62"/>
      <c r="D760" s="62"/>
      <c r="E760" s="62"/>
      <c r="F760" s="62"/>
      <c r="G760" s="62"/>
    </row>
    <row r="761" spans="1:7" x14ac:dyDescent="0.25">
      <c r="A761" s="62"/>
      <c r="B761" s="62"/>
      <c r="C761" s="62"/>
      <c r="D761" s="62"/>
      <c r="E761" s="62"/>
      <c r="F761" s="62"/>
      <c r="G761" s="62"/>
    </row>
    <row r="762" spans="1:7" x14ac:dyDescent="0.25">
      <c r="A762" s="62"/>
      <c r="B762" s="62"/>
      <c r="C762" s="62"/>
      <c r="D762" s="62"/>
      <c r="E762" s="62"/>
      <c r="F762" s="62"/>
      <c r="G762" s="62"/>
    </row>
    <row r="763" spans="1:7" x14ac:dyDescent="0.25">
      <c r="A763" s="62"/>
      <c r="B763" s="62"/>
      <c r="C763" s="62"/>
      <c r="D763" s="62"/>
      <c r="E763" s="62"/>
      <c r="F763" s="62"/>
      <c r="G763" s="62"/>
    </row>
    <row r="764" spans="1:7" x14ac:dyDescent="0.25">
      <c r="A764" s="62"/>
      <c r="B764" s="62"/>
      <c r="C764" s="62"/>
      <c r="D764" s="62"/>
      <c r="E764" s="62"/>
      <c r="F764" s="62"/>
      <c r="G764" s="62"/>
    </row>
    <row r="765" spans="1:7" x14ac:dyDescent="0.25">
      <c r="A765" s="62"/>
      <c r="B765" s="62"/>
      <c r="C765" s="62"/>
      <c r="D765" s="62"/>
      <c r="E765" s="62"/>
      <c r="F765" s="62"/>
      <c r="G765" s="62"/>
    </row>
    <row r="766" spans="1:7" x14ac:dyDescent="0.25">
      <c r="A766" s="62"/>
      <c r="B766" s="62"/>
      <c r="C766" s="62"/>
      <c r="D766" s="62"/>
      <c r="E766" s="62"/>
      <c r="F766" s="62"/>
      <c r="G766" s="62"/>
    </row>
    <row r="767" spans="1:7" x14ac:dyDescent="0.25">
      <c r="A767" s="62"/>
      <c r="B767" s="62"/>
      <c r="C767" s="62"/>
      <c r="D767" s="62"/>
      <c r="E767" s="62"/>
      <c r="F767" s="62"/>
      <c r="G767" s="62"/>
    </row>
    <row r="768" spans="1:7" x14ac:dyDescent="0.25">
      <c r="A768" s="62"/>
      <c r="B768" s="62"/>
      <c r="C768" s="62"/>
      <c r="D768" s="62"/>
      <c r="E768" s="62"/>
      <c r="F768" s="62"/>
      <c r="G768" s="62"/>
    </row>
    <row r="769" spans="1:7" x14ac:dyDescent="0.25">
      <c r="A769" s="62"/>
      <c r="B769" s="62"/>
      <c r="C769" s="62"/>
      <c r="D769" s="62"/>
      <c r="E769" s="62"/>
      <c r="F769" s="62"/>
      <c r="G769" s="62"/>
    </row>
    <row r="770" spans="1:7" x14ac:dyDescent="0.25">
      <c r="A770" s="62"/>
      <c r="B770" s="62"/>
      <c r="C770" s="62"/>
      <c r="D770" s="62"/>
      <c r="E770" s="62"/>
      <c r="F770" s="62"/>
      <c r="G770" s="62"/>
    </row>
    <row r="771" spans="1:7" x14ac:dyDescent="0.25">
      <c r="A771" s="62"/>
      <c r="B771" s="62"/>
      <c r="C771" s="62"/>
      <c r="D771" s="62"/>
      <c r="E771" s="62"/>
      <c r="F771" s="62"/>
      <c r="G771" s="62"/>
    </row>
    <row r="772" spans="1:7" x14ac:dyDescent="0.25">
      <c r="A772" s="62"/>
      <c r="B772" s="62"/>
      <c r="C772" s="62"/>
      <c r="D772" s="62"/>
      <c r="E772" s="62"/>
      <c r="F772" s="62"/>
      <c r="G772" s="62"/>
    </row>
    <row r="773" spans="1:7" x14ac:dyDescent="0.25">
      <c r="A773" s="62"/>
      <c r="B773" s="62"/>
      <c r="C773" s="62"/>
      <c r="D773" s="62"/>
      <c r="E773" s="62"/>
      <c r="F773" s="62"/>
      <c r="G773" s="62"/>
    </row>
    <row r="774" spans="1:7" x14ac:dyDescent="0.25">
      <c r="A774" s="62"/>
      <c r="B774" s="62"/>
      <c r="C774" s="62"/>
      <c r="D774" s="62"/>
      <c r="E774" s="62"/>
      <c r="F774" s="62"/>
      <c r="G774" s="62"/>
    </row>
    <row r="775" spans="1:7" x14ac:dyDescent="0.25">
      <c r="A775" s="62"/>
      <c r="B775" s="62"/>
      <c r="C775" s="62"/>
      <c r="D775" s="62"/>
      <c r="E775" s="62"/>
      <c r="F775" s="62"/>
      <c r="G775" s="62"/>
    </row>
    <row r="776" spans="1:7" x14ac:dyDescent="0.25">
      <c r="A776" s="62"/>
      <c r="B776" s="62"/>
      <c r="C776" s="62"/>
      <c r="D776" s="62"/>
      <c r="E776" s="62"/>
      <c r="F776" s="62"/>
      <c r="G776" s="62"/>
    </row>
    <row r="777" spans="1:7" x14ac:dyDescent="0.25">
      <c r="A777" s="62"/>
      <c r="B777" s="62"/>
      <c r="C777" s="62"/>
      <c r="D777" s="62"/>
      <c r="E777" s="62"/>
      <c r="F777" s="62"/>
      <c r="G777" s="62"/>
    </row>
    <row r="778" spans="1:7" x14ac:dyDescent="0.25">
      <c r="A778" s="62"/>
      <c r="B778" s="62"/>
      <c r="C778" s="62"/>
      <c r="D778" s="62"/>
      <c r="E778" s="62"/>
      <c r="F778" s="62"/>
      <c r="G778" s="62"/>
    </row>
    <row r="779" spans="1:7" x14ac:dyDescent="0.25">
      <c r="A779" s="62"/>
      <c r="B779" s="62"/>
      <c r="C779" s="62"/>
      <c r="D779" s="62"/>
      <c r="E779" s="62"/>
      <c r="F779" s="62"/>
      <c r="G779" s="62"/>
    </row>
    <row r="780" spans="1:7" x14ac:dyDescent="0.25">
      <c r="A780" s="62"/>
      <c r="B780" s="62"/>
      <c r="C780" s="62"/>
      <c r="D780" s="62"/>
      <c r="E780" s="62"/>
      <c r="F780" s="62"/>
      <c r="G780" s="62"/>
    </row>
    <row r="781" spans="1:7" x14ac:dyDescent="0.25">
      <c r="A781" s="62"/>
      <c r="B781" s="62"/>
      <c r="C781" s="62"/>
      <c r="D781" s="62"/>
      <c r="E781" s="62"/>
      <c r="F781" s="62"/>
      <c r="G781" s="62"/>
    </row>
    <row r="782" spans="1:7" x14ac:dyDescent="0.25">
      <c r="A782" s="62"/>
      <c r="B782" s="62"/>
      <c r="C782" s="62"/>
      <c r="D782" s="62"/>
      <c r="E782" s="62"/>
      <c r="F782" s="62"/>
      <c r="G782" s="62"/>
    </row>
    <row r="783" spans="1:7" x14ac:dyDescent="0.25">
      <c r="A783" s="62"/>
      <c r="B783" s="62"/>
      <c r="C783" s="62"/>
      <c r="D783" s="62"/>
      <c r="E783" s="62"/>
      <c r="F783" s="62"/>
      <c r="G783" s="62"/>
    </row>
    <row r="784" spans="1:7" x14ac:dyDescent="0.25">
      <c r="A784" s="62"/>
      <c r="B784" s="62"/>
      <c r="C784" s="62"/>
      <c r="D784" s="62"/>
      <c r="E784" s="62"/>
      <c r="F784" s="62"/>
      <c r="G784" s="62"/>
    </row>
    <row r="785" spans="1:7" x14ac:dyDescent="0.25">
      <c r="A785" s="62"/>
      <c r="B785" s="62"/>
      <c r="C785" s="62"/>
      <c r="D785" s="62"/>
      <c r="E785" s="62"/>
      <c r="F785" s="62"/>
      <c r="G785" s="62"/>
    </row>
    <row r="786" spans="1:7" x14ac:dyDescent="0.25">
      <c r="A786" s="62"/>
      <c r="B786" s="62"/>
      <c r="C786" s="62"/>
      <c r="D786" s="62"/>
      <c r="E786" s="62"/>
      <c r="F786" s="62"/>
      <c r="G786" s="62"/>
    </row>
    <row r="787" spans="1:7" x14ac:dyDescent="0.25">
      <c r="A787" s="62"/>
      <c r="B787" s="62"/>
      <c r="C787" s="62"/>
      <c r="D787" s="62"/>
      <c r="E787" s="62"/>
      <c r="F787" s="62"/>
      <c r="G787" s="62"/>
    </row>
    <row r="788" spans="1:7" x14ac:dyDescent="0.25">
      <c r="A788" s="62"/>
      <c r="B788" s="62"/>
      <c r="C788" s="62"/>
      <c r="D788" s="62"/>
      <c r="E788" s="62"/>
      <c r="F788" s="62"/>
      <c r="G788" s="62"/>
    </row>
    <row r="789" spans="1:7" x14ac:dyDescent="0.25">
      <c r="A789" s="62"/>
      <c r="B789" s="62"/>
      <c r="C789" s="62"/>
      <c r="D789" s="62"/>
      <c r="E789" s="62"/>
      <c r="F789" s="62"/>
      <c r="G789" s="62"/>
    </row>
    <row r="790" spans="1:7" x14ac:dyDescent="0.25">
      <c r="A790" s="62"/>
      <c r="B790" s="62"/>
      <c r="C790" s="62"/>
      <c r="D790" s="62"/>
      <c r="E790" s="62"/>
      <c r="F790" s="62"/>
      <c r="G790" s="62"/>
    </row>
    <row r="791" spans="1:7" x14ac:dyDescent="0.25">
      <c r="A791" s="62"/>
      <c r="B791" s="62"/>
      <c r="C791" s="62"/>
      <c r="D791" s="62"/>
      <c r="E791" s="62"/>
      <c r="F791" s="62"/>
      <c r="G791" s="62"/>
    </row>
    <row r="792" spans="1:7" x14ac:dyDescent="0.25">
      <c r="A792" s="62"/>
      <c r="B792" s="62"/>
      <c r="C792" s="62"/>
      <c r="D792" s="62"/>
      <c r="E792" s="62"/>
      <c r="F792" s="62"/>
      <c r="G792" s="62"/>
    </row>
    <row r="793" spans="1:7" x14ac:dyDescent="0.25">
      <c r="A793" s="62"/>
      <c r="B793" s="62"/>
      <c r="C793" s="62"/>
      <c r="D793" s="62"/>
      <c r="E793" s="62"/>
      <c r="F793" s="62"/>
      <c r="G793" s="62"/>
    </row>
    <row r="794" spans="1:7" x14ac:dyDescent="0.25">
      <c r="A794" s="62"/>
      <c r="B794" s="62"/>
      <c r="C794" s="62"/>
      <c r="D794" s="62"/>
      <c r="E794" s="62"/>
      <c r="F794" s="62"/>
      <c r="G794" s="62"/>
    </row>
    <row r="795" spans="1:7" x14ac:dyDescent="0.25">
      <c r="A795" s="62"/>
      <c r="B795" s="62"/>
      <c r="C795" s="62"/>
      <c r="D795" s="62"/>
      <c r="E795" s="62"/>
      <c r="F795" s="62"/>
      <c r="G795" s="62"/>
    </row>
    <row r="796" spans="1:7" x14ac:dyDescent="0.25">
      <c r="A796" s="62"/>
      <c r="B796" s="62"/>
      <c r="C796" s="62"/>
      <c r="D796" s="62"/>
      <c r="E796" s="62"/>
      <c r="F796" s="62"/>
      <c r="G796" s="62"/>
    </row>
    <row r="797" spans="1:7" x14ac:dyDescent="0.25">
      <c r="A797" s="62"/>
      <c r="B797" s="62"/>
      <c r="C797" s="62"/>
      <c r="D797" s="62"/>
      <c r="E797" s="62"/>
      <c r="F797" s="62"/>
      <c r="G797" s="62"/>
    </row>
    <row r="798" spans="1:7" x14ac:dyDescent="0.25">
      <c r="A798" s="62"/>
      <c r="B798" s="62"/>
      <c r="C798" s="62"/>
      <c r="D798" s="62"/>
      <c r="E798" s="62"/>
      <c r="F798" s="62"/>
      <c r="G798" s="62"/>
    </row>
    <row r="799" spans="1:7" x14ac:dyDescent="0.25">
      <c r="A799" s="62"/>
      <c r="B799" s="62"/>
      <c r="C799" s="62"/>
      <c r="D799" s="62"/>
      <c r="E799" s="62"/>
      <c r="F799" s="62"/>
      <c r="G799" s="62"/>
    </row>
    <row r="800" spans="1:7" x14ac:dyDescent="0.25">
      <c r="A800" s="62"/>
      <c r="B800" s="62"/>
      <c r="C800" s="62"/>
      <c r="D800" s="62"/>
      <c r="E800" s="62"/>
      <c r="F800" s="62"/>
      <c r="G800" s="62"/>
    </row>
    <row r="801" spans="1:7" x14ac:dyDescent="0.25">
      <c r="A801" s="62"/>
      <c r="B801" s="62"/>
      <c r="C801" s="62"/>
      <c r="D801" s="62"/>
      <c r="E801" s="62"/>
      <c r="F801" s="62"/>
      <c r="G801" s="62"/>
    </row>
    <row r="802" spans="1:7" x14ac:dyDescent="0.25">
      <c r="A802" s="62"/>
      <c r="B802" s="62"/>
      <c r="C802" s="62"/>
      <c r="D802" s="62"/>
      <c r="E802" s="62"/>
      <c r="F802" s="62"/>
      <c r="G802" s="62"/>
    </row>
    <row r="803" spans="1:7" x14ac:dyDescent="0.25">
      <c r="A803" s="62"/>
      <c r="B803" s="62"/>
      <c r="C803" s="62"/>
      <c r="D803" s="62"/>
      <c r="E803" s="62"/>
      <c r="F803" s="62"/>
      <c r="G803" s="62"/>
    </row>
    <row r="804" spans="1:7" x14ac:dyDescent="0.25">
      <c r="A804" s="62"/>
      <c r="B804" s="62"/>
      <c r="C804" s="62"/>
      <c r="D804" s="62"/>
      <c r="E804" s="62"/>
      <c r="F804" s="62"/>
      <c r="G804" s="62"/>
    </row>
    <row r="805" spans="1:7" x14ac:dyDescent="0.25">
      <c r="A805" s="62"/>
      <c r="B805" s="62"/>
      <c r="C805" s="62"/>
      <c r="D805" s="62"/>
      <c r="E805" s="62"/>
      <c r="F805" s="62"/>
      <c r="G805" s="62"/>
    </row>
    <row r="806" spans="1:7" x14ac:dyDescent="0.25">
      <c r="A806" s="62"/>
      <c r="B806" s="62"/>
      <c r="C806" s="62"/>
      <c r="D806" s="62"/>
      <c r="E806" s="62"/>
      <c r="F806" s="62"/>
      <c r="G806" s="62"/>
    </row>
    <row r="807" spans="1:7" x14ac:dyDescent="0.25">
      <c r="A807" s="62"/>
      <c r="B807" s="62"/>
      <c r="C807" s="62"/>
      <c r="D807" s="62"/>
      <c r="E807" s="62"/>
      <c r="F807" s="62"/>
      <c r="G807" s="62"/>
    </row>
    <row r="808" spans="1:7" x14ac:dyDescent="0.25">
      <c r="A808" s="62"/>
      <c r="B808" s="62"/>
      <c r="C808" s="62"/>
      <c r="D808" s="62"/>
      <c r="E808" s="62"/>
      <c r="F808" s="62"/>
      <c r="G808" s="62"/>
    </row>
    <row r="809" spans="1:7" x14ac:dyDescent="0.25">
      <c r="A809" s="62"/>
      <c r="B809" s="62"/>
      <c r="C809" s="62"/>
      <c r="D809" s="62"/>
      <c r="E809" s="62"/>
      <c r="F809" s="62"/>
      <c r="G809" s="62"/>
    </row>
    <row r="810" spans="1:7" x14ac:dyDescent="0.25">
      <c r="A810" s="62"/>
      <c r="B810" s="62"/>
      <c r="C810" s="62"/>
      <c r="D810" s="62"/>
      <c r="E810" s="62"/>
      <c r="F810" s="62"/>
      <c r="G810" s="62"/>
    </row>
    <row r="811" spans="1:7" x14ac:dyDescent="0.25">
      <c r="A811" s="62"/>
      <c r="B811" s="62"/>
      <c r="C811" s="62"/>
      <c r="D811" s="62"/>
      <c r="E811" s="62"/>
      <c r="F811" s="62"/>
      <c r="G811" s="62"/>
    </row>
    <row r="812" spans="1:7" x14ac:dyDescent="0.25">
      <c r="A812" s="62"/>
      <c r="B812" s="62"/>
      <c r="C812" s="62"/>
      <c r="D812" s="62"/>
      <c r="E812" s="62"/>
      <c r="F812" s="62"/>
      <c r="G812" s="62"/>
    </row>
    <row r="813" spans="1:7" x14ac:dyDescent="0.25">
      <c r="A813" s="62"/>
      <c r="B813" s="62"/>
      <c r="C813" s="62"/>
      <c r="D813" s="62"/>
      <c r="E813" s="62"/>
      <c r="F813" s="62"/>
      <c r="G813" s="62"/>
    </row>
    <row r="814" spans="1:7" x14ac:dyDescent="0.25">
      <c r="A814" s="62"/>
      <c r="B814" s="62"/>
      <c r="C814" s="62"/>
      <c r="D814" s="62"/>
      <c r="E814" s="62"/>
      <c r="F814" s="62"/>
      <c r="G814" s="62"/>
    </row>
    <row r="815" spans="1:7" x14ac:dyDescent="0.25">
      <c r="A815" s="62"/>
      <c r="B815" s="62"/>
      <c r="C815" s="62"/>
      <c r="D815" s="62"/>
      <c r="E815" s="62"/>
      <c r="F815" s="62"/>
      <c r="G815" s="62"/>
    </row>
    <row r="816" spans="1:7" x14ac:dyDescent="0.25">
      <c r="A816" s="62"/>
      <c r="B816" s="62"/>
      <c r="C816" s="62"/>
      <c r="D816" s="62"/>
      <c r="E816" s="62"/>
      <c r="F816" s="62"/>
      <c r="G816" s="62"/>
    </row>
    <row r="817" spans="1:7" x14ac:dyDescent="0.25">
      <c r="A817" s="62"/>
      <c r="B817" s="62"/>
      <c r="C817" s="62"/>
      <c r="D817" s="62"/>
      <c r="E817" s="62"/>
      <c r="F817" s="62"/>
      <c r="G817" s="62"/>
    </row>
    <row r="818" spans="1:7" x14ac:dyDescent="0.25">
      <c r="A818" s="62"/>
      <c r="B818" s="62"/>
      <c r="C818" s="62"/>
      <c r="D818" s="62"/>
      <c r="E818" s="62"/>
      <c r="F818" s="62"/>
      <c r="G818" s="62"/>
    </row>
    <row r="819" spans="1:7" x14ac:dyDescent="0.25">
      <c r="A819" s="62"/>
      <c r="B819" s="62"/>
      <c r="C819" s="62"/>
      <c r="D819" s="62"/>
      <c r="E819" s="62"/>
      <c r="F819" s="62"/>
      <c r="G819" s="62"/>
    </row>
    <row r="820" spans="1:7" x14ac:dyDescent="0.25">
      <c r="A820" s="62"/>
      <c r="B820" s="62"/>
      <c r="C820" s="62"/>
      <c r="D820" s="62"/>
      <c r="E820" s="62"/>
      <c r="F820" s="62"/>
      <c r="G820" s="62"/>
    </row>
    <row r="821" spans="1:7" x14ac:dyDescent="0.25">
      <c r="A821" s="62"/>
      <c r="B821" s="62"/>
      <c r="C821" s="62"/>
      <c r="D821" s="62"/>
      <c r="E821" s="62"/>
      <c r="F821" s="62"/>
      <c r="G821" s="62"/>
    </row>
    <row r="822" spans="1:7" x14ac:dyDescent="0.25">
      <c r="A822" s="62"/>
      <c r="B822" s="62"/>
      <c r="C822" s="62"/>
      <c r="D822" s="62"/>
      <c r="E822" s="62"/>
      <c r="F822" s="62"/>
      <c r="G822" s="62"/>
    </row>
    <row r="823" spans="1:7" x14ac:dyDescent="0.25">
      <c r="A823" s="62"/>
      <c r="B823" s="62"/>
      <c r="C823" s="62"/>
      <c r="D823" s="62"/>
      <c r="E823" s="62"/>
      <c r="F823" s="62"/>
      <c r="G823" s="62"/>
    </row>
    <row r="824" spans="1:7" x14ac:dyDescent="0.25">
      <c r="A824" s="62"/>
      <c r="B824" s="62"/>
      <c r="C824" s="62"/>
      <c r="D824" s="62"/>
      <c r="E824" s="62"/>
      <c r="F824" s="62"/>
      <c r="G824" s="62"/>
    </row>
    <row r="825" spans="1:7" x14ac:dyDescent="0.25">
      <c r="A825" s="62"/>
      <c r="B825" s="62"/>
      <c r="C825" s="62"/>
      <c r="D825" s="62"/>
      <c r="E825" s="62"/>
      <c r="F825" s="62"/>
      <c r="G825" s="62"/>
    </row>
    <row r="826" spans="1:7" x14ac:dyDescent="0.25">
      <c r="A826" s="62"/>
      <c r="B826" s="62"/>
      <c r="C826" s="62"/>
      <c r="D826" s="62"/>
      <c r="E826" s="62"/>
      <c r="F826" s="62"/>
      <c r="G826" s="62"/>
    </row>
    <row r="827" spans="1:7" x14ac:dyDescent="0.25">
      <c r="A827" s="62"/>
      <c r="B827" s="62"/>
      <c r="C827" s="62"/>
      <c r="D827" s="62"/>
      <c r="E827" s="62"/>
      <c r="F827" s="62"/>
      <c r="G827" s="62"/>
    </row>
    <row r="828" spans="1:7" x14ac:dyDescent="0.25">
      <c r="A828" s="62"/>
      <c r="B828" s="62"/>
      <c r="C828" s="62"/>
      <c r="D828" s="62"/>
      <c r="E828" s="62"/>
      <c r="F828" s="62"/>
      <c r="G828" s="62"/>
    </row>
    <row r="829" spans="1:7" x14ac:dyDescent="0.25">
      <c r="A829" s="62"/>
      <c r="B829" s="62"/>
      <c r="C829" s="62"/>
      <c r="D829" s="62"/>
      <c r="E829" s="62"/>
      <c r="F829" s="62"/>
      <c r="G829" s="62"/>
    </row>
    <row r="830" spans="1:7" x14ac:dyDescent="0.25">
      <c r="A830" s="62"/>
      <c r="B830" s="62"/>
      <c r="C830" s="62"/>
      <c r="D830" s="62"/>
      <c r="E830" s="62"/>
      <c r="F830" s="62"/>
      <c r="G830" s="62"/>
    </row>
    <row r="831" spans="1:7" x14ac:dyDescent="0.25">
      <c r="A831" s="62"/>
      <c r="B831" s="62"/>
      <c r="C831" s="62"/>
      <c r="D831" s="62"/>
      <c r="E831" s="62"/>
      <c r="F831" s="62"/>
      <c r="G831" s="62"/>
    </row>
    <row r="832" spans="1:7" x14ac:dyDescent="0.25">
      <c r="A832" s="62"/>
      <c r="B832" s="62"/>
      <c r="C832" s="62"/>
      <c r="D832" s="62"/>
      <c r="E832" s="62"/>
      <c r="F832" s="62"/>
      <c r="G832" s="62"/>
    </row>
    <row r="833" spans="1:7" x14ac:dyDescent="0.25">
      <c r="A833" s="62"/>
      <c r="B833" s="62"/>
      <c r="C833" s="62"/>
      <c r="D833" s="62"/>
      <c r="E833" s="62"/>
      <c r="F833" s="62"/>
      <c r="G833" s="62"/>
    </row>
    <row r="834" spans="1:7" x14ac:dyDescent="0.25">
      <c r="A834" s="62"/>
      <c r="B834" s="62"/>
      <c r="C834" s="62"/>
      <c r="D834" s="62"/>
      <c r="E834" s="62"/>
      <c r="F834" s="62"/>
      <c r="G834" s="62"/>
    </row>
    <row r="835" spans="1:7" x14ac:dyDescent="0.25">
      <c r="A835" s="62"/>
      <c r="B835" s="62"/>
      <c r="C835" s="62"/>
      <c r="D835" s="62"/>
      <c r="E835" s="62"/>
      <c r="F835" s="62"/>
      <c r="G835" s="62"/>
    </row>
    <row r="836" spans="1:7" x14ac:dyDescent="0.25">
      <c r="A836" s="62"/>
      <c r="B836" s="62"/>
      <c r="C836" s="62"/>
      <c r="D836" s="62"/>
      <c r="E836" s="62"/>
      <c r="F836" s="62"/>
      <c r="G836" s="62"/>
    </row>
    <row r="837" spans="1:7" x14ac:dyDescent="0.25">
      <c r="A837" s="62"/>
      <c r="B837" s="62"/>
      <c r="C837" s="62"/>
      <c r="D837" s="62"/>
      <c r="E837" s="62"/>
      <c r="F837" s="62"/>
      <c r="G837" s="62"/>
    </row>
    <row r="838" spans="1:7" x14ac:dyDescent="0.25">
      <c r="A838" s="62"/>
      <c r="B838" s="62"/>
      <c r="C838" s="62"/>
      <c r="D838" s="62"/>
      <c r="E838" s="62"/>
      <c r="F838" s="62"/>
      <c r="G838" s="62"/>
    </row>
    <row r="839" spans="1:7" x14ac:dyDescent="0.25">
      <c r="A839" s="62"/>
      <c r="B839" s="62"/>
      <c r="C839" s="62"/>
      <c r="D839" s="62"/>
      <c r="E839" s="62"/>
      <c r="F839" s="62"/>
      <c r="G839" s="62"/>
    </row>
    <row r="840" spans="1:7" x14ac:dyDescent="0.25">
      <c r="A840" s="62"/>
      <c r="B840" s="62"/>
      <c r="C840" s="62"/>
      <c r="D840" s="62"/>
      <c r="E840" s="62"/>
      <c r="F840" s="62"/>
      <c r="G840" s="62"/>
    </row>
    <row r="841" spans="1:7" x14ac:dyDescent="0.25">
      <c r="A841" s="62"/>
      <c r="B841" s="62"/>
      <c r="C841" s="62"/>
      <c r="D841" s="62"/>
      <c r="E841" s="62"/>
      <c r="F841" s="62"/>
      <c r="G841" s="62"/>
    </row>
    <row r="842" spans="1:7" x14ac:dyDescent="0.25">
      <c r="A842" s="62"/>
      <c r="B842" s="62"/>
      <c r="C842" s="62"/>
      <c r="D842" s="62"/>
      <c r="E842" s="62"/>
      <c r="F842" s="62"/>
      <c r="G842" s="62"/>
    </row>
    <row r="843" spans="1:7" x14ac:dyDescent="0.25">
      <c r="A843" s="62"/>
      <c r="B843" s="62"/>
      <c r="C843" s="62"/>
      <c r="D843" s="62"/>
      <c r="E843" s="62"/>
      <c r="F843" s="62"/>
      <c r="G843" s="62"/>
    </row>
    <row r="844" spans="1:7" x14ac:dyDescent="0.25">
      <c r="A844" s="62"/>
      <c r="B844" s="62"/>
      <c r="C844" s="62"/>
      <c r="D844" s="62"/>
      <c r="E844" s="62"/>
      <c r="F844" s="62"/>
      <c r="G844" s="62"/>
    </row>
    <row r="845" spans="1:7" x14ac:dyDescent="0.25">
      <c r="A845" s="62"/>
      <c r="B845" s="62"/>
      <c r="C845" s="62"/>
      <c r="D845" s="62"/>
      <c r="E845" s="62"/>
      <c r="F845" s="62"/>
      <c r="G845" s="62"/>
    </row>
    <row r="846" spans="1:7" x14ac:dyDescent="0.25">
      <c r="A846" s="62"/>
      <c r="B846" s="62"/>
      <c r="C846" s="62"/>
      <c r="D846" s="62"/>
      <c r="E846" s="62"/>
      <c r="F846" s="62"/>
      <c r="G846" s="62"/>
    </row>
    <row r="847" spans="1:7" x14ac:dyDescent="0.25">
      <c r="A847" s="62"/>
      <c r="B847" s="62"/>
      <c r="C847" s="62"/>
      <c r="D847" s="62"/>
      <c r="E847" s="62"/>
      <c r="F847" s="62"/>
      <c r="G847" s="62"/>
    </row>
    <row r="848" spans="1:7" x14ac:dyDescent="0.25">
      <c r="A848" s="62"/>
      <c r="B848" s="62"/>
      <c r="C848" s="62"/>
      <c r="D848" s="62"/>
      <c r="E848" s="62"/>
      <c r="F848" s="62"/>
      <c r="G848" s="62"/>
    </row>
    <row r="849" spans="1:7" x14ac:dyDescent="0.25">
      <c r="A849" s="62"/>
      <c r="B849" s="62"/>
      <c r="C849" s="62"/>
      <c r="D849" s="62"/>
      <c r="E849" s="62"/>
      <c r="F849" s="62"/>
      <c r="G849" s="62"/>
    </row>
    <row r="850" spans="1:7" x14ac:dyDescent="0.25">
      <c r="A850" s="62"/>
      <c r="B850" s="62"/>
      <c r="C850" s="62"/>
      <c r="D850" s="62"/>
      <c r="E850" s="62"/>
      <c r="F850" s="62"/>
      <c r="G850" s="62"/>
    </row>
    <row r="851" spans="1:7" x14ac:dyDescent="0.25">
      <c r="A851" s="62"/>
      <c r="B851" s="62"/>
      <c r="C851" s="62"/>
      <c r="D851" s="62"/>
      <c r="E851" s="62"/>
      <c r="F851" s="62"/>
      <c r="G851" s="62"/>
    </row>
    <row r="852" spans="1:7" x14ac:dyDescent="0.25">
      <c r="A852" s="62"/>
      <c r="B852" s="62"/>
      <c r="C852" s="62"/>
      <c r="D852" s="62"/>
      <c r="E852" s="62"/>
      <c r="F852" s="62"/>
      <c r="G852" s="62"/>
    </row>
    <row r="853" spans="1:7" x14ac:dyDescent="0.25">
      <c r="A853" s="62"/>
      <c r="B853" s="62"/>
      <c r="C853" s="62"/>
      <c r="D853" s="62"/>
      <c r="E853" s="62"/>
      <c r="F853" s="62"/>
      <c r="G853" s="62"/>
    </row>
    <row r="854" spans="1:7" x14ac:dyDescent="0.25">
      <c r="A854" s="62"/>
      <c r="B854" s="62"/>
      <c r="C854" s="62"/>
      <c r="D854" s="62"/>
      <c r="E854" s="62"/>
      <c r="F854" s="62"/>
      <c r="G854" s="62"/>
    </row>
    <row r="855" spans="1:7" x14ac:dyDescent="0.25">
      <c r="A855" s="62"/>
      <c r="B855" s="62"/>
      <c r="C855" s="62"/>
      <c r="D855" s="62"/>
      <c r="E855" s="62"/>
      <c r="F855" s="62"/>
      <c r="G855" s="62"/>
    </row>
    <row r="856" spans="1:7" x14ac:dyDescent="0.25">
      <c r="A856" s="62"/>
      <c r="B856" s="62"/>
      <c r="C856" s="62"/>
      <c r="D856" s="62"/>
      <c r="E856" s="62"/>
      <c r="F856" s="62"/>
      <c r="G856" s="62"/>
    </row>
    <row r="857" spans="1:7" x14ac:dyDescent="0.25">
      <c r="A857" s="62"/>
      <c r="B857" s="62"/>
      <c r="C857" s="62"/>
      <c r="D857" s="62"/>
      <c r="E857" s="62"/>
      <c r="F857" s="62"/>
      <c r="G857" s="62"/>
    </row>
    <row r="858" spans="1:7" x14ac:dyDescent="0.25">
      <c r="A858" s="62"/>
      <c r="B858" s="62"/>
      <c r="C858" s="62"/>
      <c r="D858" s="62"/>
      <c r="E858" s="62"/>
      <c r="F858" s="62"/>
      <c r="G858" s="62"/>
    </row>
    <row r="859" spans="1:7" x14ac:dyDescent="0.25">
      <c r="A859" s="62"/>
      <c r="B859" s="62"/>
      <c r="C859" s="62"/>
      <c r="D859" s="62"/>
      <c r="E859" s="62"/>
      <c r="F859" s="62"/>
      <c r="G859" s="62"/>
    </row>
    <row r="860" spans="1:7" x14ac:dyDescent="0.25">
      <c r="A860" s="62"/>
      <c r="B860" s="62"/>
      <c r="C860" s="62"/>
      <c r="D860" s="62"/>
      <c r="E860" s="62"/>
      <c r="F860" s="62"/>
      <c r="G860" s="62"/>
    </row>
    <row r="861" spans="1:7" x14ac:dyDescent="0.25">
      <c r="A861" s="62"/>
      <c r="B861" s="62"/>
      <c r="C861" s="62"/>
      <c r="D861" s="62"/>
      <c r="E861" s="62"/>
      <c r="F861" s="62"/>
      <c r="G861" s="62"/>
    </row>
    <row r="862" spans="1:7" x14ac:dyDescent="0.25">
      <c r="A862" s="62"/>
      <c r="B862" s="62"/>
      <c r="C862" s="62"/>
      <c r="D862" s="62"/>
      <c r="E862" s="62"/>
      <c r="F862" s="62"/>
      <c r="G862" s="62"/>
    </row>
    <row r="863" spans="1:7" x14ac:dyDescent="0.25">
      <c r="A863" s="62"/>
      <c r="B863" s="62"/>
      <c r="C863" s="62"/>
      <c r="D863" s="62"/>
      <c r="E863" s="62"/>
      <c r="F863" s="62"/>
      <c r="G863" s="62"/>
    </row>
    <row r="864" spans="1:7" x14ac:dyDescent="0.25">
      <c r="A864" s="62"/>
      <c r="B864" s="62"/>
      <c r="C864" s="62"/>
      <c r="D864" s="62"/>
      <c r="E864" s="62"/>
      <c r="F864" s="62"/>
      <c r="G864" s="62"/>
    </row>
    <row r="865" spans="1:7" x14ac:dyDescent="0.25">
      <c r="A865" s="62"/>
      <c r="B865" s="62"/>
      <c r="C865" s="62"/>
      <c r="D865" s="62"/>
      <c r="E865" s="62"/>
      <c r="F865" s="62"/>
      <c r="G865" s="62"/>
    </row>
    <row r="866" spans="1:7" x14ac:dyDescent="0.25">
      <c r="A866" s="62"/>
      <c r="B866" s="62"/>
      <c r="C866" s="62"/>
      <c r="D866" s="62"/>
      <c r="E866" s="62"/>
      <c r="F866" s="62"/>
      <c r="G866" s="62"/>
    </row>
    <row r="867" spans="1:7" x14ac:dyDescent="0.25">
      <c r="A867" s="62"/>
      <c r="B867" s="62"/>
      <c r="C867" s="62"/>
      <c r="D867" s="62"/>
      <c r="E867" s="62"/>
      <c r="F867" s="62"/>
      <c r="G867" s="62"/>
    </row>
    <row r="868" spans="1:7" x14ac:dyDescent="0.25">
      <c r="A868" s="62"/>
      <c r="B868" s="62"/>
      <c r="C868" s="62"/>
      <c r="D868" s="62"/>
      <c r="E868" s="62"/>
      <c r="F868" s="62"/>
      <c r="G868" s="62"/>
    </row>
    <row r="869" spans="1:7" x14ac:dyDescent="0.25">
      <c r="A869" s="62"/>
      <c r="B869" s="62"/>
      <c r="C869" s="62"/>
      <c r="D869" s="62"/>
      <c r="E869" s="62"/>
      <c r="F869" s="62"/>
      <c r="G869" s="62"/>
    </row>
    <row r="870" spans="1:7" x14ac:dyDescent="0.25">
      <c r="A870" s="62"/>
      <c r="B870" s="62"/>
      <c r="C870" s="62"/>
      <c r="D870" s="62"/>
      <c r="E870" s="62"/>
      <c r="F870" s="62"/>
      <c r="G870" s="62"/>
    </row>
    <row r="871" spans="1:7" x14ac:dyDescent="0.25">
      <c r="A871" s="62"/>
      <c r="B871" s="62"/>
      <c r="C871" s="62"/>
      <c r="D871" s="62"/>
      <c r="E871" s="62"/>
      <c r="F871" s="62"/>
      <c r="G871" s="62"/>
    </row>
    <row r="872" spans="1:7" x14ac:dyDescent="0.25">
      <c r="A872" s="62"/>
      <c r="B872" s="62"/>
      <c r="C872" s="62"/>
      <c r="D872" s="62"/>
      <c r="E872" s="62"/>
      <c r="F872" s="62"/>
      <c r="G872" s="62"/>
    </row>
    <row r="873" spans="1:7" x14ac:dyDescent="0.25">
      <c r="A873" s="62"/>
      <c r="B873" s="62"/>
      <c r="C873" s="62"/>
      <c r="D873" s="62"/>
      <c r="E873" s="62"/>
      <c r="F873" s="62"/>
      <c r="G873" s="62"/>
    </row>
    <row r="874" spans="1:7" x14ac:dyDescent="0.25">
      <c r="A874" s="62"/>
      <c r="B874" s="62"/>
      <c r="C874" s="62"/>
      <c r="D874" s="62"/>
      <c r="E874" s="62"/>
      <c r="F874" s="62"/>
      <c r="G874" s="62"/>
    </row>
    <row r="875" spans="1:7" x14ac:dyDescent="0.25">
      <c r="A875" s="62"/>
      <c r="B875" s="62"/>
      <c r="C875" s="62"/>
      <c r="D875" s="62"/>
      <c r="E875" s="62"/>
      <c r="F875" s="62"/>
      <c r="G875" s="62"/>
    </row>
    <row r="876" spans="1:7" x14ac:dyDescent="0.25">
      <c r="A876" s="62"/>
      <c r="B876" s="62"/>
      <c r="C876" s="62"/>
      <c r="D876" s="62"/>
      <c r="E876" s="62"/>
      <c r="F876" s="62"/>
      <c r="G876" s="62"/>
    </row>
    <row r="877" spans="1:7" x14ac:dyDescent="0.25">
      <c r="A877" s="62"/>
      <c r="B877" s="62"/>
      <c r="C877" s="62"/>
      <c r="D877" s="62"/>
      <c r="E877" s="62"/>
      <c r="F877" s="62"/>
      <c r="G877" s="62"/>
    </row>
    <row r="878" spans="1:7" x14ac:dyDescent="0.25">
      <c r="A878" s="62"/>
      <c r="B878" s="62"/>
      <c r="C878" s="62"/>
      <c r="D878" s="62"/>
      <c r="E878" s="62"/>
      <c r="F878" s="62"/>
      <c r="G878" s="62"/>
    </row>
    <row r="879" spans="1:7" x14ac:dyDescent="0.25">
      <c r="A879" s="62"/>
      <c r="B879" s="62"/>
      <c r="C879" s="62"/>
      <c r="D879" s="62"/>
      <c r="E879" s="62"/>
      <c r="F879" s="62"/>
      <c r="G879" s="62"/>
    </row>
    <row r="880" spans="1:7" x14ac:dyDescent="0.25">
      <c r="A880" s="62"/>
      <c r="B880" s="62"/>
      <c r="C880" s="62"/>
      <c r="D880" s="62"/>
      <c r="E880" s="62"/>
      <c r="F880" s="62"/>
      <c r="G880" s="62"/>
    </row>
    <row r="881" spans="1:7" x14ac:dyDescent="0.25">
      <c r="A881" s="62"/>
      <c r="B881" s="62"/>
      <c r="C881" s="62"/>
      <c r="D881" s="62"/>
      <c r="E881" s="62"/>
      <c r="F881" s="62"/>
      <c r="G881" s="62"/>
    </row>
    <row r="882" spans="1:7" x14ac:dyDescent="0.25">
      <c r="A882" s="62"/>
      <c r="B882" s="62"/>
      <c r="C882" s="62"/>
      <c r="D882" s="62"/>
      <c r="E882" s="62"/>
      <c r="F882" s="62"/>
      <c r="G882" s="62"/>
    </row>
    <row r="883" spans="1:7" x14ac:dyDescent="0.25">
      <c r="A883" s="62"/>
      <c r="B883" s="62"/>
      <c r="C883" s="62"/>
      <c r="D883" s="62"/>
      <c r="E883" s="62"/>
      <c r="F883" s="62"/>
      <c r="G883" s="62"/>
    </row>
    <row r="884" spans="1:7" x14ac:dyDescent="0.25">
      <c r="A884" s="62"/>
      <c r="B884" s="62"/>
      <c r="C884" s="62"/>
      <c r="D884" s="62"/>
      <c r="E884" s="62"/>
      <c r="F884" s="62"/>
      <c r="G884" s="62"/>
    </row>
    <row r="885" spans="1:7" x14ac:dyDescent="0.25">
      <c r="A885" s="62"/>
      <c r="B885" s="62"/>
      <c r="C885" s="62"/>
      <c r="D885" s="62"/>
      <c r="E885" s="62"/>
      <c r="F885" s="62"/>
      <c r="G885" s="62"/>
    </row>
    <row r="886" spans="1:7" x14ac:dyDescent="0.25">
      <c r="A886" s="62"/>
      <c r="B886" s="62"/>
      <c r="C886" s="62"/>
      <c r="D886" s="62"/>
      <c r="E886" s="62"/>
      <c r="F886" s="62"/>
      <c r="G886" s="62"/>
    </row>
    <row r="887" spans="1:7" x14ac:dyDescent="0.25">
      <c r="A887" s="62"/>
      <c r="B887" s="62"/>
      <c r="C887" s="62"/>
      <c r="D887" s="62"/>
      <c r="E887" s="62"/>
      <c r="F887" s="62"/>
      <c r="G887" s="62"/>
    </row>
    <row r="888" spans="1:7" x14ac:dyDescent="0.25">
      <c r="A888" s="62"/>
      <c r="B888" s="62"/>
      <c r="C888" s="62"/>
      <c r="D888" s="62"/>
      <c r="E888" s="62"/>
      <c r="F888" s="62"/>
      <c r="G888" s="62"/>
    </row>
    <row r="889" spans="1:7" x14ac:dyDescent="0.25">
      <c r="A889" s="62"/>
      <c r="B889" s="62"/>
      <c r="C889" s="62"/>
      <c r="D889" s="62"/>
      <c r="E889" s="62"/>
      <c r="F889" s="62"/>
      <c r="G889" s="62"/>
    </row>
    <row r="890" spans="1:7" x14ac:dyDescent="0.25">
      <c r="A890" s="62"/>
      <c r="B890" s="62"/>
      <c r="C890" s="62"/>
      <c r="D890" s="62"/>
      <c r="E890" s="62"/>
      <c r="F890" s="62"/>
      <c r="G890" s="62"/>
    </row>
    <row r="891" spans="1:7" x14ac:dyDescent="0.25">
      <c r="A891" s="62"/>
      <c r="B891" s="62"/>
      <c r="C891" s="62"/>
      <c r="D891" s="62"/>
      <c r="E891" s="62"/>
      <c r="F891" s="62"/>
      <c r="G891" s="62"/>
    </row>
    <row r="892" spans="1:7" x14ac:dyDescent="0.25">
      <c r="A892" s="62"/>
      <c r="B892" s="62"/>
      <c r="C892" s="62"/>
      <c r="D892" s="62"/>
      <c r="E892" s="62"/>
      <c r="F892" s="62"/>
      <c r="G892" s="62"/>
    </row>
    <row r="893" spans="1:7" x14ac:dyDescent="0.25">
      <c r="A893" s="62"/>
      <c r="B893" s="62"/>
      <c r="C893" s="62"/>
      <c r="D893" s="62"/>
      <c r="E893" s="62"/>
      <c r="F893" s="62"/>
      <c r="G893" s="62"/>
    </row>
    <row r="894" spans="1:7" x14ac:dyDescent="0.25">
      <c r="A894" s="62"/>
      <c r="B894" s="62"/>
      <c r="C894" s="62"/>
      <c r="D894" s="62"/>
      <c r="E894" s="62"/>
      <c r="F894" s="62"/>
      <c r="G894" s="62"/>
    </row>
    <row r="895" spans="1:7" x14ac:dyDescent="0.25">
      <c r="A895" s="62"/>
      <c r="B895" s="62"/>
      <c r="C895" s="62"/>
      <c r="D895" s="62"/>
      <c r="E895" s="62"/>
      <c r="F895" s="62"/>
      <c r="G895" s="62"/>
    </row>
    <row r="896" spans="1:7" x14ac:dyDescent="0.25">
      <c r="A896" s="62"/>
      <c r="B896" s="62"/>
      <c r="C896" s="62"/>
      <c r="D896" s="62"/>
      <c r="E896" s="62"/>
      <c r="F896" s="62"/>
      <c r="G896" s="62"/>
    </row>
    <row r="897" spans="1:7" x14ac:dyDescent="0.25">
      <c r="A897" s="62"/>
      <c r="B897" s="62"/>
      <c r="C897" s="62"/>
      <c r="D897" s="62"/>
      <c r="E897" s="62"/>
      <c r="F897" s="62"/>
      <c r="G897" s="62"/>
    </row>
    <row r="898" spans="1:7" x14ac:dyDescent="0.25">
      <c r="A898" s="62"/>
      <c r="B898" s="62"/>
      <c r="C898" s="62"/>
      <c r="D898" s="62"/>
      <c r="E898" s="62"/>
      <c r="F898" s="62"/>
      <c r="G898" s="62"/>
    </row>
    <row r="899" spans="1:7" x14ac:dyDescent="0.25">
      <c r="A899" s="62"/>
      <c r="B899" s="62"/>
      <c r="C899" s="62"/>
      <c r="D899" s="62"/>
      <c r="E899" s="62"/>
      <c r="F899" s="62"/>
      <c r="G899" s="62"/>
    </row>
    <row r="900" spans="1:7" x14ac:dyDescent="0.25">
      <c r="A900" s="62"/>
      <c r="B900" s="62"/>
      <c r="C900" s="62"/>
      <c r="D900" s="62"/>
      <c r="E900" s="62"/>
      <c r="F900" s="62"/>
      <c r="G900" s="62"/>
    </row>
    <row r="901" spans="1:7" x14ac:dyDescent="0.25">
      <c r="A901" s="62"/>
      <c r="B901" s="62"/>
      <c r="C901" s="62"/>
      <c r="D901" s="62"/>
      <c r="E901" s="62"/>
      <c r="F901" s="62"/>
      <c r="G901" s="62"/>
    </row>
    <row r="902" spans="1:7" x14ac:dyDescent="0.25">
      <c r="A902" s="62"/>
      <c r="B902" s="62"/>
      <c r="C902" s="62"/>
      <c r="D902" s="62"/>
      <c r="E902" s="62"/>
      <c r="F902" s="62"/>
      <c r="G902" s="62"/>
    </row>
    <row r="903" spans="1:7" x14ac:dyDescent="0.25">
      <c r="A903" s="62"/>
      <c r="B903" s="62"/>
      <c r="C903" s="62"/>
      <c r="D903" s="62"/>
      <c r="E903" s="62"/>
      <c r="F903" s="62"/>
      <c r="G903" s="62"/>
    </row>
    <row r="904" spans="1:7" x14ac:dyDescent="0.25">
      <c r="A904" s="62"/>
      <c r="B904" s="62"/>
      <c r="C904" s="62"/>
      <c r="D904" s="62"/>
      <c r="E904" s="62"/>
      <c r="F904" s="62"/>
      <c r="G904" s="62"/>
    </row>
    <row r="905" spans="1:7" x14ac:dyDescent="0.25">
      <c r="A905" s="62"/>
      <c r="B905" s="62"/>
      <c r="C905" s="62"/>
      <c r="D905" s="62"/>
      <c r="E905" s="62"/>
      <c r="F905" s="62"/>
      <c r="G905" s="62"/>
    </row>
    <row r="906" spans="1:7" x14ac:dyDescent="0.25">
      <c r="A906" s="62"/>
      <c r="B906" s="62"/>
      <c r="C906" s="62"/>
      <c r="D906" s="62"/>
      <c r="E906" s="62"/>
      <c r="F906" s="62"/>
      <c r="G906" s="62"/>
    </row>
    <row r="907" spans="1:7" x14ac:dyDescent="0.25">
      <c r="A907" s="62"/>
      <c r="B907" s="62"/>
      <c r="C907" s="62"/>
      <c r="D907" s="62"/>
      <c r="E907" s="62"/>
      <c r="F907" s="62"/>
      <c r="G907" s="62"/>
    </row>
    <row r="908" spans="1:7" x14ac:dyDescent="0.25">
      <c r="A908" s="62"/>
      <c r="B908" s="62"/>
      <c r="C908" s="62"/>
      <c r="D908" s="62"/>
      <c r="E908" s="62"/>
      <c r="F908" s="62"/>
      <c r="G908" s="62"/>
    </row>
    <row r="909" spans="1:7" x14ac:dyDescent="0.25">
      <c r="A909" s="62"/>
      <c r="B909" s="62"/>
      <c r="C909" s="62"/>
      <c r="D909" s="62"/>
      <c r="E909" s="62"/>
      <c r="F909" s="62"/>
      <c r="G909" s="62"/>
    </row>
    <row r="910" spans="1:7" x14ac:dyDescent="0.25">
      <c r="A910" s="62"/>
      <c r="B910" s="62"/>
      <c r="C910" s="62"/>
      <c r="D910" s="62"/>
      <c r="E910" s="62"/>
      <c r="F910" s="62"/>
      <c r="G910" s="62"/>
    </row>
    <row r="911" spans="1:7" x14ac:dyDescent="0.25">
      <c r="A911" s="62"/>
      <c r="B911" s="62"/>
      <c r="C911" s="62"/>
      <c r="D911" s="62"/>
      <c r="E911" s="62"/>
      <c r="F911" s="62"/>
      <c r="G911" s="62"/>
    </row>
    <row r="912" spans="1:7" x14ac:dyDescent="0.25">
      <c r="A912" s="62"/>
      <c r="B912" s="62"/>
      <c r="C912" s="62"/>
      <c r="D912" s="62"/>
      <c r="E912" s="62"/>
      <c r="F912" s="62"/>
      <c r="G912" s="62"/>
    </row>
    <row r="913" spans="1:7" x14ac:dyDescent="0.25">
      <c r="A913" s="62"/>
      <c r="B913" s="62"/>
      <c r="C913" s="62"/>
      <c r="D913" s="62"/>
      <c r="E913" s="62"/>
      <c r="F913" s="62"/>
      <c r="G913" s="62"/>
    </row>
    <row r="914" spans="1:7" x14ac:dyDescent="0.25">
      <c r="A914" s="62"/>
      <c r="B914" s="62"/>
      <c r="C914" s="62"/>
      <c r="D914" s="62"/>
      <c r="E914" s="62"/>
      <c r="F914" s="62"/>
      <c r="G914" s="62"/>
    </row>
    <row r="915" spans="1:7" x14ac:dyDescent="0.25">
      <c r="A915" s="62"/>
      <c r="B915" s="62"/>
      <c r="C915" s="62"/>
      <c r="D915" s="62"/>
      <c r="E915" s="62"/>
      <c r="F915" s="62"/>
      <c r="G915" s="62"/>
    </row>
    <row r="916" spans="1:7" x14ac:dyDescent="0.25">
      <c r="A916" s="62"/>
      <c r="B916" s="62"/>
      <c r="C916" s="62"/>
      <c r="D916" s="62"/>
      <c r="E916" s="62"/>
      <c r="F916" s="62"/>
      <c r="G916" s="62"/>
    </row>
    <row r="917" spans="1:7" x14ac:dyDescent="0.25">
      <c r="A917" s="62"/>
      <c r="B917" s="62"/>
      <c r="C917" s="62"/>
      <c r="D917" s="62"/>
      <c r="E917" s="62"/>
      <c r="F917" s="62"/>
      <c r="G917" s="62"/>
    </row>
    <row r="918" spans="1:7" x14ac:dyDescent="0.25">
      <c r="A918" s="62"/>
      <c r="B918" s="62"/>
      <c r="C918" s="62"/>
      <c r="D918" s="62"/>
      <c r="E918" s="62"/>
      <c r="F918" s="62"/>
      <c r="G918" s="62"/>
    </row>
    <row r="919" spans="1:7" x14ac:dyDescent="0.25">
      <c r="A919" s="62"/>
      <c r="B919" s="62"/>
      <c r="C919" s="62"/>
      <c r="D919" s="62"/>
      <c r="E919" s="62"/>
      <c r="F919" s="62"/>
      <c r="G919" s="62"/>
    </row>
    <row r="920" spans="1:7" x14ac:dyDescent="0.25">
      <c r="A920" s="62"/>
      <c r="B920" s="62"/>
      <c r="C920" s="62"/>
      <c r="D920" s="62"/>
      <c r="E920" s="62"/>
      <c r="F920" s="62"/>
      <c r="G920" s="62"/>
    </row>
    <row r="921" spans="1:7" x14ac:dyDescent="0.25">
      <c r="A921" s="62"/>
      <c r="B921" s="62"/>
      <c r="C921" s="62"/>
      <c r="D921" s="62"/>
      <c r="E921" s="62"/>
      <c r="F921" s="62"/>
      <c r="G921" s="62"/>
    </row>
    <row r="922" spans="1:7" x14ac:dyDescent="0.25">
      <c r="A922" s="62"/>
      <c r="B922" s="62"/>
      <c r="C922" s="62"/>
      <c r="D922" s="62"/>
      <c r="E922" s="62"/>
      <c r="F922" s="62"/>
      <c r="G922" s="62"/>
    </row>
    <row r="923" spans="1:7" x14ac:dyDescent="0.25">
      <c r="A923" s="62"/>
      <c r="B923" s="62"/>
      <c r="C923" s="62"/>
      <c r="D923" s="62"/>
      <c r="E923" s="62"/>
      <c r="F923" s="62"/>
      <c r="G923" s="62"/>
    </row>
    <row r="924" spans="1:7" x14ac:dyDescent="0.25">
      <c r="A924" s="62"/>
      <c r="B924" s="62"/>
      <c r="C924" s="62"/>
      <c r="D924" s="62"/>
      <c r="E924" s="62"/>
      <c r="F924" s="62"/>
      <c r="G924" s="62"/>
    </row>
    <row r="925" spans="1:7" x14ac:dyDescent="0.25">
      <c r="A925" s="62"/>
      <c r="B925" s="62"/>
      <c r="C925" s="62"/>
      <c r="D925" s="62"/>
      <c r="E925" s="62"/>
      <c r="F925" s="62"/>
      <c r="G925" s="62"/>
    </row>
    <row r="926" spans="1:7" x14ac:dyDescent="0.25">
      <c r="A926" s="62"/>
      <c r="B926" s="62"/>
      <c r="C926" s="62"/>
      <c r="D926" s="62"/>
      <c r="E926" s="62"/>
      <c r="F926" s="62"/>
      <c r="G926" s="62"/>
    </row>
    <row r="927" spans="1:7" x14ac:dyDescent="0.25">
      <c r="A927" s="62"/>
      <c r="B927" s="62"/>
      <c r="C927" s="62"/>
      <c r="D927" s="62"/>
      <c r="E927" s="62"/>
      <c r="F927" s="62"/>
      <c r="G927" s="62"/>
    </row>
    <row r="928" spans="1:7" x14ac:dyDescent="0.25">
      <c r="A928" s="62"/>
      <c r="B928" s="62"/>
      <c r="C928" s="62"/>
      <c r="D928" s="62"/>
      <c r="E928" s="62"/>
      <c r="F928" s="62"/>
      <c r="G928" s="62"/>
    </row>
    <row r="929" spans="1:7" x14ac:dyDescent="0.25">
      <c r="A929" s="62"/>
      <c r="B929" s="62"/>
      <c r="C929" s="62"/>
      <c r="D929" s="62"/>
      <c r="E929" s="62"/>
      <c r="F929" s="62"/>
      <c r="G929" s="62"/>
    </row>
    <row r="930" spans="1:7" x14ac:dyDescent="0.25">
      <c r="A930" s="62"/>
      <c r="B930" s="62"/>
      <c r="C930" s="62"/>
      <c r="D930" s="62"/>
      <c r="E930" s="62"/>
      <c r="F930" s="62"/>
      <c r="G930" s="62"/>
    </row>
    <row r="931" spans="1:7" x14ac:dyDescent="0.25">
      <c r="A931" s="62"/>
      <c r="B931" s="62"/>
      <c r="C931" s="62"/>
      <c r="D931" s="62"/>
      <c r="E931" s="62"/>
      <c r="F931" s="62"/>
      <c r="G931" s="62"/>
    </row>
    <row r="932" spans="1:7" x14ac:dyDescent="0.25">
      <c r="A932" s="62"/>
      <c r="B932" s="62"/>
      <c r="C932" s="62"/>
      <c r="D932" s="62"/>
      <c r="E932" s="62"/>
      <c r="F932" s="62"/>
      <c r="G932" s="62"/>
    </row>
    <row r="933" spans="1:7" x14ac:dyDescent="0.25">
      <c r="A933" s="62"/>
      <c r="B933" s="62"/>
      <c r="C933" s="62"/>
      <c r="D933" s="62"/>
      <c r="E933" s="62"/>
      <c r="F933" s="62"/>
      <c r="G933" s="62"/>
    </row>
    <row r="934" spans="1:7" x14ac:dyDescent="0.25">
      <c r="A934" s="62"/>
      <c r="B934" s="62"/>
      <c r="C934" s="62"/>
      <c r="D934" s="62"/>
      <c r="E934" s="62"/>
      <c r="F934" s="62"/>
      <c r="G934" s="62"/>
    </row>
    <row r="935" spans="1:7" x14ac:dyDescent="0.25">
      <c r="A935" s="62"/>
      <c r="B935" s="62"/>
      <c r="C935" s="62"/>
      <c r="D935" s="62"/>
      <c r="E935" s="62"/>
      <c r="F935" s="62"/>
      <c r="G935" s="62"/>
    </row>
    <row r="936" spans="1:7" x14ac:dyDescent="0.25">
      <c r="A936" s="62"/>
      <c r="B936" s="62"/>
      <c r="C936" s="62"/>
      <c r="D936" s="62"/>
      <c r="E936" s="62"/>
      <c r="F936" s="62"/>
      <c r="G936" s="62"/>
    </row>
    <row r="937" spans="1:7" x14ac:dyDescent="0.25">
      <c r="A937" s="62"/>
      <c r="B937" s="62"/>
      <c r="C937" s="62"/>
      <c r="D937" s="62"/>
      <c r="E937" s="62"/>
      <c r="F937" s="62"/>
      <c r="G937" s="62"/>
    </row>
    <row r="938" spans="1:7" x14ac:dyDescent="0.25">
      <c r="A938" s="62"/>
      <c r="B938" s="62"/>
      <c r="C938" s="62"/>
      <c r="D938" s="62"/>
      <c r="E938" s="62"/>
      <c r="F938" s="62"/>
      <c r="G938" s="62"/>
    </row>
    <row r="939" spans="1:7" x14ac:dyDescent="0.25">
      <c r="A939" s="62"/>
      <c r="B939" s="62"/>
      <c r="C939" s="62"/>
      <c r="D939" s="62"/>
      <c r="E939" s="62"/>
      <c r="F939" s="62"/>
      <c r="G939" s="62"/>
    </row>
    <row r="940" spans="1:7" x14ac:dyDescent="0.25">
      <c r="A940" s="62"/>
      <c r="B940" s="62"/>
      <c r="C940" s="62"/>
      <c r="D940" s="62"/>
      <c r="E940" s="62"/>
      <c r="F940" s="62"/>
      <c r="G940" s="62"/>
    </row>
    <row r="941" spans="1:7" x14ac:dyDescent="0.25">
      <c r="A941" s="62"/>
      <c r="B941" s="62"/>
      <c r="C941" s="62"/>
      <c r="D941" s="62"/>
      <c r="E941" s="62"/>
      <c r="F941" s="62"/>
      <c r="G941" s="62"/>
    </row>
    <row r="942" spans="1:7" x14ac:dyDescent="0.25">
      <c r="A942" s="62"/>
      <c r="B942" s="62"/>
      <c r="C942" s="62"/>
      <c r="D942" s="62"/>
      <c r="E942" s="62"/>
      <c r="F942" s="62"/>
      <c r="G942" s="62"/>
    </row>
    <row r="943" spans="1:7" x14ac:dyDescent="0.25">
      <c r="A943" s="62"/>
      <c r="B943" s="62"/>
      <c r="C943" s="62"/>
      <c r="D943" s="62"/>
      <c r="E943" s="62"/>
      <c r="F943" s="62"/>
      <c r="G943" s="62"/>
    </row>
    <row r="944" spans="1:7" x14ac:dyDescent="0.25">
      <c r="A944" s="62"/>
      <c r="B944" s="62"/>
      <c r="C944" s="62"/>
      <c r="D944" s="62"/>
      <c r="E944" s="62"/>
      <c r="F944" s="62"/>
      <c r="G944" s="62"/>
    </row>
    <row r="945" spans="1:7" x14ac:dyDescent="0.25">
      <c r="A945" s="62"/>
      <c r="B945" s="62"/>
      <c r="C945" s="62"/>
      <c r="D945" s="62"/>
      <c r="E945" s="62"/>
      <c r="F945" s="62"/>
      <c r="G945" s="62"/>
    </row>
    <row r="946" spans="1:7" x14ac:dyDescent="0.25">
      <c r="A946" s="62"/>
      <c r="B946" s="62"/>
      <c r="C946" s="62"/>
      <c r="D946" s="62"/>
      <c r="E946" s="62"/>
      <c r="F946" s="62"/>
      <c r="G946" s="62"/>
    </row>
    <row r="947" spans="1:7" x14ac:dyDescent="0.25">
      <c r="A947" s="62"/>
      <c r="B947" s="62"/>
      <c r="C947" s="62"/>
      <c r="D947" s="62"/>
      <c r="E947" s="62"/>
      <c r="F947" s="62"/>
      <c r="G947" s="62"/>
    </row>
    <row r="948" spans="1:7" x14ac:dyDescent="0.25">
      <c r="A948" s="62"/>
      <c r="B948" s="62"/>
      <c r="C948" s="62"/>
      <c r="D948" s="62"/>
      <c r="E948" s="62"/>
      <c r="F948" s="62"/>
      <c r="G948" s="62"/>
    </row>
    <row r="949" spans="1:7" x14ac:dyDescent="0.25">
      <c r="A949" s="62"/>
      <c r="B949" s="62"/>
      <c r="C949" s="62"/>
      <c r="D949" s="62"/>
      <c r="E949" s="62"/>
      <c r="F949" s="62"/>
      <c r="G949" s="62"/>
    </row>
    <row r="950" spans="1:7" x14ac:dyDescent="0.25">
      <c r="A950" s="62"/>
      <c r="B950" s="62"/>
      <c r="C950" s="62"/>
      <c r="D950" s="62"/>
      <c r="E950" s="62"/>
      <c r="F950" s="62"/>
      <c r="G950" s="62"/>
    </row>
    <row r="951" spans="1:7" x14ac:dyDescent="0.25">
      <c r="A951" s="62"/>
      <c r="B951" s="62"/>
      <c r="C951" s="62"/>
      <c r="D951" s="62"/>
      <c r="E951" s="62"/>
      <c r="F951" s="62"/>
      <c r="G951" s="62"/>
    </row>
    <row r="952" spans="1:7" x14ac:dyDescent="0.25">
      <c r="A952" s="62"/>
      <c r="B952" s="62"/>
      <c r="C952" s="62"/>
      <c r="D952" s="62"/>
      <c r="E952" s="62"/>
      <c r="F952" s="62"/>
      <c r="G952" s="62"/>
    </row>
    <row r="953" spans="1:7" x14ac:dyDescent="0.25">
      <c r="A953" s="62"/>
      <c r="B953" s="62"/>
      <c r="C953" s="62"/>
      <c r="D953" s="62"/>
      <c r="E953" s="62"/>
      <c r="F953" s="62"/>
      <c r="G953" s="62"/>
    </row>
    <row r="954" spans="1:7" x14ac:dyDescent="0.25">
      <c r="A954" s="62"/>
      <c r="B954" s="62"/>
      <c r="C954" s="62"/>
      <c r="D954" s="62"/>
      <c r="E954" s="62"/>
      <c r="F954" s="62"/>
      <c r="G954" s="62"/>
    </row>
    <row r="955" spans="1:7" x14ac:dyDescent="0.25">
      <c r="A955" s="62"/>
      <c r="B955" s="62"/>
      <c r="C955" s="62"/>
      <c r="D955" s="62"/>
      <c r="E955" s="62"/>
      <c r="F955" s="62"/>
      <c r="G955" s="62"/>
    </row>
    <row r="956" spans="1:7" x14ac:dyDescent="0.25">
      <c r="A956" s="62"/>
      <c r="B956" s="62"/>
      <c r="C956" s="62"/>
      <c r="D956" s="62"/>
      <c r="E956" s="62"/>
      <c r="F956" s="62"/>
      <c r="G956" s="62"/>
    </row>
    <row r="957" spans="1:7" x14ac:dyDescent="0.25">
      <c r="A957" s="62"/>
      <c r="B957" s="62"/>
      <c r="C957" s="62"/>
      <c r="D957" s="62"/>
      <c r="E957" s="62"/>
      <c r="F957" s="62"/>
      <c r="G957" s="62"/>
    </row>
    <row r="958" spans="1:7" x14ac:dyDescent="0.25">
      <c r="A958" s="62"/>
      <c r="B958" s="62"/>
      <c r="C958" s="62"/>
      <c r="D958" s="62"/>
      <c r="E958" s="62"/>
      <c r="F958" s="62"/>
      <c r="G958" s="62"/>
    </row>
    <row r="959" spans="1:7" x14ac:dyDescent="0.25">
      <c r="A959" s="62"/>
      <c r="B959" s="62"/>
      <c r="C959" s="62"/>
      <c r="D959" s="62"/>
      <c r="E959" s="62"/>
      <c r="F959" s="62"/>
      <c r="G959" s="62"/>
    </row>
    <row r="960" spans="1:7" x14ac:dyDescent="0.25">
      <c r="A960" s="62"/>
      <c r="B960" s="62"/>
      <c r="C960" s="62"/>
      <c r="D960" s="62"/>
      <c r="E960" s="62"/>
      <c r="F960" s="62"/>
      <c r="G960" s="62"/>
    </row>
    <row r="961" spans="1:7" x14ac:dyDescent="0.25">
      <c r="A961" s="62"/>
      <c r="B961" s="62"/>
      <c r="C961" s="62"/>
      <c r="D961" s="62"/>
      <c r="E961" s="62"/>
      <c r="F961" s="62"/>
      <c r="G961" s="62"/>
    </row>
    <row r="962" spans="1:7" x14ac:dyDescent="0.25">
      <c r="A962" s="62"/>
      <c r="B962" s="62"/>
      <c r="C962" s="62"/>
      <c r="D962" s="62"/>
      <c r="E962" s="62"/>
      <c r="F962" s="62"/>
      <c r="G962" s="62"/>
    </row>
    <row r="963" spans="1:7" x14ac:dyDescent="0.25">
      <c r="A963" s="62"/>
      <c r="B963" s="62"/>
      <c r="C963" s="62"/>
      <c r="D963" s="62"/>
      <c r="E963" s="62"/>
      <c r="F963" s="62"/>
      <c r="G963" s="62"/>
    </row>
    <row r="964" spans="1:7" x14ac:dyDescent="0.25">
      <c r="A964" s="62"/>
      <c r="B964" s="62"/>
      <c r="C964" s="62"/>
      <c r="D964" s="62"/>
      <c r="E964" s="62"/>
      <c r="F964" s="62"/>
      <c r="G964" s="62"/>
    </row>
    <row r="965" spans="1:7" x14ac:dyDescent="0.25">
      <c r="A965" s="62"/>
      <c r="B965" s="62"/>
      <c r="C965" s="62"/>
      <c r="D965" s="62"/>
      <c r="E965" s="62"/>
      <c r="F965" s="62"/>
      <c r="G965" s="62"/>
    </row>
    <row r="966" spans="1:7" x14ac:dyDescent="0.25">
      <c r="A966" s="62"/>
      <c r="B966" s="62"/>
      <c r="C966" s="62"/>
      <c r="D966" s="62"/>
      <c r="E966" s="62"/>
      <c r="F966" s="62"/>
      <c r="G966" s="62"/>
    </row>
    <row r="967" spans="1:7" x14ac:dyDescent="0.25">
      <c r="A967" s="62"/>
      <c r="B967" s="62"/>
      <c r="C967" s="62"/>
      <c r="D967" s="62"/>
      <c r="E967" s="62"/>
      <c r="F967" s="62"/>
      <c r="G967" s="62"/>
    </row>
    <row r="968" spans="1:7" x14ac:dyDescent="0.25">
      <c r="A968" s="62"/>
      <c r="B968" s="62"/>
      <c r="C968" s="62"/>
      <c r="D968" s="62"/>
      <c r="E968" s="62"/>
      <c r="F968" s="62"/>
      <c r="G968" s="62"/>
    </row>
    <row r="969" spans="1:7" x14ac:dyDescent="0.25">
      <c r="A969" s="62"/>
      <c r="B969" s="62"/>
      <c r="C969" s="62"/>
      <c r="D969" s="62"/>
      <c r="E969" s="62"/>
      <c r="F969" s="62"/>
      <c r="G969" s="62"/>
    </row>
    <row r="970" spans="1:7" x14ac:dyDescent="0.25">
      <c r="A970" s="62"/>
      <c r="B970" s="62"/>
      <c r="C970" s="62"/>
      <c r="D970" s="62"/>
      <c r="E970" s="62"/>
      <c r="F970" s="62"/>
      <c r="G970" s="62"/>
    </row>
    <row r="971" spans="1:7" x14ac:dyDescent="0.25">
      <c r="A971" s="62"/>
      <c r="B971" s="62"/>
      <c r="C971" s="62"/>
      <c r="D971" s="62"/>
      <c r="E971" s="62"/>
      <c r="F971" s="62"/>
      <c r="G971" s="62"/>
    </row>
    <row r="972" spans="1:7" x14ac:dyDescent="0.25">
      <c r="A972" s="62"/>
      <c r="B972" s="62"/>
      <c r="C972" s="62"/>
      <c r="D972" s="62"/>
      <c r="E972" s="62"/>
      <c r="F972" s="62"/>
      <c r="G972" s="62"/>
    </row>
    <row r="973" spans="1:7" x14ac:dyDescent="0.25">
      <c r="A973" s="62"/>
      <c r="B973" s="62"/>
      <c r="C973" s="62"/>
      <c r="D973" s="62"/>
      <c r="E973" s="62"/>
      <c r="F973" s="62"/>
      <c r="G973" s="62"/>
    </row>
    <row r="974" spans="1:7" x14ac:dyDescent="0.25">
      <c r="A974" s="62"/>
      <c r="B974" s="62"/>
      <c r="C974" s="62"/>
      <c r="D974" s="62"/>
      <c r="E974" s="62"/>
      <c r="F974" s="62"/>
      <c r="G974" s="62"/>
    </row>
    <row r="975" spans="1:7" x14ac:dyDescent="0.25">
      <c r="A975" s="62"/>
      <c r="B975" s="62"/>
      <c r="C975" s="62"/>
      <c r="D975" s="62"/>
      <c r="E975" s="62"/>
      <c r="F975" s="62"/>
      <c r="G975" s="62"/>
    </row>
    <row r="976" spans="1:7" x14ac:dyDescent="0.25">
      <c r="A976" s="62"/>
      <c r="B976" s="62"/>
      <c r="C976" s="62"/>
      <c r="D976" s="62"/>
      <c r="E976" s="62"/>
      <c r="F976" s="62"/>
      <c r="G976" s="62"/>
    </row>
    <row r="977" spans="1:7" x14ac:dyDescent="0.25">
      <c r="A977" s="62"/>
      <c r="B977" s="62"/>
      <c r="C977" s="62"/>
      <c r="D977" s="62"/>
      <c r="E977" s="62"/>
      <c r="F977" s="62"/>
      <c r="G977" s="62"/>
    </row>
    <row r="978" spans="1:7" x14ac:dyDescent="0.25">
      <c r="A978" s="62"/>
      <c r="B978" s="62"/>
      <c r="C978" s="62"/>
      <c r="D978" s="62"/>
      <c r="E978" s="62"/>
      <c r="F978" s="62"/>
      <c r="G978" s="62"/>
    </row>
    <row r="979" spans="1:7" x14ac:dyDescent="0.25">
      <c r="A979" s="62"/>
      <c r="B979" s="62"/>
      <c r="C979" s="62"/>
      <c r="D979" s="62"/>
      <c r="E979" s="62"/>
      <c r="F979" s="62"/>
      <c r="G979" s="62"/>
    </row>
    <row r="980" spans="1:7" x14ac:dyDescent="0.25">
      <c r="A980" s="62"/>
      <c r="B980" s="62"/>
      <c r="C980" s="62"/>
      <c r="D980" s="62"/>
      <c r="E980" s="62"/>
      <c r="F980" s="62"/>
      <c r="G980" s="62"/>
    </row>
    <row r="981" spans="1:7" x14ac:dyDescent="0.25">
      <c r="A981" s="62"/>
      <c r="B981" s="62"/>
      <c r="C981" s="62"/>
      <c r="D981" s="62"/>
      <c r="E981" s="62"/>
      <c r="F981" s="62"/>
      <c r="G981" s="62"/>
    </row>
    <row r="982" spans="1:7" x14ac:dyDescent="0.25">
      <c r="A982" s="62"/>
      <c r="B982" s="62"/>
      <c r="C982" s="62"/>
      <c r="D982" s="62"/>
      <c r="E982" s="62"/>
      <c r="F982" s="62"/>
      <c r="G982" s="62"/>
    </row>
    <row r="983" spans="1:7" x14ac:dyDescent="0.25">
      <c r="A983" s="62"/>
      <c r="B983" s="62"/>
      <c r="C983" s="62"/>
      <c r="D983" s="62"/>
      <c r="E983" s="62"/>
      <c r="F983" s="62"/>
      <c r="G983" s="62"/>
    </row>
    <row r="984" spans="1:7" x14ac:dyDescent="0.25">
      <c r="A984" s="62"/>
      <c r="B984" s="62"/>
      <c r="C984" s="62"/>
      <c r="D984" s="62"/>
      <c r="E984" s="62"/>
      <c r="F984" s="62"/>
      <c r="G984" s="62"/>
    </row>
    <row r="985" spans="1:7" x14ac:dyDescent="0.25">
      <c r="A985" s="62"/>
      <c r="B985" s="62"/>
      <c r="C985" s="62"/>
      <c r="D985" s="62"/>
      <c r="E985" s="62"/>
      <c r="F985" s="62"/>
      <c r="G985" s="62"/>
    </row>
    <row r="986" spans="1:7" x14ac:dyDescent="0.25">
      <c r="A986" s="62"/>
      <c r="B986" s="62"/>
      <c r="C986" s="62"/>
      <c r="D986" s="62"/>
      <c r="E986" s="62"/>
      <c r="F986" s="62"/>
      <c r="G986" s="62"/>
    </row>
    <row r="987" spans="1:7" x14ac:dyDescent="0.25">
      <c r="A987" s="62"/>
      <c r="B987" s="62"/>
      <c r="C987" s="62"/>
      <c r="D987" s="62"/>
      <c r="E987" s="62"/>
      <c r="F987" s="62"/>
      <c r="G987" s="62"/>
    </row>
    <row r="988" spans="1:7" x14ac:dyDescent="0.25">
      <c r="A988" s="62"/>
      <c r="B988" s="62"/>
      <c r="C988" s="62"/>
      <c r="D988" s="62"/>
      <c r="E988" s="62"/>
      <c r="F988" s="62"/>
      <c r="G988" s="62"/>
    </row>
    <row r="989" spans="1:7" x14ac:dyDescent="0.25">
      <c r="A989" s="62"/>
      <c r="B989" s="62"/>
      <c r="C989" s="62"/>
      <c r="D989" s="62"/>
      <c r="E989" s="62"/>
      <c r="F989" s="62"/>
      <c r="G989" s="62"/>
    </row>
    <row r="990" spans="1:7" x14ac:dyDescent="0.25">
      <c r="A990" s="62"/>
      <c r="B990" s="62"/>
      <c r="C990" s="62"/>
      <c r="D990" s="62"/>
      <c r="E990" s="62"/>
      <c r="F990" s="62"/>
      <c r="G990" s="62"/>
    </row>
    <row r="991" spans="1:7" x14ac:dyDescent="0.25">
      <c r="A991" s="62"/>
      <c r="B991" s="62"/>
      <c r="C991" s="62"/>
      <c r="D991" s="62"/>
      <c r="E991" s="62"/>
      <c r="F991" s="62"/>
      <c r="G991" s="62"/>
    </row>
    <row r="992" spans="1:7" x14ac:dyDescent="0.25">
      <c r="A992" s="62"/>
      <c r="B992" s="62"/>
      <c r="C992" s="62"/>
      <c r="D992" s="62"/>
      <c r="E992" s="62"/>
      <c r="F992" s="62"/>
      <c r="G992" s="62"/>
    </row>
    <row r="993" spans="1:7" x14ac:dyDescent="0.25">
      <c r="A993" s="62"/>
      <c r="B993" s="62"/>
      <c r="C993" s="62"/>
      <c r="D993" s="62"/>
      <c r="E993" s="62"/>
      <c r="F993" s="62"/>
      <c r="G993" s="62"/>
    </row>
    <row r="994" spans="1:7" x14ac:dyDescent="0.25">
      <c r="A994" s="62"/>
      <c r="B994" s="62"/>
      <c r="C994" s="62"/>
      <c r="D994" s="62"/>
      <c r="E994" s="62"/>
      <c r="F994" s="62"/>
      <c r="G994" s="62"/>
    </row>
    <row r="995" spans="1:7" x14ac:dyDescent="0.25">
      <c r="A995" s="62"/>
      <c r="B995" s="62"/>
      <c r="C995" s="62"/>
      <c r="D995" s="62"/>
      <c r="E995" s="62"/>
      <c r="F995" s="62"/>
      <c r="G995" s="62"/>
    </row>
    <row r="996" spans="1:7" x14ac:dyDescent="0.25">
      <c r="A996" s="62"/>
      <c r="B996" s="62"/>
      <c r="C996" s="62"/>
      <c r="D996" s="62"/>
      <c r="E996" s="62"/>
      <c r="F996" s="62"/>
      <c r="G996" s="62"/>
    </row>
    <row r="997" spans="1:7" x14ac:dyDescent="0.25">
      <c r="A997" s="62"/>
      <c r="B997" s="62"/>
      <c r="C997" s="62"/>
      <c r="D997" s="62"/>
      <c r="E997" s="62"/>
      <c r="F997" s="62"/>
      <c r="G997" s="62"/>
    </row>
    <row r="998" spans="1:7" x14ac:dyDescent="0.25">
      <c r="A998" s="62"/>
      <c r="B998" s="62"/>
      <c r="C998" s="62"/>
      <c r="D998" s="62"/>
      <c r="E998" s="62"/>
      <c r="F998" s="62"/>
      <c r="G998" s="62"/>
    </row>
    <row r="999" spans="1:7" x14ac:dyDescent="0.25">
      <c r="A999" s="62"/>
      <c r="B999" s="62"/>
      <c r="C999" s="62"/>
      <c r="D999" s="62"/>
      <c r="E999" s="62"/>
      <c r="F999" s="62"/>
      <c r="G999" s="62"/>
    </row>
    <row r="1000" spans="1:7" x14ac:dyDescent="0.25">
      <c r="A1000" s="62"/>
      <c r="B1000" s="62"/>
      <c r="C1000" s="62"/>
      <c r="D1000" s="62"/>
      <c r="E1000" s="62"/>
      <c r="F1000" s="62"/>
      <c r="G1000" s="62"/>
    </row>
    <row r="1001" spans="1:7" x14ac:dyDescent="0.25">
      <c r="A1001" s="62"/>
      <c r="B1001" s="62"/>
      <c r="C1001" s="62"/>
      <c r="D1001" s="62"/>
      <c r="E1001" s="62"/>
      <c r="F1001" s="62"/>
      <c r="G1001" s="62"/>
    </row>
    <row r="1002" spans="1:7" x14ac:dyDescent="0.25">
      <c r="A1002" s="62"/>
      <c r="B1002" s="62"/>
      <c r="C1002" s="62"/>
      <c r="D1002" s="62"/>
      <c r="E1002" s="62"/>
      <c r="F1002" s="62"/>
      <c r="G1002" s="62"/>
    </row>
    <row r="1003" spans="1:7" x14ac:dyDescent="0.25">
      <c r="A1003" s="62"/>
      <c r="B1003" s="62"/>
      <c r="C1003" s="62"/>
      <c r="D1003" s="62"/>
      <c r="E1003" s="62"/>
      <c r="F1003" s="62"/>
      <c r="G1003" s="62"/>
    </row>
    <row r="1004" spans="1:7" x14ac:dyDescent="0.25">
      <c r="A1004" s="62"/>
      <c r="B1004" s="62"/>
      <c r="C1004" s="62"/>
      <c r="D1004" s="62"/>
      <c r="E1004" s="62"/>
      <c r="F1004" s="62"/>
      <c r="G1004" s="62"/>
    </row>
    <row r="1005" spans="1:7" x14ac:dyDescent="0.25">
      <c r="A1005" s="62"/>
      <c r="B1005" s="62"/>
      <c r="C1005" s="62"/>
      <c r="D1005" s="62"/>
      <c r="E1005" s="62"/>
      <c r="F1005" s="62"/>
      <c r="G1005" s="62"/>
    </row>
    <row r="1006" spans="1:7" x14ac:dyDescent="0.25">
      <c r="A1006" s="62"/>
      <c r="B1006" s="62"/>
      <c r="C1006" s="62"/>
      <c r="D1006" s="62"/>
      <c r="E1006" s="62"/>
      <c r="F1006" s="62"/>
      <c r="G1006" s="62"/>
    </row>
    <row r="1007" spans="1:7" x14ac:dyDescent="0.25">
      <c r="A1007" s="62"/>
      <c r="B1007" s="62"/>
      <c r="C1007" s="62"/>
      <c r="D1007" s="62"/>
      <c r="E1007" s="62"/>
      <c r="F1007" s="62"/>
      <c r="G1007" s="62"/>
    </row>
    <row r="1008" spans="1:7" x14ac:dyDescent="0.25">
      <c r="A1008" s="62"/>
      <c r="B1008" s="62"/>
      <c r="C1008" s="62"/>
      <c r="D1008" s="62"/>
      <c r="E1008" s="62"/>
      <c r="F1008" s="62"/>
      <c r="G1008" s="62"/>
    </row>
    <row r="1009" spans="1:7" x14ac:dyDescent="0.25">
      <c r="A1009" s="62"/>
      <c r="B1009" s="62"/>
      <c r="C1009" s="62"/>
      <c r="D1009" s="62"/>
      <c r="E1009" s="62"/>
      <c r="F1009" s="62"/>
      <c r="G1009" s="62"/>
    </row>
    <row r="1010" spans="1:7" x14ac:dyDescent="0.25">
      <c r="A1010" s="62"/>
      <c r="B1010" s="62"/>
      <c r="C1010" s="62"/>
      <c r="D1010" s="62"/>
      <c r="E1010" s="62"/>
      <c r="F1010" s="62"/>
      <c r="G1010" s="62"/>
    </row>
    <row r="1011" spans="1:7" x14ac:dyDescent="0.25">
      <c r="A1011" s="62"/>
      <c r="B1011" s="62"/>
      <c r="C1011" s="62"/>
      <c r="D1011" s="62"/>
      <c r="E1011" s="62"/>
      <c r="F1011" s="62"/>
      <c r="G1011" s="62"/>
    </row>
    <row r="1012" spans="1:7" x14ac:dyDescent="0.25">
      <c r="A1012" s="62"/>
      <c r="B1012" s="62"/>
      <c r="C1012" s="62"/>
      <c r="D1012" s="62"/>
      <c r="E1012" s="62"/>
      <c r="F1012" s="62"/>
      <c r="G1012" s="62"/>
    </row>
    <row r="1013" spans="1:7" x14ac:dyDescent="0.25">
      <c r="A1013" s="62"/>
      <c r="B1013" s="62"/>
      <c r="C1013" s="62"/>
      <c r="D1013" s="62"/>
      <c r="E1013" s="62"/>
      <c r="F1013" s="62"/>
      <c r="G1013" s="62"/>
    </row>
    <row r="1014" spans="1:7" x14ac:dyDescent="0.25">
      <c r="A1014" s="62"/>
      <c r="B1014" s="62"/>
      <c r="C1014" s="62"/>
      <c r="D1014" s="62"/>
      <c r="E1014" s="62"/>
      <c r="F1014" s="62"/>
      <c r="G1014" s="62"/>
    </row>
    <row r="1015" spans="1:7" x14ac:dyDescent="0.25">
      <c r="A1015" s="62"/>
      <c r="B1015" s="62"/>
      <c r="C1015" s="62"/>
      <c r="D1015" s="62"/>
      <c r="E1015" s="62"/>
      <c r="F1015" s="62"/>
      <c r="G1015" s="62"/>
    </row>
    <row r="1016" spans="1:7" x14ac:dyDescent="0.25">
      <c r="A1016" s="62"/>
      <c r="B1016" s="62"/>
      <c r="C1016" s="62"/>
      <c r="D1016" s="62"/>
      <c r="E1016" s="62"/>
      <c r="F1016" s="62"/>
      <c r="G1016" s="62"/>
    </row>
    <row r="1017" spans="1:7" x14ac:dyDescent="0.25">
      <c r="A1017" s="62"/>
      <c r="B1017" s="62"/>
      <c r="C1017" s="62"/>
      <c r="D1017" s="62"/>
      <c r="E1017" s="62"/>
      <c r="F1017" s="62"/>
      <c r="G1017" s="62"/>
    </row>
    <row r="1018" spans="1:7" x14ac:dyDescent="0.25">
      <c r="A1018" s="62"/>
      <c r="B1018" s="62"/>
      <c r="C1018" s="62"/>
      <c r="D1018" s="62"/>
      <c r="E1018" s="62"/>
      <c r="F1018" s="62"/>
      <c r="G1018" s="62"/>
    </row>
    <row r="1019" spans="1:7" x14ac:dyDescent="0.25">
      <c r="A1019" s="62"/>
      <c r="B1019" s="62"/>
      <c r="C1019" s="62"/>
      <c r="D1019" s="62"/>
      <c r="E1019" s="62"/>
      <c r="F1019" s="62"/>
      <c r="G1019" s="62"/>
    </row>
    <row r="1020" spans="1:7" x14ac:dyDescent="0.25">
      <c r="A1020" s="62"/>
      <c r="B1020" s="62"/>
      <c r="C1020" s="62"/>
      <c r="D1020" s="62"/>
      <c r="E1020" s="62"/>
      <c r="F1020" s="62"/>
      <c r="G1020" s="62"/>
    </row>
    <row r="1021" spans="1:7" x14ac:dyDescent="0.25">
      <c r="A1021" s="62"/>
      <c r="B1021" s="62"/>
      <c r="C1021" s="62"/>
      <c r="D1021" s="62"/>
      <c r="E1021" s="62"/>
      <c r="F1021" s="62"/>
      <c r="G1021" s="62"/>
    </row>
    <row r="1022" spans="1:7" x14ac:dyDescent="0.25">
      <c r="A1022" s="62"/>
      <c r="B1022" s="62"/>
      <c r="C1022" s="62"/>
      <c r="D1022" s="62"/>
      <c r="E1022" s="62"/>
      <c r="F1022" s="62"/>
      <c r="G1022" s="62"/>
    </row>
    <row r="1023" spans="1:7" x14ac:dyDescent="0.25">
      <c r="A1023" s="62"/>
      <c r="B1023" s="62"/>
      <c r="C1023" s="62"/>
      <c r="D1023" s="62"/>
      <c r="E1023" s="62"/>
      <c r="F1023" s="62"/>
      <c r="G1023" s="62"/>
    </row>
    <row r="1024" spans="1:7" x14ac:dyDescent="0.25">
      <c r="A1024" s="62"/>
      <c r="B1024" s="62"/>
      <c r="C1024" s="62"/>
      <c r="D1024" s="62"/>
      <c r="E1024" s="62"/>
      <c r="F1024" s="62"/>
      <c r="G1024" s="62"/>
    </row>
    <row r="1025" spans="1:7" x14ac:dyDescent="0.25">
      <c r="A1025" s="62"/>
      <c r="B1025" s="62"/>
      <c r="C1025" s="62"/>
      <c r="D1025" s="62"/>
      <c r="E1025" s="62"/>
      <c r="F1025" s="62"/>
      <c r="G1025" s="62"/>
    </row>
    <row r="1026" spans="1:7" x14ac:dyDescent="0.25">
      <c r="A1026" s="62"/>
      <c r="B1026" s="62"/>
      <c r="C1026" s="62"/>
      <c r="D1026" s="62"/>
      <c r="E1026" s="62"/>
      <c r="F1026" s="62"/>
      <c r="G1026" s="62"/>
    </row>
    <row r="1027" spans="1:7" x14ac:dyDescent="0.25">
      <c r="A1027" s="62"/>
      <c r="B1027" s="62"/>
      <c r="C1027" s="62"/>
      <c r="D1027" s="62"/>
      <c r="E1027" s="62"/>
      <c r="F1027" s="62"/>
      <c r="G1027" s="62"/>
    </row>
    <row r="1028" spans="1:7" x14ac:dyDescent="0.25">
      <c r="A1028" s="62"/>
      <c r="B1028" s="62"/>
      <c r="C1028" s="62"/>
      <c r="D1028" s="62"/>
      <c r="E1028" s="62"/>
      <c r="F1028" s="62"/>
      <c r="G1028" s="62"/>
    </row>
    <row r="1029" spans="1:7" x14ac:dyDescent="0.25">
      <c r="A1029" s="62"/>
      <c r="B1029" s="62"/>
      <c r="C1029" s="62"/>
      <c r="D1029" s="62"/>
      <c r="E1029" s="62"/>
      <c r="F1029" s="62"/>
      <c r="G1029" s="62"/>
    </row>
    <row r="1030" spans="1:7" x14ac:dyDescent="0.25">
      <c r="A1030" s="62"/>
      <c r="B1030" s="62"/>
      <c r="C1030" s="62"/>
      <c r="D1030" s="62"/>
      <c r="E1030" s="62"/>
      <c r="F1030" s="62"/>
      <c r="G1030" s="62"/>
    </row>
    <row r="1031" spans="1:7" x14ac:dyDescent="0.25">
      <c r="A1031" s="62"/>
      <c r="B1031" s="62"/>
      <c r="C1031" s="62"/>
      <c r="D1031" s="62"/>
      <c r="E1031" s="62"/>
      <c r="F1031" s="62"/>
      <c r="G1031" s="62"/>
    </row>
    <row r="1032" spans="1:7" x14ac:dyDescent="0.25">
      <c r="A1032" s="62"/>
      <c r="B1032" s="62"/>
      <c r="C1032" s="62"/>
      <c r="D1032" s="62"/>
      <c r="E1032" s="62"/>
      <c r="F1032" s="62"/>
      <c r="G1032" s="62"/>
    </row>
    <row r="1033" spans="1:7" x14ac:dyDescent="0.25">
      <c r="A1033" s="62"/>
      <c r="B1033" s="62"/>
      <c r="C1033" s="62"/>
      <c r="D1033" s="62"/>
      <c r="E1033" s="62"/>
      <c r="F1033" s="62"/>
      <c r="G1033" s="62"/>
    </row>
    <row r="1034" spans="1:7" x14ac:dyDescent="0.25">
      <c r="A1034" s="62"/>
      <c r="B1034" s="62"/>
      <c r="C1034" s="62"/>
      <c r="D1034" s="62"/>
      <c r="E1034" s="62"/>
      <c r="F1034" s="62"/>
      <c r="G1034" s="62"/>
    </row>
    <row r="1035" spans="1:7" x14ac:dyDescent="0.25">
      <c r="A1035" s="62"/>
      <c r="B1035" s="62"/>
      <c r="C1035" s="62"/>
      <c r="D1035" s="62"/>
      <c r="E1035" s="62"/>
      <c r="F1035" s="62"/>
      <c r="G1035" s="62"/>
    </row>
    <row r="1036" spans="1:7" x14ac:dyDescent="0.25">
      <c r="A1036" s="62"/>
      <c r="B1036" s="62"/>
      <c r="C1036" s="62"/>
      <c r="D1036" s="62"/>
      <c r="E1036" s="62"/>
      <c r="F1036" s="62"/>
      <c r="G1036" s="62"/>
    </row>
    <row r="1037" spans="1:7" x14ac:dyDescent="0.25">
      <c r="A1037" s="62"/>
      <c r="B1037" s="62"/>
      <c r="C1037" s="62"/>
      <c r="D1037" s="62"/>
      <c r="E1037" s="62"/>
      <c r="F1037" s="62"/>
      <c r="G1037" s="62"/>
    </row>
    <row r="1038" spans="1:7" x14ac:dyDescent="0.25">
      <c r="A1038" s="62"/>
      <c r="B1038" s="62"/>
      <c r="C1038" s="62"/>
      <c r="D1038" s="62"/>
      <c r="E1038" s="62"/>
      <c r="F1038" s="62"/>
      <c r="G1038" s="62"/>
    </row>
    <row r="1039" spans="1:7" x14ac:dyDescent="0.25">
      <c r="A1039" s="62"/>
      <c r="B1039" s="62"/>
      <c r="C1039" s="62"/>
      <c r="D1039" s="62"/>
      <c r="E1039" s="62"/>
      <c r="F1039" s="62"/>
      <c r="G1039" s="62"/>
    </row>
    <row r="1040" spans="1:7" x14ac:dyDescent="0.25">
      <c r="A1040" s="62"/>
      <c r="B1040" s="62"/>
      <c r="C1040" s="62"/>
      <c r="D1040" s="62"/>
      <c r="E1040" s="62"/>
      <c r="F1040" s="62"/>
      <c r="G1040" s="62"/>
    </row>
    <row r="1041" spans="1:7" x14ac:dyDescent="0.25">
      <c r="A1041" s="62"/>
      <c r="B1041" s="62"/>
      <c r="C1041" s="62"/>
      <c r="D1041" s="62"/>
      <c r="E1041" s="62"/>
      <c r="F1041" s="62"/>
      <c r="G1041" s="62"/>
    </row>
    <row r="1042" spans="1:7" x14ac:dyDescent="0.25">
      <c r="A1042" s="62"/>
      <c r="B1042" s="62"/>
      <c r="C1042" s="62"/>
      <c r="D1042" s="62"/>
      <c r="E1042" s="62"/>
      <c r="F1042" s="62"/>
      <c r="G1042" s="62"/>
    </row>
    <row r="1043" spans="1:7" x14ac:dyDescent="0.25">
      <c r="A1043" s="62"/>
      <c r="B1043" s="62"/>
      <c r="C1043" s="62"/>
      <c r="D1043" s="62"/>
      <c r="E1043" s="62"/>
      <c r="F1043" s="62"/>
      <c r="G1043" s="62"/>
    </row>
    <row r="1044" spans="1:7" x14ac:dyDescent="0.25">
      <c r="A1044" s="62"/>
      <c r="B1044" s="62"/>
      <c r="C1044" s="62"/>
      <c r="D1044" s="62"/>
      <c r="E1044" s="62"/>
      <c r="F1044" s="62"/>
      <c r="G1044" s="62"/>
    </row>
    <row r="1045" spans="1:7" x14ac:dyDescent="0.25">
      <c r="A1045" s="62"/>
      <c r="B1045" s="62"/>
      <c r="C1045" s="62"/>
      <c r="D1045" s="62"/>
      <c r="E1045" s="62"/>
      <c r="F1045" s="62"/>
      <c r="G1045" s="62"/>
    </row>
    <row r="1046" spans="1:7" x14ac:dyDescent="0.25">
      <c r="A1046" s="62"/>
      <c r="B1046" s="62"/>
      <c r="C1046" s="62"/>
      <c r="D1046" s="62"/>
      <c r="E1046" s="62"/>
      <c r="F1046" s="62"/>
      <c r="G1046" s="62"/>
    </row>
    <row r="1047" spans="1:7" x14ac:dyDescent="0.25">
      <c r="A1047" s="62"/>
      <c r="B1047" s="62"/>
      <c r="C1047" s="62"/>
      <c r="D1047" s="62"/>
      <c r="E1047" s="62"/>
      <c r="F1047" s="62"/>
      <c r="G1047" s="62"/>
    </row>
    <row r="1048" spans="1:7" x14ac:dyDescent="0.25">
      <c r="A1048" s="62"/>
      <c r="B1048" s="62"/>
      <c r="C1048" s="62"/>
      <c r="D1048" s="62"/>
      <c r="E1048" s="62"/>
      <c r="F1048" s="62"/>
      <c r="G1048" s="62"/>
    </row>
    <row r="1049" spans="1:7" x14ac:dyDescent="0.25">
      <c r="A1049" s="62"/>
      <c r="B1049" s="62"/>
      <c r="C1049" s="62"/>
      <c r="D1049" s="62"/>
      <c r="E1049" s="62"/>
      <c r="F1049" s="62"/>
      <c r="G1049" s="62"/>
    </row>
    <row r="1050" spans="1:7" x14ac:dyDescent="0.25">
      <c r="A1050" s="62"/>
      <c r="B1050" s="62"/>
      <c r="C1050" s="62"/>
      <c r="D1050" s="62"/>
      <c r="E1050" s="62"/>
      <c r="F1050" s="62"/>
      <c r="G1050" s="62"/>
    </row>
    <row r="1051" spans="1:7" x14ac:dyDescent="0.25">
      <c r="A1051" s="62"/>
      <c r="B1051" s="62"/>
      <c r="C1051" s="62"/>
      <c r="D1051" s="62"/>
      <c r="E1051" s="62"/>
      <c r="F1051" s="62"/>
      <c r="G1051" s="62"/>
    </row>
    <row r="1052" spans="1:7" x14ac:dyDescent="0.25">
      <c r="A1052" s="62"/>
      <c r="B1052" s="62"/>
      <c r="C1052" s="62"/>
      <c r="D1052" s="62"/>
      <c r="E1052" s="62"/>
      <c r="F1052" s="62"/>
      <c r="G1052" s="62"/>
    </row>
    <row r="1053" spans="1:7" x14ac:dyDescent="0.25">
      <c r="A1053" s="62"/>
      <c r="B1053" s="62"/>
      <c r="C1053" s="62"/>
      <c r="D1053" s="62"/>
      <c r="E1053" s="62"/>
      <c r="F1053" s="62"/>
      <c r="G1053" s="62"/>
    </row>
    <row r="1054" spans="1:7" x14ac:dyDescent="0.25">
      <c r="A1054" s="62"/>
      <c r="B1054" s="62"/>
      <c r="C1054" s="62"/>
      <c r="D1054" s="62"/>
      <c r="E1054" s="62"/>
      <c r="F1054" s="62"/>
      <c r="G1054" s="62"/>
    </row>
    <row r="1055" spans="1:7" x14ac:dyDescent="0.25">
      <c r="A1055" s="62"/>
      <c r="B1055" s="62"/>
      <c r="C1055" s="62"/>
      <c r="D1055" s="62"/>
      <c r="E1055" s="62"/>
      <c r="F1055" s="62"/>
      <c r="G1055" s="62"/>
    </row>
    <row r="1056" spans="1:7" x14ac:dyDescent="0.25">
      <c r="A1056" s="62"/>
      <c r="B1056" s="62"/>
      <c r="C1056" s="62"/>
      <c r="D1056" s="62"/>
      <c r="E1056" s="62"/>
      <c r="F1056" s="62"/>
      <c r="G1056" s="62"/>
    </row>
    <row r="1057" spans="1:7" x14ac:dyDescent="0.25">
      <c r="A1057" s="62"/>
      <c r="B1057" s="62"/>
      <c r="C1057" s="62"/>
      <c r="D1057" s="62"/>
      <c r="E1057" s="62"/>
      <c r="F1057" s="62"/>
      <c r="G1057" s="62"/>
    </row>
    <row r="1058" spans="1:7" x14ac:dyDescent="0.25">
      <c r="A1058" s="62"/>
      <c r="B1058" s="62"/>
      <c r="C1058" s="62"/>
      <c r="D1058" s="62"/>
      <c r="E1058" s="62"/>
      <c r="F1058" s="62"/>
      <c r="G1058" s="62"/>
    </row>
    <row r="1059" spans="1:7" x14ac:dyDescent="0.25">
      <c r="A1059" s="62"/>
      <c r="B1059" s="62"/>
      <c r="C1059" s="62"/>
      <c r="D1059" s="62"/>
      <c r="E1059" s="62"/>
      <c r="F1059" s="62"/>
      <c r="G1059" s="62"/>
    </row>
    <row r="1060" spans="1:7" x14ac:dyDescent="0.25">
      <c r="A1060" s="62"/>
      <c r="B1060" s="62"/>
      <c r="C1060" s="62"/>
      <c r="D1060" s="62"/>
      <c r="E1060" s="62"/>
      <c r="F1060" s="62"/>
      <c r="G1060" s="62"/>
    </row>
    <row r="1061" spans="1:7" x14ac:dyDescent="0.25">
      <c r="A1061" s="62"/>
      <c r="B1061" s="62"/>
      <c r="C1061" s="62"/>
      <c r="D1061" s="62"/>
      <c r="E1061" s="62"/>
      <c r="F1061" s="62"/>
      <c r="G1061" s="62"/>
    </row>
    <row r="1062" spans="1:7" x14ac:dyDescent="0.25">
      <c r="A1062" s="62"/>
      <c r="B1062" s="62"/>
      <c r="C1062" s="62"/>
      <c r="D1062" s="62"/>
      <c r="E1062" s="62"/>
      <c r="F1062" s="62"/>
      <c r="G1062" s="62"/>
    </row>
    <row r="1063" spans="1:7" x14ac:dyDescent="0.25">
      <c r="A1063" s="62"/>
      <c r="B1063" s="62"/>
      <c r="C1063" s="62"/>
      <c r="D1063" s="62"/>
      <c r="E1063" s="62"/>
      <c r="F1063" s="62"/>
      <c r="G1063" s="62"/>
    </row>
    <row r="1064" spans="1:7" x14ac:dyDescent="0.25">
      <c r="A1064" s="62"/>
      <c r="B1064" s="62"/>
      <c r="C1064" s="62"/>
      <c r="D1064" s="62"/>
      <c r="E1064" s="62"/>
      <c r="F1064" s="62"/>
      <c r="G1064" s="62"/>
    </row>
    <row r="1065" spans="1:7" x14ac:dyDescent="0.25">
      <c r="A1065" s="62"/>
      <c r="B1065" s="62"/>
      <c r="C1065" s="62"/>
      <c r="D1065" s="62"/>
      <c r="E1065" s="62"/>
      <c r="F1065" s="62"/>
      <c r="G1065" s="62"/>
    </row>
    <row r="1066" spans="1:7" x14ac:dyDescent="0.25">
      <c r="A1066" s="62"/>
      <c r="B1066" s="62"/>
      <c r="C1066" s="62"/>
      <c r="D1066" s="62"/>
      <c r="E1066" s="62"/>
      <c r="F1066" s="62"/>
      <c r="G1066" s="62"/>
    </row>
    <row r="1067" spans="1:7" x14ac:dyDescent="0.25">
      <c r="A1067" s="62"/>
      <c r="B1067" s="62"/>
      <c r="C1067" s="62"/>
      <c r="D1067" s="62"/>
      <c r="E1067" s="62"/>
      <c r="F1067" s="62"/>
      <c r="G1067" s="62"/>
    </row>
    <row r="1068" spans="1:7" x14ac:dyDescent="0.25">
      <c r="A1068" s="62"/>
      <c r="B1068" s="62"/>
      <c r="C1068" s="62"/>
      <c r="D1068" s="62"/>
      <c r="E1068" s="62"/>
      <c r="F1068" s="62"/>
      <c r="G1068" s="62"/>
    </row>
    <row r="1069" spans="1:7" x14ac:dyDescent="0.25">
      <c r="A1069" s="62"/>
      <c r="B1069" s="62"/>
      <c r="C1069" s="62"/>
      <c r="D1069" s="62"/>
      <c r="E1069" s="62"/>
      <c r="F1069" s="62"/>
      <c r="G1069" s="62"/>
    </row>
    <row r="1070" spans="1:7" x14ac:dyDescent="0.25">
      <c r="A1070" s="62"/>
      <c r="B1070" s="62"/>
      <c r="C1070" s="62"/>
      <c r="D1070" s="62"/>
      <c r="E1070" s="62"/>
      <c r="F1070" s="62"/>
      <c r="G1070" s="62"/>
    </row>
    <row r="1071" spans="1:7" x14ac:dyDescent="0.25">
      <c r="A1071" s="62"/>
      <c r="B1071" s="62"/>
      <c r="C1071" s="62"/>
      <c r="D1071" s="62"/>
      <c r="E1071" s="62"/>
      <c r="F1071" s="62"/>
      <c r="G1071" s="62"/>
    </row>
    <row r="1072" spans="1:7" x14ac:dyDescent="0.25">
      <c r="A1072" s="62"/>
      <c r="B1072" s="62"/>
      <c r="C1072" s="62"/>
      <c r="D1072" s="62"/>
      <c r="E1072" s="62"/>
      <c r="F1072" s="62"/>
      <c r="G1072" s="62"/>
    </row>
    <row r="1073" spans="1:7" x14ac:dyDescent="0.25">
      <c r="A1073" s="62"/>
      <c r="B1073" s="62"/>
      <c r="C1073" s="62"/>
      <c r="D1073" s="62"/>
      <c r="E1073" s="62"/>
      <c r="F1073" s="62"/>
      <c r="G1073" s="62"/>
    </row>
    <row r="1074" spans="1:7" x14ac:dyDescent="0.25">
      <c r="A1074" s="62"/>
      <c r="B1074" s="62"/>
      <c r="C1074" s="62"/>
      <c r="D1074" s="62"/>
      <c r="E1074" s="62"/>
      <c r="F1074" s="62"/>
      <c r="G1074" s="62"/>
    </row>
    <row r="1075" spans="1:7" x14ac:dyDescent="0.25">
      <c r="A1075" s="62"/>
      <c r="B1075" s="62"/>
      <c r="C1075" s="62"/>
      <c r="D1075" s="62"/>
      <c r="E1075" s="62"/>
      <c r="F1075" s="62"/>
      <c r="G1075" s="62"/>
    </row>
    <row r="1076" spans="1:7" x14ac:dyDescent="0.25">
      <c r="A1076" s="62"/>
      <c r="B1076" s="62"/>
      <c r="C1076" s="62"/>
      <c r="D1076" s="62"/>
      <c r="E1076" s="62"/>
      <c r="F1076" s="62"/>
      <c r="G1076" s="62"/>
    </row>
    <row r="1077" spans="1:7" x14ac:dyDescent="0.25">
      <c r="A1077" s="62"/>
      <c r="B1077" s="62"/>
      <c r="C1077" s="62"/>
      <c r="D1077" s="62"/>
      <c r="E1077" s="62"/>
      <c r="F1077" s="62"/>
      <c r="G1077" s="62"/>
    </row>
    <row r="1078" spans="1:7" x14ac:dyDescent="0.25">
      <c r="A1078" s="62"/>
      <c r="B1078" s="62"/>
      <c r="C1078" s="62"/>
      <c r="D1078" s="62"/>
      <c r="E1078" s="62"/>
      <c r="F1078" s="62"/>
      <c r="G1078" s="62"/>
    </row>
    <row r="1079" spans="1:7" x14ac:dyDescent="0.25">
      <c r="A1079" s="62"/>
      <c r="B1079" s="62"/>
      <c r="C1079" s="62"/>
      <c r="D1079" s="62"/>
      <c r="E1079" s="62"/>
      <c r="F1079" s="62"/>
      <c r="G1079" s="62"/>
    </row>
    <row r="1080" spans="1:7" x14ac:dyDescent="0.25">
      <c r="A1080" s="62"/>
      <c r="B1080" s="62"/>
      <c r="C1080" s="62"/>
      <c r="D1080" s="62"/>
      <c r="E1080" s="62"/>
      <c r="F1080" s="62"/>
      <c r="G1080" s="62"/>
    </row>
    <row r="1081" spans="1:7" x14ac:dyDescent="0.25">
      <c r="A1081" s="62"/>
      <c r="B1081" s="62"/>
      <c r="C1081" s="62"/>
      <c r="D1081" s="62"/>
      <c r="E1081" s="62"/>
      <c r="F1081" s="62"/>
      <c r="G1081" s="62"/>
    </row>
    <row r="1082" spans="1:7" x14ac:dyDescent="0.25">
      <c r="A1082" s="62"/>
      <c r="B1082" s="62"/>
      <c r="C1082" s="62"/>
      <c r="D1082" s="62"/>
      <c r="E1082" s="62"/>
      <c r="F1082" s="62"/>
      <c r="G1082" s="62"/>
    </row>
    <row r="1083" spans="1:7" x14ac:dyDescent="0.25">
      <c r="A1083" s="62"/>
      <c r="B1083" s="62"/>
      <c r="C1083" s="62"/>
      <c r="D1083" s="62"/>
      <c r="E1083" s="62"/>
      <c r="F1083" s="62"/>
      <c r="G1083" s="62"/>
    </row>
    <row r="1084" spans="1:7" x14ac:dyDescent="0.25">
      <c r="A1084" s="62"/>
      <c r="B1084" s="62"/>
      <c r="C1084" s="62"/>
      <c r="D1084" s="62"/>
      <c r="E1084" s="62"/>
      <c r="F1084" s="62"/>
      <c r="G1084" s="62"/>
    </row>
    <row r="1085" spans="1:7" x14ac:dyDescent="0.25">
      <c r="A1085" s="62"/>
      <c r="B1085" s="62"/>
      <c r="C1085" s="62"/>
      <c r="D1085" s="62"/>
      <c r="E1085" s="62"/>
      <c r="F1085" s="62"/>
      <c r="G1085" s="62"/>
    </row>
    <row r="1086" spans="1:7" x14ac:dyDescent="0.25">
      <c r="A1086" s="62"/>
      <c r="B1086" s="62"/>
      <c r="C1086" s="62"/>
      <c r="D1086" s="62"/>
      <c r="E1086" s="62"/>
      <c r="F1086" s="62"/>
      <c r="G1086" s="62"/>
    </row>
    <row r="1087" spans="1:7" x14ac:dyDescent="0.25">
      <c r="A1087" s="62"/>
      <c r="B1087" s="62"/>
      <c r="C1087" s="62"/>
      <c r="D1087" s="62"/>
      <c r="E1087" s="62"/>
      <c r="F1087" s="62"/>
      <c r="G1087" s="62"/>
    </row>
    <row r="1088" spans="1:7" x14ac:dyDescent="0.25">
      <c r="A1088" s="62"/>
      <c r="B1088" s="62"/>
      <c r="C1088" s="62"/>
      <c r="D1088" s="62"/>
      <c r="E1088" s="62"/>
      <c r="F1088" s="62"/>
      <c r="G1088" s="62"/>
    </row>
    <row r="1089" spans="1:7" x14ac:dyDescent="0.25">
      <c r="A1089" s="62"/>
      <c r="B1089" s="62"/>
      <c r="C1089" s="62"/>
      <c r="D1089" s="62"/>
      <c r="E1089" s="62"/>
      <c r="F1089" s="62"/>
      <c r="G1089" s="62"/>
    </row>
    <row r="1090" spans="1:7" x14ac:dyDescent="0.25">
      <c r="A1090" s="62"/>
      <c r="B1090" s="62"/>
      <c r="C1090" s="62"/>
      <c r="D1090" s="62"/>
      <c r="E1090" s="62"/>
      <c r="F1090" s="62"/>
      <c r="G1090" s="62"/>
    </row>
    <row r="1091" spans="1:7" x14ac:dyDescent="0.25">
      <c r="A1091" s="62"/>
      <c r="B1091" s="62"/>
      <c r="C1091" s="62"/>
      <c r="D1091" s="62"/>
      <c r="E1091" s="62"/>
      <c r="F1091" s="62"/>
      <c r="G1091" s="62"/>
    </row>
    <row r="1092" spans="1:7" x14ac:dyDescent="0.25">
      <c r="A1092" s="62"/>
      <c r="B1092" s="62"/>
      <c r="C1092" s="62"/>
      <c r="D1092" s="62"/>
      <c r="E1092" s="62"/>
      <c r="F1092" s="62"/>
      <c r="G1092" s="62"/>
    </row>
    <row r="1093" spans="1:7" x14ac:dyDescent="0.25">
      <c r="A1093" s="62"/>
      <c r="B1093" s="62"/>
      <c r="C1093" s="62"/>
      <c r="D1093" s="62"/>
      <c r="E1093" s="62"/>
      <c r="F1093" s="62"/>
      <c r="G1093" s="62"/>
    </row>
    <row r="1094" spans="1:7" x14ac:dyDescent="0.25">
      <c r="A1094" s="62"/>
      <c r="B1094" s="62"/>
      <c r="C1094" s="62"/>
      <c r="D1094" s="62"/>
      <c r="E1094" s="62"/>
      <c r="F1094" s="62"/>
      <c r="G1094" s="62"/>
    </row>
    <row r="1095" spans="1:7" x14ac:dyDescent="0.25">
      <c r="A1095" s="62"/>
      <c r="B1095" s="62"/>
      <c r="C1095" s="62"/>
      <c r="D1095" s="62"/>
      <c r="E1095" s="62"/>
      <c r="F1095" s="62"/>
      <c r="G1095" s="62"/>
    </row>
    <row r="1096" spans="1:7" x14ac:dyDescent="0.25">
      <c r="A1096" s="62"/>
      <c r="B1096" s="62"/>
      <c r="C1096" s="62"/>
      <c r="D1096" s="62"/>
      <c r="E1096" s="62"/>
      <c r="F1096" s="62"/>
      <c r="G1096" s="62"/>
    </row>
    <row r="1097" spans="1:7" x14ac:dyDescent="0.25">
      <c r="A1097" s="62"/>
      <c r="B1097" s="62"/>
      <c r="C1097" s="62"/>
      <c r="D1097" s="62"/>
      <c r="E1097" s="62"/>
      <c r="F1097" s="62"/>
      <c r="G1097" s="62"/>
    </row>
    <row r="1098" spans="1:7" x14ac:dyDescent="0.25">
      <c r="A1098" s="62"/>
      <c r="B1098" s="62"/>
      <c r="C1098" s="62"/>
      <c r="D1098" s="62"/>
      <c r="E1098" s="62"/>
      <c r="F1098" s="62"/>
      <c r="G1098" s="62"/>
    </row>
    <row r="1099" spans="1:7" x14ac:dyDescent="0.25">
      <c r="A1099" s="62"/>
      <c r="B1099" s="62"/>
      <c r="C1099" s="62"/>
      <c r="D1099" s="62"/>
      <c r="E1099" s="62"/>
      <c r="F1099" s="62"/>
      <c r="G1099" s="62"/>
    </row>
    <row r="1100" spans="1:7" x14ac:dyDescent="0.25">
      <c r="A1100" s="62"/>
      <c r="B1100" s="62"/>
      <c r="C1100" s="62"/>
      <c r="D1100" s="62"/>
      <c r="E1100" s="62"/>
      <c r="F1100" s="62"/>
      <c r="G1100" s="62"/>
    </row>
    <row r="1101" spans="1:7" x14ac:dyDescent="0.25">
      <c r="A1101" s="62"/>
      <c r="B1101" s="62"/>
      <c r="C1101" s="62"/>
      <c r="D1101" s="62"/>
      <c r="E1101" s="62"/>
      <c r="F1101" s="62"/>
      <c r="G1101" s="62"/>
    </row>
    <row r="1102" spans="1:7" x14ac:dyDescent="0.25">
      <c r="A1102" s="62"/>
      <c r="B1102" s="62"/>
      <c r="C1102" s="62"/>
      <c r="D1102" s="62"/>
      <c r="E1102" s="62"/>
      <c r="F1102" s="62"/>
      <c r="G1102" s="62"/>
    </row>
    <row r="1103" spans="1:7" x14ac:dyDescent="0.25">
      <c r="A1103" s="62"/>
      <c r="B1103" s="62"/>
      <c r="C1103" s="62"/>
      <c r="D1103" s="62"/>
      <c r="E1103" s="62"/>
      <c r="F1103" s="62"/>
      <c r="G1103" s="62"/>
    </row>
    <row r="1104" spans="1:7" x14ac:dyDescent="0.25">
      <c r="A1104" s="62"/>
      <c r="B1104" s="62"/>
      <c r="C1104" s="62"/>
      <c r="D1104" s="62"/>
      <c r="E1104" s="62"/>
      <c r="F1104" s="62"/>
      <c r="G1104" s="62"/>
    </row>
    <row r="1105" spans="1:7" x14ac:dyDescent="0.25">
      <c r="A1105" s="62"/>
      <c r="B1105" s="62"/>
      <c r="C1105" s="62"/>
      <c r="D1105" s="62"/>
      <c r="E1105" s="62"/>
      <c r="F1105" s="62"/>
      <c r="G1105" s="62"/>
    </row>
    <row r="1106" spans="1:7" x14ac:dyDescent="0.25">
      <c r="A1106" s="62"/>
      <c r="B1106" s="62"/>
      <c r="C1106" s="62"/>
      <c r="D1106" s="62"/>
      <c r="E1106" s="62"/>
      <c r="F1106" s="62"/>
      <c r="G1106" s="62"/>
    </row>
    <row r="1107" spans="1:7" x14ac:dyDescent="0.25">
      <c r="A1107" s="62"/>
      <c r="B1107" s="62"/>
      <c r="C1107" s="62"/>
      <c r="D1107" s="62"/>
      <c r="E1107" s="62"/>
      <c r="F1107" s="62"/>
      <c r="G1107" s="62"/>
    </row>
    <row r="1108" spans="1:7" x14ac:dyDescent="0.25">
      <c r="A1108" s="62"/>
      <c r="B1108" s="62"/>
      <c r="C1108" s="62"/>
      <c r="D1108" s="62"/>
      <c r="E1108" s="62"/>
      <c r="F1108" s="62"/>
      <c r="G1108" s="62"/>
    </row>
    <row r="1109" spans="1:7" x14ac:dyDescent="0.25">
      <c r="A1109" s="62"/>
      <c r="B1109" s="62"/>
      <c r="C1109" s="62"/>
      <c r="D1109" s="62"/>
      <c r="E1109" s="62"/>
      <c r="F1109" s="62"/>
      <c r="G1109" s="62"/>
    </row>
    <row r="1110" spans="1:7" x14ac:dyDescent="0.25">
      <c r="A1110" s="62"/>
      <c r="B1110" s="62"/>
      <c r="C1110" s="62"/>
      <c r="D1110" s="62"/>
      <c r="E1110" s="62"/>
      <c r="F1110" s="62"/>
      <c r="G1110" s="62"/>
    </row>
    <row r="1111" spans="1:7" x14ac:dyDescent="0.25">
      <c r="A1111" s="62"/>
      <c r="B1111" s="62"/>
      <c r="C1111" s="62"/>
      <c r="D1111" s="62"/>
      <c r="E1111" s="62"/>
      <c r="F1111" s="62"/>
      <c r="G1111" s="62"/>
    </row>
    <row r="1112" spans="1:7" x14ac:dyDescent="0.25">
      <c r="A1112" s="62"/>
      <c r="B1112" s="62"/>
      <c r="C1112" s="62"/>
      <c r="D1112" s="62"/>
      <c r="E1112" s="62"/>
      <c r="F1112" s="62"/>
      <c r="G1112" s="62"/>
    </row>
    <row r="1113" spans="1:7" x14ac:dyDescent="0.25">
      <c r="A1113" s="62"/>
      <c r="B1113" s="62"/>
      <c r="C1113" s="62"/>
      <c r="D1113" s="62"/>
      <c r="E1113" s="62"/>
      <c r="F1113" s="62"/>
      <c r="G1113" s="62"/>
    </row>
    <row r="1114" spans="1:7" x14ac:dyDescent="0.25">
      <c r="A1114" s="62"/>
      <c r="B1114" s="62"/>
      <c r="C1114" s="62"/>
      <c r="D1114" s="62"/>
      <c r="E1114" s="62"/>
      <c r="F1114" s="62"/>
      <c r="G1114" s="62"/>
    </row>
    <row r="1115" spans="1:7" x14ac:dyDescent="0.25">
      <c r="A1115" s="62"/>
      <c r="B1115" s="62"/>
      <c r="C1115" s="62"/>
      <c r="D1115" s="62"/>
      <c r="E1115" s="62"/>
      <c r="F1115" s="62"/>
      <c r="G1115" s="62"/>
    </row>
    <row r="1116" spans="1:7" x14ac:dyDescent="0.25">
      <c r="A1116" s="62"/>
      <c r="B1116" s="62"/>
      <c r="C1116" s="62"/>
      <c r="D1116" s="62"/>
      <c r="E1116" s="62"/>
      <c r="F1116" s="62"/>
      <c r="G1116" s="62"/>
    </row>
    <row r="1117" spans="1:7" x14ac:dyDescent="0.25">
      <c r="A1117" s="62"/>
      <c r="B1117" s="62"/>
      <c r="C1117" s="62"/>
      <c r="D1117" s="62"/>
      <c r="E1117" s="62"/>
      <c r="F1117" s="62"/>
      <c r="G1117" s="62"/>
    </row>
    <row r="1118" spans="1:7" x14ac:dyDescent="0.25">
      <c r="A1118" s="62"/>
      <c r="B1118" s="62"/>
      <c r="C1118" s="62"/>
      <c r="D1118" s="62"/>
      <c r="E1118" s="62"/>
      <c r="F1118" s="62"/>
      <c r="G1118" s="62"/>
    </row>
    <row r="1119" spans="1:7" x14ac:dyDescent="0.25">
      <c r="A1119" s="62"/>
      <c r="B1119" s="62"/>
      <c r="C1119" s="62"/>
      <c r="D1119" s="62"/>
      <c r="E1119" s="62"/>
      <c r="F1119" s="62"/>
      <c r="G1119" s="62"/>
    </row>
    <row r="1120" spans="1:7" x14ac:dyDescent="0.25">
      <c r="A1120" s="62"/>
      <c r="B1120" s="62"/>
      <c r="C1120" s="62"/>
      <c r="D1120" s="62"/>
      <c r="E1120" s="62"/>
      <c r="F1120" s="62"/>
      <c r="G1120" s="62"/>
    </row>
    <row r="1121" spans="1:7" x14ac:dyDescent="0.25">
      <c r="A1121" s="62"/>
      <c r="B1121" s="62"/>
      <c r="C1121" s="62"/>
      <c r="D1121" s="62"/>
      <c r="E1121" s="62"/>
      <c r="F1121" s="62"/>
      <c r="G1121" s="62"/>
    </row>
    <row r="1122" spans="1:7" x14ac:dyDescent="0.25">
      <c r="A1122" s="62"/>
      <c r="B1122" s="62"/>
      <c r="C1122" s="62"/>
      <c r="D1122" s="62"/>
      <c r="E1122" s="62"/>
      <c r="F1122" s="62"/>
      <c r="G1122" s="62"/>
    </row>
    <row r="1123" spans="1:7" x14ac:dyDescent="0.25">
      <c r="A1123" s="62"/>
      <c r="B1123" s="62"/>
      <c r="C1123" s="62"/>
      <c r="D1123" s="62"/>
      <c r="E1123" s="62"/>
      <c r="F1123" s="62"/>
      <c r="G1123" s="62"/>
    </row>
    <row r="1124" spans="1:7" x14ac:dyDescent="0.25">
      <c r="A1124" s="62"/>
      <c r="B1124" s="62"/>
      <c r="C1124" s="62"/>
      <c r="D1124" s="62"/>
      <c r="E1124" s="62"/>
      <c r="F1124" s="62"/>
      <c r="G1124" s="62"/>
    </row>
    <row r="1125" spans="1:7" x14ac:dyDescent="0.25">
      <c r="A1125" s="62"/>
      <c r="B1125" s="62"/>
      <c r="C1125" s="62"/>
      <c r="D1125" s="62"/>
      <c r="E1125" s="62"/>
      <c r="F1125" s="62"/>
      <c r="G1125" s="62"/>
    </row>
    <row r="1126" spans="1:7" x14ac:dyDescent="0.25">
      <c r="A1126" s="62"/>
      <c r="B1126" s="62"/>
      <c r="C1126" s="62"/>
      <c r="D1126" s="62"/>
      <c r="E1126" s="62"/>
      <c r="F1126" s="62"/>
      <c r="G1126" s="62"/>
    </row>
    <row r="1127" spans="1:7" x14ac:dyDescent="0.25">
      <c r="A1127" s="62"/>
      <c r="B1127" s="62"/>
      <c r="C1127" s="62"/>
      <c r="D1127" s="62"/>
      <c r="E1127" s="62"/>
      <c r="F1127" s="62"/>
      <c r="G1127" s="62"/>
    </row>
    <row r="1128" spans="1:7" x14ac:dyDescent="0.25">
      <c r="A1128" s="62"/>
      <c r="B1128" s="62"/>
      <c r="C1128" s="62"/>
      <c r="D1128" s="62"/>
      <c r="E1128" s="62"/>
      <c r="F1128" s="62"/>
      <c r="G1128" s="62"/>
    </row>
    <row r="1129" spans="1:7" x14ac:dyDescent="0.25">
      <c r="A1129" s="62"/>
      <c r="B1129" s="62"/>
      <c r="C1129" s="62"/>
      <c r="D1129" s="62"/>
      <c r="E1129" s="62"/>
      <c r="F1129" s="62"/>
      <c r="G1129" s="62"/>
    </row>
    <row r="1130" spans="1:7" x14ac:dyDescent="0.25">
      <c r="A1130" s="62"/>
      <c r="B1130" s="62"/>
      <c r="C1130" s="62"/>
      <c r="D1130" s="62"/>
      <c r="E1130" s="62"/>
      <c r="F1130" s="62"/>
      <c r="G1130" s="62"/>
    </row>
    <row r="1131" spans="1:7" x14ac:dyDescent="0.25">
      <c r="A1131" s="62"/>
      <c r="B1131" s="62"/>
      <c r="C1131" s="62"/>
      <c r="D1131" s="62"/>
      <c r="E1131" s="62"/>
      <c r="F1131" s="62"/>
      <c r="G1131" s="62"/>
    </row>
    <row r="1132" spans="1:7" x14ac:dyDescent="0.25">
      <c r="A1132" s="62"/>
      <c r="B1132" s="62"/>
      <c r="C1132" s="62"/>
      <c r="D1132" s="62"/>
      <c r="E1132" s="62"/>
      <c r="F1132" s="62"/>
      <c r="G1132" s="62"/>
    </row>
    <row r="1133" spans="1:7" x14ac:dyDescent="0.25">
      <c r="A1133" s="62"/>
      <c r="B1133" s="62"/>
      <c r="C1133" s="62"/>
      <c r="D1133" s="62"/>
      <c r="E1133" s="62"/>
      <c r="F1133" s="62"/>
      <c r="G1133" s="62"/>
    </row>
    <row r="1134" spans="1:7" x14ac:dyDescent="0.25">
      <c r="A1134" s="62"/>
      <c r="B1134" s="62"/>
      <c r="C1134" s="62"/>
      <c r="D1134" s="62"/>
      <c r="E1134" s="62"/>
      <c r="F1134" s="62"/>
      <c r="G1134" s="62"/>
    </row>
    <row r="1135" spans="1:7" x14ac:dyDescent="0.25">
      <c r="A1135" s="62"/>
      <c r="B1135" s="62"/>
      <c r="C1135" s="62"/>
      <c r="D1135" s="62"/>
      <c r="E1135" s="62"/>
      <c r="F1135" s="62"/>
      <c r="G1135" s="62"/>
    </row>
    <row r="1136" spans="1:7" x14ac:dyDescent="0.25">
      <c r="A1136" s="62"/>
      <c r="B1136" s="62"/>
      <c r="C1136" s="62"/>
      <c r="D1136" s="62"/>
      <c r="E1136" s="62"/>
      <c r="F1136" s="62"/>
      <c r="G1136" s="62"/>
    </row>
    <row r="1137" spans="1:7" x14ac:dyDescent="0.25">
      <c r="A1137" s="62"/>
      <c r="B1137" s="62"/>
      <c r="C1137" s="62"/>
      <c r="D1137" s="62"/>
      <c r="E1137" s="62"/>
      <c r="F1137" s="62"/>
      <c r="G1137" s="62"/>
    </row>
    <row r="1138" spans="1:7" x14ac:dyDescent="0.25">
      <c r="A1138" s="62"/>
      <c r="B1138" s="62"/>
      <c r="C1138" s="62"/>
      <c r="D1138" s="62"/>
      <c r="E1138" s="62"/>
      <c r="F1138" s="62"/>
      <c r="G1138" s="62"/>
    </row>
    <row r="1139" spans="1:7" x14ac:dyDescent="0.25">
      <c r="A1139" s="62"/>
      <c r="B1139" s="62"/>
      <c r="C1139" s="62"/>
      <c r="D1139" s="62"/>
      <c r="E1139" s="62"/>
      <c r="F1139" s="62"/>
      <c r="G1139" s="62"/>
    </row>
    <row r="1140" spans="1:7" x14ac:dyDescent="0.25">
      <c r="A1140" s="62"/>
      <c r="B1140" s="62"/>
      <c r="C1140" s="62"/>
      <c r="D1140" s="62"/>
      <c r="E1140" s="62"/>
      <c r="F1140" s="62"/>
      <c r="G1140" s="62"/>
    </row>
    <row r="1141" spans="1:7" x14ac:dyDescent="0.25">
      <c r="A1141" s="62"/>
      <c r="B1141" s="62"/>
      <c r="C1141" s="62"/>
      <c r="D1141" s="62"/>
      <c r="E1141" s="62"/>
      <c r="F1141" s="62"/>
      <c r="G1141" s="62"/>
    </row>
    <row r="1142" spans="1:7" x14ac:dyDescent="0.25">
      <c r="A1142" s="62"/>
      <c r="B1142" s="62"/>
      <c r="C1142" s="62"/>
      <c r="D1142" s="62"/>
      <c r="E1142" s="62"/>
      <c r="F1142" s="62"/>
      <c r="G1142" s="62"/>
    </row>
    <row r="1143" spans="1:7" x14ac:dyDescent="0.25">
      <c r="A1143" s="62"/>
      <c r="B1143" s="62"/>
      <c r="C1143" s="62"/>
      <c r="D1143" s="62"/>
      <c r="E1143" s="62"/>
      <c r="F1143" s="62"/>
      <c r="G1143" s="62"/>
    </row>
    <row r="1144" spans="1:7" x14ac:dyDescent="0.25">
      <c r="A1144" s="62"/>
      <c r="B1144" s="62"/>
      <c r="C1144" s="62"/>
      <c r="D1144" s="62"/>
      <c r="E1144" s="62"/>
      <c r="F1144" s="62"/>
      <c r="G1144" s="62"/>
    </row>
    <row r="1145" spans="1:7" x14ac:dyDescent="0.25">
      <c r="A1145" s="62"/>
      <c r="B1145" s="62"/>
      <c r="C1145" s="62"/>
      <c r="D1145" s="62"/>
      <c r="E1145" s="62"/>
      <c r="F1145" s="62"/>
      <c r="G1145" s="62"/>
    </row>
    <row r="1146" spans="1:7" x14ac:dyDescent="0.25">
      <c r="A1146" s="62"/>
      <c r="B1146" s="62"/>
      <c r="C1146" s="62"/>
      <c r="D1146" s="62"/>
      <c r="E1146" s="62"/>
      <c r="F1146" s="62"/>
      <c r="G1146" s="62"/>
    </row>
    <row r="1147" spans="1:7" x14ac:dyDescent="0.25">
      <c r="A1147" s="62"/>
      <c r="B1147" s="62"/>
      <c r="C1147" s="62"/>
      <c r="D1147" s="62"/>
      <c r="E1147" s="62"/>
      <c r="F1147" s="62"/>
      <c r="G1147" s="62"/>
    </row>
    <row r="1148" spans="1:7" x14ac:dyDescent="0.25">
      <c r="A1148" s="62"/>
      <c r="B1148" s="62"/>
      <c r="C1148" s="62"/>
      <c r="D1148" s="62"/>
      <c r="E1148" s="62"/>
      <c r="F1148" s="62"/>
      <c r="G1148" s="62"/>
    </row>
    <row r="1149" spans="1:7" x14ac:dyDescent="0.25">
      <c r="A1149" s="62"/>
      <c r="B1149" s="62"/>
      <c r="C1149" s="62"/>
      <c r="D1149" s="62"/>
      <c r="E1149" s="62"/>
      <c r="F1149" s="62"/>
      <c r="G1149" s="62"/>
    </row>
    <row r="1150" spans="1:7" x14ac:dyDescent="0.25">
      <c r="A1150" s="62"/>
      <c r="B1150" s="62"/>
      <c r="C1150" s="62"/>
      <c r="D1150" s="62"/>
      <c r="E1150" s="62"/>
      <c r="F1150" s="62"/>
      <c r="G1150" s="62"/>
    </row>
    <row r="1151" spans="1:7" x14ac:dyDescent="0.25">
      <c r="A1151" s="62"/>
      <c r="B1151" s="62"/>
      <c r="C1151" s="62"/>
      <c r="D1151" s="62"/>
      <c r="E1151" s="62"/>
      <c r="F1151" s="62"/>
      <c r="G1151" s="62"/>
    </row>
    <row r="1152" spans="1:7" x14ac:dyDescent="0.25">
      <c r="A1152" s="62"/>
      <c r="B1152" s="62"/>
      <c r="C1152" s="62"/>
      <c r="D1152" s="62"/>
      <c r="E1152" s="62"/>
      <c r="F1152" s="62"/>
      <c r="G1152" s="62"/>
    </row>
    <row r="1153" spans="1:7" x14ac:dyDescent="0.25">
      <c r="A1153" s="62"/>
      <c r="B1153" s="62"/>
      <c r="C1153" s="62"/>
      <c r="D1153" s="62"/>
      <c r="E1153" s="62"/>
      <c r="F1153" s="62"/>
      <c r="G1153" s="62"/>
    </row>
    <row r="1154" spans="1:7" x14ac:dyDescent="0.25">
      <c r="A1154" s="62"/>
      <c r="B1154" s="62"/>
      <c r="C1154" s="62"/>
      <c r="D1154" s="62"/>
      <c r="E1154" s="62"/>
      <c r="F1154" s="62"/>
      <c r="G1154" s="62"/>
    </row>
    <row r="1155" spans="1:7" x14ac:dyDescent="0.25">
      <c r="A1155" s="62"/>
      <c r="B1155" s="62"/>
      <c r="C1155" s="62"/>
      <c r="D1155" s="62"/>
      <c r="E1155" s="62"/>
      <c r="F1155" s="62"/>
      <c r="G1155" s="62"/>
    </row>
    <row r="1156" spans="1:7" x14ac:dyDescent="0.25">
      <c r="A1156" s="62"/>
      <c r="B1156" s="62"/>
      <c r="C1156" s="62"/>
      <c r="D1156" s="62"/>
      <c r="E1156" s="62"/>
      <c r="F1156" s="62"/>
      <c r="G1156" s="62"/>
    </row>
    <row r="1157" spans="1:7" x14ac:dyDescent="0.25">
      <c r="A1157" s="62"/>
      <c r="B1157" s="62"/>
      <c r="C1157" s="62"/>
      <c r="D1157" s="62"/>
      <c r="E1157" s="62"/>
      <c r="F1157" s="62"/>
      <c r="G1157" s="62"/>
    </row>
    <row r="1158" spans="1:7" x14ac:dyDescent="0.25">
      <c r="A1158" s="62"/>
      <c r="B1158" s="62"/>
      <c r="C1158" s="62"/>
      <c r="D1158" s="62"/>
      <c r="E1158" s="62"/>
      <c r="F1158" s="62"/>
      <c r="G1158" s="62"/>
    </row>
    <row r="1159" spans="1:7" x14ac:dyDescent="0.25">
      <c r="A1159" s="62"/>
      <c r="B1159" s="62"/>
      <c r="C1159" s="62"/>
      <c r="D1159" s="62"/>
      <c r="E1159" s="62"/>
      <c r="F1159" s="62"/>
      <c r="G1159" s="62"/>
    </row>
    <row r="1160" spans="1:7" x14ac:dyDescent="0.25">
      <c r="A1160" s="62"/>
      <c r="B1160" s="62"/>
      <c r="C1160" s="62"/>
      <c r="D1160" s="62"/>
      <c r="E1160" s="62"/>
      <c r="F1160" s="62"/>
      <c r="G1160" s="62"/>
    </row>
    <row r="1161" spans="1:7" x14ac:dyDescent="0.25">
      <c r="A1161" s="62"/>
      <c r="B1161" s="62"/>
      <c r="C1161" s="62"/>
      <c r="D1161" s="62"/>
      <c r="E1161" s="62"/>
      <c r="F1161" s="62"/>
      <c r="G1161" s="62"/>
    </row>
    <row r="1162" spans="1:7" x14ac:dyDescent="0.25">
      <c r="A1162" s="62"/>
      <c r="B1162" s="62"/>
      <c r="C1162" s="62"/>
      <c r="D1162" s="62"/>
      <c r="E1162" s="62"/>
      <c r="F1162" s="62"/>
      <c r="G1162" s="62"/>
    </row>
    <row r="1163" spans="1:7" x14ac:dyDescent="0.25">
      <c r="A1163" s="62"/>
      <c r="B1163" s="62"/>
      <c r="C1163" s="62"/>
      <c r="D1163" s="62"/>
      <c r="E1163" s="62"/>
      <c r="F1163" s="62"/>
      <c r="G1163" s="62"/>
    </row>
    <row r="1164" spans="1:7" x14ac:dyDescent="0.25">
      <c r="A1164" s="62"/>
      <c r="B1164" s="62"/>
      <c r="C1164" s="62"/>
      <c r="D1164" s="62"/>
      <c r="E1164" s="62"/>
      <c r="F1164" s="62"/>
      <c r="G1164" s="62"/>
    </row>
    <row r="1165" spans="1:7" x14ac:dyDescent="0.25">
      <c r="A1165" s="62"/>
      <c r="B1165" s="62"/>
      <c r="C1165" s="62"/>
      <c r="D1165" s="62"/>
      <c r="E1165" s="62"/>
      <c r="F1165" s="62"/>
      <c r="G1165" s="62"/>
    </row>
    <row r="1166" spans="1:7" x14ac:dyDescent="0.25">
      <c r="A1166" s="62"/>
      <c r="B1166" s="62"/>
      <c r="C1166" s="62"/>
      <c r="D1166" s="62"/>
      <c r="E1166" s="62"/>
      <c r="F1166" s="62"/>
      <c r="G1166" s="62"/>
    </row>
    <row r="1167" spans="1:7" x14ac:dyDescent="0.25">
      <c r="A1167" s="62"/>
      <c r="B1167" s="62"/>
      <c r="C1167" s="62"/>
      <c r="D1167" s="62"/>
      <c r="E1167" s="62"/>
      <c r="F1167" s="62"/>
      <c r="G1167" s="62"/>
    </row>
    <row r="1168" spans="1:7" x14ac:dyDescent="0.25">
      <c r="A1168" s="62"/>
      <c r="B1168" s="62"/>
      <c r="C1168" s="62"/>
      <c r="D1168" s="62"/>
      <c r="E1168" s="62"/>
      <c r="F1168" s="62"/>
      <c r="G1168" s="62"/>
    </row>
    <row r="1169" spans="1:7" x14ac:dyDescent="0.25">
      <c r="A1169" s="62"/>
      <c r="B1169" s="62"/>
      <c r="C1169" s="62"/>
      <c r="D1169" s="62"/>
      <c r="E1169" s="62"/>
      <c r="F1169" s="62"/>
      <c r="G1169" s="62"/>
    </row>
    <row r="1170" spans="1:7" x14ac:dyDescent="0.25">
      <c r="A1170" s="62"/>
      <c r="B1170" s="62"/>
      <c r="C1170" s="62"/>
      <c r="D1170" s="62"/>
      <c r="E1170" s="62"/>
      <c r="F1170" s="62"/>
      <c r="G1170" s="62"/>
    </row>
    <row r="1171" spans="1:7" x14ac:dyDescent="0.25">
      <c r="A1171" s="62"/>
      <c r="B1171" s="62"/>
      <c r="C1171" s="62"/>
      <c r="D1171" s="62"/>
      <c r="E1171" s="62"/>
      <c r="F1171" s="62"/>
      <c r="G1171" s="62"/>
    </row>
    <row r="1172" spans="1:7" x14ac:dyDescent="0.25">
      <c r="A1172" s="62"/>
      <c r="B1172" s="62"/>
      <c r="C1172" s="62"/>
      <c r="D1172" s="62"/>
      <c r="E1172" s="62"/>
      <c r="F1172" s="62"/>
      <c r="G1172" s="62"/>
    </row>
    <row r="1173" spans="1:7" x14ac:dyDescent="0.25">
      <c r="A1173" s="62"/>
      <c r="B1173" s="62"/>
      <c r="C1173" s="62"/>
      <c r="D1173" s="62"/>
      <c r="E1173" s="62"/>
      <c r="F1173" s="62"/>
      <c r="G1173" s="62"/>
    </row>
    <row r="1174" spans="1:7" x14ac:dyDescent="0.25">
      <c r="A1174" s="62"/>
      <c r="B1174" s="62"/>
      <c r="C1174" s="62"/>
      <c r="D1174" s="62"/>
      <c r="E1174" s="62"/>
      <c r="F1174" s="62"/>
      <c r="G1174" s="62"/>
    </row>
    <row r="1175" spans="1:7" x14ac:dyDescent="0.25">
      <c r="A1175" s="62"/>
      <c r="B1175" s="62"/>
      <c r="C1175" s="62"/>
      <c r="D1175" s="62"/>
      <c r="E1175" s="62"/>
      <c r="F1175" s="62"/>
      <c r="G1175" s="62"/>
    </row>
    <row r="1176" spans="1:7" x14ac:dyDescent="0.25">
      <c r="A1176" s="62"/>
      <c r="B1176" s="62"/>
      <c r="C1176" s="62"/>
      <c r="D1176" s="62"/>
      <c r="E1176" s="62"/>
      <c r="F1176" s="62"/>
      <c r="G1176" s="62"/>
    </row>
    <row r="1177" spans="1:7" x14ac:dyDescent="0.25">
      <c r="A1177" s="62"/>
      <c r="B1177" s="62"/>
      <c r="C1177" s="62"/>
      <c r="D1177" s="62"/>
      <c r="E1177" s="62"/>
      <c r="F1177" s="62"/>
      <c r="G1177" s="62"/>
    </row>
    <row r="1178" spans="1:7" x14ac:dyDescent="0.25">
      <c r="A1178" s="62"/>
      <c r="B1178" s="62"/>
      <c r="C1178" s="62"/>
      <c r="D1178" s="62"/>
      <c r="E1178" s="62"/>
      <c r="F1178" s="62"/>
      <c r="G1178" s="62"/>
    </row>
    <row r="1179" spans="1:7" x14ac:dyDescent="0.25">
      <c r="A1179" s="62"/>
      <c r="B1179" s="62"/>
      <c r="C1179" s="62"/>
      <c r="D1179" s="62"/>
      <c r="E1179" s="62"/>
      <c r="F1179" s="62"/>
      <c r="G1179" s="62"/>
    </row>
    <row r="1180" spans="1:7" x14ac:dyDescent="0.25">
      <c r="A1180" s="62"/>
      <c r="B1180" s="62"/>
      <c r="C1180" s="62"/>
      <c r="D1180" s="62"/>
      <c r="E1180" s="62"/>
      <c r="F1180" s="62"/>
      <c r="G1180" s="62"/>
    </row>
    <row r="1181" spans="1:7" x14ac:dyDescent="0.25">
      <c r="A1181" s="62"/>
      <c r="B1181" s="62"/>
      <c r="C1181" s="62"/>
      <c r="D1181" s="62"/>
      <c r="E1181" s="62"/>
      <c r="F1181" s="62"/>
      <c r="G1181" s="62"/>
    </row>
    <row r="1182" spans="1:7" x14ac:dyDescent="0.25">
      <c r="A1182" s="62"/>
      <c r="B1182" s="62"/>
      <c r="C1182" s="62"/>
      <c r="D1182" s="62"/>
      <c r="E1182" s="62"/>
      <c r="F1182" s="62"/>
      <c r="G1182" s="62"/>
    </row>
    <row r="1183" spans="1:7" x14ac:dyDescent="0.25">
      <c r="A1183" s="62"/>
      <c r="B1183" s="62"/>
      <c r="C1183" s="62"/>
      <c r="D1183" s="62"/>
      <c r="E1183" s="62"/>
      <c r="F1183" s="62"/>
      <c r="G1183" s="62"/>
    </row>
    <row r="1184" spans="1:7" x14ac:dyDescent="0.25">
      <c r="A1184" s="62"/>
      <c r="B1184" s="62"/>
      <c r="C1184" s="62"/>
      <c r="D1184" s="62"/>
      <c r="E1184" s="62"/>
      <c r="F1184" s="62"/>
      <c r="G1184" s="62"/>
    </row>
    <row r="1185" spans="1:7" x14ac:dyDescent="0.25">
      <c r="A1185" s="62"/>
      <c r="B1185" s="62"/>
      <c r="C1185" s="62"/>
      <c r="D1185" s="62"/>
      <c r="E1185" s="62"/>
      <c r="F1185" s="62"/>
      <c r="G1185" s="62"/>
    </row>
    <row r="1186" spans="1:7" x14ac:dyDescent="0.25">
      <c r="A1186" s="62"/>
      <c r="B1186" s="62"/>
      <c r="C1186" s="62"/>
      <c r="D1186" s="62"/>
      <c r="E1186" s="62"/>
      <c r="F1186" s="62"/>
      <c r="G1186" s="62"/>
    </row>
    <row r="1187" spans="1:7" x14ac:dyDescent="0.25">
      <c r="A1187" s="62"/>
      <c r="B1187" s="62"/>
      <c r="C1187" s="62"/>
      <c r="D1187" s="62"/>
      <c r="E1187" s="62"/>
      <c r="F1187" s="62"/>
      <c r="G1187" s="62"/>
    </row>
    <row r="1188" spans="1:7" x14ac:dyDescent="0.25">
      <c r="A1188" s="62"/>
      <c r="B1188" s="62"/>
      <c r="C1188" s="62"/>
      <c r="D1188" s="62"/>
      <c r="E1188" s="62"/>
      <c r="F1188" s="62"/>
      <c r="G1188" s="62"/>
    </row>
    <row r="1189" spans="1:7" x14ac:dyDescent="0.25">
      <c r="A1189" s="62"/>
      <c r="B1189" s="62"/>
      <c r="C1189" s="62"/>
      <c r="D1189" s="62"/>
      <c r="E1189" s="62"/>
      <c r="F1189" s="62"/>
      <c r="G1189" s="62"/>
    </row>
    <row r="1190" spans="1:7" x14ac:dyDescent="0.25">
      <c r="A1190" s="62"/>
      <c r="B1190" s="62"/>
      <c r="C1190" s="62"/>
      <c r="D1190" s="62"/>
      <c r="E1190" s="62"/>
      <c r="F1190" s="62"/>
      <c r="G1190" s="62"/>
    </row>
    <row r="1191" spans="1:7" x14ac:dyDescent="0.25">
      <c r="A1191" s="62"/>
      <c r="B1191" s="62"/>
      <c r="C1191" s="62"/>
      <c r="D1191" s="62"/>
      <c r="E1191" s="62"/>
      <c r="F1191" s="62"/>
      <c r="G1191" s="62"/>
    </row>
    <row r="1192" spans="1:7" x14ac:dyDescent="0.25">
      <c r="A1192" s="62"/>
      <c r="B1192" s="62"/>
      <c r="C1192" s="62"/>
      <c r="D1192" s="62"/>
      <c r="E1192" s="62"/>
      <c r="F1192" s="62"/>
      <c r="G1192" s="62"/>
    </row>
    <row r="1193" spans="1:7" x14ac:dyDescent="0.25">
      <c r="A1193" s="62"/>
      <c r="B1193" s="62"/>
      <c r="C1193" s="62"/>
      <c r="D1193" s="62"/>
      <c r="E1193" s="62"/>
      <c r="F1193" s="62"/>
      <c r="G1193" s="62"/>
    </row>
    <row r="1194" spans="1:7" x14ac:dyDescent="0.25">
      <c r="A1194" s="62"/>
      <c r="B1194" s="62"/>
      <c r="C1194" s="62"/>
      <c r="D1194" s="62"/>
      <c r="E1194" s="62"/>
      <c r="F1194" s="62"/>
      <c r="G1194" s="62"/>
    </row>
    <row r="1195" spans="1:7" x14ac:dyDescent="0.25">
      <c r="A1195" s="62"/>
      <c r="B1195" s="62"/>
      <c r="C1195" s="62"/>
      <c r="D1195" s="62"/>
      <c r="E1195" s="62"/>
      <c r="F1195" s="62"/>
      <c r="G1195" s="62"/>
    </row>
    <row r="1196" spans="1:7" x14ac:dyDescent="0.25">
      <c r="A1196" s="62"/>
      <c r="B1196" s="62"/>
      <c r="C1196" s="62"/>
      <c r="D1196" s="62"/>
      <c r="E1196" s="62"/>
      <c r="F1196" s="62"/>
      <c r="G1196" s="62"/>
    </row>
    <row r="1197" spans="1:7" x14ac:dyDescent="0.25">
      <c r="A1197" s="62"/>
      <c r="B1197" s="62"/>
      <c r="C1197" s="62"/>
      <c r="D1197" s="62"/>
      <c r="E1197" s="62"/>
      <c r="F1197" s="62"/>
      <c r="G1197" s="62"/>
    </row>
    <row r="1198" spans="1:7" x14ac:dyDescent="0.25">
      <c r="A1198" s="62"/>
      <c r="B1198" s="62"/>
      <c r="C1198" s="62"/>
      <c r="D1198" s="62"/>
      <c r="E1198" s="62"/>
      <c r="F1198" s="62"/>
      <c r="G1198" s="62"/>
    </row>
    <row r="1199" spans="1:7" x14ac:dyDescent="0.25">
      <c r="A1199" s="62"/>
      <c r="B1199" s="62"/>
      <c r="C1199" s="62"/>
      <c r="D1199" s="62"/>
      <c r="E1199" s="62"/>
      <c r="F1199" s="62"/>
      <c r="G1199" s="62"/>
    </row>
    <row r="1200" spans="1:7" x14ac:dyDescent="0.25">
      <c r="A1200" s="62"/>
      <c r="B1200" s="62"/>
      <c r="C1200" s="62"/>
      <c r="D1200" s="62"/>
      <c r="E1200" s="62"/>
      <c r="F1200" s="62"/>
      <c r="G1200" s="62"/>
    </row>
    <row r="1201" spans="1:7" x14ac:dyDescent="0.25">
      <c r="A1201" s="62"/>
      <c r="B1201" s="62"/>
      <c r="C1201" s="62"/>
      <c r="D1201" s="62"/>
      <c r="E1201" s="62"/>
      <c r="F1201" s="62"/>
      <c r="G1201" s="62"/>
    </row>
    <row r="1202" spans="1:7" x14ac:dyDescent="0.25">
      <c r="A1202" s="62"/>
      <c r="B1202" s="62"/>
      <c r="C1202" s="62"/>
      <c r="D1202" s="62"/>
      <c r="E1202" s="62"/>
      <c r="F1202" s="62"/>
      <c r="G1202" s="62"/>
    </row>
    <row r="1203" spans="1:7" x14ac:dyDescent="0.25">
      <c r="A1203" s="62"/>
      <c r="B1203" s="62"/>
      <c r="C1203" s="62"/>
      <c r="D1203" s="62"/>
      <c r="E1203" s="62"/>
      <c r="F1203" s="62"/>
      <c r="G1203" s="62"/>
    </row>
    <row r="1204" spans="1:7" x14ac:dyDescent="0.25">
      <c r="A1204" s="62"/>
      <c r="B1204" s="62"/>
      <c r="C1204" s="62"/>
      <c r="D1204" s="62"/>
      <c r="E1204" s="62"/>
      <c r="F1204" s="62"/>
      <c r="G1204" s="62"/>
    </row>
    <row r="1205" spans="1:7" x14ac:dyDescent="0.25">
      <c r="A1205" s="62"/>
      <c r="B1205" s="62"/>
      <c r="C1205" s="62"/>
      <c r="D1205" s="62"/>
      <c r="E1205" s="62"/>
      <c r="F1205" s="62"/>
      <c r="G1205" s="62"/>
    </row>
    <row r="1206" spans="1:7" x14ac:dyDescent="0.25">
      <c r="A1206" s="62"/>
      <c r="B1206" s="62"/>
      <c r="C1206" s="62"/>
      <c r="D1206" s="62"/>
      <c r="E1206" s="62"/>
      <c r="F1206" s="62"/>
      <c r="G1206" s="62"/>
    </row>
    <row r="1207" spans="1:7" x14ac:dyDescent="0.25">
      <c r="A1207" s="62"/>
      <c r="B1207" s="62"/>
      <c r="C1207" s="62"/>
      <c r="D1207" s="62"/>
      <c r="E1207" s="62"/>
      <c r="F1207" s="62"/>
      <c r="G1207" s="62"/>
    </row>
    <row r="1208" spans="1:7" x14ac:dyDescent="0.25">
      <c r="A1208" s="62"/>
      <c r="B1208" s="62"/>
      <c r="C1208" s="62"/>
      <c r="D1208" s="62"/>
      <c r="E1208" s="62"/>
      <c r="F1208" s="62"/>
      <c r="G1208" s="62"/>
    </row>
    <row r="1209" spans="1:7" x14ac:dyDescent="0.25">
      <c r="A1209" s="62"/>
      <c r="B1209" s="62"/>
      <c r="C1209" s="62"/>
      <c r="D1209" s="62"/>
      <c r="E1209" s="62"/>
      <c r="F1209" s="62"/>
      <c r="G1209" s="62"/>
    </row>
    <row r="1210" spans="1:7" x14ac:dyDescent="0.25">
      <c r="A1210" s="62"/>
      <c r="B1210" s="62"/>
      <c r="C1210" s="62"/>
      <c r="D1210" s="62"/>
      <c r="E1210" s="62"/>
      <c r="F1210" s="62"/>
      <c r="G1210" s="62"/>
    </row>
    <row r="1211" spans="1:7" x14ac:dyDescent="0.25">
      <c r="A1211" s="62"/>
      <c r="B1211" s="62"/>
      <c r="C1211" s="62"/>
      <c r="D1211" s="62"/>
      <c r="E1211" s="62"/>
      <c r="F1211" s="62"/>
      <c r="G1211" s="62"/>
    </row>
    <row r="1212" spans="1:7" x14ac:dyDescent="0.25">
      <c r="A1212" s="62"/>
      <c r="B1212" s="62"/>
      <c r="C1212" s="62"/>
      <c r="D1212" s="62"/>
      <c r="E1212" s="62"/>
      <c r="F1212" s="62"/>
      <c r="G1212" s="62"/>
    </row>
    <row r="1213" spans="1:7" x14ac:dyDescent="0.25">
      <c r="A1213" s="62"/>
      <c r="B1213" s="62"/>
      <c r="C1213" s="62"/>
      <c r="D1213" s="62"/>
      <c r="E1213" s="62"/>
      <c r="F1213" s="62"/>
      <c r="G1213" s="62"/>
    </row>
    <row r="1214" spans="1:7" x14ac:dyDescent="0.25">
      <c r="A1214" s="62"/>
      <c r="B1214" s="62"/>
      <c r="C1214" s="62"/>
      <c r="D1214" s="62"/>
      <c r="E1214" s="62"/>
      <c r="F1214" s="62"/>
      <c r="G1214" s="62"/>
    </row>
    <row r="1215" spans="1:7" x14ac:dyDescent="0.25">
      <c r="A1215" s="62"/>
      <c r="B1215" s="62"/>
      <c r="C1215" s="62"/>
      <c r="D1215" s="62"/>
      <c r="E1215" s="62"/>
      <c r="F1215" s="62"/>
      <c r="G1215" s="62"/>
    </row>
    <row r="1216" spans="1:7" x14ac:dyDescent="0.25">
      <c r="A1216" s="62"/>
      <c r="B1216" s="62"/>
      <c r="C1216" s="62"/>
      <c r="D1216" s="62"/>
      <c r="E1216" s="62"/>
      <c r="F1216" s="62"/>
      <c r="G1216" s="62"/>
    </row>
    <row r="1217" spans="1:7" x14ac:dyDescent="0.25">
      <c r="A1217" s="62"/>
      <c r="B1217" s="62"/>
      <c r="C1217" s="62"/>
      <c r="D1217" s="62"/>
      <c r="E1217" s="62"/>
      <c r="F1217" s="62"/>
      <c r="G1217" s="62"/>
    </row>
    <row r="1218" spans="1:7" x14ac:dyDescent="0.25">
      <c r="A1218" s="62"/>
      <c r="B1218" s="62"/>
      <c r="C1218" s="62"/>
      <c r="D1218" s="62"/>
      <c r="E1218" s="62"/>
      <c r="F1218" s="62"/>
      <c r="G1218" s="62"/>
    </row>
    <row r="1219" spans="1:7" x14ac:dyDescent="0.25">
      <c r="A1219" s="62"/>
      <c r="B1219" s="62"/>
      <c r="C1219" s="62"/>
      <c r="D1219" s="62"/>
      <c r="E1219" s="62"/>
      <c r="F1219" s="62"/>
      <c r="G1219" s="62"/>
    </row>
    <row r="1220" spans="1:7" x14ac:dyDescent="0.25">
      <c r="A1220" s="62"/>
      <c r="B1220" s="62"/>
      <c r="C1220" s="62"/>
      <c r="D1220" s="62"/>
      <c r="E1220" s="62"/>
      <c r="F1220" s="62"/>
      <c r="G1220" s="62"/>
    </row>
    <row r="1221" spans="1:7" x14ac:dyDescent="0.25">
      <c r="A1221" s="62"/>
      <c r="B1221" s="62"/>
      <c r="C1221" s="62"/>
      <c r="D1221" s="62"/>
      <c r="E1221" s="62"/>
      <c r="F1221" s="62"/>
      <c r="G1221" s="62"/>
    </row>
    <row r="1222" spans="1:7" x14ac:dyDescent="0.25">
      <c r="A1222" s="62"/>
      <c r="B1222" s="62"/>
      <c r="C1222" s="62"/>
      <c r="D1222" s="62"/>
      <c r="E1222" s="62"/>
      <c r="F1222" s="62"/>
      <c r="G1222" s="62"/>
    </row>
    <row r="1223" spans="1:7" x14ac:dyDescent="0.25">
      <c r="A1223" s="62"/>
      <c r="B1223" s="62"/>
      <c r="C1223" s="62"/>
      <c r="D1223" s="62"/>
      <c r="E1223" s="62"/>
      <c r="F1223" s="62"/>
      <c r="G1223" s="62"/>
    </row>
    <row r="1224" spans="1:7" x14ac:dyDescent="0.25">
      <c r="A1224" s="62"/>
      <c r="B1224" s="62"/>
      <c r="C1224" s="62"/>
      <c r="D1224" s="62"/>
      <c r="E1224" s="62"/>
      <c r="F1224" s="62"/>
      <c r="G1224" s="62"/>
    </row>
    <row r="1225" spans="1:7" x14ac:dyDescent="0.25">
      <c r="A1225" s="62"/>
      <c r="B1225" s="62"/>
      <c r="C1225" s="62"/>
      <c r="D1225" s="62"/>
      <c r="E1225" s="62"/>
      <c r="F1225" s="62"/>
      <c r="G1225" s="62"/>
    </row>
    <row r="1226" spans="1:7" x14ac:dyDescent="0.25">
      <c r="A1226" s="62"/>
      <c r="B1226" s="62"/>
      <c r="C1226" s="62"/>
      <c r="D1226" s="62"/>
      <c r="E1226" s="62"/>
      <c r="F1226" s="62"/>
      <c r="G1226" s="62"/>
    </row>
    <row r="1227" spans="1:7" x14ac:dyDescent="0.25">
      <c r="A1227" s="62"/>
      <c r="B1227" s="62"/>
      <c r="C1227" s="62"/>
      <c r="D1227" s="62"/>
      <c r="E1227" s="62"/>
      <c r="F1227" s="62"/>
      <c r="G1227" s="62"/>
    </row>
    <row r="1228" spans="1:7" x14ac:dyDescent="0.25">
      <c r="A1228" s="62"/>
      <c r="B1228" s="62"/>
      <c r="C1228" s="62"/>
      <c r="D1228" s="62"/>
      <c r="E1228" s="62"/>
      <c r="F1228" s="62"/>
      <c r="G1228" s="62"/>
    </row>
    <row r="1229" spans="1:7" x14ac:dyDescent="0.25">
      <c r="A1229" s="62"/>
      <c r="B1229" s="62"/>
      <c r="C1229" s="62"/>
      <c r="D1229" s="62"/>
      <c r="E1229" s="62"/>
      <c r="F1229" s="62"/>
      <c r="G1229" s="62"/>
    </row>
    <row r="1230" spans="1:7" x14ac:dyDescent="0.25">
      <c r="A1230" s="62"/>
      <c r="B1230" s="62"/>
      <c r="C1230" s="62"/>
      <c r="D1230" s="62"/>
      <c r="E1230" s="62"/>
      <c r="F1230" s="62"/>
      <c r="G1230" s="62"/>
    </row>
    <row r="1231" spans="1:7" x14ac:dyDescent="0.25">
      <c r="A1231" s="62"/>
      <c r="B1231" s="62"/>
      <c r="C1231" s="62"/>
      <c r="D1231" s="62"/>
      <c r="E1231" s="62"/>
      <c r="F1231" s="62"/>
      <c r="G1231" s="62"/>
    </row>
    <row r="1232" spans="1:7" x14ac:dyDescent="0.25">
      <c r="A1232" s="62"/>
      <c r="B1232" s="62"/>
      <c r="C1232" s="62"/>
      <c r="D1232" s="62"/>
      <c r="E1232" s="62"/>
      <c r="F1232" s="62"/>
      <c r="G1232" s="62"/>
    </row>
    <row r="1233" spans="1:7" x14ac:dyDescent="0.25">
      <c r="A1233" s="62"/>
      <c r="B1233" s="62"/>
      <c r="C1233" s="62"/>
      <c r="D1233" s="62"/>
      <c r="E1233" s="62"/>
      <c r="F1233" s="62"/>
      <c r="G1233" s="62"/>
    </row>
    <row r="1234" spans="1:7" x14ac:dyDescent="0.25">
      <c r="A1234" s="62"/>
      <c r="B1234" s="62"/>
      <c r="C1234" s="62"/>
      <c r="D1234" s="62"/>
      <c r="E1234" s="62"/>
      <c r="F1234" s="62"/>
      <c r="G1234" s="62"/>
    </row>
    <row r="1235" spans="1:7" x14ac:dyDescent="0.25">
      <c r="A1235" s="62"/>
      <c r="B1235" s="62"/>
      <c r="C1235" s="62"/>
      <c r="D1235" s="62"/>
      <c r="E1235" s="62"/>
      <c r="F1235" s="62"/>
      <c r="G1235" s="62"/>
    </row>
    <row r="1236" spans="1:7" x14ac:dyDescent="0.25">
      <c r="A1236" s="62"/>
      <c r="B1236" s="62"/>
      <c r="C1236" s="62"/>
      <c r="D1236" s="62"/>
      <c r="E1236" s="62"/>
      <c r="F1236" s="62"/>
      <c r="G1236" s="62"/>
    </row>
    <row r="1237" spans="1:7" x14ac:dyDescent="0.25">
      <c r="A1237" s="62"/>
      <c r="B1237" s="62"/>
      <c r="C1237" s="62"/>
      <c r="D1237" s="62"/>
      <c r="E1237" s="62"/>
      <c r="F1237" s="62"/>
      <c r="G1237" s="62"/>
    </row>
    <row r="1238" spans="1:7" x14ac:dyDescent="0.25">
      <c r="A1238" s="62"/>
      <c r="B1238" s="62"/>
      <c r="C1238" s="62"/>
      <c r="D1238" s="62"/>
      <c r="E1238" s="62"/>
      <c r="F1238" s="62"/>
      <c r="G1238" s="62"/>
    </row>
    <row r="1239" spans="1:7" x14ac:dyDescent="0.25">
      <c r="A1239" s="62"/>
      <c r="B1239" s="62"/>
      <c r="C1239" s="62"/>
      <c r="D1239" s="62"/>
      <c r="E1239" s="62"/>
      <c r="F1239" s="62"/>
      <c r="G1239" s="62"/>
    </row>
    <row r="1240" spans="1:7" x14ac:dyDescent="0.25">
      <c r="A1240" s="62"/>
      <c r="B1240" s="62"/>
      <c r="C1240" s="62"/>
      <c r="D1240" s="62"/>
      <c r="E1240" s="62"/>
      <c r="F1240" s="62"/>
      <c r="G1240" s="62"/>
    </row>
    <row r="1241" spans="1:7" x14ac:dyDescent="0.25">
      <c r="A1241" s="62"/>
      <c r="B1241" s="62"/>
      <c r="C1241" s="62"/>
      <c r="D1241" s="62"/>
      <c r="E1241" s="62"/>
      <c r="F1241" s="62"/>
      <c r="G1241" s="62"/>
    </row>
    <row r="1242" spans="1:7" x14ac:dyDescent="0.25">
      <c r="A1242" s="62"/>
      <c r="B1242" s="62"/>
      <c r="C1242" s="62"/>
      <c r="D1242" s="62"/>
      <c r="E1242" s="62"/>
      <c r="F1242" s="62"/>
      <c r="G1242" s="62"/>
    </row>
    <row r="1243" spans="1:7" x14ac:dyDescent="0.25">
      <c r="A1243" s="62"/>
      <c r="B1243" s="62"/>
      <c r="C1243" s="62"/>
      <c r="D1243" s="62"/>
      <c r="E1243" s="62"/>
      <c r="F1243" s="62"/>
      <c r="G1243" s="62"/>
    </row>
    <row r="1244" spans="1:7" x14ac:dyDescent="0.25">
      <c r="A1244" s="62"/>
      <c r="B1244" s="62"/>
      <c r="C1244" s="62"/>
      <c r="D1244" s="62"/>
      <c r="E1244" s="62"/>
      <c r="F1244" s="62"/>
      <c r="G1244" s="62"/>
    </row>
    <row r="1245" spans="1:7" x14ac:dyDescent="0.25">
      <c r="A1245" s="62"/>
      <c r="B1245" s="62"/>
      <c r="C1245" s="62"/>
      <c r="D1245" s="62"/>
      <c r="E1245" s="62"/>
      <c r="F1245" s="62"/>
      <c r="G1245" s="62"/>
    </row>
    <row r="1246" spans="1:7" x14ac:dyDescent="0.25">
      <c r="A1246" s="62"/>
      <c r="B1246" s="62"/>
      <c r="C1246" s="62"/>
      <c r="D1246" s="62"/>
      <c r="E1246" s="62"/>
      <c r="F1246" s="62"/>
      <c r="G1246" s="62"/>
    </row>
    <row r="1247" spans="1:7" x14ac:dyDescent="0.25">
      <c r="A1247" s="62"/>
      <c r="B1247" s="62"/>
      <c r="C1247" s="62"/>
      <c r="D1247" s="62"/>
      <c r="E1247" s="62"/>
      <c r="F1247" s="62"/>
      <c r="G1247" s="62"/>
    </row>
    <row r="1248" spans="1:7" x14ac:dyDescent="0.25">
      <c r="A1248" s="62"/>
      <c r="B1248" s="62"/>
      <c r="C1248" s="62"/>
      <c r="D1248" s="62"/>
      <c r="E1248" s="62"/>
      <c r="F1248" s="62"/>
      <c r="G1248" s="62"/>
    </row>
    <row r="1249" spans="1:7" x14ac:dyDescent="0.25">
      <c r="A1249" s="62"/>
      <c r="B1249" s="62"/>
      <c r="C1249" s="62"/>
      <c r="D1249" s="62"/>
      <c r="E1249" s="62"/>
      <c r="F1249" s="62"/>
      <c r="G1249" s="62"/>
    </row>
    <row r="1250" spans="1:7" x14ac:dyDescent="0.25">
      <c r="A1250" s="62"/>
      <c r="B1250" s="62"/>
      <c r="C1250" s="62"/>
      <c r="D1250" s="62"/>
      <c r="E1250" s="62"/>
      <c r="F1250" s="62"/>
      <c r="G1250" s="62"/>
    </row>
    <row r="1251" spans="1:7" x14ac:dyDescent="0.25">
      <c r="A1251" s="62"/>
      <c r="B1251" s="62"/>
      <c r="C1251" s="62"/>
      <c r="D1251" s="62"/>
      <c r="E1251" s="62"/>
      <c r="F1251" s="62"/>
      <c r="G1251" s="62"/>
    </row>
    <row r="1252" spans="1:7" x14ac:dyDescent="0.25">
      <c r="A1252" s="62"/>
      <c r="B1252" s="62"/>
      <c r="C1252" s="62"/>
      <c r="D1252" s="62"/>
      <c r="E1252" s="62"/>
      <c r="F1252" s="62"/>
      <c r="G1252" s="62"/>
    </row>
    <row r="1253" spans="1:7" x14ac:dyDescent="0.25">
      <c r="A1253" s="62"/>
      <c r="B1253" s="62"/>
      <c r="C1253" s="62"/>
      <c r="D1253" s="62"/>
      <c r="E1253" s="62"/>
      <c r="F1253" s="62"/>
      <c r="G1253" s="62"/>
    </row>
    <row r="1254" spans="1:7" x14ac:dyDescent="0.25">
      <c r="A1254" s="62"/>
      <c r="B1254" s="62"/>
      <c r="C1254" s="62"/>
      <c r="D1254" s="62"/>
      <c r="E1254" s="62"/>
      <c r="F1254" s="62"/>
      <c r="G1254" s="62"/>
    </row>
    <row r="1255" spans="1:7" x14ac:dyDescent="0.25">
      <c r="A1255" s="62"/>
      <c r="B1255" s="62"/>
      <c r="C1255" s="62"/>
      <c r="D1255" s="62"/>
      <c r="E1255" s="62"/>
      <c r="F1255" s="62"/>
      <c r="G1255" s="62"/>
    </row>
    <row r="1256" spans="1:7" x14ac:dyDescent="0.25">
      <c r="A1256" s="62"/>
      <c r="B1256" s="62"/>
      <c r="C1256" s="62"/>
      <c r="D1256" s="62"/>
      <c r="E1256" s="62"/>
      <c r="F1256" s="62"/>
      <c r="G1256" s="62"/>
    </row>
    <row r="1257" spans="1:7" x14ac:dyDescent="0.25">
      <c r="A1257" s="62"/>
      <c r="B1257" s="62"/>
      <c r="C1257" s="62"/>
      <c r="D1257" s="62"/>
      <c r="E1257" s="62"/>
      <c r="F1257" s="62"/>
      <c r="G1257" s="62"/>
    </row>
    <row r="1258" spans="1:7" x14ac:dyDescent="0.25">
      <c r="A1258" s="62"/>
      <c r="B1258" s="62"/>
      <c r="C1258" s="62"/>
      <c r="D1258" s="62"/>
      <c r="E1258" s="62"/>
      <c r="F1258" s="62"/>
      <c r="G1258" s="62"/>
    </row>
    <row r="1259" spans="1:7" x14ac:dyDescent="0.25">
      <c r="A1259" s="62"/>
      <c r="B1259" s="62"/>
      <c r="C1259" s="62"/>
      <c r="D1259" s="62"/>
      <c r="E1259" s="62"/>
      <c r="F1259" s="62"/>
      <c r="G1259" s="62"/>
    </row>
    <row r="1260" spans="1:7" x14ac:dyDescent="0.25">
      <c r="A1260" s="62"/>
      <c r="B1260" s="62"/>
      <c r="C1260" s="62"/>
      <c r="D1260" s="62"/>
      <c r="E1260" s="62"/>
      <c r="F1260" s="62"/>
      <c r="G1260" s="62"/>
    </row>
    <row r="1261" spans="1:7" x14ac:dyDescent="0.25">
      <c r="A1261" s="62"/>
      <c r="B1261" s="62"/>
      <c r="C1261" s="62"/>
      <c r="D1261" s="62"/>
      <c r="E1261" s="62"/>
      <c r="F1261" s="62"/>
      <c r="G1261" s="62"/>
    </row>
    <row r="1262" spans="1:7" x14ac:dyDescent="0.25">
      <c r="A1262" s="62"/>
      <c r="B1262" s="62"/>
      <c r="C1262" s="62"/>
      <c r="D1262" s="62"/>
      <c r="E1262" s="62"/>
      <c r="F1262" s="62"/>
      <c r="G1262" s="62"/>
    </row>
    <row r="1263" spans="1:7" x14ac:dyDescent="0.25">
      <c r="A1263" s="62"/>
      <c r="B1263" s="62"/>
      <c r="C1263" s="62"/>
      <c r="D1263" s="62"/>
      <c r="E1263" s="62"/>
      <c r="F1263" s="62"/>
      <c r="G1263" s="62"/>
    </row>
    <row r="1264" spans="1:7" x14ac:dyDescent="0.25">
      <c r="A1264" s="62"/>
      <c r="B1264" s="62"/>
      <c r="C1264" s="62"/>
      <c r="D1264" s="62"/>
      <c r="E1264" s="62"/>
      <c r="F1264" s="62"/>
      <c r="G1264" s="62"/>
    </row>
    <row r="1265" spans="1:7" x14ac:dyDescent="0.25">
      <c r="A1265" s="62"/>
      <c r="B1265" s="62"/>
      <c r="C1265" s="62"/>
      <c r="D1265" s="62"/>
      <c r="E1265" s="62"/>
      <c r="F1265" s="62"/>
      <c r="G1265" s="62"/>
    </row>
    <row r="1266" spans="1:7" x14ac:dyDescent="0.25">
      <c r="A1266" s="62"/>
      <c r="B1266" s="62"/>
      <c r="C1266" s="62"/>
      <c r="D1266" s="62"/>
      <c r="E1266" s="62"/>
      <c r="F1266" s="62"/>
      <c r="G1266" s="62"/>
    </row>
    <row r="1267" spans="1:7" x14ac:dyDescent="0.25">
      <c r="A1267" s="62"/>
      <c r="B1267" s="62"/>
      <c r="C1267" s="62"/>
      <c r="D1267" s="62"/>
      <c r="E1267" s="62"/>
      <c r="F1267" s="62"/>
      <c r="G1267" s="62"/>
    </row>
    <row r="1268" spans="1:7" x14ac:dyDescent="0.25">
      <c r="A1268" s="62"/>
      <c r="B1268" s="62"/>
      <c r="C1268" s="62"/>
      <c r="D1268" s="62"/>
      <c r="E1268" s="62"/>
      <c r="F1268" s="62"/>
      <c r="G1268" s="62"/>
    </row>
    <row r="1269" spans="1:7" x14ac:dyDescent="0.25">
      <c r="A1269" s="62"/>
      <c r="B1269" s="62"/>
      <c r="C1269" s="62"/>
      <c r="D1269" s="62"/>
      <c r="E1269" s="62"/>
      <c r="F1269" s="62"/>
      <c r="G1269" s="62"/>
    </row>
    <row r="1270" spans="1:7" x14ac:dyDescent="0.25">
      <c r="A1270" s="62"/>
      <c r="B1270" s="62"/>
      <c r="C1270" s="62"/>
      <c r="D1270" s="62"/>
      <c r="E1270" s="62"/>
      <c r="F1270" s="62"/>
      <c r="G1270" s="62"/>
    </row>
    <row r="1271" spans="1:7" x14ac:dyDescent="0.25">
      <c r="A1271" s="62"/>
      <c r="B1271" s="62"/>
      <c r="C1271" s="62"/>
      <c r="D1271" s="62"/>
      <c r="E1271" s="62"/>
      <c r="F1271" s="62"/>
      <c r="G1271" s="62"/>
    </row>
    <row r="1272" spans="1:7" x14ac:dyDescent="0.25">
      <c r="A1272" s="62"/>
      <c r="B1272" s="62"/>
      <c r="C1272" s="62"/>
      <c r="D1272" s="62"/>
      <c r="E1272" s="62"/>
      <c r="F1272" s="62"/>
      <c r="G1272" s="62"/>
    </row>
    <row r="1273" spans="1:7" x14ac:dyDescent="0.25">
      <c r="A1273" s="62"/>
      <c r="B1273" s="62"/>
      <c r="C1273" s="62"/>
      <c r="D1273" s="62"/>
      <c r="E1273" s="62"/>
      <c r="F1273" s="62"/>
      <c r="G1273" s="62"/>
    </row>
    <row r="1274" spans="1:7" x14ac:dyDescent="0.25">
      <c r="A1274" s="62"/>
      <c r="B1274" s="62"/>
      <c r="C1274" s="62"/>
      <c r="D1274" s="62"/>
      <c r="E1274" s="62"/>
      <c r="F1274" s="62"/>
      <c r="G1274" s="62"/>
    </row>
    <row r="1275" spans="1:7" x14ac:dyDescent="0.25">
      <c r="A1275" s="62"/>
      <c r="B1275" s="62"/>
      <c r="C1275" s="62"/>
      <c r="D1275" s="62"/>
      <c r="E1275" s="62"/>
      <c r="F1275" s="62"/>
      <c r="G1275" s="62"/>
    </row>
    <row r="1276" spans="1:7" x14ac:dyDescent="0.25">
      <c r="A1276" s="62"/>
      <c r="B1276" s="62"/>
      <c r="C1276" s="62"/>
      <c r="D1276" s="62"/>
      <c r="E1276" s="62"/>
      <c r="F1276" s="62"/>
      <c r="G1276" s="62"/>
    </row>
    <row r="1277" spans="1:7" x14ac:dyDescent="0.25">
      <c r="A1277" s="62"/>
      <c r="B1277" s="62"/>
      <c r="C1277" s="62"/>
      <c r="D1277" s="62"/>
      <c r="E1277" s="62"/>
      <c r="F1277" s="62"/>
      <c r="G1277" s="62"/>
    </row>
    <row r="1278" spans="1:7" x14ac:dyDescent="0.25">
      <c r="A1278" s="62"/>
      <c r="B1278" s="62"/>
      <c r="C1278" s="62"/>
      <c r="D1278" s="62"/>
      <c r="E1278" s="62"/>
      <c r="F1278" s="62"/>
      <c r="G1278" s="62"/>
    </row>
    <row r="1279" spans="1:7" x14ac:dyDescent="0.25">
      <c r="A1279" s="62"/>
      <c r="B1279" s="62"/>
      <c r="C1279" s="62"/>
      <c r="D1279" s="62"/>
      <c r="E1279" s="62"/>
      <c r="F1279" s="62"/>
      <c r="G1279" s="62"/>
    </row>
    <row r="1280" spans="1:7" x14ac:dyDescent="0.25">
      <c r="A1280" s="62"/>
      <c r="B1280" s="62"/>
      <c r="C1280" s="62"/>
      <c r="D1280" s="62"/>
      <c r="E1280" s="62"/>
      <c r="F1280" s="62"/>
      <c r="G1280" s="62"/>
    </row>
    <row r="1281" spans="1:7" x14ac:dyDescent="0.25">
      <c r="A1281" s="62"/>
      <c r="B1281" s="62"/>
      <c r="C1281" s="62"/>
      <c r="D1281" s="62"/>
      <c r="E1281" s="62"/>
      <c r="F1281" s="62"/>
      <c r="G1281" s="62"/>
    </row>
    <row r="1282" spans="1:7" x14ac:dyDescent="0.25">
      <c r="A1282" s="62"/>
      <c r="B1282" s="62"/>
      <c r="C1282" s="62"/>
      <c r="D1282" s="62"/>
      <c r="E1282" s="62"/>
      <c r="F1282" s="62"/>
      <c r="G1282" s="62"/>
    </row>
    <row r="1283" spans="1:7" x14ac:dyDescent="0.25">
      <c r="A1283" s="62"/>
      <c r="B1283" s="62"/>
      <c r="C1283" s="62"/>
      <c r="D1283" s="62"/>
      <c r="E1283" s="62"/>
      <c r="F1283" s="62"/>
      <c r="G1283" s="62"/>
    </row>
    <row r="1284" spans="1:7" x14ac:dyDescent="0.25">
      <c r="A1284" s="62"/>
      <c r="B1284" s="62"/>
      <c r="C1284" s="62"/>
      <c r="D1284" s="62"/>
      <c r="E1284" s="62"/>
      <c r="F1284" s="62"/>
      <c r="G1284" s="62"/>
    </row>
    <row r="1285" spans="1:7" x14ac:dyDescent="0.25">
      <c r="A1285" s="62"/>
      <c r="B1285" s="62"/>
      <c r="C1285" s="62"/>
      <c r="D1285" s="62"/>
      <c r="E1285" s="62"/>
      <c r="F1285" s="62"/>
      <c r="G1285" s="62"/>
    </row>
    <row r="1286" spans="1:7" x14ac:dyDescent="0.25">
      <c r="A1286" s="62"/>
      <c r="B1286" s="62"/>
      <c r="C1286" s="62"/>
      <c r="D1286" s="62"/>
      <c r="E1286" s="62"/>
      <c r="F1286" s="62"/>
      <c r="G1286" s="62"/>
    </row>
    <row r="1287" spans="1:7" x14ac:dyDescent="0.25">
      <c r="A1287" s="62"/>
      <c r="B1287" s="62"/>
      <c r="C1287" s="62"/>
      <c r="D1287" s="62"/>
      <c r="E1287" s="62"/>
      <c r="F1287" s="62"/>
      <c r="G1287" s="62"/>
    </row>
    <row r="1288" spans="1:7" x14ac:dyDescent="0.25">
      <c r="A1288" s="62"/>
      <c r="B1288" s="62"/>
      <c r="C1288" s="62"/>
      <c r="D1288" s="62"/>
      <c r="E1288" s="62"/>
      <c r="F1288" s="62"/>
      <c r="G1288" s="62"/>
    </row>
    <row r="1289" spans="1:7" x14ac:dyDescent="0.25">
      <c r="A1289" s="62"/>
      <c r="B1289" s="62"/>
      <c r="C1289" s="62"/>
      <c r="D1289" s="62"/>
      <c r="E1289" s="62"/>
      <c r="F1289" s="62"/>
      <c r="G1289" s="62"/>
    </row>
    <row r="1290" spans="1:7" x14ac:dyDescent="0.25">
      <c r="A1290" s="62"/>
      <c r="B1290" s="62"/>
      <c r="C1290" s="62"/>
      <c r="D1290" s="62"/>
      <c r="E1290" s="62"/>
      <c r="F1290" s="62"/>
      <c r="G1290" s="62"/>
    </row>
    <row r="1291" spans="1:7" x14ac:dyDescent="0.25">
      <c r="A1291" s="62"/>
      <c r="B1291" s="62"/>
      <c r="C1291" s="62"/>
      <c r="D1291" s="62"/>
      <c r="E1291" s="62"/>
      <c r="F1291" s="62"/>
      <c r="G1291" s="62"/>
    </row>
    <row r="1292" spans="1:7" x14ac:dyDescent="0.25">
      <c r="A1292" s="62"/>
      <c r="B1292" s="62"/>
      <c r="C1292" s="62"/>
      <c r="D1292" s="62"/>
      <c r="E1292" s="62"/>
      <c r="F1292" s="62"/>
      <c r="G1292" s="62"/>
    </row>
    <row r="1293" spans="1:7" x14ac:dyDescent="0.25">
      <c r="A1293" s="62"/>
      <c r="B1293" s="62"/>
      <c r="C1293" s="62"/>
      <c r="D1293" s="62"/>
      <c r="E1293" s="62"/>
      <c r="F1293" s="62"/>
      <c r="G1293" s="62"/>
    </row>
    <row r="1294" spans="1:7" x14ac:dyDescent="0.25">
      <c r="A1294" s="62"/>
      <c r="B1294" s="62"/>
      <c r="C1294" s="62"/>
      <c r="D1294" s="62"/>
      <c r="E1294" s="62"/>
      <c r="F1294" s="62"/>
      <c r="G1294" s="62"/>
    </row>
    <row r="1295" spans="1:7" x14ac:dyDescent="0.25">
      <c r="A1295" s="62"/>
      <c r="B1295" s="62"/>
      <c r="C1295" s="62"/>
      <c r="D1295" s="62"/>
      <c r="E1295" s="62"/>
      <c r="F1295" s="62"/>
      <c r="G1295" s="62"/>
    </row>
    <row r="1296" spans="1:7" x14ac:dyDescent="0.25">
      <c r="A1296" s="62"/>
      <c r="B1296" s="62"/>
      <c r="C1296" s="62"/>
      <c r="D1296" s="62"/>
      <c r="E1296" s="62"/>
      <c r="F1296" s="62"/>
      <c r="G1296" s="62"/>
    </row>
    <row r="1297" spans="1:7" x14ac:dyDescent="0.25">
      <c r="A1297" s="62"/>
      <c r="B1297" s="62"/>
      <c r="C1297" s="62"/>
      <c r="D1297" s="62"/>
      <c r="E1297" s="62"/>
      <c r="F1297" s="62"/>
      <c r="G1297" s="62"/>
    </row>
    <row r="1298" spans="1:7" x14ac:dyDescent="0.25">
      <c r="A1298" s="62"/>
      <c r="B1298" s="62"/>
      <c r="C1298" s="62"/>
      <c r="D1298" s="62"/>
      <c r="E1298" s="62"/>
      <c r="F1298" s="62"/>
      <c r="G1298" s="62"/>
    </row>
    <row r="1299" spans="1:7" x14ac:dyDescent="0.25">
      <c r="A1299" s="62"/>
      <c r="B1299" s="62"/>
      <c r="C1299" s="62"/>
      <c r="D1299" s="62"/>
      <c r="E1299" s="62"/>
      <c r="F1299" s="62"/>
      <c r="G1299" s="62"/>
    </row>
    <row r="1300" spans="1:7" x14ac:dyDescent="0.25">
      <c r="A1300" s="62"/>
      <c r="B1300" s="62"/>
      <c r="C1300" s="62"/>
      <c r="D1300" s="62"/>
      <c r="E1300" s="62"/>
      <c r="F1300" s="62"/>
      <c r="G1300" s="62"/>
    </row>
    <row r="1301" spans="1:7" x14ac:dyDescent="0.25">
      <c r="A1301" s="62"/>
      <c r="B1301" s="62"/>
      <c r="C1301" s="62"/>
      <c r="D1301" s="62"/>
      <c r="E1301" s="62"/>
      <c r="F1301" s="62"/>
      <c r="G1301" s="62"/>
    </row>
    <row r="1302" spans="1:7" x14ac:dyDescent="0.25">
      <c r="A1302" s="62"/>
      <c r="B1302" s="62"/>
      <c r="C1302" s="62"/>
      <c r="D1302" s="62"/>
      <c r="E1302" s="62"/>
      <c r="F1302" s="62"/>
      <c r="G1302" s="62"/>
    </row>
    <row r="1303" spans="1:7" x14ac:dyDescent="0.25">
      <c r="A1303" s="62"/>
      <c r="B1303" s="62"/>
      <c r="C1303" s="62"/>
      <c r="D1303" s="62"/>
      <c r="E1303" s="62"/>
      <c r="F1303" s="62"/>
      <c r="G1303" s="62"/>
    </row>
    <row r="1304" spans="1:7" x14ac:dyDescent="0.25">
      <c r="A1304" s="62"/>
      <c r="B1304" s="62"/>
      <c r="C1304" s="62"/>
      <c r="D1304" s="62"/>
      <c r="E1304" s="62"/>
      <c r="F1304" s="62"/>
      <c r="G1304" s="62"/>
    </row>
    <row r="1305" spans="1:7" x14ac:dyDescent="0.25">
      <c r="A1305" s="62"/>
      <c r="B1305" s="62"/>
      <c r="C1305" s="62"/>
      <c r="D1305" s="62"/>
      <c r="E1305" s="62"/>
      <c r="F1305" s="62"/>
      <c r="G1305" s="62"/>
    </row>
    <row r="1306" spans="1:7" x14ac:dyDescent="0.25">
      <c r="A1306" s="62"/>
      <c r="B1306" s="62"/>
      <c r="C1306" s="62"/>
      <c r="D1306" s="62"/>
      <c r="E1306" s="62"/>
      <c r="F1306" s="62"/>
      <c r="G1306" s="62"/>
    </row>
    <row r="1307" spans="1:7" x14ac:dyDescent="0.25">
      <c r="A1307" s="62"/>
      <c r="B1307" s="62"/>
      <c r="C1307" s="62"/>
      <c r="D1307" s="62"/>
      <c r="E1307" s="62"/>
      <c r="F1307" s="62"/>
      <c r="G1307" s="62"/>
    </row>
    <row r="1308" spans="1:7" x14ac:dyDescent="0.25">
      <c r="A1308" s="62"/>
      <c r="B1308" s="62"/>
      <c r="C1308" s="62"/>
      <c r="D1308" s="62"/>
      <c r="E1308" s="62"/>
      <c r="F1308" s="62"/>
      <c r="G1308" s="62"/>
    </row>
    <row r="1309" spans="1:7" x14ac:dyDescent="0.25">
      <c r="A1309" s="62"/>
      <c r="B1309" s="62"/>
      <c r="C1309" s="62"/>
      <c r="D1309" s="62"/>
      <c r="E1309" s="62"/>
      <c r="F1309" s="62"/>
      <c r="G1309" s="62"/>
    </row>
    <row r="1310" spans="1:7" x14ac:dyDescent="0.25">
      <c r="A1310" s="62"/>
      <c r="B1310" s="62"/>
      <c r="C1310" s="62"/>
      <c r="D1310" s="62"/>
      <c r="E1310" s="62"/>
      <c r="F1310" s="62"/>
      <c r="G1310" s="62"/>
    </row>
    <row r="1311" spans="1:7" x14ac:dyDescent="0.25">
      <c r="A1311" s="62"/>
      <c r="B1311" s="62"/>
      <c r="C1311" s="62"/>
      <c r="D1311" s="62"/>
      <c r="E1311" s="62"/>
      <c r="F1311" s="62"/>
      <c r="G1311" s="62"/>
    </row>
    <row r="1312" spans="1:7" x14ac:dyDescent="0.25">
      <c r="A1312" s="62"/>
      <c r="B1312" s="62"/>
      <c r="C1312" s="62"/>
      <c r="D1312" s="62"/>
      <c r="E1312" s="62"/>
      <c r="F1312" s="62"/>
      <c r="G1312" s="62"/>
    </row>
    <row r="1313" spans="1:7" x14ac:dyDescent="0.25">
      <c r="A1313" s="62"/>
      <c r="B1313" s="62"/>
      <c r="C1313" s="62"/>
      <c r="D1313" s="62"/>
      <c r="E1313" s="62"/>
      <c r="F1313" s="62"/>
      <c r="G1313" s="62"/>
    </row>
    <row r="1314" spans="1:7" x14ac:dyDescent="0.25">
      <c r="A1314" s="62"/>
      <c r="B1314" s="62"/>
      <c r="C1314" s="62"/>
      <c r="D1314" s="62"/>
      <c r="E1314" s="62"/>
      <c r="F1314" s="62"/>
      <c r="G1314" s="62"/>
    </row>
    <row r="1315" spans="1:7" x14ac:dyDescent="0.25">
      <c r="A1315" s="62"/>
      <c r="B1315" s="62"/>
      <c r="C1315" s="62"/>
      <c r="D1315" s="62"/>
      <c r="E1315" s="62"/>
      <c r="F1315" s="62"/>
      <c r="G1315" s="62"/>
    </row>
    <row r="1316" spans="1:7" x14ac:dyDescent="0.25">
      <c r="A1316" s="62"/>
      <c r="B1316" s="62"/>
      <c r="C1316" s="62"/>
      <c r="D1316" s="62"/>
      <c r="E1316" s="62"/>
      <c r="F1316" s="62"/>
      <c r="G1316" s="62"/>
    </row>
    <row r="1317" spans="1:7" x14ac:dyDescent="0.25">
      <c r="A1317" s="62"/>
      <c r="B1317" s="62"/>
      <c r="C1317" s="62"/>
      <c r="D1317" s="62"/>
      <c r="E1317" s="62"/>
      <c r="F1317" s="62"/>
      <c r="G1317" s="62"/>
    </row>
    <row r="1318" spans="1:7" x14ac:dyDescent="0.25">
      <c r="A1318" s="62"/>
      <c r="B1318" s="62"/>
      <c r="C1318" s="62"/>
      <c r="D1318" s="62"/>
      <c r="E1318" s="62"/>
      <c r="F1318" s="62"/>
      <c r="G1318" s="62"/>
    </row>
    <row r="1319" spans="1:7" x14ac:dyDescent="0.25">
      <c r="A1319" s="62"/>
      <c r="B1319" s="62"/>
      <c r="C1319" s="62"/>
      <c r="D1319" s="62"/>
      <c r="E1319" s="62"/>
      <c r="F1319" s="62"/>
      <c r="G1319" s="62"/>
    </row>
    <row r="1320" spans="1:7" x14ac:dyDescent="0.25">
      <c r="A1320" s="62"/>
      <c r="B1320" s="62"/>
      <c r="C1320" s="62"/>
      <c r="D1320" s="62"/>
      <c r="E1320" s="62"/>
      <c r="F1320" s="62"/>
      <c r="G1320" s="62"/>
    </row>
    <row r="1321" spans="1:7" x14ac:dyDescent="0.25">
      <c r="A1321" s="62"/>
      <c r="B1321" s="62"/>
      <c r="C1321" s="62"/>
      <c r="D1321" s="62"/>
      <c r="E1321" s="62"/>
      <c r="F1321" s="62"/>
      <c r="G1321" s="62"/>
    </row>
    <row r="1322" spans="1:7" x14ac:dyDescent="0.25">
      <c r="A1322" s="62"/>
      <c r="B1322" s="62"/>
      <c r="C1322" s="62"/>
      <c r="D1322" s="62"/>
      <c r="E1322" s="62"/>
      <c r="F1322" s="62"/>
      <c r="G1322" s="62"/>
    </row>
    <row r="1323" spans="1:7" x14ac:dyDescent="0.25">
      <c r="A1323" s="62"/>
      <c r="B1323" s="62"/>
      <c r="C1323" s="62"/>
      <c r="D1323" s="62"/>
      <c r="E1323" s="62"/>
      <c r="F1323" s="62"/>
      <c r="G1323" s="62"/>
    </row>
    <row r="1324" spans="1:7" x14ac:dyDescent="0.25">
      <c r="A1324" s="62"/>
      <c r="B1324" s="62"/>
      <c r="C1324" s="62"/>
      <c r="D1324" s="62"/>
      <c r="E1324" s="62"/>
      <c r="F1324" s="62"/>
      <c r="G1324" s="62"/>
    </row>
    <row r="1325" spans="1:7" x14ac:dyDescent="0.25">
      <c r="A1325" s="62"/>
      <c r="B1325" s="62"/>
      <c r="C1325" s="62"/>
      <c r="D1325" s="62"/>
      <c r="E1325" s="62"/>
      <c r="F1325" s="62"/>
      <c r="G1325" s="62"/>
    </row>
    <row r="1326" spans="1:7" x14ac:dyDescent="0.25">
      <c r="A1326" s="62"/>
      <c r="B1326" s="62"/>
      <c r="C1326" s="62"/>
      <c r="D1326" s="62"/>
      <c r="E1326" s="62"/>
      <c r="F1326" s="62"/>
      <c r="G1326" s="62"/>
    </row>
    <row r="1327" spans="1:7" x14ac:dyDescent="0.25">
      <c r="A1327" s="62"/>
      <c r="B1327" s="62"/>
      <c r="C1327" s="62"/>
      <c r="D1327" s="62"/>
      <c r="E1327" s="62"/>
      <c r="F1327" s="62"/>
      <c r="G1327" s="62"/>
    </row>
    <row r="1328" spans="1:7" x14ac:dyDescent="0.25">
      <c r="A1328" s="62"/>
      <c r="B1328" s="62"/>
      <c r="C1328" s="62"/>
      <c r="D1328" s="62"/>
      <c r="E1328" s="62"/>
      <c r="F1328" s="62"/>
      <c r="G1328" s="62"/>
    </row>
    <row r="1329" spans="1:7" x14ac:dyDescent="0.25">
      <c r="A1329" s="62"/>
      <c r="B1329" s="62"/>
      <c r="C1329" s="62"/>
      <c r="D1329" s="62"/>
      <c r="E1329" s="62"/>
      <c r="F1329" s="62"/>
      <c r="G1329" s="62"/>
    </row>
    <row r="1330" spans="1:7" x14ac:dyDescent="0.25">
      <c r="A1330" s="62"/>
      <c r="B1330" s="62"/>
      <c r="C1330" s="62"/>
      <c r="D1330" s="62"/>
      <c r="E1330" s="62"/>
      <c r="F1330" s="62"/>
      <c r="G1330" s="62"/>
    </row>
    <row r="1331" spans="1:7" x14ac:dyDescent="0.25">
      <c r="A1331" s="62"/>
      <c r="B1331" s="62"/>
      <c r="C1331" s="62"/>
      <c r="D1331" s="62"/>
      <c r="E1331" s="62"/>
      <c r="F1331" s="62"/>
      <c r="G1331" s="62"/>
    </row>
    <row r="1332" spans="1:7" x14ac:dyDescent="0.25">
      <c r="A1332" s="62"/>
      <c r="B1332" s="62"/>
      <c r="C1332" s="62"/>
      <c r="D1332" s="62"/>
      <c r="E1332" s="62"/>
      <c r="F1332" s="62"/>
      <c r="G1332" s="62"/>
    </row>
    <row r="1333" spans="1:7" x14ac:dyDescent="0.25">
      <c r="A1333" s="62"/>
      <c r="B1333" s="62"/>
      <c r="C1333" s="62"/>
      <c r="D1333" s="62"/>
      <c r="E1333" s="62"/>
      <c r="F1333" s="62"/>
      <c r="G1333" s="62"/>
    </row>
    <row r="1334" spans="1:7" x14ac:dyDescent="0.25">
      <c r="A1334" s="62"/>
      <c r="B1334" s="62"/>
      <c r="C1334" s="62"/>
      <c r="D1334" s="62"/>
      <c r="E1334" s="62"/>
      <c r="F1334" s="62"/>
      <c r="G1334" s="62"/>
    </row>
    <row r="1335" spans="1:7" x14ac:dyDescent="0.25">
      <c r="A1335" s="62"/>
      <c r="B1335" s="62"/>
      <c r="C1335" s="62"/>
      <c r="D1335" s="62"/>
      <c r="E1335" s="62"/>
      <c r="F1335" s="62"/>
      <c r="G1335" s="62"/>
    </row>
    <row r="1336" spans="1:7" x14ac:dyDescent="0.25">
      <c r="A1336" s="62"/>
      <c r="B1336" s="62"/>
      <c r="C1336" s="62"/>
      <c r="D1336" s="62"/>
      <c r="E1336" s="62"/>
      <c r="F1336" s="62"/>
      <c r="G1336" s="62"/>
    </row>
    <row r="1337" spans="1:7" x14ac:dyDescent="0.25">
      <c r="A1337" s="62"/>
      <c r="B1337" s="62"/>
      <c r="C1337" s="62"/>
      <c r="D1337" s="62"/>
      <c r="E1337" s="62"/>
      <c r="F1337" s="62"/>
      <c r="G1337" s="62"/>
    </row>
    <row r="1338" spans="1:7" x14ac:dyDescent="0.25">
      <c r="A1338" s="62"/>
      <c r="B1338" s="62"/>
      <c r="C1338" s="62"/>
      <c r="D1338" s="62"/>
      <c r="E1338" s="62"/>
      <c r="F1338" s="62"/>
      <c r="G1338" s="62"/>
    </row>
    <row r="1339" spans="1:7" x14ac:dyDescent="0.25">
      <c r="A1339" s="62"/>
      <c r="B1339" s="62"/>
      <c r="C1339" s="62"/>
      <c r="D1339" s="62"/>
      <c r="E1339" s="62"/>
      <c r="F1339" s="62"/>
      <c r="G1339" s="62"/>
    </row>
    <row r="1340" spans="1:7" x14ac:dyDescent="0.25">
      <c r="A1340" s="62"/>
      <c r="B1340" s="62"/>
      <c r="C1340" s="62"/>
      <c r="D1340" s="62"/>
      <c r="E1340" s="62"/>
      <c r="F1340" s="62"/>
      <c r="G1340" s="62"/>
    </row>
    <row r="1341" spans="1:7" x14ac:dyDescent="0.25">
      <c r="A1341" s="62"/>
      <c r="B1341" s="62"/>
      <c r="C1341" s="62"/>
      <c r="D1341" s="62"/>
      <c r="E1341" s="62"/>
      <c r="F1341" s="62"/>
      <c r="G1341" s="62"/>
    </row>
    <row r="1342" spans="1:7" x14ac:dyDescent="0.25">
      <c r="A1342" s="62"/>
      <c r="B1342" s="62"/>
      <c r="C1342" s="62"/>
      <c r="D1342" s="62"/>
      <c r="E1342" s="62"/>
      <c r="F1342" s="62"/>
      <c r="G1342" s="62"/>
    </row>
    <row r="1343" spans="1:7" x14ac:dyDescent="0.25">
      <c r="A1343" s="62"/>
      <c r="B1343" s="62"/>
      <c r="C1343" s="62"/>
      <c r="D1343" s="62"/>
      <c r="E1343" s="62"/>
      <c r="F1343" s="62"/>
      <c r="G1343" s="62"/>
    </row>
    <row r="1344" spans="1:7" x14ac:dyDescent="0.25">
      <c r="A1344" s="62"/>
      <c r="B1344" s="62"/>
      <c r="C1344" s="62"/>
      <c r="D1344" s="62"/>
      <c r="E1344" s="62"/>
      <c r="F1344" s="62"/>
      <c r="G1344" s="62"/>
    </row>
    <row r="1345" spans="1:7" x14ac:dyDescent="0.25">
      <c r="A1345" s="62"/>
      <c r="B1345" s="62"/>
      <c r="C1345" s="62"/>
      <c r="D1345" s="62"/>
      <c r="E1345" s="62"/>
      <c r="F1345" s="62"/>
      <c r="G1345" s="62"/>
    </row>
    <row r="1346" spans="1:7" x14ac:dyDescent="0.25">
      <c r="A1346" s="62"/>
      <c r="B1346" s="62"/>
      <c r="C1346" s="62"/>
      <c r="D1346" s="62"/>
      <c r="E1346" s="62"/>
      <c r="F1346" s="62"/>
      <c r="G1346" s="62"/>
    </row>
    <row r="1347" spans="1:7" x14ac:dyDescent="0.25">
      <c r="A1347" s="62"/>
      <c r="B1347" s="62"/>
      <c r="C1347" s="62"/>
      <c r="D1347" s="62"/>
      <c r="E1347" s="62"/>
      <c r="F1347" s="62"/>
      <c r="G1347" s="62"/>
    </row>
    <row r="1348" spans="1:7" x14ac:dyDescent="0.25">
      <c r="A1348" s="62"/>
      <c r="B1348" s="62"/>
      <c r="C1348" s="62"/>
      <c r="D1348" s="62"/>
      <c r="E1348" s="62"/>
      <c r="F1348" s="62"/>
      <c r="G1348" s="62"/>
    </row>
    <row r="1349" spans="1:7" x14ac:dyDescent="0.25">
      <c r="A1349" s="62"/>
      <c r="B1349" s="62"/>
      <c r="C1349" s="62"/>
      <c r="D1349" s="62"/>
      <c r="E1349" s="62"/>
      <c r="F1349" s="62"/>
      <c r="G1349" s="62"/>
    </row>
    <row r="1350" spans="1:7" x14ac:dyDescent="0.25">
      <c r="A1350" s="62"/>
      <c r="B1350" s="62"/>
      <c r="C1350" s="62"/>
      <c r="D1350" s="62"/>
      <c r="E1350" s="62"/>
      <c r="F1350" s="62"/>
      <c r="G1350" s="62"/>
    </row>
    <row r="1351" spans="1:7" x14ac:dyDescent="0.25">
      <c r="A1351" s="62"/>
      <c r="B1351" s="62"/>
      <c r="C1351" s="62"/>
      <c r="D1351" s="62"/>
      <c r="E1351" s="62"/>
      <c r="F1351" s="62"/>
      <c r="G1351" s="62"/>
    </row>
    <row r="1352" spans="1:7" x14ac:dyDescent="0.25">
      <c r="A1352" s="62"/>
      <c r="B1352" s="62"/>
      <c r="C1352" s="62"/>
      <c r="D1352" s="62"/>
      <c r="E1352" s="62"/>
      <c r="F1352" s="62"/>
      <c r="G1352" s="62"/>
    </row>
    <row r="1353" spans="1:7" x14ac:dyDescent="0.25">
      <c r="A1353" s="62"/>
      <c r="B1353" s="62"/>
      <c r="C1353" s="62"/>
      <c r="D1353" s="62"/>
      <c r="E1353" s="62"/>
      <c r="F1353" s="62"/>
      <c r="G1353" s="62"/>
    </row>
    <row r="1354" spans="1:7" x14ac:dyDescent="0.25">
      <c r="A1354" s="62"/>
      <c r="B1354" s="62"/>
      <c r="C1354" s="62"/>
      <c r="D1354" s="62"/>
      <c r="E1354" s="62"/>
      <c r="F1354" s="62"/>
      <c r="G1354" s="62"/>
    </row>
    <row r="1355" spans="1:7" x14ac:dyDescent="0.25">
      <c r="A1355" s="62"/>
      <c r="B1355" s="62"/>
      <c r="C1355" s="62"/>
      <c r="D1355" s="62"/>
      <c r="E1355" s="62"/>
      <c r="F1355" s="62"/>
      <c r="G1355" s="62"/>
    </row>
    <row r="1356" spans="1:7" x14ac:dyDescent="0.25">
      <c r="A1356" s="62"/>
      <c r="B1356" s="62"/>
      <c r="C1356" s="62"/>
      <c r="D1356" s="62"/>
      <c r="E1356" s="62"/>
      <c r="F1356" s="62"/>
      <c r="G1356" s="62"/>
    </row>
    <row r="1357" spans="1:7" x14ac:dyDescent="0.25">
      <c r="A1357" s="62"/>
      <c r="B1357" s="62"/>
      <c r="C1357" s="62"/>
      <c r="D1357" s="62"/>
      <c r="E1357" s="62"/>
      <c r="F1357" s="62"/>
      <c r="G1357" s="62"/>
    </row>
    <row r="1358" spans="1:7" x14ac:dyDescent="0.25">
      <c r="A1358" s="62"/>
      <c r="B1358" s="62"/>
      <c r="C1358" s="62"/>
      <c r="D1358" s="62"/>
      <c r="E1358" s="62"/>
      <c r="F1358" s="62"/>
      <c r="G1358" s="62"/>
    </row>
    <row r="1359" spans="1:7" x14ac:dyDescent="0.25">
      <c r="A1359" s="62"/>
      <c r="B1359" s="62"/>
      <c r="C1359" s="62"/>
      <c r="D1359" s="62"/>
      <c r="E1359" s="62"/>
      <c r="F1359" s="62"/>
      <c r="G1359" s="62"/>
    </row>
    <row r="1360" spans="1:7" x14ac:dyDescent="0.25">
      <c r="A1360" s="62"/>
      <c r="B1360" s="62"/>
      <c r="C1360" s="62"/>
      <c r="D1360" s="62"/>
      <c r="E1360" s="62"/>
      <c r="F1360" s="62"/>
      <c r="G1360" s="62"/>
    </row>
    <row r="1361" spans="1:7" x14ac:dyDescent="0.25">
      <c r="A1361" s="62"/>
      <c r="B1361" s="62"/>
      <c r="C1361" s="62"/>
      <c r="D1361" s="62"/>
      <c r="E1361" s="62"/>
      <c r="F1361" s="62"/>
      <c r="G1361" s="62"/>
    </row>
    <row r="1362" spans="1:7" x14ac:dyDescent="0.25">
      <c r="A1362" s="62"/>
      <c r="B1362" s="62"/>
      <c r="C1362" s="62"/>
      <c r="D1362" s="62"/>
      <c r="E1362" s="62"/>
      <c r="F1362" s="62"/>
      <c r="G1362" s="62"/>
    </row>
    <row r="1363" spans="1:7" x14ac:dyDescent="0.25">
      <c r="A1363" s="62"/>
      <c r="B1363" s="62"/>
      <c r="C1363" s="62"/>
      <c r="D1363" s="62"/>
      <c r="E1363" s="62"/>
      <c r="F1363" s="62"/>
      <c r="G1363" s="62"/>
    </row>
    <row r="1364" spans="1:7" x14ac:dyDescent="0.25">
      <c r="A1364" s="62"/>
      <c r="B1364" s="62"/>
      <c r="C1364" s="62"/>
      <c r="D1364" s="62"/>
      <c r="E1364" s="62"/>
      <c r="F1364" s="62"/>
      <c r="G1364" s="62"/>
    </row>
    <row r="1365" spans="1:7" x14ac:dyDescent="0.25">
      <c r="A1365" s="62"/>
      <c r="B1365" s="62"/>
      <c r="C1365" s="62"/>
      <c r="D1365" s="62"/>
      <c r="E1365" s="62"/>
      <c r="F1365" s="62"/>
      <c r="G1365" s="62"/>
    </row>
    <row r="1366" spans="1:7" x14ac:dyDescent="0.25">
      <c r="A1366" s="62"/>
      <c r="B1366" s="62"/>
      <c r="C1366" s="62"/>
      <c r="D1366" s="62"/>
      <c r="E1366" s="62"/>
      <c r="F1366" s="62"/>
      <c r="G1366" s="62"/>
    </row>
    <row r="1367" spans="1:7" x14ac:dyDescent="0.25">
      <c r="A1367" s="62"/>
      <c r="B1367" s="62"/>
      <c r="C1367" s="62"/>
      <c r="D1367" s="62"/>
      <c r="E1367" s="62"/>
      <c r="F1367" s="62"/>
      <c r="G1367" s="62"/>
    </row>
    <row r="1368" spans="1:7" x14ac:dyDescent="0.25">
      <c r="A1368" s="62"/>
      <c r="B1368" s="62"/>
      <c r="C1368" s="62"/>
      <c r="D1368" s="62"/>
      <c r="E1368" s="62"/>
      <c r="F1368" s="62"/>
      <c r="G1368" s="62"/>
    </row>
    <row r="1369" spans="1:7" x14ac:dyDescent="0.25">
      <c r="A1369" s="62"/>
      <c r="B1369" s="62"/>
      <c r="C1369" s="62"/>
      <c r="D1369" s="62"/>
      <c r="E1369" s="62"/>
      <c r="F1369" s="62"/>
      <c r="G1369" s="62"/>
    </row>
    <row r="1370" spans="1:7" x14ac:dyDescent="0.25">
      <c r="A1370" s="62"/>
      <c r="B1370" s="62"/>
      <c r="C1370" s="62"/>
      <c r="D1370" s="62"/>
      <c r="E1370" s="62"/>
      <c r="F1370" s="62"/>
      <c r="G1370" s="62"/>
    </row>
    <row r="1371" spans="1:7" x14ac:dyDescent="0.25">
      <c r="A1371" s="62"/>
      <c r="B1371" s="62"/>
      <c r="C1371" s="62"/>
      <c r="D1371" s="62"/>
      <c r="E1371" s="62"/>
      <c r="F1371" s="62"/>
      <c r="G1371" s="62"/>
    </row>
    <row r="1372" spans="1:7" x14ac:dyDescent="0.25">
      <c r="A1372" s="62"/>
      <c r="B1372" s="62"/>
      <c r="C1372" s="62"/>
      <c r="D1372" s="62"/>
      <c r="E1372" s="62"/>
      <c r="F1372" s="62"/>
      <c r="G1372" s="62"/>
    </row>
    <row r="1373" spans="1:7" x14ac:dyDescent="0.25">
      <c r="A1373" s="62"/>
      <c r="B1373" s="62"/>
      <c r="C1373" s="62"/>
      <c r="D1373" s="62"/>
      <c r="E1373" s="62"/>
      <c r="F1373" s="62"/>
      <c r="G1373" s="62"/>
    </row>
    <row r="1374" spans="1:7" x14ac:dyDescent="0.25">
      <c r="A1374" s="62"/>
      <c r="B1374" s="62"/>
      <c r="C1374" s="62"/>
      <c r="D1374" s="62"/>
      <c r="E1374" s="62"/>
      <c r="F1374" s="62"/>
      <c r="G1374" s="62"/>
    </row>
    <row r="1375" spans="1:7" x14ac:dyDescent="0.25">
      <c r="A1375" s="62"/>
      <c r="B1375" s="62"/>
      <c r="C1375" s="62"/>
      <c r="D1375" s="62"/>
      <c r="E1375" s="62"/>
      <c r="F1375" s="62"/>
      <c r="G1375" s="62"/>
    </row>
    <row r="1376" spans="1:7" x14ac:dyDescent="0.25">
      <c r="A1376" s="62"/>
      <c r="B1376" s="62"/>
      <c r="C1376" s="62"/>
      <c r="D1376" s="62"/>
      <c r="E1376" s="62"/>
      <c r="F1376" s="62"/>
      <c r="G1376" s="62"/>
    </row>
    <row r="1377" spans="1:7" x14ac:dyDescent="0.25">
      <c r="A1377" s="62"/>
      <c r="B1377" s="62"/>
      <c r="C1377" s="62"/>
      <c r="D1377" s="62"/>
      <c r="E1377" s="62"/>
      <c r="F1377" s="62"/>
      <c r="G1377" s="62"/>
    </row>
    <row r="1378" spans="1:7" x14ac:dyDescent="0.25">
      <c r="A1378" s="62"/>
      <c r="B1378" s="62"/>
      <c r="C1378" s="62"/>
      <c r="D1378" s="62"/>
      <c r="E1378" s="62"/>
      <c r="F1378" s="62"/>
      <c r="G1378" s="62"/>
    </row>
    <row r="1379" spans="1:7" x14ac:dyDescent="0.25">
      <c r="A1379" s="62"/>
      <c r="B1379" s="62"/>
      <c r="C1379" s="62"/>
      <c r="D1379" s="62"/>
      <c r="E1379" s="62"/>
      <c r="F1379" s="62"/>
      <c r="G1379" s="62"/>
    </row>
    <row r="1380" spans="1:7" x14ac:dyDescent="0.25">
      <c r="A1380" s="62"/>
      <c r="B1380" s="62"/>
      <c r="C1380" s="62"/>
      <c r="D1380" s="62"/>
      <c r="E1380" s="62"/>
      <c r="F1380" s="62"/>
      <c r="G1380" s="62"/>
    </row>
    <row r="1381" spans="1:7" x14ac:dyDescent="0.25">
      <c r="A1381" s="62"/>
      <c r="B1381" s="62"/>
      <c r="C1381" s="62"/>
      <c r="D1381" s="62"/>
      <c r="E1381" s="62"/>
      <c r="F1381" s="62"/>
      <c r="G1381" s="62"/>
    </row>
    <row r="1382" spans="1:7" x14ac:dyDescent="0.25">
      <c r="A1382" s="62"/>
      <c r="B1382" s="62"/>
      <c r="C1382" s="62"/>
      <c r="D1382" s="62"/>
      <c r="E1382" s="62"/>
      <c r="F1382" s="62"/>
      <c r="G1382" s="62"/>
    </row>
    <row r="1383" spans="1:7" x14ac:dyDescent="0.25">
      <c r="A1383" s="62"/>
      <c r="B1383" s="62"/>
      <c r="C1383" s="62"/>
      <c r="D1383" s="62"/>
      <c r="E1383" s="62"/>
      <c r="F1383" s="62"/>
      <c r="G1383" s="62"/>
    </row>
    <row r="1384" spans="1:7" x14ac:dyDescent="0.25">
      <c r="A1384" s="62"/>
      <c r="B1384" s="62"/>
      <c r="C1384" s="62"/>
      <c r="D1384" s="62"/>
      <c r="E1384" s="62"/>
      <c r="F1384" s="62"/>
      <c r="G1384" s="62"/>
    </row>
    <row r="1385" spans="1:7" x14ac:dyDescent="0.25">
      <c r="A1385" s="62"/>
      <c r="B1385" s="62"/>
      <c r="C1385" s="62"/>
      <c r="D1385" s="62"/>
      <c r="E1385" s="62"/>
      <c r="F1385" s="62"/>
      <c r="G1385" s="62"/>
    </row>
    <row r="1386" spans="1:7" x14ac:dyDescent="0.25">
      <c r="A1386" s="62"/>
      <c r="B1386" s="62"/>
      <c r="C1386" s="62"/>
      <c r="D1386" s="62"/>
      <c r="E1386" s="62"/>
      <c r="F1386" s="62"/>
      <c r="G1386" s="62"/>
    </row>
    <row r="1387" spans="1:7" x14ac:dyDescent="0.25">
      <c r="A1387" s="62"/>
      <c r="B1387" s="62"/>
      <c r="C1387" s="62"/>
      <c r="D1387" s="62"/>
      <c r="E1387" s="62"/>
      <c r="F1387" s="62"/>
      <c r="G1387" s="62"/>
    </row>
    <row r="1388" spans="1:7" x14ac:dyDescent="0.25">
      <c r="A1388" s="62"/>
      <c r="B1388" s="62"/>
      <c r="C1388" s="62"/>
      <c r="D1388" s="62"/>
      <c r="E1388" s="62"/>
      <c r="F1388" s="62"/>
      <c r="G1388" s="62"/>
    </row>
    <row r="1389" spans="1:7" x14ac:dyDescent="0.25">
      <c r="A1389" s="62"/>
      <c r="B1389" s="62"/>
      <c r="C1389" s="62"/>
      <c r="D1389" s="62"/>
      <c r="E1389" s="62"/>
      <c r="F1389" s="62"/>
      <c r="G1389" s="62"/>
    </row>
    <row r="1390" spans="1:7" x14ac:dyDescent="0.25">
      <c r="A1390" s="62"/>
      <c r="B1390" s="62"/>
      <c r="C1390" s="62"/>
      <c r="D1390" s="62"/>
      <c r="E1390" s="62"/>
      <c r="F1390" s="62"/>
      <c r="G1390" s="62"/>
    </row>
    <row r="1391" spans="1:7" x14ac:dyDescent="0.25">
      <c r="A1391" s="62"/>
      <c r="B1391" s="62"/>
      <c r="C1391" s="62"/>
      <c r="D1391" s="62"/>
      <c r="E1391" s="62"/>
      <c r="F1391" s="62"/>
      <c r="G1391" s="62"/>
    </row>
    <row r="1392" spans="1:7" x14ac:dyDescent="0.25">
      <c r="A1392" s="62"/>
      <c r="B1392" s="62"/>
      <c r="C1392" s="62"/>
      <c r="D1392" s="62"/>
      <c r="E1392" s="62"/>
      <c r="F1392" s="62"/>
      <c r="G1392" s="62"/>
    </row>
    <row r="1393" spans="1:7" x14ac:dyDescent="0.25">
      <c r="A1393" s="62"/>
      <c r="B1393" s="62"/>
      <c r="C1393" s="62"/>
      <c r="D1393" s="62"/>
      <c r="E1393" s="62"/>
      <c r="F1393" s="62"/>
      <c r="G1393" s="62"/>
    </row>
    <row r="1394" spans="1:7" x14ac:dyDescent="0.25">
      <c r="A1394" s="62"/>
      <c r="B1394" s="62"/>
      <c r="C1394" s="62"/>
      <c r="D1394" s="62"/>
      <c r="E1394" s="62"/>
      <c r="F1394" s="62"/>
      <c r="G1394" s="62"/>
    </row>
    <row r="1395" spans="1:7" x14ac:dyDescent="0.25">
      <c r="A1395" s="62"/>
      <c r="B1395" s="62"/>
      <c r="C1395" s="62"/>
      <c r="D1395" s="62"/>
      <c r="E1395" s="62"/>
      <c r="F1395" s="62"/>
      <c r="G1395" s="62"/>
    </row>
    <row r="1396" spans="1:7" x14ac:dyDescent="0.25">
      <c r="A1396" s="62"/>
      <c r="B1396" s="62"/>
      <c r="C1396" s="62"/>
      <c r="D1396" s="62"/>
      <c r="E1396" s="62"/>
      <c r="F1396" s="62"/>
      <c r="G1396" s="62"/>
    </row>
    <row r="1397" spans="1:7" x14ac:dyDescent="0.25">
      <c r="A1397" s="62"/>
      <c r="B1397" s="62"/>
      <c r="C1397" s="62"/>
      <c r="D1397" s="62"/>
      <c r="E1397" s="62"/>
      <c r="F1397" s="62"/>
      <c r="G1397" s="62"/>
    </row>
    <row r="1398" spans="1:7" x14ac:dyDescent="0.25">
      <c r="A1398" s="62"/>
      <c r="B1398" s="62"/>
      <c r="C1398" s="62"/>
      <c r="D1398" s="62"/>
      <c r="E1398" s="62"/>
      <c r="F1398" s="62"/>
      <c r="G1398" s="62"/>
    </row>
    <row r="1399" spans="1:7" x14ac:dyDescent="0.25">
      <c r="A1399" s="62"/>
      <c r="B1399" s="62"/>
      <c r="C1399" s="62"/>
      <c r="D1399" s="62"/>
      <c r="E1399" s="62"/>
      <c r="F1399" s="62"/>
      <c r="G1399" s="62"/>
    </row>
    <row r="1400" spans="1:7" x14ac:dyDescent="0.25">
      <c r="A1400" s="62"/>
      <c r="B1400" s="62"/>
      <c r="C1400" s="62"/>
      <c r="D1400" s="62"/>
      <c r="E1400" s="62"/>
      <c r="F1400" s="62"/>
      <c r="G1400" s="62"/>
    </row>
    <row r="1401" spans="1:7" x14ac:dyDescent="0.25">
      <c r="A1401" s="62"/>
      <c r="B1401" s="62"/>
      <c r="C1401" s="62"/>
      <c r="D1401" s="62"/>
      <c r="E1401" s="62"/>
      <c r="F1401" s="62"/>
      <c r="G1401" s="62"/>
    </row>
    <row r="1402" spans="1:7" x14ac:dyDescent="0.25">
      <c r="A1402" s="62"/>
      <c r="B1402" s="62"/>
      <c r="C1402" s="62"/>
      <c r="D1402" s="62"/>
      <c r="E1402" s="62"/>
      <c r="F1402" s="62"/>
      <c r="G1402" s="62"/>
    </row>
    <row r="1403" spans="1:7" x14ac:dyDescent="0.25">
      <c r="A1403" s="62"/>
      <c r="B1403" s="62"/>
      <c r="C1403" s="62"/>
      <c r="D1403" s="62"/>
      <c r="E1403" s="62"/>
      <c r="F1403" s="62"/>
      <c r="G1403" s="62"/>
    </row>
    <row r="1404" spans="1:7" x14ac:dyDescent="0.25">
      <c r="A1404" s="62"/>
      <c r="B1404" s="62"/>
      <c r="C1404" s="62"/>
      <c r="D1404" s="62"/>
      <c r="E1404" s="62"/>
      <c r="F1404" s="62"/>
      <c r="G1404" s="62"/>
    </row>
    <row r="1405" spans="1:7" x14ac:dyDescent="0.25">
      <c r="A1405" s="62"/>
      <c r="B1405" s="62"/>
      <c r="C1405" s="62"/>
      <c r="D1405" s="62"/>
      <c r="E1405" s="62"/>
      <c r="F1405" s="62"/>
      <c r="G1405" s="62"/>
    </row>
    <row r="1406" spans="1:7" x14ac:dyDescent="0.25">
      <c r="A1406" s="62"/>
      <c r="B1406" s="62"/>
      <c r="C1406" s="62"/>
      <c r="D1406" s="62"/>
      <c r="E1406" s="62"/>
      <c r="F1406" s="62"/>
      <c r="G1406" s="62"/>
    </row>
    <row r="1407" spans="1:7" x14ac:dyDescent="0.25">
      <c r="A1407" s="62"/>
      <c r="B1407" s="62"/>
      <c r="C1407" s="62"/>
      <c r="D1407" s="62"/>
      <c r="E1407" s="62"/>
      <c r="F1407" s="62"/>
      <c r="G1407" s="62"/>
    </row>
    <row r="1408" spans="1:7" x14ac:dyDescent="0.25">
      <c r="A1408" s="62"/>
      <c r="B1408" s="62"/>
      <c r="C1408" s="62"/>
      <c r="D1408" s="62"/>
      <c r="E1408" s="62"/>
      <c r="F1408" s="62"/>
      <c r="G1408" s="62"/>
    </row>
    <row r="1409" spans="1:7" x14ac:dyDescent="0.25">
      <c r="A1409" s="62"/>
      <c r="B1409" s="62"/>
      <c r="C1409" s="62"/>
      <c r="D1409" s="62"/>
      <c r="E1409" s="62"/>
      <c r="F1409" s="62"/>
      <c r="G1409" s="62"/>
    </row>
    <row r="1410" spans="1:7" x14ac:dyDescent="0.25">
      <c r="A1410" s="62"/>
      <c r="B1410" s="62"/>
      <c r="C1410" s="62"/>
      <c r="D1410" s="62"/>
      <c r="E1410" s="62"/>
      <c r="F1410" s="62"/>
      <c r="G1410" s="62"/>
    </row>
    <row r="1411" spans="1:7" x14ac:dyDescent="0.25">
      <c r="A1411" s="62"/>
      <c r="B1411" s="62"/>
      <c r="C1411" s="62"/>
      <c r="D1411" s="62"/>
      <c r="E1411" s="62"/>
      <c r="F1411" s="62"/>
      <c r="G1411" s="62"/>
    </row>
    <row r="1412" spans="1:7" x14ac:dyDescent="0.25">
      <c r="A1412" s="62"/>
      <c r="B1412" s="62"/>
      <c r="C1412" s="62"/>
      <c r="D1412" s="62"/>
      <c r="E1412" s="62"/>
      <c r="F1412" s="62"/>
      <c r="G1412" s="62"/>
    </row>
    <row r="1413" spans="1:7" x14ac:dyDescent="0.25">
      <c r="A1413" s="62"/>
      <c r="B1413" s="62"/>
      <c r="C1413" s="62"/>
      <c r="D1413" s="62"/>
      <c r="E1413" s="62"/>
      <c r="F1413" s="62"/>
      <c r="G1413" s="62"/>
    </row>
    <row r="1414" spans="1:7" x14ac:dyDescent="0.25">
      <c r="A1414" s="62"/>
      <c r="B1414" s="62"/>
      <c r="C1414" s="62"/>
      <c r="D1414" s="62"/>
      <c r="E1414" s="62"/>
      <c r="F1414" s="62"/>
      <c r="G1414" s="62"/>
    </row>
    <row r="1415" spans="1:7" x14ac:dyDescent="0.25">
      <c r="A1415" s="62"/>
      <c r="B1415" s="62"/>
      <c r="C1415" s="62"/>
      <c r="D1415" s="62"/>
      <c r="E1415" s="62"/>
      <c r="F1415" s="62"/>
      <c r="G1415" s="62"/>
    </row>
    <row r="1416" spans="1:7" x14ac:dyDescent="0.25">
      <c r="A1416" s="62"/>
      <c r="B1416" s="62"/>
      <c r="C1416" s="62"/>
      <c r="D1416" s="62"/>
      <c r="E1416" s="62"/>
      <c r="F1416" s="62"/>
      <c r="G1416" s="62"/>
    </row>
    <row r="1417" spans="1:7" x14ac:dyDescent="0.25">
      <c r="A1417" s="62"/>
      <c r="B1417" s="62"/>
      <c r="C1417" s="62"/>
      <c r="D1417" s="62"/>
      <c r="E1417" s="62"/>
      <c r="F1417" s="62"/>
      <c r="G1417" s="62"/>
    </row>
    <row r="1418" spans="1:7" x14ac:dyDescent="0.25">
      <c r="A1418" s="62"/>
      <c r="B1418" s="62"/>
      <c r="C1418" s="62"/>
      <c r="D1418" s="62"/>
      <c r="E1418" s="62"/>
      <c r="F1418" s="62"/>
      <c r="G1418" s="62"/>
    </row>
    <row r="1419" spans="1:7" x14ac:dyDescent="0.25">
      <c r="A1419" s="62"/>
      <c r="B1419" s="62"/>
      <c r="C1419" s="62"/>
      <c r="D1419" s="62"/>
      <c r="E1419" s="62"/>
      <c r="F1419" s="62"/>
      <c r="G1419" s="62"/>
    </row>
    <row r="1420" spans="1:7" x14ac:dyDescent="0.25">
      <c r="A1420" s="62"/>
      <c r="B1420" s="62"/>
      <c r="C1420" s="62"/>
      <c r="D1420" s="62"/>
      <c r="E1420" s="62"/>
      <c r="F1420" s="62"/>
      <c r="G1420" s="62"/>
    </row>
    <row r="1421" spans="1:7" x14ac:dyDescent="0.25">
      <c r="A1421" s="62"/>
      <c r="B1421" s="62"/>
      <c r="C1421" s="62"/>
      <c r="D1421" s="62"/>
      <c r="E1421" s="62"/>
      <c r="F1421" s="62"/>
      <c r="G1421" s="62"/>
    </row>
    <row r="1422" spans="1:7" x14ac:dyDescent="0.25">
      <c r="A1422" s="62"/>
      <c r="B1422" s="62"/>
      <c r="C1422" s="62"/>
      <c r="D1422" s="62"/>
      <c r="E1422" s="62"/>
      <c r="F1422" s="62"/>
      <c r="G1422" s="62"/>
    </row>
    <row r="1423" spans="1:7" x14ac:dyDescent="0.25">
      <c r="A1423" s="62"/>
      <c r="B1423" s="62"/>
      <c r="C1423" s="62"/>
      <c r="D1423" s="62"/>
      <c r="E1423" s="62"/>
      <c r="F1423" s="62"/>
      <c r="G1423" s="62"/>
    </row>
    <row r="1424" spans="1:7" x14ac:dyDescent="0.25">
      <c r="A1424" s="62"/>
      <c r="B1424" s="62"/>
      <c r="C1424" s="62"/>
      <c r="D1424" s="62"/>
      <c r="E1424" s="62"/>
      <c r="F1424" s="62"/>
      <c r="G1424" s="62"/>
    </row>
    <row r="1425" spans="1:7" x14ac:dyDescent="0.25">
      <c r="A1425" s="62"/>
      <c r="B1425" s="62"/>
      <c r="C1425" s="62"/>
      <c r="D1425" s="62"/>
      <c r="E1425" s="62"/>
      <c r="F1425" s="62"/>
      <c r="G1425" s="62"/>
    </row>
    <row r="1426" spans="1:7" x14ac:dyDescent="0.25">
      <c r="A1426" s="62"/>
      <c r="B1426" s="62"/>
      <c r="C1426" s="62"/>
      <c r="D1426" s="62"/>
      <c r="E1426" s="62"/>
      <c r="F1426" s="62"/>
      <c r="G1426" s="62"/>
    </row>
    <row r="1427" spans="1:7" x14ac:dyDescent="0.25">
      <c r="A1427" s="62"/>
      <c r="B1427" s="62"/>
      <c r="C1427" s="62"/>
      <c r="D1427" s="62"/>
      <c r="E1427" s="62"/>
      <c r="F1427" s="62"/>
      <c r="G1427" s="62"/>
    </row>
    <row r="1428" spans="1:7" x14ac:dyDescent="0.25">
      <c r="A1428" s="62"/>
      <c r="B1428" s="62"/>
      <c r="C1428" s="62"/>
      <c r="D1428" s="62"/>
      <c r="E1428" s="62"/>
      <c r="F1428" s="62"/>
      <c r="G1428" s="62"/>
    </row>
    <row r="1429" spans="1:7" x14ac:dyDescent="0.25">
      <c r="A1429" s="62"/>
      <c r="B1429" s="62"/>
      <c r="C1429" s="62"/>
      <c r="D1429" s="62"/>
      <c r="E1429" s="62"/>
      <c r="F1429" s="62"/>
      <c r="G1429" s="62"/>
    </row>
    <row r="1430" spans="1:7" x14ac:dyDescent="0.25">
      <c r="A1430" s="62"/>
      <c r="B1430" s="62"/>
      <c r="C1430" s="62"/>
      <c r="D1430" s="62"/>
      <c r="E1430" s="62"/>
      <c r="F1430" s="62"/>
      <c r="G1430" s="62"/>
    </row>
    <row r="1431" spans="1:7" x14ac:dyDescent="0.25">
      <c r="A1431" s="62"/>
      <c r="B1431" s="62"/>
      <c r="C1431" s="62"/>
      <c r="D1431" s="62"/>
      <c r="E1431" s="62"/>
      <c r="F1431" s="62"/>
      <c r="G1431" s="62"/>
    </row>
    <row r="1432" spans="1:7" x14ac:dyDescent="0.25">
      <c r="A1432" s="62"/>
      <c r="B1432" s="62"/>
      <c r="C1432" s="62"/>
      <c r="D1432" s="62"/>
      <c r="E1432" s="62"/>
      <c r="F1432" s="62"/>
      <c r="G1432" s="62"/>
    </row>
    <row r="1433" spans="1:7" x14ac:dyDescent="0.25">
      <c r="A1433" s="62"/>
      <c r="B1433" s="62"/>
      <c r="C1433" s="62"/>
      <c r="D1433" s="62"/>
      <c r="E1433" s="62"/>
      <c r="F1433" s="62"/>
      <c r="G1433" s="62"/>
    </row>
    <row r="1434" spans="1:7" x14ac:dyDescent="0.25">
      <c r="A1434" s="62"/>
      <c r="B1434" s="62"/>
      <c r="C1434" s="62"/>
      <c r="D1434" s="62"/>
      <c r="E1434" s="62"/>
      <c r="F1434" s="62"/>
      <c r="G1434" s="62"/>
    </row>
    <row r="1435" spans="1:7" x14ac:dyDescent="0.25">
      <c r="A1435" s="62"/>
      <c r="B1435" s="62"/>
      <c r="C1435" s="62"/>
      <c r="D1435" s="62"/>
      <c r="E1435" s="62"/>
      <c r="F1435" s="62"/>
      <c r="G1435" s="62"/>
    </row>
    <row r="1436" spans="1:7" x14ac:dyDescent="0.25">
      <c r="A1436" s="62"/>
      <c r="B1436" s="62"/>
      <c r="C1436" s="62"/>
      <c r="D1436" s="62"/>
      <c r="E1436" s="62"/>
      <c r="F1436" s="62"/>
      <c r="G1436" s="62"/>
    </row>
    <row r="1437" spans="1:7" x14ac:dyDescent="0.25">
      <c r="A1437" s="62"/>
      <c r="B1437" s="62"/>
      <c r="C1437" s="62"/>
      <c r="D1437" s="62"/>
      <c r="E1437" s="62"/>
      <c r="F1437" s="62"/>
      <c r="G1437" s="62"/>
    </row>
    <row r="1438" spans="1:7" x14ac:dyDescent="0.25">
      <c r="A1438" s="62"/>
      <c r="B1438" s="62"/>
      <c r="C1438" s="62"/>
      <c r="D1438" s="62"/>
      <c r="E1438" s="62"/>
      <c r="F1438" s="62"/>
      <c r="G1438" s="62"/>
    </row>
    <row r="1439" spans="1:7" x14ac:dyDescent="0.25">
      <c r="A1439" s="62"/>
      <c r="B1439" s="62"/>
      <c r="C1439" s="62"/>
      <c r="D1439" s="62"/>
      <c r="E1439" s="62"/>
      <c r="F1439" s="62"/>
      <c r="G1439" s="62"/>
    </row>
    <row r="1440" spans="1:7" x14ac:dyDescent="0.25">
      <c r="A1440" s="62"/>
      <c r="B1440" s="62"/>
      <c r="C1440" s="62"/>
      <c r="D1440" s="62"/>
      <c r="E1440" s="62"/>
      <c r="F1440" s="62"/>
      <c r="G1440" s="62"/>
    </row>
    <row r="1441" spans="1:7" x14ac:dyDescent="0.25">
      <c r="A1441" s="62"/>
      <c r="B1441" s="62"/>
      <c r="C1441" s="62"/>
      <c r="D1441" s="62"/>
      <c r="E1441" s="62"/>
      <c r="F1441" s="62"/>
      <c r="G1441" s="62"/>
    </row>
    <row r="1442" spans="1:7" x14ac:dyDescent="0.25">
      <c r="A1442" s="62"/>
      <c r="B1442" s="62"/>
      <c r="C1442" s="62"/>
      <c r="D1442" s="62"/>
      <c r="E1442" s="62"/>
      <c r="F1442" s="62"/>
      <c r="G1442" s="62"/>
    </row>
    <row r="1443" spans="1:7" x14ac:dyDescent="0.25">
      <c r="A1443" s="62"/>
      <c r="B1443" s="62"/>
      <c r="C1443" s="62"/>
      <c r="D1443" s="62"/>
      <c r="E1443" s="62"/>
      <c r="F1443" s="62"/>
      <c r="G1443" s="62"/>
    </row>
    <row r="1444" spans="1:7" x14ac:dyDescent="0.25">
      <c r="A1444" s="62"/>
      <c r="B1444" s="62"/>
      <c r="C1444" s="62"/>
      <c r="D1444" s="62"/>
      <c r="E1444" s="62"/>
      <c r="F1444" s="62"/>
      <c r="G1444" s="62"/>
    </row>
    <row r="1445" spans="1:7" x14ac:dyDescent="0.25">
      <c r="A1445" s="62"/>
      <c r="B1445" s="62"/>
      <c r="C1445" s="62"/>
      <c r="D1445" s="62"/>
      <c r="E1445" s="62"/>
      <c r="F1445" s="62"/>
      <c r="G1445" s="62"/>
    </row>
    <row r="1446" spans="1:7" x14ac:dyDescent="0.25">
      <c r="A1446" s="62"/>
      <c r="B1446" s="62"/>
      <c r="C1446" s="62"/>
      <c r="D1446" s="62"/>
      <c r="E1446" s="62"/>
      <c r="F1446" s="62"/>
      <c r="G1446" s="62"/>
    </row>
    <row r="1447" spans="1:7" x14ac:dyDescent="0.25">
      <c r="A1447" s="62"/>
      <c r="B1447" s="62"/>
      <c r="C1447" s="62"/>
      <c r="D1447" s="62"/>
      <c r="E1447" s="62"/>
      <c r="F1447" s="62"/>
      <c r="G1447" s="62"/>
    </row>
    <row r="1448" spans="1:7" x14ac:dyDescent="0.25">
      <c r="A1448" s="62"/>
      <c r="B1448" s="62"/>
      <c r="C1448" s="62"/>
      <c r="D1448" s="62"/>
      <c r="E1448" s="62"/>
      <c r="F1448" s="62"/>
      <c r="G1448" s="62"/>
    </row>
    <row r="1449" spans="1:7" x14ac:dyDescent="0.25">
      <c r="A1449" s="62"/>
      <c r="B1449" s="62"/>
      <c r="C1449" s="62"/>
      <c r="D1449" s="62"/>
      <c r="E1449" s="62"/>
      <c r="F1449" s="62"/>
      <c r="G1449" s="62"/>
    </row>
    <row r="1450" spans="1:7" x14ac:dyDescent="0.25">
      <c r="A1450" s="62"/>
      <c r="B1450" s="62"/>
      <c r="C1450" s="62"/>
      <c r="D1450" s="62"/>
      <c r="E1450" s="62"/>
      <c r="F1450" s="62"/>
      <c r="G1450" s="62"/>
    </row>
    <row r="1451" spans="1:7" x14ac:dyDescent="0.25">
      <c r="A1451" s="62"/>
      <c r="B1451" s="62"/>
      <c r="C1451" s="62"/>
      <c r="D1451" s="62"/>
      <c r="E1451" s="62"/>
      <c r="F1451" s="62"/>
      <c r="G1451" s="62"/>
    </row>
    <row r="1452" spans="1:7" x14ac:dyDescent="0.25">
      <c r="A1452" s="62"/>
      <c r="B1452" s="62"/>
      <c r="C1452" s="62"/>
      <c r="D1452" s="62"/>
      <c r="E1452" s="62"/>
      <c r="F1452" s="62"/>
      <c r="G1452" s="62"/>
    </row>
    <row r="1453" spans="1:7" x14ac:dyDescent="0.25">
      <c r="A1453" s="62"/>
      <c r="B1453" s="62"/>
      <c r="C1453" s="62"/>
      <c r="D1453" s="62"/>
      <c r="E1453" s="62"/>
      <c r="F1453" s="62"/>
      <c r="G1453" s="62"/>
    </row>
    <row r="1454" spans="1:7" x14ac:dyDescent="0.25">
      <c r="A1454" s="62"/>
      <c r="B1454" s="62"/>
      <c r="C1454" s="62"/>
      <c r="D1454" s="62"/>
      <c r="E1454" s="62"/>
      <c r="F1454" s="62"/>
      <c r="G1454" s="62"/>
    </row>
    <row r="1455" spans="1:7" x14ac:dyDescent="0.25">
      <c r="A1455" s="62"/>
      <c r="B1455" s="62"/>
      <c r="C1455" s="62"/>
      <c r="D1455" s="62"/>
      <c r="E1455" s="62"/>
      <c r="F1455" s="62"/>
      <c r="G1455" s="62"/>
    </row>
    <row r="1456" spans="1:7" x14ac:dyDescent="0.25">
      <c r="A1456" s="62"/>
      <c r="B1456" s="62"/>
      <c r="C1456" s="62"/>
      <c r="D1456" s="62"/>
      <c r="E1456" s="62"/>
      <c r="F1456" s="62"/>
      <c r="G1456" s="62"/>
    </row>
    <row r="1457" spans="1:7" x14ac:dyDescent="0.25">
      <c r="A1457" s="62"/>
      <c r="B1457" s="62"/>
      <c r="C1457" s="62"/>
      <c r="D1457" s="62"/>
      <c r="E1457" s="62"/>
      <c r="F1457" s="62"/>
      <c r="G1457" s="62"/>
    </row>
    <row r="1458" spans="1:7" x14ac:dyDescent="0.25">
      <c r="A1458" s="62"/>
      <c r="B1458" s="62"/>
      <c r="C1458" s="62"/>
      <c r="D1458" s="62"/>
      <c r="E1458" s="62"/>
      <c r="F1458" s="62"/>
      <c r="G1458" s="62"/>
    </row>
    <row r="1459" spans="1:7" x14ac:dyDescent="0.25">
      <c r="A1459" s="62"/>
      <c r="B1459" s="62"/>
      <c r="C1459" s="62"/>
      <c r="D1459" s="62"/>
      <c r="E1459" s="62"/>
      <c r="F1459" s="62"/>
      <c r="G1459" s="62"/>
    </row>
    <row r="1460" spans="1:7" x14ac:dyDescent="0.25">
      <c r="A1460" s="62"/>
      <c r="B1460" s="62"/>
      <c r="C1460" s="62"/>
      <c r="D1460" s="62"/>
      <c r="E1460" s="62"/>
      <c r="F1460" s="62"/>
      <c r="G1460" s="62"/>
    </row>
    <row r="1461" spans="1:7" x14ac:dyDescent="0.25">
      <c r="A1461" s="62"/>
      <c r="B1461" s="62"/>
      <c r="C1461" s="62"/>
      <c r="D1461" s="62"/>
      <c r="E1461" s="62"/>
      <c r="F1461" s="62"/>
      <c r="G1461" s="62"/>
    </row>
    <row r="1462" spans="1:7" x14ac:dyDescent="0.25">
      <c r="A1462" s="62"/>
      <c r="B1462" s="62"/>
      <c r="C1462" s="62"/>
      <c r="D1462" s="62"/>
      <c r="E1462" s="62"/>
      <c r="F1462" s="62"/>
      <c r="G1462" s="62"/>
    </row>
    <row r="1463" spans="1:7" x14ac:dyDescent="0.25">
      <c r="A1463" s="62"/>
      <c r="B1463" s="62"/>
      <c r="C1463" s="62"/>
      <c r="D1463" s="62"/>
      <c r="E1463" s="62"/>
      <c r="F1463" s="62"/>
      <c r="G1463" s="62"/>
    </row>
    <row r="1464" spans="1:7" x14ac:dyDescent="0.25">
      <c r="A1464" s="62"/>
      <c r="B1464" s="62"/>
      <c r="C1464" s="62"/>
      <c r="D1464" s="62"/>
      <c r="E1464" s="62"/>
      <c r="F1464" s="62"/>
      <c r="G1464" s="62"/>
    </row>
    <row r="1465" spans="1:7" x14ac:dyDescent="0.25">
      <c r="A1465" s="62"/>
      <c r="B1465" s="62"/>
      <c r="C1465" s="62"/>
      <c r="D1465" s="62"/>
      <c r="E1465" s="62"/>
      <c r="F1465" s="62"/>
      <c r="G1465" s="62"/>
    </row>
    <row r="1466" spans="1:7" x14ac:dyDescent="0.25">
      <c r="A1466" s="62"/>
      <c r="B1466" s="62"/>
      <c r="C1466" s="62"/>
      <c r="D1466" s="62"/>
      <c r="E1466" s="62"/>
      <c r="F1466" s="62"/>
      <c r="G1466" s="62"/>
    </row>
    <row r="1467" spans="1:7" x14ac:dyDescent="0.25">
      <c r="A1467" s="62"/>
      <c r="B1467" s="62"/>
      <c r="C1467" s="62"/>
      <c r="D1467" s="62"/>
      <c r="E1467" s="62"/>
      <c r="F1467" s="62"/>
      <c r="G1467" s="62"/>
    </row>
    <row r="1468" spans="1:7" x14ac:dyDescent="0.25">
      <c r="A1468" s="62"/>
      <c r="B1468" s="62"/>
      <c r="C1468" s="62"/>
      <c r="D1468" s="62"/>
      <c r="E1468" s="62"/>
      <c r="F1468" s="62"/>
      <c r="G1468" s="62"/>
    </row>
    <row r="1469" spans="1:7" x14ac:dyDescent="0.25">
      <c r="A1469" s="62"/>
      <c r="B1469" s="62"/>
      <c r="C1469" s="62"/>
      <c r="D1469" s="62"/>
      <c r="E1469" s="62"/>
      <c r="F1469" s="62"/>
      <c r="G1469" s="62"/>
    </row>
    <row r="1470" spans="1:7" x14ac:dyDescent="0.25">
      <c r="A1470" s="62"/>
      <c r="B1470" s="62"/>
      <c r="C1470" s="62"/>
      <c r="D1470" s="62"/>
      <c r="E1470" s="62"/>
      <c r="F1470" s="62"/>
      <c r="G1470" s="62"/>
    </row>
    <row r="1471" spans="1:7" x14ac:dyDescent="0.25">
      <c r="A1471" s="62"/>
      <c r="B1471" s="62"/>
      <c r="C1471" s="62"/>
      <c r="D1471" s="62"/>
      <c r="E1471" s="62"/>
      <c r="F1471" s="62"/>
      <c r="G1471" s="62"/>
    </row>
    <row r="1472" spans="1:7" x14ac:dyDescent="0.25">
      <c r="A1472" s="62"/>
      <c r="B1472" s="62"/>
      <c r="C1472" s="62"/>
      <c r="D1472" s="62"/>
      <c r="E1472" s="62"/>
      <c r="F1472" s="62"/>
      <c r="G1472" s="62"/>
    </row>
    <row r="1473" spans="1:7" x14ac:dyDescent="0.25">
      <c r="A1473" s="62"/>
      <c r="B1473" s="62"/>
      <c r="C1473" s="62"/>
      <c r="D1473" s="62"/>
      <c r="E1473" s="62"/>
      <c r="F1473" s="62"/>
      <c r="G1473" s="62"/>
    </row>
    <row r="1474" spans="1:7" x14ac:dyDescent="0.25">
      <c r="A1474" s="62"/>
      <c r="B1474" s="62"/>
      <c r="C1474" s="62"/>
      <c r="D1474" s="62"/>
      <c r="E1474" s="62"/>
      <c r="F1474" s="62"/>
      <c r="G1474" s="62"/>
    </row>
    <row r="1475" spans="1:7" x14ac:dyDescent="0.25">
      <c r="A1475" s="62"/>
      <c r="B1475" s="62"/>
      <c r="C1475" s="62"/>
      <c r="D1475" s="62"/>
      <c r="E1475" s="62"/>
      <c r="F1475" s="62"/>
      <c r="G1475" s="62"/>
    </row>
    <row r="1476" spans="1:7" x14ac:dyDescent="0.25">
      <c r="A1476" s="62"/>
      <c r="B1476" s="62"/>
      <c r="C1476" s="62"/>
      <c r="D1476" s="62"/>
      <c r="E1476" s="62"/>
      <c r="F1476" s="62"/>
      <c r="G1476" s="62"/>
    </row>
    <row r="1477" spans="1:7" x14ac:dyDescent="0.25">
      <c r="A1477" s="62"/>
      <c r="B1477" s="62"/>
      <c r="C1477" s="62"/>
      <c r="D1477" s="62"/>
      <c r="E1477" s="62"/>
      <c r="F1477" s="62"/>
      <c r="G1477" s="62"/>
    </row>
    <row r="1478" spans="1:7" x14ac:dyDescent="0.25">
      <c r="A1478" s="62"/>
      <c r="B1478" s="62"/>
      <c r="C1478" s="62"/>
      <c r="D1478" s="62"/>
      <c r="E1478" s="62"/>
      <c r="F1478" s="62"/>
      <c r="G1478" s="62"/>
    </row>
    <row r="1479" spans="1:7" x14ac:dyDescent="0.25">
      <c r="A1479" s="62"/>
      <c r="B1479" s="62"/>
      <c r="C1479" s="62"/>
      <c r="D1479" s="62"/>
      <c r="E1479" s="62"/>
      <c r="F1479" s="62"/>
      <c r="G1479" s="62"/>
    </row>
    <row r="1480" spans="1:7" x14ac:dyDescent="0.25">
      <c r="A1480" s="62"/>
      <c r="B1480" s="62"/>
      <c r="C1480" s="62"/>
      <c r="D1480" s="62"/>
      <c r="E1480" s="62"/>
      <c r="F1480" s="62"/>
      <c r="G1480" s="62"/>
    </row>
    <row r="1481" spans="1:7" x14ac:dyDescent="0.25">
      <c r="A1481" s="62"/>
      <c r="B1481" s="62"/>
      <c r="C1481" s="62"/>
      <c r="D1481" s="62"/>
      <c r="E1481" s="62"/>
      <c r="F1481" s="62"/>
      <c r="G1481" s="62"/>
    </row>
    <row r="1482" spans="1:7" x14ac:dyDescent="0.25">
      <c r="A1482" s="62"/>
      <c r="B1482" s="62"/>
      <c r="C1482" s="62"/>
      <c r="D1482" s="62"/>
      <c r="E1482" s="62"/>
      <c r="F1482" s="62"/>
      <c r="G1482" s="62"/>
    </row>
    <row r="1483" spans="1:7" x14ac:dyDescent="0.25">
      <c r="A1483" s="62"/>
      <c r="B1483" s="62"/>
      <c r="C1483" s="62"/>
      <c r="D1483" s="62"/>
      <c r="E1483" s="62"/>
      <c r="F1483" s="62"/>
      <c r="G1483" s="62"/>
    </row>
    <row r="1484" spans="1:7" x14ac:dyDescent="0.25">
      <c r="A1484" s="62"/>
      <c r="B1484" s="62"/>
      <c r="C1484" s="62"/>
      <c r="D1484" s="62"/>
      <c r="E1484" s="62"/>
      <c r="F1484" s="62"/>
      <c r="G1484" s="62"/>
    </row>
    <row r="1485" spans="1:7" x14ac:dyDescent="0.25">
      <c r="A1485" s="62"/>
      <c r="B1485" s="62"/>
      <c r="C1485" s="62"/>
      <c r="D1485" s="62"/>
      <c r="E1485" s="62"/>
      <c r="F1485" s="62"/>
      <c r="G1485" s="62"/>
    </row>
    <row r="1486" spans="1:7" x14ac:dyDescent="0.25">
      <c r="A1486" s="62"/>
      <c r="B1486" s="62"/>
      <c r="C1486" s="62"/>
      <c r="D1486" s="62"/>
      <c r="E1486" s="62"/>
      <c r="F1486" s="62"/>
      <c r="G1486" s="62"/>
    </row>
    <row r="1487" spans="1:7" x14ac:dyDescent="0.25">
      <c r="A1487" s="62"/>
      <c r="B1487" s="62"/>
      <c r="C1487" s="62"/>
      <c r="D1487" s="62"/>
      <c r="E1487" s="62"/>
      <c r="F1487" s="62"/>
      <c r="G1487" s="62"/>
    </row>
    <row r="1488" spans="1:7" x14ac:dyDescent="0.25">
      <c r="A1488" s="62"/>
      <c r="B1488" s="62"/>
      <c r="C1488" s="62"/>
      <c r="D1488" s="62"/>
      <c r="E1488" s="62"/>
      <c r="F1488" s="62"/>
      <c r="G1488" s="62"/>
    </row>
    <row r="1489" spans="1:7" x14ac:dyDescent="0.25">
      <c r="A1489" s="62"/>
      <c r="B1489" s="62"/>
      <c r="C1489" s="62"/>
      <c r="D1489" s="62"/>
      <c r="E1489" s="62"/>
      <c r="F1489" s="62"/>
      <c r="G1489" s="62"/>
    </row>
    <row r="1490" spans="1:7" x14ac:dyDescent="0.25">
      <c r="A1490" s="62"/>
      <c r="B1490" s="62"/>
      <c r="C1490" s="62"/>
      <c r="D1490" s="62"/>
      <c r="E1490" s="62"/>
      <c r="F1490" s="62"/>
      <c r="G1490" s="62"/>
    </row>
    <row r="1491" spans="1:7" x14ac:dyDescent="0.25">
      <c r="A1491" s="62"/>
      <c r="B1491" s="62"/>
      <c r="C1491" s="62"/>
      <c r="D1491" s="62"/>
      <c r="E1491" s="62"/>
      <c r="F1491" s="62"/>
      <c r="G1491" s="62"/>
    </row>
    <row r="1492" spans="1:7" x14ac:dyDescent="0.25">
      <c r="A1492" s="62"/>
      <c r="B1492" s="62"/>
      <c r="C1492" s="62"/>
      <c r="D1492" s="62"/>
      <c r="E1492" s="62"/>
      <c r="F1492" s="62"/>
      <c r="G1492" s="62"/>
    </row>
    <row r="1493" spans="1:7" x14ac:dyDescent="0.25">
      <c r="A1493" s="62"/>
      <c r="B1493" s="62"/>
      <c r="C1493" s="62"/>
      <c r="D1493" s="62"/>
      <c r="E1493" s="62"/>
      <c r="F1493" s="62"/>
      <c r="G1493" s="62"/>
    </row>
    <row r="1494" spans="1:7" x14ac:dyDescent="0.25">
      <c r="A1494" s="62"/>
      <c r="B1494" s="62"/>
      <c r="C1494" s="62"/>
      <c r="D1494" s="62"/>
      <c r="E1494" s="62"/>
      <c r="F1494" s="62"/>
      <c r="G1494" s="62"/>
    </row>
    <row r="1495" spans="1:7" x14ac:dyDescent="0.25">
      <c r="A1495" s="62"/>
      <c r="B1495" s="62"/>
      <c r="C1495" s="62"/>
      <c r="D1495" s="62"/>
      <c r="E1495" s="62"/>
      <c r="F1495" s="62"/>
      <c r="G1495" s="62"/>
    </row>
    <row r="1496" spans="1:7" x14ac:dyDescent="0.25">
      <c r="A1496" s="62"/>
      <c r="B1496" s="62"/>
      <c r="C1496" s="62"/>
      <c r="D1496" s="62"/>
      <c r="E1496" s="62"/>
      <c r="F1496" s="62"/>
      <c r="G1496" s="62"/>
    </row>
    <row r="1497" spans="1:7" x14ac:dyDescent="0.25">
      <c r="A1497" s="62"/>
      <c r="B1497" s="62"/>
      <c r="C1497" s="62"/>
      <c r="D1497" s="62"/>
      <c r="E1497" s="62"/>
      <c r="F1497" s="62"/>
      <c r="G1497" s="62"/>
    </row>
    <row r="1498" spans="1:7" x14ac:dyDescent="0.25">
      <c r="A1498" s="62"/>
      <c r="B1498" s="62"/>
      <c r="C1498" s="62"/>
      <c r="D1498" s="62"/>
      <c r="E1498" s="62"/>
      <c r="F1498" s="62"/>
      <c r="G1498" s="62"/>
    </row>
    <row r="1499" spans="1:7" x14ac:dyDescent="0.25">
      <c r="A1499" s="62"/>
      <c r="B1499" s="62"/>
      <c r="C1499" s="62"/>
      <c r="D1499" s="62"/>
      <c r="E1499" s="62"/>
      <c r="F1499" s="62"/>
      <c r="G1499" s="62"/>
    </row>
    <row r="1500" spans="1:7" x14ac:dyDescent="0.25">
      <c r="A1500" s="62"/>
      <c r="B1500" s="62"/>
      <c r="C1500" s="62"/>
      <c r="D1500" s="62"/>
      <c r="E1500" s="62"/>
      <c r="F1500" s="62"/>
      <c r="G1500" s="62"/>
    </row>
    <row r="1501" spans="1:7" x14ac:dyDescent="0.25">
      <c r="A1501" s="62"/>
      <c r="B1501" s="62"/>
      <c r="C1501" s="62"/>
      <c r="D1501" s="62"/>
      <c r="E1501" s="62"/>
      <c r="F1501" s="62"/>
      <c r="G1501" s="62"/>
    </row>
    <row r="1502" spans="1:7" x14ac:dyDescent="0.25">
      <c r="A1502" s="62"/>
      <c r="B1502" s="62"/>
      <c r="C1502" s="62"/>
      <c r="D1502" s="62"/>
      <c r="E1502" s="62"/>
      <c r="F1502" s="62"/>
      <c r="G1502" s="62"/>
    </row>
    <row r="1503" spans="1:7" x14ac:dyDescent="0.25">
      <c r="A1503" s="62"/>
      <c r="B1503" s="62"/>
      <c r="C1503" s="62"/>
      <c r="D1503" s="62"/>
      <c r="E1503" s="62"/>
      <c r="F1503" s="62"/>
      <c r="G1503" s="62"/>
    </row>
    <row r="1504" spans="1:7" x14ac:dyDescent="0.25">
      <c r="A1504" s="62"/>
      <c r="B1504" s="62"/>
      <c r="C1504" s="62"/>
      <c r="D1504" s="62"/>
      <c r="E1504" s="62"/>
      <c r="F1504" s="62"/>
      <c r="G1504" s="62"/>
    </row>
    <row r="1505" spans="1:7" x14ac:dyDescent="0.25">
      <c r="A1505" s="62"/>
      <c r="B1505" s="62"/>
      <c r="C1505" s="62"/>
      <c r="D1505" s="62"/>
      <c r="E1505" s="62"/>
      <c r="F1505" s="62"/>
      <c r="G1505" s="62"/>
    </row>
    <row r="1506" spans="1:7" x14ac:dyDescent="0.25">
      <c r="A1506" s="62"/>
      <c r="B1506" s="62"/>
      <c r="C1506" s="62"/>
      <c r="D1506" s="62"/>
      <c r="E1506" s="62"/>
      <c r="F1506" s="62"/>
      <c r="G1506" s="62"/>
    </row>
    <row r="1507" spans="1:7" x14ac:dyDescent="0.25">
      <c r="A1507" s="62"/>
      <c r="B1507" s="62"/>
      <c r="C1507" s="62"/>
      <c r="D1507" s="62"/>
      <c r="E1507" s="62"/>
      <c r="F1507" s="62"/>
      <c r="G1507" s="62"/>
    </row>
    <row r="1508" spans="1:7" x14ac:dyDescent="0.25">
      <c r="A1508" s="62"/>
      <c r="B1508" s="62"/>
      <c r="C1508" s="62"/>
      <c r="D1508" s="62"/>
      <c r="E1508" s="62"/>
      <c r="F1508" s="62"/>
      <c r="G1508" s="62"/>
    </row>
    <row r="1509" spans="1:7" x14ac:dyDescent="0.25">
      <c r="A1509" s="62"/>
      <c r="B1509" s="62"/>
      <c r="C1509" s="62"/>
      <c r="D1509" s="62"/>
      <c r="E1509" s="62"/>
      <c r="F1509" s="62"/>
      <c r="G1509" s="62"/>
    </row>
    <row r="1510" spans="1:7" x14ac:dyDescent="0.25">
      <c r="A1510" s="62"/>
      <c r="B1510" s="62"/>
      <c r="C1510" s="62"/>
      <c r="D1510" s="62"/>
      <c r="E1510" s="62"/>
      <c r="F1510" s="62"/>
      <c r="G1510" s="62"/>
    </row>
    <row r="1511" spans="1:7" x14ac:dyDescent="0.25">
      <c r="A1511" s="62"/>
      <c r="B1511" s="62"/>
      <c r="C1511" s="62"/>
      <c r="D1511" s="62"/>
      <c r="E1511" s="62"/>
      <c r="F1511" s="62"/>
      <c r="G1511" s="62"/>
    </row>
    <row r="1512" spans="1:7" x14ac:dyDescent="0.25">
      <c r="A1512" s="62"/>
      <c r="B1512" s="62"/>
      <c r="C1512" s="62"/>
      <c r="D1512" s="62"/>
      <c r="E1512" s="62"/>
      <c r="F1512" s="62"/>
      <c r="G1512" s="62"/>
    </row>
    <row r="1513" spans="1:7" x14ac:dyDescent="0.25">
      <c r="A1513" s="62"/>
      <c r="B1513" s="62"/>
      <c r="C1513" s="62"/>
      <c r="D1513" s="62"/>
      <c r="E1513" s="62"/>
      <c r="F1513" s="62"/>
      <c r="G1513" s="62"/>
    </row>
    <row r="1514" spans="1:7" x14ac:dyDescent="0.25">
      <c r="A1514" s="62"/>
      <c r="B1514" s="62"/>
      <c r="C1514" s="62"/>
      <c r="D1514" s="62"/>
      <c r="E1514" s="62"/>
      <c r="F1514" s="62"/>
      <c r="G1514" s="62"/>
    </row>
    <row r="1515" spans="1:7" x14ac:dyDescent="0.25">
      <c r="A1515" s="62"/>
      <c r="B1515" s="62"/>
      <c r="C1515" s="62"/>
      <c r="D1515" s="62"/>
      <c r="E1515" s="62"/>
      <c r="F1515" s="62"/>
      <c r="G1515" s="62"/>
    </row>
    <row r="1516" spans="1:7" x14ac:dyDescent="0.25">
      <c r="A1516" s="62"/>
      <c r="B1516" s="62"/>
      <c r="C1516" s="62"/>
      <c r="D1516" s="62"/>
      <c r="E1516" s="62"/>
      <c r="F1516" s="62"/>
      <c r="G1516" s="62"/>
    </row>
    <row r="1517" spans="1:7" x14ac:dyDescent="0.25">
      <c r="A1517" s="62"/>
      <c r="B1517" s="62"/>
      <c r="C1517" s="62"/>
      <c r="D1517" s="62"/>
      <c r="E1517" s="62"/>
      <c r="F1517" s="62"/>
      <c r="G1517" s="62"/>
    </row>
    <row r="1518" spans="1:7" x14ac:dyDescent="0.25">
      <c r="A1518" s="62"/>
      <c r="B1518" s="62"/>
      <c r="C1518" s="62"/>
      <c r="D1518" s="62"/>
      <c r="E1518" s="62"/>
      <c r="F1518" s="62"/>
      <c r="G1518" s="62"/>
    </row>
    <row r="1519" spans="1:7" x14ac:dyDescent="0.25">
      <c r="A1519" s="62"/>
      <c r="B1519" s="62"/>
      <c r="C1519" s="62"/>
      <c r="D1519" s="62"/>
      <c r="E1519" s="62"/>
      <c r="F1519" s="62"/>
      <c r="G1519" s="62"/>
    </row>
    <row r="1520" spans="1:7" x14ac:dyDescent="0.25">
      <c r="A1520" s="62"/>
      <c r="B1520" s="62"/>
      <c r="C1520" s="62"/>
      <c r="D1520" s="62"/>
      <c r="E1520" s="62"/>
      <c r="F1520" s="62"/>
      <c r="G1520" s="62"/>
    </row>
    <row r="1521" spans="1:7" x14ac:dyDescent="0.25">
      <c r="A1521" s="62"/>
      <c r="B1521" s="62"/>
      <c r="C1521" s="62"/>
      <c r="D1521" s="62"/>
      <c r="E1521" s="62"/>
      <c r="F1521" s="62"/>
      <c r="G1521" s="62"/>
    </row>
    <row r="1522" spans="1:7" x14ac:dyDescent="0.25">
      <c r="A1522" s="62"/>
      <c r="B1522" s="62"/>
      <c r="C1522" s="62"/>
      <c r="D1522" s="62"/>
      <c r="E1522" s="62"/>
      <c r="F1522" s="62"/>
      <c r="G1522" s="62"/>
    </row>
    <row r="1523" spans="1:7" x14ac:dyDescent="0.25">
      <c r="A1523" s="62"/>
      <c r="B1523" s="62"/>
      <c r="C1523" s="62"/>
      <c r="D1523" s="62"/>
      <c r="E1523" s="62"/>
      <c r="F1523" s="62"/>
      <c r="G1523" s="62"/>
    </row>
    <row r="1524" spans="1:7" x14ac:dyDescent="0.25">
      <c r="A1524" s="62"/>
      <c r="B1524" s="62"/>
      <c r="C1524" s="62"/>
      <c r="D1524" s="62"/>
      <c r="E1524" s="62"/>
      <c r="F1524" s="62"/>
      <c r="G1524" s="62"/>
    </row>
    <row r="1525" spans="1:7" x14ac:dyDescent="0.25">
      <c r="A1525" s="62"/>
      <c r="B1525" s="62"/>
      <c r="C1525" s="62"/>
      <c r="D1525" s="62"/>
      <c r="E1525" s="62"/>
      <c r="F1525" s="62"/>
      <c r="G1525" s="62"/>
    </row>
    <row r="1526" spans="1:7" x14ac:dyDescent="0.25">
      <c r="A1526" s="62"/>
      <c r="B1526" s="62"/>
      <c r="C1526" s="62"/>
      <c r="D1526" s="62"/>
      <c r="E1526" s="62"/>
      <c r="F1526" s="62"/>
      <c r="G1526" s="62"/>
    </row>
    <row r="1527" spans="1:7" x14ac:dyDescent="0.25">
      <c r="A1527" s="62"/>
      <c r="B1527" s="62"/>
      <c r="C1527" s="62"/>
      <c r="D1527" s="62"/>
      <c r="E1527" s="62"/>
      <c r="F1527" s="62"/>
      <c r="G1527" s="62"/>
    </row>
    <row r="1528" spans="1:7" x14ac:dyDescent="0.25">
      <c r="A1528" s="62"/>
      <c r="B1528" s="62"/>
      <c r="C1528" s="62"/>
      <c r="D1528" s="62"/>
      <c r="E1528" s="62"/>
      <c r="F1528" s="62"/>
      <c r="G1528" s="62"/>
    </row>
    <row r="1529" spans="1:7" x14ac:dyDescent="0.25">
      <c r="A1529" s="62"/>
      <c r="B1529" s="62"/>
      <c r="C1529" s="62"/>
      <c r="D1529" s="62"/>
      <c r="E1529" s="62"/>
      <c r="F1529" s="62"/>
      <c r="G1529" s="62"/>
    </row>
    <row r="1530" spans="1:7" x14ac:dyDescent="0.25">
      <c r="A1530" s="62"/>
      <c r="B1530" s="62"/>
      <c r="C1530" s="62"/>
      <c r="D1530" s="62"/>
      <c r="E1530" s="62"/>
      <c r="F1530" s="62"/>
      <c r="G1530" s="62"/>
    </row>
    <row r="1531" spans="1:7" x14ac:dyDescent="0.25">
      <c r="A1531" s="62"/>
      <c r="B1531" s="62"/>
      <c r="C1531" s="62"/>
      <c r="D1531" s="62"/>
      <c r="E1531" s="62"/>
      <c r="F1531" s="62"/>
      <c r="G1531" s="62"/>
    </row>
    <row r="1532" spans="1:7" x14ac:dyDescent="0.25">
      <c r="A1532" s="62"/>
      <c r="B1532" s="62"/>
      <c r="C1532" s="62"/>
      <c r="D1532" s="62"/>
      <c r="E1532" s="62"/>
      <c r="F1532" s="62"/>
      <c r="G1532" s="62"/>
    </row>
    <row r="1533" spans="1:7" x14ac:dyDescent="0.25">
      <c r="A1533" s="62"/>
      <c r="B1533" s="62"/>
      <c r="C1533" s="62"/>
      <c r="D1533" s="62"/>
      <c r="E1533" s="62"/>
      <c r="F1533" s="62"/>
      <c r="G1533" s="62"/>
    </row>
    <row r="1534" spans="1:7" x14ac:dyDescent="0.25">
      <c r="A1534" s="62"/>
      <c r="B1534" s="62"/>
      <c r="C1534" s="62"/>
      <c r="D1534" s="62"/>
      <c r="E1534" s="62"/>
      <c r="F1534" s="62"/>
      <c r="G1534" s="62"/>
    </row>
    <row r="1535" spans="1:7" x14ac:dyDescent="0.25">
      <c r="A1535" s="62"/>
      <c r="B1535" s="62"/>
      <c r="C1535" s="62"/>
      <c r="D1535" s="62"/>
      <c r="E1535" s="62"/>
      <c r="F1535" s="62"/>
      <c r="G1535" s="62"/>
    </row>
    <row r="1536" spans="1:7" x14ac:dyDescent="0.25">
      <c r="A1536" s="62"/>
      <c r="B1536" s="62"/>
      <c r="C1536" s="62"/>
      <c r="D1536" s="62"/>
      <c r="E1536" s="62"/>
      <c r="F1536" s="62"/>
      <c r="G1536" s="62"/>
    </row>
    <row r="1537" spans="1:7" x14ac:dyDescent="0.25">
      <c r="A1537" s="62"/>
      <c r="B1537" s="62"/>
      <c r="C1537" s="62"/>
      <c r="D1537" s="62"/>
      <c r="E1537" s="62"/>
      <c r="F1537" s="62"/>
      <c r="G1537" s="62"/>
    </row>
    <row r="1538" spans="1:7" x14ac:dyDescent="0.25">
      <c r="A1538" s="62"/>
      <c r="B1538" s="62"/>
      <c r="C1538" s="62"/>
      <c r="D1538" s="62"/>
      <c r="E1538" s="62"/>
      <c r="F1538" s="62"/>
      <c r="G1538" s="62"/>
    </row>
    <row r="1539" spans="1:7" x14ac:dyDescent="0.25">
      <c r="A1539" s="62"/>
      <c r="B1539" s="62"/>
      <c r="C1539" s="62"/>
      <c r="D1539" s="62"/>
      <c r="E1539" s="62"/>
      <c r="F1539" s="62"/>
      <c r="G1539" s="62"/>
    </row>
    <row r="1540" spans="1:7" x14ac:dyDescent="0.25">
      <c r="A1540" s="62"/>
      <c r="B1540" s="62"/>
      <c r="C1540" s="62"/>
      <c r="D1540" s="62"/>
      <c r="E1540" s="62"/>
      <c r="F1540" s="62"/>
      <c r="G1540" s="62"/>
    </row>
    <row r="1541" spans="1:7" x14ac:dyDescent="0.25">
      <c r="A1541" s="62"/>
      <c r="B1541" s="62"/>
      <c r="C1541" s="62"/>
      <c r="D1541" s="62"/>
      <c r="E1541" s="62"/>
      <c r="F1541" s="62"/>
      <c r="G1541" s="62"/>
    </row>
    <row r="1542" spans="1:7" x14ac:dyDescent="0.25">
      <c r="A1542" s="62"/>
      <c r="B1542" s="62"/>
      <c r="C1542" s="62"/>
      <c r="D1542" s="62"/>
      <c r="E1542" s="62"/>
      <c r="F1542" s="62"/>
      <c r="G1542" s="62"/>
    </row>
    <row r="1543" spans="1:7" x14ac:dyDescent="0.25">
      <c r="A1543" s="62"/>
      <c r="B1543" s="62"/>
      <c r="C1543" s="62"/>
      <c r="D1543" s="62"/>
      <c r="E1543" s="62"/>
      <c r="F1543" s="62"/>
      <c r="G1543" s="62"/>
    </row>
    <row r="1544" spans="1:7" x14ac:dyDescent="0.25">
      <c r="A1544" s="62"/>
      <c r="B1544" s="62"/>
      <c r="C1544" s="62"/>
      <c r="D1544" s="62"/>
      <c r="E1544" s="62"/>
      <c r="F1544" s="62"/>
      <c r="G1544" s="62"/>
    </row>
    <row r="1545" spans="1:7" x14ac:dyDescent="0.25">
      <c r="A1545" s="62"/>
      <c r="B1545" s="62"/>
      <c r="C1545" s="62"/>
      <c r="D1545" s="62"/>
      <c r="E1545" s="62"/>
      <c r="F1545" s="62"/>
      <c r="G1545" s="62"/>
    </row>
    <row r="1546" spans="1:7" x14ac:dyDescent="0.25">
      <c r="A1546" s="62"/>
      <c r="B1546" s="62"/>
      <c r="C1546" s="62"/>
      <c r="D1546" s="62"/>
      <c r="E1546" s="62"/>
      <c r="F1546" s="62"/>
      <c r="G1546" s="62"/>
    </row>
    <row r="1547" spans="1:7" x14ac:dyDescent="0.25">
      <c r="A1547" s="62"/>
      <c r="B1547" s="62"/>
      <c r="C1547" s="62"/>
      <c r="D1547" s="62"/>
      <c r="E1547" s="62"/>
      <c r="F1547" s="62"/>
      <c r="G1547" s="62"/>
    </row>
    <row r="1548" spans="1:7" x14ac:dyDescent="0.25">
      <c r="A1548" s="62"/>
      <c r="B1548" s="62"/>
      <c r="C1548" s="62"/>
      <c r="D1548" s="62"/>
      <c r="E1548" s="62"/>
      <c r="F1548" s="62"/>
      <c r="G1548" s="62"/>
    </row>
    <row r="1549" spans="1:7" x14ac:dyDescent="0.25">
      <c r="A1549" s="62"/>
      <c r="B1549" s="62"/>
      <c r="C1549" s="62"/>
      <c r="D1549" s="62"/>
      <c r="E1549" s="62"/>
      <c r="F1549" s="62"/>
      <c r="G1549" s="62"/>
    </row>
    <row r="1550" spans="1:7" x14ac:dyDescent="0.25">
      <c r="A1550" s="62"/>
      <c r="B1550" s="62"/>
      <c r="C1550" s="62"/>
      <c r="D1550" s="62"/>
      <c r="E1550" s="62"/>
      <c r="F1550" s="62"/>
      <c r="G1550" s="62"/>
    </row>
    <row r="1551" spans="1:7" x14ac:dyDescent="0.25">
      <c r="A1551" s="62"/>
      <c r="B1551" s="62"/>
      <c r="C1551" s="62"/>
      <c r="D1551" s="62"/>
      <c r="E1551" s="62"/>
      <c r="F1551" s="62"/>
      <c r="G1551" s="62"/>
    </row>
    <row r="1552" spans="1:7" x14ac:dyDescent="0.25">
      <c r="A1552" s="62"/>
      <c r="B1552" s="62"/>
      <c r="C1552" s="62"/>
      <c r="D1552" s="62"/>
      <c r="E1552" s="62"/>
      <c r="F1552" s="62"/>
      <c r="G1552" s="62"/>
    </row>
    <row r="1553" spans="1:7" x14ac:dyDescent="0.25">
      <c r="A1553" s="62"/>
      <c r="B1553" s="62"/>
      <c r="C1553" s="62"/>
      <c r="D1553" s="62"/>
      <c r="E1553" s="62"/>
      <c r="F1553" s="62"/>
      <c r="G1553" s="62"/>
    </row>
    <row r="1554" spans="1:7" x14ac:dyDescent="0.25">
      <c r="A1554" s="62"/>
      <c r="B1554" s="62"/>
      <c r="C1554" s="62"/>
      <c r="D1554" s="62"/>
      <c r="E1554" s="62"/>
      <c r="F1554" s="62"/>
      <c r="G1554" s="62"/>
    </row>
    <row r="1555" spans="1:7" x14ac:dyDescent="0.25">
      <c r="A1555" s="62"/>
      <c r="B1555" s="62"/>
      <c r="C1555" s="62"/>
      <c r="D1555" s="62"/>
      <c r="E1555" s="62"/>
      <c r="F1555" s="62"/>
      <c r="G1555" s="62"/>
    </row>
    <row r="1556" spans="1:7" x14ac:dyDescent="0.25">
      <c r="A1556" s="62"/>
      <c r="B1556" s="62"/>
      <c r="C1556" s="62"/>
      <c r="D1556" s="62"/>
      <c r="E1556" s="62"/>
      <c r="F1556" s="62"/>
      <c r="G1556" s="62"/>
    </row>
    <row r="1557" spans="1:7" x14ac:dyDescent="0.25">
      <c r="A1557" s="62"/>
      <c r="B1557" s="62"/>
      <c r="C1557" s="62"/>
      <c r="D1557" s="62"/>
      <c r="E1557" s="62"/>
      <c r="F1557" s="62"/>
      <c r="G1557" s="62"/>
    </row>
    <row r="1558" spans="1:7" x14ac:dyDescent="0.25">
      <c r="A1558" s="62"/>
      <c r="B1558" s="62"/>
      <c r="C1558" s="62"/>
      <c r="D1558" s="62"/>
      <c r="E1558" s="62"/>
      <c r="F1558" s="62"/>
      <c r="G1558" s="62"/>
    </row>
    <row r="1559" spans="1:7" x14ac:dyDescent="0.25">
      <c r="A1559" s="62"/>
      <c r="B1559" s="62"/>
      <c r="C1559" s="62"/>
      <c r="D1559" s="62"/>
      <c r="E1559" s="62"/>
      <c r="F1559" s="62"/>
      <c r="G1559" s="62"/>
    </row>
    <row r="1560" spans="1:7" x14ac:dyDescent="0.25">
      <c r="A1560" s="62"/>
      <c r="B1560" s="62"/>
      <c r="C1560" s="62"/>
      <c r="D1560" s="62"/>
      <c r="E1560" s="62"/>
      <c r="F1560" s="62"/>
      <c r="G1560" s="62"/>
    </row>
    <row r="1561" spans="1:7" x14ac:dyDescent="0.25">
      <c r="A1561" s="62"/>
      <c r="B1561" s="62"/>
      <c r="C1561" s="62"/>
      <c r="D1561" s="62"/>
      <c r="E1561" s="62"/>
      <c r="F1561" s="62"/>
      <c r="G1561" s="62"/>
    </row>
    <row r="1562" spans="1:7" x14ac:dyDescent="0.25">
      <c r="A1562" s="62"/>
      <c r="B1562" s="62"/>
      <c r="C1562" s="62"/>
      <c r="D1562" s="62"/>
      <c r="E1562" s="62"/>
      <c r="F1562" s="62"/>
      <c r="G1562" s="62"/>
    </row>
    <row r="1563" spans="1:7" x14ac:dyDescent="0.25">
      <c r="A1563" s="62"/>
      <c r="B1563" s="62"/>
      <c r="C1563" s="62"/>
      <c r="D1563" s="62"/>
      <c r="E1563" s="62"/>
      <c r="F1563" s="62"/>
      <c r="G1563" s="62"/>
    </row>
    <row r="1564" spans="1:7" x14ac:dyDescent="0.25">
      <c r="A1564" s="62"/>
      <c r="B1564" s="62"/>
      <c r="C1564" s="62"/>
      <c r="D1564" s="62"/>
      <c r="E1564" s="62"/>
      <c r="F1564" s="62"/>
      <c r="G1564" s="62"/>
    </row>
    <row r="1565" spans="1:7" x14ac:dyDescent="0.25">
      <c r="A1565" s="62"/>
      <c r="B1565" s="62"/>
      <c r="C1565" s="62"/>
      <c r="D1565" s="62"/>
      <c r="E1565" s="62"/>
      <c r="F1565" s="62"/>
      <c r="G1565" s="62"/>
    </row>
    <row r="1566" spans="1:7" x14ac:dyDescent="0.25">
      <c r="A1566" s="62"/>
      <c r="B1566" s="62"/>
      <c r="C1566" s="62"/>
      <c r="D1566" s="62"/>
      <c r="E1566" s="62"/>
      <c r="F1566" s="62"/>
      <c r="G1566" s="62"/>
    </row>
    <row r="1567" spans="1:7" x14ac:dyDescent="0.25">
      <c r="A1567" s="62"/>
      <c r="B1567" s="62"/>
      <c r="C1567" s="62"/>
      <c r="D1567" s="62"/>
      <c r="E1567" s="62"/>
      <c r="F1567" s="62"/>
      <c r="G1567" s="62"/>
    </row>
    <row r="1568" spans="1:7" x14ac:dyDescent="0.25">
      <c r="A1568" s="62"/>
      <c r="B1568" s="62"/>
      <c r="C1568" s="62"/>
      <c r="D1568" s="62"/>
      <c r="E1568" s="62"/>
      <c r="F1568" s="62"/>
      <c r="G1568" s="62"/>
    </row>
    <row r="1569" spans="1:7" x14ac:dyDescent="0.25">
      <c r="A1569" s="62"/>
      <c r="B1569" s="62"/>
      <c r="C1569" s="62"/>
      <c r="D1569" s="62"/>
      <c r="E1569" s="62"/>
      <c r="F1569" s="62"/>
      <c r="G1569" s="62"/>
    </row>
    <row r="1570" spans="1:7" x14ac:dyDescent="0.25">
      <c r="A1570" s="62"/>
      <c r="B1570" s="62"/>
      <c r="C1570" s="62"/>
      <c r="D1570" s="62"/>
      <c r="E1570" s="62"/>
      <c r="F1570" s="62"/>
      <c r="G1570" s="62"/>
    </row>
    <row r="1571" spans="1:7" x14ac:dyDescent="0.25">
      <c r="A1571" s="62"/>
      <c r="B1571" s="62"/>
      <c r="C1571" s="62"/>
      <c r="D1571" s="62"/>
      <c r="E1571" s="62"/>
      <c r="F1571" s="62"/>
      <c r="G1571" s="62"/>
    </row>
    <row r="1572" spans="1:7" x14ac:dyDescent="0.25">
      <c r="A1572" s="62"/>
      <c r="B1572" s="62"/>
      <c r="C1572" s="62"/>
      <c r="D1572" s="62"/>
      <c r="E1572" s="62"/>
      <c r="F1572" s="62"/>
      <c r="G1572" s="62"/>
    </row>
    <row r="1573" spans="1:7" x14ac:dyDescent="0.25">
      <c r="A1573" s="62"/>
      <c r="B1573" s="62"/>
      <c r="C1573" s="62"/>
      <c r="D1573" s="62"/>
      <c r="E1573" s="62"/>
      <c r="F1573" s="62"/>
      <c r="G1573" s="62"/>
    </row>
    <row r="1574" spans="1:7" x14ac:dyDescent="0.25">
      <c r="A1574" s="62"/>
      <c r="B1574" s="62"/>
      <c r="C1574" s="62"/>
      <c r="D1574" s="62"/>
      <c r="E1574" s="62"/>
      <c r="F1574" s="62"/>
      <c r="G1574" s="62"/>
    </row>
    <row r="1575" spans="1:7" x14ac:dyDescent="0.25">
      <c r="A1575" s="62"/>
      <c r="B1575" s="62"/>
      <c r="C1575" s="62"/>
      <c r="D1575" s="62"/>
      <c r="E1575" s="62"/>
      <c r="F1575" s="62"/>
      <c r="G1575" s="62"/>
    </row>
    <row r="1576" spans="1:7" x14ac:dyDescent="0.25">
      <c r="A1576" s="62"/>
      <c r="B1576" s="62"/>
      <c r="C1576" s="62"/>
      <c r="D1576" s="62"/>
      <c r="E1576" s="62"/>
      <c r="F1576" s="62"/>
      <c r="G1576" s="62"/>
    </row>
    <row r="1577" spans="1:7" x14ac:dyDescent="0.25">
      <c r="A1577" s="62"/>
      <c r="B1577" s="62"/>
      <c r="C1577" s="62"/>
      <c r="D1577" s="62"/>
      <c r="E1577" s="62"/>
      <c r="F1577" s="62"/>
      <c r="G1577" s="62"/>
    </row>
    <row r="1578" spans="1:7" x14ac:dyDescent="0.25">
      <c r="A1578" s="62"/>
      <c r="B1578" s="62"/>
      <c r="C1578" s="62"/>
      <c r="D1578" s="62"/>
      <c r="E1578" s="62"/>
      <c r="F1578" s="62"/>
      <c r="G1578" s="62"/>
    </row>
    <row r="1579" spans="1:7" x14ac:dyDescent="0.25">
      <c r="A1579" s="62"/>
      <c r="B1579" s="62"/>
      <c r="C1579" s="62"/>
      <c r="D1579" s="62"/>
      <c r="E1579" s="62"/>
      <c r="F1579" s="62"/>
      <c r="G1579" s="62"/>
    </row>
    <row r="1580" spans="1:7" x14ac:dyDescent="0.25">
      <c r="A1580" s="62"/>
      <c r="B1580" s="62"/>
      <c r="C1580" s="62"/>
      <c r="D1580" s="62"/>
      <c r="E1580" s="62"/>
      <c r="F1580" s="62"/>
      <c r="G1580" s="62"/>
    </row>
    <row r="1581" spans="1:7" x14ac:dyDescent="0.25">
      <c r="A1581" s="62"/>
      <c r="B1581" s="62"/>
      <c r="C1581" s="62"/>
      <c r="D1581" s="62"/>
      <c r="E1581" s="62"/>
      <c r="F1581" s="62"/>
      <c r="G1581" s="62"/>
    </row>
    <row r="1582" spans="1:7" x14ac:dyDescent="0.25">
      <c r="A1582" s="62"/>
      <c r="B1582" s="62"/>
      <c r="C1582" s="62"/>
      <c r="D1582" s="62"/>
      <c r="E1582" s="62"/>
      <c r="F1582" s="62"/>
      <c r="G1582" s="62"/>
    </row>
    <row r="1583" spans="1:7" x14ac:dyDescent="0.25">
      <c r="A1583" s="62"/>
      <c r="B1583" s="62"/>
      <c r="C1583" s="62"/>
      <c r="D1583" s="62"/>
      <c r="E1583" s="62"/>
      <c r="F1583" s="62"/>
      <c r="G1583" s="62"/>
    </row>
    <row r="1584" spans="1:7" x14ac:dyDescent="0.25">
      <c r="A1584" s="62"/>
      <c r="B1584" s="62"/>
      <c r="C1584" s="62"/>
      <c r="D1584" s="62"/>
      <c r="E1584" s="62"/>
      <c r="F1584" s="62"/>
      <c r="G1584" s="62"/>
    </row>
    <row r="1585" spans="1:7" x14ac:dyDescent="0.25">
      <c r="A1585" s="62"/>
      <c r="B1585" s="62"/>
      <c r="C1585" s="62"/>
      <c r="D1585" s="62"/>
      <c r="E1585" s="62"/>
      <c r="F1585" s="62"/>
      <c r="G1585" s="62"/>
    </row>
    <row r="1586" spans="1:7" x14ac:dyDescent="0.25">
      <c r="A1586" s="62"/>
      <c r="B1586" s="62"/>
      <c r="C1586" s="62"/>
      <c r="D1586" s="62"/>
      <c r="E1586" s="62"/>
      <c r="F1586" s="62"/>
      <c r="G1586" s="62"/>
    </row>
    <row r="1587" spans="1:7" x14ac:dyDescent="0.25">
      <c r="A1587" s="62"/>
      <c r="B1587" s="62"/>
      <c r="C1587" s="62"/>
      <c r="D1587" s="62"/>
      <c r="E1587" s="62"/>
      <c r="F1587" s="62"/>
      <c r="G1587" s="62"/>
    </row>
    <row r="1588" spans="1:7" x14ac:dyDescent="0.25">
      <c r="A1588" s="62"/>
      <c r="B1588" s="62"/>
      <c r="C1588" s="62"/>
      <c r="D1588" s="62"/>
      <c r="E1588" s="62"/>
      <c r="F1588" s="62"/>
      <c r="G1588" s="62"/>
    </row>
    <row r="1589" spans="1:7" x14ac:dyDescent="0.25">
      <c r="A1589" s="62"/>
      <c r="B1589" s="62"/>
      <c r="C1589" s="62"/>
      <c r="D1589" s="62"/>
      <c r="E1589" s="62"/>
      <c r="F1589" s="62"/>
      <c r="G1589" s="62"/>
    </row>
    <row r="1590" spans="1:7" x14ac:dyDescent="0.25">
      <c r="A1590" s="62"/>
      <c r="B1590" s="62"/>
      <c r="C1590" s="62"/>
      <c r="D1590" s="62"/>
      <c r="E1590" s="62"/>
      <c r="F1590" s="62"/>
      <c r="G1590" s="62"/>
    </row>
    <row r="1591" spans="1:7" x14ac:dyDescent="0.25">
      <c r="A1591" s="62"/>
      <c r="B1591" s="62"/>
      <c r="C1591" s="62"/>
      <c r="D1591" s="62"/>
      <c r="E1591" s="62"/>
      <c r="F1591" s="62"/>
      <c r="G1591" s="62"/>
    </row>
    <row r="1592" spans="1:7" x14ac:dyDescent="0.25">
      <c r="A1592" s="62"/>
      <c r="B1592" s="62"/>
      <c r="C1592" s="62"/>
      <c r="D1592" s="62"/>
      <c r="E1592" s="62"/>
      <c r="F1592" s="62"/>
      <c r="G1592" s="62"/>
    </row>
    <row r="1593" spans="1:7" x14ac:dyDescent="0.25">
      <c r="A1593" s="62"/>
      <c r="B1593" s="62"/>
      <c r="C1593" s="62"/>
      <c r="D1593" s="62"/>
      <c r="E1593" s="62"/>
      <c r="F1593" s="62"/>
      <c r="G1593" s="62"/>
    </row>
    <row r="1594" spans="1:7" x14ac:dyDescent="0.25">
      <c r="A1594" s="62"/>
      <c r="B1594" s="62"/>
      <c r="C1594" s="62"/>
      <c r="D1594" s="62"/>
      <c r="E1594" s="62"/>
      <c r="F1594" s="62"/>
      <c r="G1594" s="62"/>
    </row>
    <row r="1595" spans="1:7" x14ac:dyDescent="0.25">
      <c r="A1595" s="62"/>
      <c r="B1595" s="62"/>
      <c r="C1595" s="62"/>
      <c r="D1595" s="62"/>
      <c r="E1595" s="62"/>
      <c r="F1595" s="62"/>
      <c r="G1595" s="62"/>
    </row>
    <row r="1596" spans="1:7" x14ac:dyDescent="0.25">
      <c r="A1596" s="62"/>
      <c r="B1596" s="62"/>
      <c r="C1596" s="62"/>
      <c r="D1596" s="62"/>
      <c r="E1596" s="62"/>
      <c r="F1596" s="62"/>
      <c r="G1596" s="62"/>
    </row>
    <row r="1597" spans="1:7" x14ac:dyDescent="0.25">
      <c r="A1597" s="62"/>
      <c r="B1597" s="62"/>
      <c r="C1597" s="62"/>
      <c r="D1597" s="62"/>
      <c r="E1597" s="62"/>
      <c r="F1597" s="62"/>
      <c r="G1597" s="62"/>
    </row>
    <row r="1598" spans="1:7" x14ac:dyDescent="0.25">
      <c r="A1598" s="62"/>
      <c r="B1598" s="62"/>
      <c r="C1598" s="62"/>
      <c r="D1598" s="62"/>
      <c r="E1598" s="62"/>
      <c r="F1598" s="62"/>
      <c r="G1598" s="62"/>
    </row>
    <row r="1599" spans="1:7" x14ac:dyDescent="0.25">
      <c r="A1599" s="62"/>
      <c r="B1599" s="62"/>
      <c r="C1599" s="62"/>
      <c r="D1599" s="62"/>
      <c r="E1599" s="62"/>
      <c r="F1599" s="62"/>
      <c r="G1599" s="62"/>
    </row>
    <row r="1600" spans="1:7" x14ac:dyDescent="0.25">
      <c r="A1600" s="62"/>
      <c r="B1600" s="62"/>
      <c r="C1600" s="62"/>
      <c r="D1600" s="62"/>
      <c r="E1600" s="62"/>
      <c r="F1600" s="62"/>
      <c r="G1600" s="62"/>
    </row>
    <row r="1601" spans="1:7" x14ac:dyDescent="0.25">
      <c r="A1601" s="62"/>
      <c r="B1601" s="62"/>
      <c r="C1601" s="62"/>
      <c r="D1601" s="62"/>
      <c r="E1601" s="62"/>
      <c r="F1601" s="62"/>
      <c r="G1601" s="62"/>
    </row>
    <row r="1602" spans="1:7" x14ac:dyDescent="0.25">
      <c r="A1602" s="62"/>
      <c r="B1602" s="62"/>
      <c r="C1602" s="62"/>
      <c r="D1602" s="62"/>
      <c r="E1602" s="62"/>
      <c r="F1602" s="62"/>
      <c r="G1602" s="62"/>
    </row>
    <row r="1603" spans="1:7" x14ac:dyDescent="0.25">
      <c r="A1603" s="62"/>
      <c r="B1603" s="62"/>
      <c r="C1603" s="62"/>
      <c r="D1603" s="62"/>
      <c r="E1603" s="62"/>
      <c r="F1603" s="62"/>
      <c r="G1603" s="62"/>
    </row>
    <row r="1604" spans="1:7" x14ac:dyDescent="0.25">
      <c r="A1604" s="62"/>
      <c r="B1604" s="62"/>
      <c r="C1604" s="62"/>
      <c r="D1604" s="62"/>
      <c r="E1604" s="62"/>
      <c r="F1604" s="62"/>
      <c r="G1604" s="62"/>
    </row>
    <row r="1605" spans="1:7" x14ac:dyDescent="0.25">
      <c r="A1605" s="62"/>
      <c r="B1605" s="62"/>
      <c r="C1605" s="62"/>
      <c r="D1605" s="62"/>
      <c r="E1605" s="62"/>
      <c r="F1605" s="62"/>
      <c r="G1605" s="62"/>
    </row>
    <row r="1606" spans="1:7" x14ac:dyDescent="0.25">
      <c r="A1606" s="62"/>
      <c r="B1606" s="62"/>
      <c r="C1606" s="62"/>
      <c r="D1606" s="62"/>
      <c r="E1606" s="62"/>
      <c r="F1606" s="62"/>
      <c r="G1606" s="62"/>
    </row>
    <row r="1607" spans="1:7" x14ac:dyDescent="0.25">
      <c r="A1607" s="62"/>
      <c r="B1607" s="62"/>
      <c r="C1607" s="62"/>
      <c r="D1607" s="62"/>
      <c r="E1607" s="62"/>
      <c r="F1607" s="62"/>
      <c r="G1607" s="62"/>
    </row>
    <row r="1608" spans="1:7" x14ac:dyDescent="0.25">
      <c r="A1608" s="62"/>
      <c r="B1608" s="62"/>
      <c r="C1608" s="62"/>
      <c r="D1608" s="62"/>
      <c r="E1608" s="62"/>
      <c r="F1608" s="62"/>
      <c r="G1608" s="62"/>
    </row>
    <row r="1609" spans="1:7" x14ac:dyDescent="0.25">
      <c r="A1609" s="62"/>
      <c r="B1609" s="62"/>
      <c r="C1609" s="62"/>
      <c r="D1609" s="62"/>
      <c r="E1609" s="62"/>
      <c r="F1609" s="62"/>
      <c r="G1609" s="62"/>
    </row>
    <row r="1610" spans="1:7" x14ac:dyDescent="0.25">
      <c r="A1610" s="62"/>
      <c r="B1610" s="62"/>
      <c r="C1610" s="62"/>
      <c r="D1610" s="62"/>
      <c r="E1610" s="62"/>
      <c r="F1610" s="62"/>
      <c r="G1610" s="62"/>
    </row>
    <row r="1611" spans="1:7" x14ac:dyDescent="0.25">
      <c r="A1611" s="62"/>
      <c r="B1611" s="62"/>
      <c r="C1611" s="62"/>
      <c r="D1611" s="62"/>
      <c r="E1611" s="62"/>
      <c r="F1611" s="62"/>
      <c r="G1611" s="62"/>
    </row>
    <row r="1612" spans="1:7" x14ac:dyDescent="0.25">
      <c r="A1612" s="62"/>
      <c r="B1612" s="62"/>
      <c r="C1612" s="62"/>
      <c r="D1612" s="62"/>
      <c r="E1612" s="62"/>
      <c r="F1612" s="62"/>
      <c r="G1612" s="62"/>
    </row>
    <row r="1613" spans="1:7" x14ac:dyDescent="0.25">
      <c r="A1613" s="62"/>
      <c r="B1613" s="62"/>
      <c r="C1613" s="62"/>
      <c r="D1613" s="62"/>
      <c r="E1613" s="62"/>
      <c r="F1613" s="62"/>
      <c r="G1613" s="62"/>
    </row>
    <row r="1614" spans="1:7" x14ac:dyDescent="0.25">
      <c r="A1614" s="62"/>
      <c r="B1614" s="62"/>
      <c r="C1614" s="62"/>
      <c r="D1614" s="62"/>
      <c r="E1614" s="62"/>
      <c r="F1614" s="62"/>
      <c r="G1614" s="62"/>
    </row>
    <row r="1615" spans="1:7" x14ac:dyDescent="0.25">
      <c r="A1615" s="62"/>
      <c r="B1615" s="62"/>
      <c r="C1615" s="62"/>
      <c r="D1615" s="62"/>
      <c r="E1615" s="62"/>
      <c r="F1615" s="62"/>
      <c r="G1615" s="62"/>
    </row>
    <row r="1616" spans="1:7" x14ac:dyDescent="0.25">
      <c r="A1616" s="62"/>
      <c r="B1616" s="62"/>
      <c r="C1616" s="62"/>
      <c r="D1616" s="62"/>
      <c r="E1616" s="62"/>
      <c r="F1616" s="62"/>
      <c r="G1616" s="62"/>
    </row>
    <row r="1617" spans="1:7" x14ac:dyDescent="0.25">
      <c r="A1617" s="62"/>
      <c r="B1617" s="62"/>
      <c r="C1617" s="62"/>
      <c r="D1617" s="62"/>
      <c r="E1617" s="62"/>
      <c r="F1617" s="62"/>
      <c r="G1617" s="62"/>
    </row>
    <row r="1618" spans="1:7" x14ac:dyDescent="0.25">
      <c r="A1618" s="62"/>
      <c r="B1618" s="62"/>
      <c r="C1618" s="62"/>
      <c r="D1618" s="62"/>
      <c r="E1618" s="62"/>
      <c r="F1618" s="62"/>
      <c r="G1618" s="62"/>
    </row>
    <row r="1619" spans="1:7" x14ac:dyDescent="0.25">
      <c r="A1619" s="62"/>
      <c r="B1619" s="62"/>
      <c r="C1619" s="62"/>
      <c r="D1619" s="62"/>
      <c r="E1619" s="62"/>
      <c r="F1619" s="62"/>
      <c r="G1619" s="62"/>
    </row>
    <row r="1620" spans="1:7" x14ac:dyDescent="0.25">
      <c r="A1620" s="62"/>
      <c r="B1620" s="62"/>
      <c r="C1620" s="62"/>
      <c r="D1620" s="62"/>
      <c r="E1620" s="62"/>
      <c r="F1620" s="62"/>
      <c r="G1620" s="62"/>
    </row>
    <row r="1621" spans="1:7" x14ac:dyDescent="0.25">
      <c r="A1621" s="62"/>
      <c r="B1621" s="62"/>
      <c r="C1621" s="62"/>
      <c r="D1621" s="62"/>
      <c r="E1621" s="62"/>
      <c r="F1621" s="62"/>
      <c r="G1621" s="62"/>
    </row>
    <row r="1622" spans="1:7" x14ac:dyDescent="0.25">
      <c r="A1622" s="62"/>
      <c r="B1622" s="62"/>
      <c r="C1622" s="62"/>
      <c r="D1622" s="62"/>
      <c r="E1622" s="62"/>
      <c r="F1622" s="62"/>
      <c r="G1622" s="62"/>
    </row>
    <row r="1623" spans="1:7" x14ac:dyDescent="0.25">
      <c r="A1623" s="62"/>
      <c r="B1623" s="62"/>
      <c r="C1623" s="62"/>
      <c r="D1623" s="62"/>
      <c r="E1623" s="62"/>
      <c r="F1623" s="62"/>
      <c r="G1623" s="62"/>
    </row>
    <row r="1624" spans="1:7" x14ac:dyDescent="0.25">
      <c r="A1624" s="62"/>
      <c r="B1624" s="62"/>
      <c r="C1624" s="62"/>
      <c r="D1624" s="62"/>
      <c r="E1624" s="62"/>
      <c r="F1624" s="62"/>
      <c r="G1624" s="62"/>
    </row>
    <row r="1625" spans="1:7" x14ac:dyDescent="0.25">
      <c r="A1625" s="62"/>
      <c r="B1625" s="62"/>
      <c r="C1625" s="62"/>
      <c r="D1625" s="62"/>
      <c r="E1625" s="62"/>
      <c r="F1625" s="62"/>
      <c r="G1625" s="62"/>
    </row>
    <row r="1626" spans="1:7" x14ac:dyDescent="0.25">
      <c r="A1626" s="62"/>
      <c r="B1626" s="62"/>
      <c r="C1626" s="62"/>
      <c r="D1626" s="62"/>
      <c r="E1626" s="62"/>
      <c r="F1626" s="62"/>
      <c r="G1626" s="62"/>
    </row>
    <row r="1627" spans="1:7" x14ac:dyDescent="0.25">
      <c r="A1627" s="62"/>
      <c r="B1627" s="62"/>
      <c r="C1627" s="62"/>
      <c r="D1627" s="62"/>
      <c r="E1627" s="62"/>
      <c r="F1627" s="62"/>
      <c r="G1627" s="62"/>
    </row>
    <row r="1628" spans="1:7" x14ac:dyDescent="0.25">
      <c r="A1628" s="62"/>
      <c r="B1628" s="62"/>
      <c r="C1628" s="62"/>
      <c r="D1628" s="62"/>
      <c r="E1628" s="62"/>
      <c r="F1628" s="62"/>
      <c r="G1628" s="62"/>
    </row>
    <row r="1629" spans="1:7" x14ac:dyDescent="0.25">
      <c r="A1629" s="62"/>
      <c r="B1629" s="62"/>
      <c r="C1629" s="62"/>
      <c r="D1629" s="62"/>
      <c r="E1629" s="62"/>
      <c r="F1629" s="62"/>
      <c r="G1629" s="62"/>
    </row>
    <row r="1630" spans="1:7" x14ac:dyDescent="0.25">
      <c r="A1630" s="62"/>
      <c r="B1630" s="62"/>
      <c r="C1630" s="62"/>
      <c r="D1630" s="62"/>
      <c r="E1630" s="62"/>
      <c r="F1630" s="62"/>
      <c r="G1630" s="62"/>
    </row>
    <row r="1631" spans="1:7" x14ac:dyDescent="0.25">
      <c r="A1631" s="62"/>
      <c r="B1631" s="62"/>
      <c r="C1631" s="62"/>
      <c r="D1631" s="62"/>
      <c r="E1631" s="62"/>
      <c r="F1631" s="62"/>
      <c r="G1631" s="62"/>
    </row>
    <row r="1632" spans="1:7" x14ac:dyDescent="0.25">
      <c r="A1632" s="62"/>
      <c r="B1632" s="62"/>
      <c r="C1632" s="62"/>
      <c r="D1632" s="62"/>
      <c r="E1632" s="62"/>
      <c r="F1632" s="62"/>
      <c r="G1632" s="62"/>
    </row>
    <row r="1633" spans="1:7" x14ac:dyDescent="0.25">
      <c r="A1633" s="62"/>
      <c r="B1633" s="62"/>
      <c r="C1633" s="62"/>
      <c r="D1633" s="62"/>
      <c r="E1633" s="62"/>
      <c r="F1633" s="62"/>
      <c r="G1633" s="62"/>
    </row>
    <row r="1634" spans="1:7" x14ac:dyDescent="0.25">
      <c r="A1634" s="62"/>
      <c r="B1634" s="62"/>
      <c r="C1634" s="62"/>
      <c r="D1634" s="62"/>
      <c r="E1634" s="62"/>
      <c r="F1634" s="62"/>
      <c r="G1634" s="62"/>
    </row>
    <row r="1635" spans="1:7" x14ac:dyDescent="0.25">
      <c r="A1635" s="62"/>
      <c r="B1635" s="62"/>
      <c r="C1635" s="62"/>
      <c r="D1635" s="62"/>
      <c r="E1635" s="62"/>
      <c r="F1635" s="62"/>
      <c r="G1635" s="62"/>
    </row>
    <row r="1636" spans="1:7" x14ac:dyDescent="0.25">
      <c r="A1636" s="62"/>
      <c r="B1636" s="62"/>
      <c r="C1636" s="62"/>
      <c r="D1636" s="62"/>
      <c r="E1636" s="62"/>
      <c r="F1636" s="62"/>
      <c r="G1636" s="62"/>
    </row>
    <row r="1637" spans="1:7" x14ac:dyDescent="0.25">
      <c r="A1637" s="62"/>
      <c r="B1637" s="62"/>
      <c r="C1637" s="62"/>
      <c r="D1637" s="62"/>
      <c r="E1637" s="62"/>
      <c r="F1637" s="62"/>
      <c r="G1637" s="62"/>
    </row>
    <row r="1638" spans="1:7" x14ac:dyDescent="0.25">
      <c r="A1638" s="62"/>
      <c r="B1638" s="62"/>
      <c r="C1638" s="62"/>
      <c r="D1638" s="62"/>
      <c r="E1638" s="62"/>
      <c r="F1638" s="62"/>
      <c r="G1638" s="62"/>
    </row>
    <row r="1639" spans="1:7" x14ac:dyDescent="0.25">
      <c r="A1639" s="62"/>
      <c r="B1639" s="62"/>
      <c r="C1639" s="62"/>
      <c r="D1639" s="62"/>
      <c r="E1639" s="62"/>
      <c r="F1639" s="62"/>
      <c r="G1639" s="62"/>
    </row>
    <row r="1640" spans="1:7" x14ac:dyDescent="0.25">
      <c r="A1640" s="62"/>
      <c r="B1640" s="62"/>
      <c r="C1640" s="62"/>
      <c r="D1640" s="62"/>
      <c r="E1640" s="62"/>
      <c r="F1640" s="62"/>
      <c r="G1640" s="62"/>
    </row>
    <row r="1641" spans="1:7" x14ac:dyDescent="0.25">
      <c r="A1641" s="62"/>
      <c r="B1641" s="62"/>
      <c r="C1641" s="62"/>
      <c r="D1641" s="62"/>
      <c r="E1641" s="62"/>
      <c r="F1641" s="62"/>
      <c r="G1641" s="62"/>
    </row>
    <row r="1642" spans="1:7" x14ac:dyDescent="0.25">
      <c r="A1642" s="62"/>
      <c r="B1642" s="62"/>
      <c r="C1642" s="62"/>
      <c r="D1642" s="62"/>
      <c r="E1642" s="62"/>
      <c r="F1642" s="62"/>
      <c r="G1642" s="62"/>
    </row>
    <row r="1643" spans="1:7" x14ac:dyDescent="0.25">
      <c r="A1643" s="62"/>
      <c r="B1643" s="62"/>
      <c r="C1643" s="62"/>
      <c r="D1643" s="62"/>
      <c r="E1643" s="62"/>
      <c r="F1643" s="62"/>
      <c r="G1643" s="62"/>
    </row>
    <row r="1644" spans="1:7" x14ac:dyDescent="0.25">
      <c r="A1644" s="62"/>
      <c r="B1644" s="62"/>
      <c r="C1644" s="62"/>
      <c r="D1644" s="62"/>
      <c r="E1644" s="62"/>
      <c r="F1644" s="62"/>
      <c r="G1644" s="62"/>
    </row>
    <row r="1645" spans="1:7" x14ac:dyDescent="0.25">
      <c r="A1645" s="62"/>
      <c r="B1645" s="62"/>
      <c r="C1645" s="62"/>
      <c r="D1645" s="62"/>
      <c r="E1645" s="62"/>
      <c r="F1645" s="62"/>
      <c r="G1645" s="62"/>
    </row>
    <row r="1646" spans="1:7" x14ac:dyDescent="0.25">
      <c r="A1646" s="62"/>
      <c r="B1646" s="62"/>
      <c r="C1646" s="62"/>
      <c r="D1646" s="62"/>
      <c r="E1646" s="62"/>
      <c r="F1646" s="62"/>
      <c r="G1646" s="62"/>
    </row>
    <row r="1647" spans="1:7" x14ac:dyDescent="0.25">
      <c r="A1647" s="62"/>
      <c r="B1647" s="62"/>
      <c r="C1647" s="62"/>
      <c r="D1647" s="62"/>
      <c r="E1647" s="62"/>
      <c r="F1647" s="62"/>
      <c r="G1647" s="62"/>
    </row>
    <row r="1648" spans="1:7" x14ac:dyDescent="0.25">
      <c r="A1648" s="62"/>
      <c r="B1648" s="62"/>
      <c r="C1648" s="62"/>
      <c r="D1648" s="62"/>
      <c r="E1648" s="62"/>
      <c r="F1648" s="62"/>
      <c r="G1648" s="62"/>
    </row>
    <row r="1649" spans="1:7" x14ac:dyDescent="0.25">
      <c r="A1649" s="62"/>
      <c r="B1649" s="62"/>
      <c r="C1649" s="62"/>
      <c r="D1649" s="62"/>
      <c r="E1649" s="62"/>
      <c r="F1649" s="62"/>
      <c r="G1649" s="62"/>
    </row>
    <row r="1650" spans="1:7" x14ac:dyDescent="0.25">
      <c r="A1650" s="62"/>
      <c r="B1650" s="62"/>
      <c r="C1650" s="62"/>
      <c r="D1650" s="62"/>
      <c r="E1650" s="62"/>
      <c r="F1650" s="62"/>
      <c r="G1650" s="62"/>
    </row>
    <row r="1651" spans="1:7" x14ac:dyDescent="0.25">
      <c r="A1651" s="62"/>
      <c r="B1651" s="62"/>
      <c r="C1651" s="62"/>
      <c r="D1651" s="62"/>
      <c r="E1651" s="62"/>
      <c r="F1651" s="62"/>
      <c r="G1651" s="62"/>
    </row>
    <row r="1652" spans="1:7" x14ac:dyDescent="0.25">
      <c r="A1652" s="62"/>
      <c r="B1652" s="62"/>
      <c r="C1652" s="62"/>
      <c r="D1652" s="62"/>
      <c r="E1652" s="62"/>
      <c r="F1652" s="62"/>
      <c r="G1652" s="62"/>
    </row>
    <row r="1653" spans="1:7" x14ac:dyDescent="0.25">
      <c r="A1653" s="62"/>
      <c r="B1653" s="62"/>
      <c r="C1653" s="62"/>
      <c r="D1653" s="62"/>
      <c r="E1653" s="62"/>
      <c r="F1653" s="62"/>
      <c r="G1653" s="62"/>
    </row>
    <row r="1654" spans="1:7" x14ac:dyDescent="0.25">
      <c r="A1654" s="62"/>
      <c r="B1654" s="62"/>
      <c r="C1654" s="62"/>
      <c r="D1654" s="62"/>
      <c r="E1654" s="62"/>
      <c r="F1654" s="62"/>
      <c r="G1654" s="62"/>
    </row>
    <row r="1655" spans="1:7" x14ac:dyDescent="0.25">
      <c r="A1655" s="62"/>
      <c r="B1655" s="62"/>
      <c r="C1655" s="62"/>
      <c r="D1655" s="62"/>
      <c r="E1655" s="62"/>
      <c r="F1655" s="62"/>
      <c r="G1655" s="62"/>
    </row>
    <row r="1656" spans="1:7" x14ac:dyDescent="0.25">
      <c r="A1656" s="62"/>
      <c r="B1656" s="62"/>
      <c r="C1656" s="62"/>
      <c r="D1656" s="62"/>
      <c r="E1656" s="62"/>
      <c r="F1656" s="62"/>
      <c r="G1656" s="62"/>
    </row>
    <row r="1657" spans="1:7" x14ac:dyDescent="0.25">
      <c r="A1657" s="62"/>
      <c r="B1657" s="62"/>
      <c r="C1657" s="62"/>
      <c r="D1657" s="62"/>
      <c r="E1657" s="62"/>
      <c r="F1657" s="62"/>
      <c r="G1657" s="62"/>
    </row>
    <row r="1658" spans="1:7" x14ac:dyDescent="0.25">
      <c r="A1658" s="62"/>
      <c r="B1658" s="62"/>
      <c r="C1658" s="62"/>
      <c r="D1658" s="62"/>
      <c r="E1658" s="62"/>
      <c r="F1658" s="62"/>
      <c r="G1658" s="62"/>
    </row>
    <row r="1659" spans="1:7" x14ac:dyDescent="0.25">
      <c r="A1659" s="62"/>
      <c r="B1659" s="62"/>
      <c r="C1659" s="62"/>
      <c r="D1659" s="62"/>
      <c r="E1659" s="62"/>
      <c r="F1659" s="62"/>
      <c r="G1659" s="62"/>
    </row>
    <row r="1660" spans="1:7" x14ac:dyDescent="0.25">
      <c r="A1660" s="62"/>
      <c r="B1660" s="62"/>
      <c r="C1660" s="62"/>
      <c r="D1660" s="62"/>
      <c r="E1660" s="62"/>
      <c r="F1660" s="62"/>
      <c r="G1660" s="62"/>
    </row>
    <row r="1661" spans="1:7" x14ac:dyDescent="0.25">
      <c r="A1661" s="62"/>
      <c r="B1661" s="62"/>
      <c r="C1661" s="62"/>
      <c r="D1661" s="62"/>
      <c r="E1661" s="62"/>
      <c r="F1661" s="62"/>
      <c r="G1661" s="62"/>
    </row>
    <row r="1662" spans="1:7" x14ac:dyDescent="0.25">
      <c r="A1662" s="62"/>
      <c r="B1662" s="62"/>
      <c r="C1662" s="62"/>
      <c r="D1662" s="62"/>
      <c r="E1662" s="62"/>
      <c r="F1662" s="62"/>
      <c r="G1662" s="62"/>
    </row>
    <row r="1663" spans="1:7" x14ac:dyDescent="0.25">
      <c r="A1663" s="62"/>
      <c r="B1663" s="62"/>
      <c r="C1663" s="62"/>
      <c r="D1663" s="62"/>
      <c r="E1663" s="62"/>
      <c r="F1663" s="62"/>
      <c r="G1663" s="62"/>
    </row>
    <row r="1664" spans="1:7" x14ac:dyDescent="0.25">
      <c r="A1664" s="62"/>
      <c r="B1664" s="62"/>
      <c r="C1664" s="62"/>
      <c r="D1664" s="62"/>
      <c r="E1664" s="62"/>
      <c r="F1664" s="62"/>
      <c r="G1664" s="62"/>
    </row>
    <row r="1665" spans="1:7" x14ac:dyDescent="0.25">
      <c r="A1665" s="62"/>
      <c r="B1665" s="62"/>
      <c r="C1665" s="62"/>
      <c r="D1665" s="62"/>
      <c r="E1665" s="62"/>
      <c r="F1665" s="62"/>
      <c r="G1665" s="62"/>
    </row>
    <row r="1666" spans="1:7" x14ac:dyDescent="0.25">
      <c r="A1666" s="62"/>
      <c r="B1666" s="62"/>
      <c r="C1666" s="62"/>
      <c r="D1666" s="62"/>
      <c r="E1666" s="62"/>
      <c r="F1666" s="62"/>
      <c r="G1666" s="62"/>
    </row>
    <row r="1667" spans="1:7" x14ac:dyDescent="0.25">
      <c r="A1667" s="62"/>
      <c r="B1667" s="62"/>
      <c r="C1667" s="62"/>
      <c r="D1667" s="62"/>
      <c r="E1667" s="62"/>
      <c r="F1667" s="62"/>
      <c r="G1667" s="62"/>
    </row>
    <row r="1668" spans="1:7" x14ac:dyDescent="0.25">
      <c r="A1668" s="62"/>
      <c r="B1668" s="62"/>
      <c r="C1668" s="62"/>
      <c r="D1668" s="62"/>
      <c r="E1668" s="62"/>
      <c r="F1668" s="62"/>
      <c r="G1668" s="62"/>
    </row>
    <row r="1669" spans="1:7" x14ac:dyDescent="0.25">
      <c r="A1669" s="62"/>
      <c r="B1669" s="62"/>
      <c r="C1669" s="62"/>
      <c r="D1669" s="62"/>
      <c r="E1669" s="62"/>
      <c r="F1669" s="62"/>
      <c r="G1669" s="62"/>
    </row>
    <row r="1670" spans="1:7" x14ac:dyDescent="0.25">
      <c r="A1670" s="62"/>
      <c r="B1670" s="62"/>
      <c r="C1670" s="62"/>
      <c r="D1670" s="62"/>
      <c r="E1670" s="62"/>
      <c r="F1670" s="62"/>
      <c r="G1670" s="62"/>
    </row>
    <row r="1671" spans="1:7" x14ac:dyDescent="0.25">
      <c r="A1671" s="62"/>
      <c r="B1671" s="62"/>
      <c r="C1671" s="62"/>
      <c r="D1671" s="62"/>
      <c r="E1671" s="62"/>
      <c r="F1671" s="62"/>
      <c r="G1671" s="62"/>
    </row>
    <row r="1672" spans="1:7" x14ac:dyDescent="0.25">
      <c r="A1672" s="62"/>
      <c r="B1672" s="62"/>
      <c r="C1672" s="62"/>
      <c r="D1672" s="62"/>
      <c r="E1672" s="62"/>
      <c r="F1672" s="62"/>
      <c r="G1672" s="62"/>
    </row>
    <row r="1673" spans="1:7" x14ac:dyDescent="0.25">
      <c r="A1673" s="62"/>
      <c r="B1673" s="62"/>
      <c r="C1673" s="62"/>
      <c r="D1673" s="62"/>
      <c r="E1673" s="62"/>
      <c r="F1673" s="62"/>
      <c r="G1673" s="62"/>
    </row>
    <row r="1674" spans="1:7" x14ac:dyDescent="0.25">
      <c r="A1674" s="62"/>
      <c r="B1674" s="62"/>
      <c r="C1674" s="62"/>
      <c r="D1674" s="62"/>
      <c r="E1674" s="62"/>
      <c r="F1674" s="62"/>
      <c r="G1674" s="62"/>
    </row>
    <row r="1675" spans="1:7" x14ac:dyDescent="0.25">
      <c r="A1675" s="62"/>
      <c r="B1675" s="62"/>
      <c r="C1675" s="62"/>
      <c r="D1675" s="62"/>
      <c r="E1675" s="62"/>
      <c r="F1675" s="62"/>
      <c r="G1675" s="62"/>
    </row>
    <row r="1676" spans="1:7" x14ac:dyDescent="0.25">
      <c r="A1676" s="62"/>
      <c r="B1676" s="62"/>
      <c r="C1676" s="62"/>
      <c r="D1676" s="62"/>
      <c r="E1676" s="62"/>
      <c r="F1676" s="62"/>
      <c r="G1676" s="62"/>
    </row>
    <row r="1677" spans="1:7" x14ac:dyDescent="0.25">
      <c r="A1677" s="62"/>
      <c r="B1677" s="62"/>
      <c r="C1677" s="62"/>
      <c r="D1677" s="62"/>
      <c r="E1677" s="62"/>
      <c r="F1677" s="62"/>
      <c r="G1677" s="62"/>
    </row>
    <row r="1678" spans="1:7" x14ac:dyDescent="0.25">
      <c r="A1678" s="62"/>
      <c r="B1678" s="62"/>
      <c r="C1678" s="62"/>
      <c r="D1678" s="62"/>
      <c r="E1678" s="62"/>
      <c r="F1678" s="62"/>
      <c r="G1678" s="62"/>
    </row>
    <row r="1679" spans="1:7" x14ac:dyDescent="0.25">
      <c r="A1679" s="62"/>
      <c r="B1679" s="62"/>
      <c r="C1679" s="62"/>
      <c r="D1679" s="62"/>
      <c r="E1679" s="62"/>
      <c r="F1679" s="62"/>
      <c r="G1679" s="62"/>
    </row>
    <row r="1680" spans="1:7" x14ac:dyDescent="0.25">
      <c r="A1680" s="62"/>
      <c r="B1680" s="62"/>
      <c r="C1680" s="62"/>
      <c r="D1680" s="62"/>
      <c r="E1680" s="62"/>
      <c r="F1680" s="62"/>
      <c r="G1680" s="62"/>
    </row>
    <row r="1681" spans="1:7" x14ac:dyDescent="0.25">
      <c r="A1681" s="62"/>
      <c r="B1681" s="62"/>
      <c r="C1681" s="62"/>
      <c r="D1681" s="62"/>
      <c r="E1681" s="62"/>
      <c r="F1681" s="62"/>
      <c r="G1681" s="62"/>
    </row>
    <row r="1682" spans="1:7" x14ac:dyDescent="0.25">
      <c r="A1682" s="62"/>
      <c r="B1682" s="62"/>
      <c r="C1682" s="62"/>
      <c r="D1682" s="62"/>
      <c r="E1682" s="62"/>
      <c r="F1682" s="62"/>
      <c r="G1682" s="62"/>
    </row>
    <row r="1683" spans="1:7" x14ac:dyDescent="0.25">
      <c r="A1683" s="62"/>
      <c r="B1683" s="62"/>
      <c r="C1683" s="62"/>
      <c r="D1683" s="62"/>
      <c r="E1683" s="62"/>
      <c r="F1683" s="62"/>
      <c r="G1683" s="62"/>
    </row>
    <row r="1684" spans="1:7" x14ac:dyDescent="0.25">
      <c r="A1684" s="62"/>
      <c r="B1684" s="62"/>
      <c r="C1684" s="62"/>
      <c r="D1684" s="62"/>
      <c r="E1684" s="62"/>
      <c r="F1684" s="62"/>
      <c r="G1684" s="62"/>
    </row>
    <row r="1685" spans="1:7" x14ac:dyDescent="0.25">
      <c r="A1685" s="62"/>
      <c r="B1685" s="62"/>
      <c r="C1685" s="62"/>
      <c r="D1685" s="62"/>
      <c r="E1685" s="62"/>
      <c r="F1685" s="62"/>
      <c r="G1685" s="62"/>
    </row>
    <row r="1686" spans="1:7" x14ac:dyDescent="0.25">
      <c r="A1686" s="62"/>
      <c r="B1686" s="62"/>
      <c r="C1686" s="62"/>
      <c r="D1686" s="62"/>
      <c r="E1686" s="62"/>
      <c r="F1686" s="62"/>
      <c r="G1686" s="62"/>
    </row>
    <row r="1687" spans="1:7" x14ac:dyDescent="0.25">
      <c r="A1687" s="62"/>
      <c r="B1687" s="62"/>
      <c r="C1687" s="62"/>
      <c r="D1687" s="62"/>
      <c r="E1687" s="62"/>
      <c r="F1687" s="62"/>
      <c r="G1687" s="62"/>
    </row>
    <row r="1688" spans="1:7" x14ac:dyDescent="0.25">
      <c r="A1688" s="62"/>
      <c r="B1688" s="62"/>
      <c r="C1688" s="62"/>
      <c r="D1688" s="62"/>
      <c r="E1688" s="62"/>
      <c r="F1688" s="62"/>
      <c r="G1688" s="62"/>
    </row>
    <row r="1689" spans="1:7" x14ac:dyDescent="0.25">
      <c r="A1689" s="62"/>
      <c r="B1689" s="62"/>
      <c r="C1689" s="62"/>
      <c r="D1689" s="62"/>
      <c r="E1689" s="62"/>
      <c r="F1689" s="62"/>
      <c r="G1689" s="62"/>
    </row>
    <row r="1690" spans="1:7" x14ac:dyDescent="0.25">
      <c r="A1690" s="62"/>
      <c r="B1690" s="62"/>
      <c r="C1690" s="62"/>
      <c r="D1690" s="62"/>
      <c r="E1690" s="62"/>
      <c r="F1690" s="62"/>
      <c r="G1690" s="62"/>
    </row>
    <row r="1691" spans="1:7" x14ac:dyDescent="0.25">
      <c r="A1691" s="62"/>
      <c r="B1691" s="62"/>
      <c r="C1691" s="62"/>
      <c r="D1691" s="62"/>
      <c r="E1691" s="62"/>
      <c r="F1691" s="62"/>
      <c r="G1691" s="62"/>
    </row>
    <row r="1692" spans="1:7" x14ac:dyDescent="0.25">
      <c r="A1692" s="62"/>
      <c r="B1692" s="62"/>
      <c r="C1692" s="62"/>
      <c r="D1692" s="62"/>
      <c r="E1692" s="62"/>
      <c r="F1692" s="62"/>
      <c r="G1692" s="62"/>
    </row>
    <row r="1693" spans="1:7" x14ac:dyDescent="0.25">
      <c r="A1693" s="62"/>
      <c r="B1693" s="62"/>
      <c r="C1693" s="62"/>
      <c r="D1693" s="62"/>
      <c r="E1693" s="62"/>
      <c r="F1693" s="62"/>
      <c r="G1693" s="62"/>
    </row>
    <row r="1694" spans="1:7" x14ac:dyDescent="0.25">
      <c r="A1694" s="62"/>
      <c r="B1694" s="62"/>
      <c r="C1694" s="62"/>
      <c r="D1694" s="62"/>
      <c r="E1694" s="62"/>
      <c r="F1694" s="62"/>
      <c r="G1694" s="62"/>
    </row>
    <row r="1695" spans="1:7" x14ac:dyDescent="0.25">
      <c r="A1695" s="62"/>
      <c r="B1695" s="62"/>
      <c r="C1695" s="62"/>
      <c r="D1695" s="62"/>
      <c r="E1695" s="62"/>
      <c r="F1695" s="62"/>
      <c r="G1695" s="62"/>
    </row>
    <row r="1696" spans="1:7" x14ac:dyDescent="0.25">
      <c r="A1696" s="62"/>
      <c r="B1696" s="62"/>
      <c r="C1696" s="62"/>
      <c r="D1696" s="62"/>
      <c r="E1696" s="62"/>
      <c r="F1696" s="62"/>
      <c r="G1696" s="62"/>
    </row>
    <row r="1697" spans="1:7" x14ac:dyDescent="0.25">
      <c r="A1697" s="62"/>
      <c r="B1697" s="62"/>
      <c r="C1697" s="62"/>
      <c r="D1697" s="62"/>
      <c r="E1697" s="62"/>
      <c r="F1697" s="62"/>
      <c r="G1697" s="62"/>
    </row>
    <row r="1698" spans="1:7" x14ac:dyDescent="0.25">
      <c r="A1698" s="62"/>
      <c r="B1698" s="62"/>
      <c r="C1698" s="62"/>
      <c r="D1698" s="62"/>
      <c r="E1698" s="62"/>
      <c r="F1698" s="62"/>
      <c r="G1698" s="62"/>
    </row>
    <row r="1699" spans="1:7" x14ac:dyDescent="0.25">
      <c r="A1699" s="62"/>
      <c r="B1699" s="62"/>
      <c r="C1699" s="62"/>
      <c r="D1699" s="62"/>
      <c r="E1699" s="62"/>
      <c r="F1699" s="62"/>
      <c r="G1699" s="62"/>
    </row>
    <row r="1700" spans="1:7" x14ac:dyDescent="0.25">
      <c r="A1700" s="62"/>
      <c r="B1700" s="62"/>
      <c r="C1700" s="62"/>
      <c r="D1700" s="62"/>
      <c r="E1700" s="62"/>
      <c r="F1700" s="62"/>
      <c r="G1700" s="62"/>
    </row>
    <row r="1701" spans="1:7" x14ac:dyDescent="0.25">
      <c r="A1701" s="62"/>
      <c r="B1701" s="62"/>
      <c r="C1701" s="62"/>
      <c r="D1701" s="62"/>
      <c r="E1701" s="62"/>
      <c r="F1701" s="62"/>
      <c r="G1701" s="62"/>
    </row>
    <row r="1702" spans="1:7" x14ac:dyDescent="0.25">
      <c r="A1702" s="62"/>
      <c r="B1702" s="62"/>
      <c r="C1702" s="62"/>
      <c r="D1702" s="62"/>
      <c r="E1702" s="62"/>
      <c r="F1702" s="62"/>
      <c r="G1702" s="62"/>
    </row>
    <row r="1703" spans="1:7" x14ac:dyDescent="0.25">
      <c r="A1703" s="62"/>
      <c r="B1703" s="62"/>
      <c r="C1703" s="62"/>
      <c r="D1703" s="62"/>
      <c r="E1703" s="62"/>
      <c r="F1703" s="62"/>
      <c r="G1703" s="62"/>
    </row>
    <row r="1704" spans="1:7" x14ac:dyDescent="0.25">
      <c r="A1704" s="62"/>
      <c r="B1704" s="62"/>
      <c r="C1704" s="62"/>
      <c r="D1704" s="62"/>
      <c r="E1704" s="62"/>
      <c r="F1704" s="62"/>
      <c r="G1704" s="62"/>
    </row>
    <row r="1705" spans="1:7" x14ac:dyDescent="0.25">
      <c r="A1705" s="62"/>
      <c r="B1705" s="62"/>
      <c r="C1705" s="62"/>
      <c r="D1705" s="62"/>
      <c r="E1705" s="62"/>
      <c r="F1705" s="62"/>
      <c r="G1705" s="62"/>
    </row>
    <row r="1706" spans="1:7" x14ac:dyDescent="0.25">
      <c r="A1706" s="62"/>
      <c r="B1706" s="62"/>
      <c r="C1706" s="62"/>
      <c r="D1706" s="62"/>
      <c r="E1706" s="62"/>
      <c r="F1706" s="62"/>
      <c r="G1706" s="62"/>
    </row>
    <row r="1707" spans="1:7" x14ac:dyDescent="0.25">
      <c r="A1707" s="62"/>
      <c r="B1707" s="62"/>
      <c r="C1707" s="62"/>
      <c r="D1707" s="62"/>
      <c r="E1707" s="62"/>
      <c r="F1707" s="62"/>
      <c r="G1707" s="62"/>
    </row>
    <row r="1708" spans="1:7" x14ac:dyDescent="0.25">
      <c r="A1708" s="62"/>
      <c r="B1708" s="62"/>
      <c r="C1708" s="62"/>
      <c r="D1708" s="62"/>
      <c r="E1708" s="62"/>
      <c r="F1708" s="62"/>
      <c r="G1708" s="62"/>
    </row>
  </sheetData>
  <sheetProtection algorithmName="SHA-512" hashValue="ho49d8x+esiBAyZvv53kXCtTquIK0ElT22IDq03TE2/2LlccVFgkrVhcvwoF2LCiz0nIHJEi9y8DJqAPctNsWA==" saltValue="dYpgzpvmAtT5QdI1cbCIZQ==" spinCount="100000" sheet="1" objects="1" scenarios="1" formatCells="0" formatColumns="0" formatRows="0"/>
  <conditionalFormatting sqref="A3:G1708 A2:E2">
    <cfRule type="expression" dxfId="1" priority="2">
      <formula>NOT(ISBLANK(A2))</formula>
    </cfRule>
  </conditionalFormatting>
  <conditionalFormatting sqref="F2:G2">
    <cfRule type="expression" dxfId="0" priority="1">
      <formula>NOT(ISBLANK(F2))</formula>
    </cfRule>
  </conditionalFormatting>
  <pageMargins left="0.7" right="0.7" top="0.75" bottom="0.75" header="0.3" footer="0.3"/>
  <pageSetup scale="8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DDDE3-E542-4AE1-B799-8DDA827BC021}">
  <sheetPr codeName="Sheet15">
    <tabColor theme="1" tint="0.249977111117893"/>
  </sheetPr>
  <dimension ref="A1:F19"/>
  <sheetViews>
    <sheetView workbookViewId="0">
      <selection activeCell="C10" sqref="C10"/>
    </sheetView>
  </sheetViews>
  <sheetFormatPr defaultColWidth="9.140625" defaultRowHeight="15" x14ac:dyDescent="0.25"/>
  <cols>
    <col min="1" max="16384" width="9.140625" style="3"/>
  </cols>
  <sheetData>
    <row r="1" spans="1:6" x14ac:dyDescent="0.25">
      <c r="A1" s="3" t="s">
        <v>4422</v>
      </c>
      <c r="C1" s="52"/>
      <c r="D1" s="52"/>
      <c r="E1" s="52"/>
      <c r="F1" s="52"/>
    </row>
    <row r="2" spans="1:6" x14ac:dyDescent="0.25">
      <c r="A2" s="3" t="s">
        <v>2815</v>
      </c>
      <c r="D2" s="52"/>
      <c r="F2" s="52"/>
    </row>
    <row r="3" spans="1:6" x14ac:dyDescent="0.25">
      <c r="A3" s="3" t="s">
        <v>2816</v>
      </c>
      <c r="D3" s="52"/>
      <c r="F3" s="52"/>
    </row>
    <row r="4" spans="1:6" x14ac:dyDescent="0.25">
      <c r="D4" s="52"/>
      <c r="F4" s="52"/>
    </row>
    <row r="5" spans="1:6" x14ac:dyDescent="0.25">
      <c r="A5" s="53" t="s">
        <v>2818</v>
      </c>
      <c r="D5" s="52"/>
      <c r="F5" s="52"/>
    </row>
    <row r="6" spans="1:6" x14ac:dyDescent="0.25">
      <c r="A6" s="52" t="s">
        <v>2815</v>
      </c>
      <c r="C6" s="52"/>
      <c r="D6" s="52"/>
      <c r="F6" s="52"/>
    </row>
    <row r="7" spans="1:6" x14ac:dyDescent="0.25">
      <c r="A7" s="52" t="s">
        <v>2816</v>
      </c>
      <c r="C7" s="52"/>
      <c r="D7" s="52"/>
      <c r="F7" s="52"/>
    </row>
    <row r="8" spans="1:6" x14ac:dyDescent="0.25">
      <c r="A8" s="52" t="s">
        <v>584</v>
      </c>
      <c r="C8" s="52"/>
      <c r="D8" s="52"/>
      <c r="F8" s="52"/>
    </row>
    <row r="9" spans="1:6" x14ac:dyDescent="0.25">
      <c r="C9" s="52"/>
      <c r="D9" s="52"/>
      <c r="F9" s="52"/>
    </row>
    <row r="10" spans="1:6" x14ac:dyDescent="0.25">
      <c r="A10" s="52" t="s">
        <v>514</v>
      </c>
      <c r="C10" s="52"/>
      <c r="D10" s="52"/>
      <c r="F10" s="52"/>
    </row>
    <row r="11" spans="1:6" x14ac:dyDescent="0.25">
      <c r="A11" s="52" t="s">
        <v>584</v>
      </c>
      <c r="C11" s="52"/>
      <c r="D11" s="52"/>
      <c r="F11" s="52"/>
    </row>
    <row r="12" spans="1:6" x14ac:dyDescent="0.25">
      <c r="A12" s="52" t="s">
        <v>1217</v>
      </c>
      <c r="C12" s="52"/>
      <c r="D12" s="52"/>
      <c r="F12" s="52"/>
    </row>
    <row r="13" spans="1:6" x14ac:dyDescent="0.25">
      <c r="A13" s="52" t="s">
        <v>1218</v>
      </c>
    </row>
    <row r="14" spans="1:6" x14ac:dyDescent="0.25">
      <c r="A14" s="52" t="s">
        <v>1219</v>
      </c>
    </row>
    <row r="15" spans="1:6" x14ac:dyDescent="0.25">
      <c r="A15" s="52" t="s">
        <v>1220</v>
      </c>
    </row>
    <row r="16" spans="1:6" x14ac:dyDescent="0.25">
      <c r="A16" s="52" t="s">
        <v>1221</v>
      </c>
    </row>
    <row r="17" spans="1:1" x14ac:dyDescent="0.25">
      <c r="A17" s="52" t="s">
        <v>1222</v>
      </c>
    </row>
    <row r="18" spans="1:1" x14ac:dyDescent="0.25">
      <c r="A18" s="52" t="s">
        <v>1223</v>
      </c>
    </row>
    <row r="19" spans="1:1" x14ac:dyDescent="0.25">
      <c r="A19" s="52" t="s">
        <v>1224</v>
      </c>
    </row>
  </sheetData>
  <sheetProtection algorithmName="SHA-512" hashValue="WmP1LFx4TDzmhwp4qaKrTKozEvwWTW9OCAh8crIGVP9hQ0Vv8yKjcRjemg05q8I2/bBlhvfVbuD2CZprXNIoxQ==" saltValue="L2AlyFeQAfIMICx1kcrqw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6" tint="0.59999389629810485"/>
    <pageSetUpPr fitToPage="1"/>
  </sheetPr>
  <dimension ref="B1:P55"/>
  <sheetViews>
    <sheetView showGridLines="0" topLeftCell="A29" zoomScaleNormal="100" workbookViewId="0">
      <selection activeCell="B53" sqref="B53"/>
    </sheetView>
  </sheetViews>
  <sheetFormatPr defaultColWidth="9.140625" defaultRowHeight="15" x14ac:dyDescent="0.25"/>
  <cols>
    <col min="1" max="1" width="4.5703125" style="3" customWidth="1"/>
    <col min="2" max="2" width="37.140625" style="5" customWidth="1"/>
    <col min="3" max="3" width="27.5703125" style="5" customWidth="1"/>
    <col min="4" max="6" width="9.140625" style="3"/>
    <col min="7" max="7" width="12.42578125" style="3" bestFit="1" customWidth="1"/>
    <col min="8" max="8" width="13.42578125" style="3" bestFit="1" customWidth="1"/>
    <col min="9" max="12" width="9.140625" style="3"/>
    <col min="13" max="13" width="4.85546875" style="3" customWidth="1"/>
    <col min="14" max="16384" width="9.140625" style="3"/>
  </cols>
  <sheetData>
    <row r="1" spans="2:16" ht="9.75" customHeight="1" x14ac:dyDescent="0.25"/>
    <row r="2" spans="2:16" ht="40.5" customHeight="1" x14ac:dyDescent="0.25">
      <c r="C2" s="6"/>
      <c r="E2" s="7" t="s">
        <v>484</v>
      </c>
      <c r="F2" s="6"/>
      <c r="G2" s="6"/>
      <c r="H2" s="6"/>
      <c r="I2" s="6"/>
      <c r="J2" s="6"/>
      <c r="K2" s="6"/>
      <c r="L2" s="6"/>
      <c r="M2" s="6"/>
      <c r="N2" s="6"/>
      <c r="O2" s="6"/>
      <c r="P2" s="6"/>
    </row>
    <row r="3" spans="2:16" ht="30" customHeight="1" x14ac:dyDescent="0.25">
      <c r="D3" s="8"/>
      <c r="E3" s="9" t="s">
        <v>483</v>
      </c>
      <c r="G3" s="8"/>
      <c r="H3" s="8"/>
      <c r="I3" s="8"/>
      <c r="J3" s="8"/>
      <c r="K3" s="8"/>
      <c r="L3" s="8"/>
      <c r="M3" s="10"/>
      <c r="N3" s="8"/>
      <c r="O3" s="8"/>
      <c r="P3" s="8"/>
    </row>
    <row r="4" spans="2:16" ht="30" customHeight="1" x14ac:dyDescent="0.25">
      <c r="C4" s="8"/>
      <c r="D4" s="8"/>
      <c r="E4" s="9" t="s">
        <v>2811</v>
      </c>
      <c r="F4" s="8"/>
      <c r="G4" s="8"/>
      <c r="H4" s="8"/>
      <c r="I4" s="8"/>
      <c r="J4" s="8"/>
      <c r="K4" s="8"/>
      <c r="L4" s="8"/>
      <c r="M4" s="10"/>
      <c r="N4" s="8"/>
      <c r="O4" s="8"/>
      <c r="P4" s="8"/>
    </row>
    <row r="5" spans="2:16" ht="24" customHeight="1" x14ac:dyDescent="0.25">
      <c r="B5" s="11"/>
    </row>
    <row r="6" spans="2:16" ht="18" customHeight="1" x14ac:dyDescent="0.25">
      <c r="B6" s="11"/>
    </row>
    <row r="7" spans="2:16" ht="15" customHeight="1" x14ac:dyDescent="0.25">
      <c r="B7" s="12" t="s">
        <v>4448</v>
      </c>
      <c r="C7" s="13"/>
      <c r="D7" s="13"/>
      <c r="E7" s="13"/>
      <c r="F7" s="13"/>
      <c r="G7" s="13"/>
      <c r="H7" s="13"/>
      <c r="I7" s="13"/>
      <c r="J7" s="13"/>
      <c r="K7" s="13"/>
      <c r="L7" s="13"/>
      <c r="M7" s="13"/>
      <c r="N7" s="13"/>
      <c r="O7" s="13"/>
      <c r="P7" s="13"/>
    </row>
    <row r="8" spans="2:16" ht="15" customHeight="1" x14ac:dyDescent="0.25">
      <c r="B8" s="12" t="s">
        <v>4449</v>
      </c>
      <c r="C8" s="13"/>
      <c r="D8" s="13"/>
      <c r="E8" s="13"/>
      <c r="F8" s="13"/>
      <c r="G8" s="13"/>
      <c r="H8" s="13"/>
      <c r="I8" s="13"/>
      <c r="J8" s="13"/>
      <c r="K8" s="13"/>
      <c r="L8" s="13"/>
      <c r="M8" s="13"/>
      <c r="N8" s="13"/>
      <c r="O8" s="13"/>
      <c r="P8" s="13"/>
    </row>
    <row r="9" spans="2:16" ht="15" customHeight="1" x14ac:dyDescent="0.25">
      <c r="B9" s="12" t="s">
        <v>4450</v>
      </c>
      <c r="C9" s="13"/>
      <c r="D9" s="13"/>
      <c r="E9" s="13"/>
      <c r="F9" s="13"/>
      <c r="G9" s="13"/>
      <c r="H9" s="13"/>
      <c r="I9" s="13"/>
      <c r="J9" s="13"/>
      <c r="K9" s="13"/>
      <c r="L9" s="13"/>
      <c r="M9" s="13"/>
      <c r="N9" s="13"/>
      <c r="O9" s="13"/>
      <c r="P9" s="13"/>
    </row>
    <row r="10" spans="2:16" ht="15" customHeight="1" x14ac:dyDescent="0.25">
      <c r="B10" s="13"/>
      <c r="C10" s="13"/>
      <c r="D10" s="13"/>
      <c r="E10" s="13"/>
      <c r="F10" s="13"/>
      <c r="G10" s="13"/>
      <c r="H10" s="13"/>
      <c r="I10" s="13"/>
      <c r="J10" s="13"/>
      <c r="K10" s="13"/>
      <c r="L10" s="13"/>
      <c r="M10" s="13"/>
      <c r="N10" s="13"/>
      <c r="O10" s="13"/>
      <c r="P10" s="13"/>
    </row>
    <row r="12" spans="2:16" ht="22.5" customHeight="1" x14ac:dyDescent="0.3">
      <c r="E12" s="14" t="s">
        <v>515</v>
      </c>
      <c r="G12" s="15"/>
      <c r="H12" s="15"/>
      <c r="I12" s="15"/>
      <c r="J12" s="15"/>
      <c r="K12" s="15"/>
      <c r="L12" s="15"/>
      <c r="M12" s="15"/>
      <c r="N12" s="15"/>
      <c r="O12" s="15"/>
      <c r="P12" s="15"/>
    </row>
    <row r="13" spans="2:16" ht="18.75" customHeight="1" x14ac:dyDescent="0.3">
      <c r="B13" s="16" t="s">
        <v>485</v>
      </c>
      <c r="C13" s="193"/>
      <c r="D13" s="193"/>
      <c r="E13" s="193"/>
      <c r="F13" s="193"/>
      <c r="G13" s="193"/>
      <c r="H13" s="193"/>
      <c r="I13" s="15"/>
      <c r="J13" s="15"/>
      <c r="K13" s="15"/>
      <c r="L13" s="15"/>
      <c r="M13" s="15"/>
      <c r="N13" s="15"/>
      <c r="O13" s="15"/>
      <c r="P13" s="15"/>
    </row>
    <row r="14" spans="2:16" ht="18.75" customHeight="1" x14ac:dyDescent="0.3">
      <c r="B14" s="16" t="s">
        <v>486</v>
      </c>
      <c r="C14" s="194"/>
      <c r="D14" s="194"/>
      <c r="E14" s="194"/>
      <c r="F14" s="194"/>
      <c r="G14" s="194"/>
      <c r="H14" s="194"/>
      <c r="I14" s="15"/>
      <c r="J14" s="15"/>
      <c r="K14" s="15"/>
      <c r="L14" s="15"/>
      <c r="M14" s="15"/>
      <c r="N14" s="15"/>
      <c r="O14" s="15"/>
      <c r="P14" s="15"/>
    </row>
    <row r="15" spans="2:16" ht="18.75" customHeight="1" x14ac:dyDescent="0.3">
      <c r="B15" s="16" t="s">
        <v>487</v>
      </c>
      <c r="C15" s="194"/>
      <c r="D15" s="194"/>
      <c r="E15" s="194"/>
      <c r="F15" s="194"/>
      <c r="G15" s="194"/>
      <c r="H15" s="194"/>
      <c r="I15" s="15"/>
      <c r="J15" s="15"/>
      <c r="K15" s="15"/>
      <c r="L15" s="15"/>
      <c r="M15" s="15"/>
      <c r="N15" s="15"/>
      <c r="O15" s="15"/>
      <c r="P15" s="15"/>
    </row>
    <row r="16" spans="2:16" ht="18.75" customHeight="1" x14ac:dyDescent="0.3">
      <c r="B16" s="16" t="s">
        <v>2780</v>
      </c>
      <c r="C16" s="194"/>
      <c r="D16" s="194"/>
      <c r="E16" s="194"/>
      <c r="F16" s="194"/>
      <c r="G16" s="194"/>
      <c r="H16" s="194"/>
      <c r="I16" s="15"/>
      <c r="J16" s="15"/>
      <c r="K16" s="15"/>
      <c r="L16" s="15"/>
      <c r="M16" s="15"/>
      <c r="N16" s="15"/>
      <c r="O16" s="15"/>
      <c r="P16" s="15"/>
    </row>
    <row r="17" spans="2:16" ht="18.75" customHeight="1" x14ac:dyDescent="0.3">
      <c r="B17" s="16" t="s">
        <v>2781</v>
      </c>
      <c r="C17" s="194"/>
      <c r="D17" s="194"/>
      <c r="E17" s="194"/>
      <c r="F17" s="194"/>
      <c r="G17" s="194"/>
      <c r="H17" s="194"/>
      <c r="I17" s="15"/>
      <c r="J17" s="15"/>
      <c r="K17" s="15"/>
      <c r="L17" s="15"/>
      <c r="M17" s="15"/>
      <c r="N17" s="15"/>
      <c r="O17" s="15"/>
      <c r="P17" s="15"/>
    </row>
    <row r="18" spans="2:16" ht="18.75" customHeight="1" x14ac:dyDescent="0.3">
      <c r="B18" s="17" t="s">
        <v>2783</v>
      </c>
      <c r="C18" s="194"/>
      <c r="D18" s="194"/>
      <c r="E18" s="194"/>
      <c r="F18" s="194"/>
      <c r="G18" s="194"/>
      <c r="H18" s="194"/>
      <c r="I18" s="15"/>
      <c r="J18" s="15"/>
      <c r="K18" s="15"/>
      <c r="L18" s="15"/>
      <c r="M18" s="15"/>
      <c r="N18" s="15"/>
      <c r="O18" s="15"/>
      <c r="P18" s="15"/>
    </row>
    <row r="19" spans="2:16" ht="18.75" customHeight="1" x14ac:dyDescent="0.3">
      <c r="B19" s="17" t="s">
        <v>2782</v>
      </c>
      <c r="C19" s="194"/>
      <c r="D19" s="194"/>
      <c r="E19" s="194"/>
      <c r="F19" s="194"/>
      <c r="G19" s="194"/>
      <c r="H19" s="194"/>
      <c r="I19" s="15"/>
      <c r="J19" s="15"/>
      <c r="K19" s="15"/>
      <c r="L19" s="15"/>
      <c r="M19" s="15"/>
      <c r="N19" s="15"/>
      <c r="O19" s="15"/>
      <c r="P19" s="15"/>
    </row>
    <row r="20" spans="2:16" ht="18.75" customHeight="1" x14ac:dyDescent="0.3">
      <c r="B20" s="16" t="s">
        <v>488</v>
      </c>
      <c r="C20" s="194"/>
      <c r="D20" s="194"/>
      <c r="E20" s="194"/>
      <c r="F20" s="194"/>
      <c r="G20" s="194"/>
      <c r="H20" s="194"/>
      <c r="I20" s="15"/>
      <c r="J20" s="15"/>
      <c r="K20" s="15"/>
      <c r="L20" s="4"/>
      <c r="M20" s="15"/>
      <c r="N20" s="15"/>
      <c r="O20" s="15"/>
      <c r="P20" s="15"/>
    </row>
    <row r="21" spans="2:16" ht="18" customHeight="1" x14ac:dyDescent="0.3">
      <c r="B21" s="18"/>
      <c r="C21" s="18"/>
      <c r="D21" s="15"/>
      <c r="E21" s="15"/>
      <c r="F21" s="15"/>
      <c r="G21" s="15"/>
      <c r="H21" s="15"/>
      <c r="I21" s="15"/>
      <c r="J21" s="15"/>
      <c r="K21" s="15"/>
      <c r="L21" s="15"/>
      <c r="M21" s="15"/>
      <c r="N21" s="15"/>
      <c r="O21" s="15"/>
      <c r="P21" s="15"/>
    </row>
    <row r="22" spans="2:16" ht="24.75" customHeight="1" thickBot="1" x14ac:dyDescent="0.35">
      <c r="B22" s="19"/>
      <c r="C22" s="19"/>
      <c r="E22" s="20" t="s">
        <v>2784</v>
      </c>
      <c r="G22" s="21"/>
      <c r="H22" s="21"/>
      <c r="I22" s="21"/>
      <c r="J22" s="21"/>
      <c r="K22" s="21"/>
      <c r="L22" s="21"/>
      <c r="M22" s="21"/>
      <c r="N22" s="15"/>
      <c r="O22" s="15"/>
      <c r="P22" s="15"/>
    </row>
    <row r="23" spans="2:16" ht="23.25" customHeight="1" x14ac:dyDescent="0.3">
      <c r="B23" s="22"/>
      <c r="C23" s="23"/>
      <c r="D23" s="23"/>
      <c r="E23" s="24" t="s">
        <v>4451</v>
      </c>
      <c r="F23" s="25"/>
      <c r="G23" s="25"/>
      <c r="H23" s="25"/>
      <c r="I23" s="25"/>
      <c r="J23" s="25"/>
      <c r="K23" s="25"/>
      <c r="L23" s="25"/>
      <c r="M23" s="26"/>
      <c r="N23" s="15"/>
      <c r="O23" s="15"/>
      <c r="P23" s="15"/>
    </row>
    <row r="24" spans="2:16" ht="18.75" customHeight="1" x14ac:dyDescent="0.3">
      <c r="B24" s="27" t="s">
        <v>489</v>
      </c>
      <c r="C24" s="192"/>
      <c r="D24" s="192"/>
      <c r="E24" s="192"/>
      <c r="F24" s="192"/>
      <c r="G24" s="29"/>
      <c r="H24" s="29"/>
      <c r="I24" s="29"/>
      <c r="J24" s="29"/>
      <c r="K24" s="29"/>
      <c r="L24" s="29"/>
      <c r="M24" s="30"/>
      <c r="N24" s="15"/>
      <c r="O24" s="15"/>
      <c r="P24" s="15"/>
    </row>
    <row r="25" spans="2:16" ht="18.75" customHeight="1" x14ac:dyDescent="0.3">
      <c r="B25" s="27" t="s">
        <v>490</v>
      </c>
      <c r="C25" s="192"/>
      <c r="D25" s="192"/>
      <c r="E25" s="192"/>
      <c r="F25" s="192"/>
      <c r="G25" s="29"/>
      <c r="H25" s="29"/>
      <c r="I25" s="29"/>
      <c r="J25" s="29"/>
      <c r="K25" s="29"/>
      <c r="L25" s="29"/>
      <c r="M25" s="30"/>
      <c r="N25" s="15"/>
      <c r="O25" s="15"/>
      <c r="P25" s="15"/>
    </row>
    <row r="26" spans="2:16" ht="18.75" customHeight="1" x14ac:dyDescent="0.3">
      <c r="B26" s="27" t="s">
        <v>491</v>
      </c>
      <c r="C26" s="192"/>
      <c r="D26" s="192"/>
      <c r="E26" s="192"/>
      <c r="F26" s="192"/>
      <c r="G26" s="29"/>
      <c r="H26" s="29"/>
      <c r="I26" s="29"/>
      <c r="J26" s="29"/>
      <c r="K26" s="29"/>
      <c r="L26" s="29"/>
      <c r="M26" s="30"/>
      <c r="N26" s="15"/>
      <c r="O26" s="15"/>
      <c r="P26" s="15"/>
    </row>
    <row r="27" spans="2:16" ht="18.75" customHeight="1" x14ac:dyDescent="0.3">
      <c r="B27" s="27" t="s">
        <v>492</v>
      </c>
      <c r="C27" s="192"/>
      <c r="D27" s="192"/>
      <c r="E27" s="192"/>
      <c r="F27" s="192"/>
      <c r="G27" s="29"/>
      <c r="H27" s="29"/>
      <c r="I27" s="29"/>
      <c r="J27" s="29"/>
      <c r="K27" s="29"/>
      <c r="L27" s="29"/>
      <c r="M27" s="30"/>
      <c r="N27" s="15"/>
      <c r="O27" s="15"/>
      <c r="P27" s="15"/>
    </row>
    <row r="28" spans="2:16" ht="18.75" customHeight="1" x14ac:dyDescent="0.3">
      <c r="B28" s="27" t="s">
        <v>493</v>
      </c>
      <c r="C28" s="192"/>
      <c r="D28" s="192"/>
      <c r="E28" s="192"/>
      <c r="F28" s="192"/>
      <c r="G28" s="29"/>
      <c r="H28" s="29"/>
      <c r="I28" s="29"/>
      <c r="J28" s="29"/>
      <c r="K28" s="29"/>
      <c r="L28" s="29"/>
      <c r="M28" s="30"/>
      <c r="N28" s="15"/>
      <c r="O28" s="15"/>
      <c r="P28" s="15"/>
    </row>
    <row r="29" spans="2:16" ht="18.75" customHeight="1" x14ac:dyDescent="0.3">
      <c r="B29" s="27" t="s">
        <v>494</v>
      </c>
      <c r="C29" s="192"/>
      <c r="D29" s="192"/>
      <c r="E29" s="192"/>
      <c r="F29" s="192"/>
      <c r="G29" s="31"/>
      <c r="H29" s="50" t="s">
        <v>495</v>
      </c>
      <c r="I29" s="195"/>
      <c r="J29" s="195"/>
      <c r="K29" s="195"/>
      <c r="L29" s="195"/>
      <c r="M29" s="30"/>
      <c r="N29" s="15"/>
      <c r="O29" s="15"/>
      <c r="P29" s="15"/>
    </row>
    <row r="30" spans="2:16" ht="25.5" customHeight="1" x14ac:dyDescent="0.3">
      <c r="B30" s="32"/>
      <c r="C30" s="33"/>
      <c r="D30" s="28"/>
      <c r="E30" s="28"/>
      <c r="F30" s="28"/>
      <c r="G30" s="28"/>
      <c r="H30" s="28"/>
      <c r="I30" s="28"/>
      <c r="J30" s="28"/>
      <c r="K30" s="28"/>
      <c r="L30" s="28"/>
      <c r="M30" s="34"/>
      <c r="N30" s="15"/>
      <c r="O30" s="15"/>
      <c r="P30" s="15"/>
    </row>
    <row r="31" spans="2:16" ht="24" customHeight="1" x14ac:dyDescent="0.3">
      <c r="B31" s="35"/>
      <c r="C31" s="36"/>
      <c r="D31" s="29"/>
      <c r="E31" s="37" t="s">
        <v>496</v>
      </c>
      <c r="F31" s="29"/>
      <c r="G31" s="29"/>
      <c r="H31" s="29"/>
      <c r="I31" s="29"/>
      <c r="J31" s="29"/>
      <c r="K31" s="29"/>
      <c r="L31" s="29"/>
      <c r="M31" s="30"/>
      <c r="N31" s="15"/>
      <c r="O31" s="15"/>
      <c r="P31" s="15"/>
    </row>
    <row r="32" spans="2:16" ht="18.75" customHeight="1" x14ac:dyDescent="0.3">
      <c r="B32" s="27" t="s">
        <v>497</v>
      </c>
      <c r="C32" s="192"/>
      <c r="D32" s="192"/>
      <c r="E32" s="192"/>
      <c r="F32" s="192"/>
      <c r="G32" s="29"/>
      <c r="H32" s="29"/>
      <c r="I32" s="29"/>
      <c r="J32" s="29"/>
      <c r="K32" s="29"/>
      <c r="L32" s="29"/>
      <c r="M32" s="30"/>
      <c r="N32" s="15"/>
      <c r="O32" s="15"/>
      <c r="P32" s="15"/>
    </row>
    <row r="33" spans="2:16" ht="18.75" customHeight="1" x14ac:dyDescent="0.3">
      <c r="B33" s="27" t="s">
        <v>498</v>
      </c>
      <c r="C33" s="192"/>
      <c r="D33" s="192"/>
      <c r="E33" s="192"/>
      <c r="F33" s="192"/>
      <c r="G33" s="29"/>
      <c r="H33" s="29"/>
      <c r="I33" s="29"/>
      <c r="J33" s="29"/>
      <c r="K33" s="29"/>
      <c r="L33" s="29"/>
      <c r="M33" s="30"/>
      <c r="N33" s="15"/>
      <c r="O33" s="15"/>
      <c r="P33" s="15"/>
    </row>
    <row r="34" spans="2:16" ht="18.75" customHeight="1" x14ac:dyDescent="0.3">
      <c r="B34" s="27" t="s">
        <v>494</v>
      </c>
      <c r="C34" s="192"/>
      <c r="D34" s="192"/>
      <c r="E34" s="192"/>
      <c r="F34" s="192"/>
      <c r="G34" s="31"/>
      <c r="H34" s="29" t="s">
        <v>495</v>
      </c>
      <c r="I34" s="195"/>
      <c r="J34" s="195"/>
      <c r="K34" s="195"/>
      <c r="L34" s="195"/>
      <c r="M34" s="30"/>
      <c r="N34" s="15"/>
      <c r="O34" s="15"/>
      <c r="P34" s="15"/>
    </row>
    <row r="35" spans="2:16" ht="18.75" customHeight="1" x14ac:dyDescent="0.3">
      <c r="B35" s="38"/>
      <c r="C35" s="39"/>
      <c r="D35" s="29"/>
      <c r="E35" s="29"/>
      <c r="F35" s="29"/>
      <c r="G35" s="29"/>
      <c r="H35" s="29"/>
      <c r="I35" s="29"/>
      <c r="J35" s="29"/>
      <c r="K35" s="29"/>
      <c r="L35" s="29"/>
      <c r="M35" s="30"/>
      <c r="N35" s="15"/>
      <c r="O35" s="15"/>
      <c r="P35" s="15"/>
    </row>
    <row r="36" spans="2:16" ht="18.75" customHeight="1" x14ac:dyDescent="0.3">
      <c r="B36" s="38"/>
      <c r="C36" s="39"/>
      <c r="D36" s="29"/>
      <c r="E36" s="29"/>
      <c r="F36" s="29"/>
      <c r="G36" s="29"/>
      <c r="H36" s="29"/>
      <c r="I36" s="29"/>
      <c r="J36" s="29"/>
      <c r="K36" s="29"/>
      <c r="L36" s="29"/>
      <c r="M36" s="30"/>
    </row>
    <row r="37" spans="2:16" ht="18.75" x14ac:dyDescent="0.3">
      <c r="B37" s="35"/>
      <c r="C37" s="36"/>
      <c r="D37" s="31"/>
      <c r="E37" s="31"/>
      <c r="F37" s="31"/>
      <c r="G37" s="40" t="s">
        <v>1214</v>
      </c>
      <c r="H37" s="192"/>
      <c r="I37" s="192"/>
      <c r="J37" s="192"/>
      <c r="K37" s="192"/>
      <c r="L37" s="192"/>
      <c r="M37" s="41"/>
    </row>
    <row r="38" spans="2:16" ht="15.75" thickBot="1" x14ac:dyDescent="0.3">
      <c r="B38" s="42"/>
      <c r="C38" s="43"/>
      <c r="D38" s="44"/>
      <c r="E38" s="44"/>
      <c r="F38" s="44"/>
      <c r="G38" s="44"/>
      <c r="H38" s="44"/>
      <c r="I38" s="44"/>
      <c r="J38" s="44"/>
      <c r="K38" s="44"/>
      <c r="L38" s="44"/>
      <c r="M38" s="45"/>
    </row>
    <row r="40" spans="2:16" x14ac:dyDescent="0.25">
      <c r="B40" s="46"/>
    </row>
    <row r="41" spans="2:16" x14ac:dyDescent="0.25">
      <c r="B41" s="46"/>
    </row>
    <row r="42" spans="2:16" x14ac:dyDescent="0.25">
      <c r="B42" s="46"/>
    </row>
    <row r="43" spans="2:16" x14ac:dyDescent="0.25">
      <c r="B43" s="46"/>
    </row>
    <row r="44" spans="2:16" x14ac:dyDescent="0.25">
      <c r="B44" s="47" t="s">
        <v>521</v>
      </c>
    </row>
    <row r="45" spans="2:16" x14ac:dyDescent="0.25">
      <c r="B45" s="47" t="s">
        <v>533</v>
      </c>
    </row>
    <row r="46" spans="2:16" x14ac:dyDescent="0.25">
      <c r="B46" s="47" t="s">
        <v>534</v>
      </c>
    </row>
    <row r="47" spans="2:16" x14ac:dyDescent="0.25">
      <c r="B47" s="47" t="s">
        <v>522</v>
      </c>
    </row>
    <row r="48" spans="2:16" x14ac:dyDescent="0.25">
      <c r="B48" s="47" t="s">
        <v>523</v>
      </c>
    </row>
    <row r="49" spans="2:2" x14ac:dyDescent="0.25">
      <c r="B49" s="47" t="s">
        <v>1213</v>
      </c>
    </row>
    <row r="50" spans="2:2" x14ac:dyDescent="0.25">
      <c r="B50" s="47"/>
    </row>
    <row r="51" spans="2:2" x14ac:dyDescent="0.25">
      <c r="B51" s="47"/>
    </row>
    <row r="52" spans="2:2" x14ac:dyDescent="0.25">
      <c r="B52" s="48"/>
    </row>
    <row r="53" spans="2:2" x14ac:dyDescent="0.25">
      <c r="B53" s="49" t="str">
        <f>IF(C20="New Permit","1Q",IF(C20="Permit Renewal (with Major Amendment)","1Q",IF(C20="Permit Renewal (with Minor Amendment)","1Q","2Q")))</f>
        <v>2Q</v>
      </c>
    </row>
    <row r="54" spans="2:2" x14ac:dyDescent="0.25">
      <c r="B54" s="46"/>
    </row>
    <row r="55" spans="2:2" x14ac:dyDescent="0.25">
      <c r="B55" s="46"/>
    </row>
  </sheetData>
  <sheetProtection algorithmName="SHA-512" hashValue="+7z1NrtB3itLT36qZCuFiy18lzoOZgxzwfIyXyFs7ztNbi+LTHRVDG9lM3cQwXmqpEjbXS8h0G6lUW2vYlvXAA==" saltValue="dF9ebAK2WR0cv84xXL+BKw==" spinCount="100000" sheet="1" objects="1" scenarios="1"/>
  <mergeCells count="20">
    <mergeCell ref="H37:L37"/>
    <mergeCell ref="C28:F28"/>
    <mergeCell ref="C29:F29"/>
    <mergeCell ref="I29:L29"/>
    <mergeCell ref="C32:F32"/>
    <mergeCell ref="C33:F33"/>
    <mergeCell ref="C34:F34"/>
    <mergeCell ref="I34:L34"/>
    <mergeCell ref="C27:F27"/>
    <mergeCell ref="C13:H13"/>
    <mergeCell ref="C14:H14"/>
    <mergeCell ref="C15:H15"/>
    <mergeCell ref="C16:H16"/>
    <mergeCell ref="C17:H17"/>
    <mergeCell ref="C18:H18"/>
    <mergeCell ref="C19:H19"/>
    <mergeCell ref="C20:H20"/>
    <mergeCell ref="C24:F24"/>
    <mergeCell ref="C25:F25"/>
    <mergeCell ref="C26:F26"/>
  </mergeCells>
  <dataValidations count="1">
    <dataValidation type="list" allowBlank="1" showInputMessage="1" showErrorMessage="1" sqref="C20" xr:uid="{00000000-0002-0000-0100-000000000000}">
      <formula1>ApplicationTypes</formula1>
    </dataValidation>
  </dataValidations>
  <pageMargins left="0.7" right="0.7" top="0.66500000000000004" bottom="0.75" header="0.3" footer="0.3"/>
  <pageSetup scale="55" orientation="portrait" r:id="rId1"/>
  <headerFooter>
    <oddHeader>&amp;C&amp;"-,Bold"&amp;14TEXAS COMMISSION ON ENVIRONMENTAL QUALITY
Waste Permits Division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6" tint="0.79998168889431442"/>
  </sheetPr>
  <dimension ref="A1:V28"/>
  <sheetViews>
    <sheetView showGridLines="0" zoomScaleNormal="100" zoomScaleSheetLayoutView="85" workbookViewId="0">
      <selection activeCell="A23" activeCellId="2" sqref="A5:A7 A10:A21 A23:A25"/>
    </sheetView>
  </sheetViews>
  <sheetFormatPr defaultColWidth="9.140625" defaultRowHeight="15" x14ac:dyDescent="0.25"/>
  <cols>
    <col min="1" max="1" width="4" style="107" customWidth="1"/>
    <col min="2" max="2" width="22.5703125" style="108" customWidth="1"/>
    <col min="3" max="3" width="13.42578125" style="60" customWidth="1"/>
    <col min="4" max="8" width="9.140625" style="60"/>
    <col min="9" max="9" width="1.85546875" style="60" customWidth="1"/>
    <col min="10" max="10" width="10.85546875" style="60" customWidth="1"/>
    <col min="11" max="11" width="10.5703125" style="109" customWidth="1"/>
    <col min="12" max="16384" width="9.140625" style="60"/>
  </cols>
  <sheetData>
    <row r="1" spans="1:15" ht="9" customHeight="1" x14ac:dyDescent="0.25">
      <c r="B1" s="112"/>
      <c r="E1" s="110"/>
      <c r="F1" s="111"/>
      <c r="G1" s="111"/>
      <c r="H1" s="111"/>
      <c r="I1" s="111"/>
      <c r="J1" s="111"/>
      <c r="K1" s="110"/>
      <c r="L1" s="111"/>
      <c r="M1" s="111"/>
      <c r="N1" s="111"/>
      <c r="O1" s="111"/>
    </row>
    <row r="2" spans="1:15" ht="5.25" customHeight="1" x14ac:dyDescent="0.25">
      <c r="B2" s="112"/>
      <c r="E2" s="110"/>
      <c r="F2" s="111"/>
      <c r="G2" s="111"/>
      <c r="H2" s="111"/>
      <c r="I2" s="111"/>
      <c r="J2" s="111"/>
      <c r="K2" s="110"/>
      <c r="L2" s="111"/>
      <c r="M2" s="111"/>
      <c r="N2" s="111"/>
      <c r="O2" s="111"/>
    </row>
    <row r="3" spans="1:15" ht="15" customHeight="1" x14ac:dyDescent="0.3">
      <c r="B3" s="112"/>
      <c r="F3" s="111"/>
      <c r="G3" s="111"/>
      <c r="H3" s="111"/>
      <c r="I3" s="111"/>
      <c r="J3" s="111"/>
      <c r="K3" s="113" t="s">
        <v>1351</v>
      </c>
      <c r="L3" s="111"/>
      <c r="M3" s="111"/>
      <c r="N3" s="111"/>
      <c r="O3" s="111"/>
    </row>
    <row r="4" spans="1:15" ht="15" customHeight="1" x14ac:dyDescent="0.25">
      <c r="B4" s="112"/>
      <c r="F4" s="111"/>
      <c r="G4" s="111"/>
      <c r="H4" s="111"/>
      <c r="I4" s="111"/>
      <c r="J4" s="114" t="s">
        <v>2817</v>
      </c>
      <c r="K4" s="115"/>
      <c r="L4" s="111"/>
      <c r="M4" s="111"/>
      <c r="N4" s="111"/>
      <c r="O4" s="111"/>
    </row>
    <row r="5" spans="1:15" ht="22.5" customHeight="1" x14ac:dyDescent="0.25">
      <c r="A5" s="116" t="s">
        <v>1349</v>
      </c>
      <c r="B5" s="112"/>
      <c r="E5" s="110"/>
      <c r="F5" s="111"/>
      <c r="G5" s="111"/>
      <c r="H5" s="117" t="s">
        <v>2800</v>
      </c>
      <c r="I5" s="111"/>
      <c r="J5" s="1"/>
      <c r="K5" s="118" t="str">
        <f>IF(OR(J6="YES",J7="YES"),"Select NO","")</f>
        <v/>
      </c>
      <c r="L5" s="111"/>
      <c r="M5" s="111"/>
      <c r="N5" s="111"/>
      <c r="O5" s="111"/>
    </row>
    <row r="6" spans="1:15" ht="22.5" customHeight="1" x14ac:dyDescent="0.25">
      <c r="A6" s="116" t="s">
        <v>473</v>
      </c>
      <c r="B6" s="112"/>
      <c r="E6" s="110"/>
      <c r="F6" s="111"/>
      <c r="G6" s="111"/>
      <c r="H6" s="117" t="s">
        <v>1353</v>
      </c>
      <c r="I6" s="111"/>
      <c r="J6" s="1"/>
      <c r="K6" s="118" t="str">
        <f>IF(OR(J5="YES",J7="YES"),"Select NO","")</f>
        <v/>
      </c>
      <c r="L6" s="111"/>
      <c r="M6" s="111"/>
      <c r="N6" s="111"/>
      <c r="O6" s="111"/>
    </row>
    <row r="7" spans="1:15" ht="22.5" customHeight="1" x14ac:dyDescent="0.25">
      <c r="A7" s="116" t="s">
        <v>472</v>
      </c>
      <c r="B7" s="112"/>
      <c r="E7" s="110"/>
      <c r="F7" s="111"/>
      <c r="G7" s="111"/>
      <c r="H7" s="117" t="s">
        <v>2789</v>
      </c>
      <c r="I7" s="111"/>
      <c r="J7" s="1"/>
      <c r="K7" s="118" t="str">
        <f>IF(OR(J5="YES",J6="YES"),"Select NO","")</f>
        <v/>
      </c>
      <c r="L7" s="111"/>
      <c r="M7" s="111"/>
      <c r="N7" s="111"/>
      <c r="O7" s="111"/>
    </row>
    <row r="8" spans="1:15" ht="11.25" customHeight="1" x14ac:dyDescent="0.25">
      <c r="A8" s="116"/>
      <c r="B8" s="112"/>
      <c r="E8" s="110"/>
      <c r="F8" s="111"/>
      <c r="G8" s="111"/>
      <c r="H8" s="111"/>
      <c r="I8" s="111"/>
      <c r="J8" s="111"/>
      <c r="K8" s="110"/>
      <c r="L8" s="111"/>
      <c r="M8" s="111"/>
      <c r="N8" s="111"/>
      <c r="O8" s="111"/>
    </row>
    <row r="9" spans="1:15" ht="18.75" x14ac:dyDescent="0.3">
      <c r="A9" s="116"/>
      <c r="B9" s="112"/>
      <c r="K9" s="113" t="str">
        <f>IF('Cover Page'!C20="New Permit","Indicate which Permit Units are applicable to your operation/facility:",(IF('Cover Page'!C20="Permit Renewal (with Major Amendment)","Indicate which Permit Units are applicable to your operation/facility:",(IF('Cover Page'!C20="Permit Renewal (with Minor Amendment)","Indicate which Permit Units are applicable to your operation/facility:",(IF('Cover Page'!C20="","Please complete Type of Application on the Cover Page before proceeding!","Indicate the units being transferred, modified, or affected by operational changes:")))))))</f>
        <v>Please complete Type of Application on the Cover Page before proceeding!</v>
      </c>
    </row>
    <row r="10" spans="1:15" ht="22.5" customHeight="1" x14ac:dyDescent="0.25">
      <c r="A10" s="116" t="s">
        <v>461</v>
      </c>
      <c r="B10" s="112"/>
      <c r="H10" s="117" t="s">
        <v>1352</v>
      </c>
      <c r="I10" s="119"/>
      <c r="J10" s="1"/>
      <c r="K10" s="120" t="str">
        <f>IF(J5="YES","Select NO","")</f>
        <v/>
      </c>
    </row>
    <row r="11" spans="1:15" ht="22.5" customHeight="1" x14ac:dyDescent="0.25">
      <c r="A11" s="116" t="s">
        <v>462</v>
      </c>
      <c r="B11" s="112"/>
      <c r="H11" s="121" t="s">
        <v>4432</v>
      </c>
      <c r="I11" s="119"/>
      <c r="J11" s="1"/>
      <c r="K11" s="120" t="str">
        <f>IF(OR($J$5="YES",$J$10="NO"),"Select NO","")</f>
        <v/>
      </c>
    </row>
    <row r="12" spans="1:15" ht="22.5" customHeight="1" x14ac:dyDescent="0.25">
      <c r="A12" s="116" t="s">
        <v>463</v>
      </c>
      <c r="B12" s="112"/>
      <c r="H12" s="121" t="s">
        <v>520</v>
      </c>
      <c r="I12" s="119"/>
      <c r="J12" s="1"/>
      <c r="K12" s="120" t="str">
        <f>IF(OR($J$5="YES",$J$10="NO"),"Select NO","")</f>
        <v/>
      </c>
    </row>
    <row r="13" spans="1:15" ht="22.5" customHeight="1" x14ac:dyDescent="0.25">
      <c r="A13" s="116" t="s">
        <v>464</v>
      </c>
      <c r="B13" s="112"/>
      <c r="H13" s="121" t="s">
        <v>524</v>
      </c>
      <c r="I13" s="119"/>
      <c r="J13" s="1"/>
      <c r="K13" s="120" t="str">
        <f>IF(OR($J$5="YES",$J$10="NO"),"Select NO","")</f>
        <v/>
      </c>
      <c r="N13" s="122"/>
    </row>
    <row r="14" spans="1:15" ht="22.5" customHeight="1" x14ac:dyDescent="0.25">
      <c r="A14" s="116" t="s">
        <v>465</v>
      </c>
      <c r="B14" s="112"/>
      <c r="H14" s="121" t="s">
        <v>4433</v>
      </c>
      <c r="I14" s="119"/>
      <c r="J14" s="1"/>
      <c r="K14" s="120" t="str">
        <f>IF(OR($J$5="YES",$J$10="NO"),"Select NO","")</f>
        <v/>
      </c>
    </row>
    <row r="15" spans="1:15" ht="22.5" customHeight="1" x14ac:dyDescent="0.25">
      <c r="A15" s="116" t="s">
        <v>466</v>
      </c>
      <c r="B15" s="112"/>
      <c r="H15" s="117" t="s">
        <v>526</v>
      </c>
      <c r="I15" s="119"/>
      <c r="J15" s="1"/>
      <c r="K15" s="120" t="str">
        <f t="shared" ref="K15:K21" si="0">IF(OR($J$5="YES",$J$6="YES"),"Select NO","")</f>
        <v/>
      </c>
    </row>
    <row r="16" spans="1:15" ht="22.5" customHeight="1" x14ac:dyDescent="0.25">
      <c r="A16" s="116" t="s">
        <v>467</v>
      </c>
      <c r="B16" s="112"/>
      <c r="H16" s="117" t="s">
        <v>528</v>
      </c>
      <c r="I16" s="119"/>
      <c r="J16" s="1"/>
      <c r="K16" s="120" t="str">
        <f t="shared" si="0"/>
        <v/>
      </c>
      <c r="L16" s="123"/>
    </row>
    <row r="17" spans="1:22" ht="22.5" customHeight="1" x14ac:dyDescent="0.25">
      <c r="A17" s="116" t="s">
        <v>0</v>
      </c>
      <c r="H17" s="117" t="s">
        <v>527</v>
      </c>
      <c r="I17" s="119"/>
      <c r="J17" s="1"/>
      <c r="K17" s="120" t="str">
        <f t="shared" si="0"/>
        <v/>
      </c>
    </row>
    <row r="18" spans="1:22" ht="22.5" customHeight="1" x14ac:dyDescent="0.25">
      <c r="A18" s="116" t="s">
        <v>468</v>
      </c>
      <c r="H18" s="117" t="s">
        <v>529</v>
      </c>
      <c r="I18" s="119"/>
      <c r="J18" s="1"/>
      <c r="K18" s="120" t="str">
        <f t="shared" si="0"/>
        <v/>
      </c>
    </row>
    <row r="19" spans="1:22" ht="22.5" customHeight="1" x14ac:dyDescent="0.25">
      <c r="A19" s="116" t="s">
        <v>469</v>
      </c>
      <c r="H19" s="117" t="s">
        <v>530</v>
      </c>
      <c r="I19" s="119"/>
      <c r="J19" s="1"/>
      <c r="K19" s="120" t="str">
        <f t="shared" si="0"/>
        <v/>
      </c>
    </row>
    <row r="20" spans="1:22" ht="22.5" customHeight="1" x14ac:dyDescent="0.25">
      <c r="A20" s="116" t="s">
        <v>470</v>
      </c>
      <c r="H20" s="117" t="s">
        <v>531</v>
      </c>
      <c r="I20" s="119"/>
      <c r="J20" s="1"/>
      <c r="K20" s="120" t="str">
        <f t="shared" si="0"/>
        <v/>
      </c>
    </row>
    <row r="21" spans="1:22" ht="22.5" customHeight="1" x14ac:dyDescent="0.25">
      <c r="A21" s="116" t="s">
        <v>471</v>
      </c>
      <c r="H21" s="117" t="s">
        <v>4434</v>
      </c>
      <c r="I21" s="119"/>
      <c r="J21" s="1"/>
      <c r="K21" s="120" t="str">
        <f t="shared" si="0"/>
        <v/>
      </c>
    </row>
    <row r="22" spans="1:22" ht="22.5" customHeight="1" x14ac:dyDescent="0.3">
      <c r="A22" s="116"/>
      <c r="I22" s="119"/>
      <c r="J22" s="124"/>
      <c r="K22" s="113" t="s">
        <v>1350</v>
      </c>
    </row>
    <row r="23" spans="1:22" ht="22.5" customHeight="1" x14ac:dyDescent="0.25">
      <c r="A23" s="116" t="s">
        <v>512</v>
      </c>
      <c r="H23" s="117" t="s">
        <v>481</v>
      </c>
      <c r="I23" s="119"/>
      <c r="J23" s="2"/>
      <c r="K23" s="120" t="str">
        <f>IF(OR($J$5="YES",$J$6="YES"),"Select NO","")</f>
        <v/>
      </c>
      <c r="L23" s="125"/>
      <c r="M23" s="62"/>
      <c r="N23" s="62"/>
      <c r="O23" s="62"/>
      <c r="P23" s="62"/>
      <c r="Q23" s="62"/>
      <c r="R23" s="62"/>
      <c r="S23" s="62"/>
      <c r="T23" s="62"/>
      <c r="U23" s="62"/>
      <c r="V23" s="62"/>
    </row>
    <row r="24" spans="1:22" ht="22.5" customHeight="1" x14ac:dyDescent="0.25">
      <c r="A24" s="116" t="s">
        <v>532</v>
      </c>
      <c r="H24" s="117" t="s">
        <v>4435</v>
      </c>
      <c r="I24" s="119"/>
      <c r="J24" s="2"/>
      <c r="K24" s="120"/>
    </row>
    <row r="25" spans="1:22" ht="22.5" customHeight="1" x14ac:dyDescent="0.25">
      <c r="A25" s="116" t="s">
        <v>474</v>
      </c>
      <c r="H25" s="117" t="s">
        <v>482</v>
      </c>
      <c r="J25" s="2"/>
      <c r="K25" s="120"/>
    </row>
    <row r="26" spans="1:22" ht="22.5" customHeight="1" x14ac:dyDescent="0.25"/>
    <row r="27" spans="1:22" ht="22.5" customHeight="1" x14ac:dyDescent="0.25"/>
    <row r="28" spans="1:22" ht="22.5" customHeight="1" x14ac:dyDescent="0.25"/>
  </sheetData>
  <sheetProtection algorithmName="SHA-512" hashValue="jJEId2IryHzfNoc1MKhxVgoGcX7oRAVyAv3wjmnOauufJQDU6Ob5iKZH5cyAS/SeW02fPs5Qyu5T7psTiamblA==" saltValue="T+Ywswo7cD3/kYLFdqVulQ==" spinCount="100000" sheet="1" objects="1" scenarios="1"/>
  <dataValidations count="1">
    <dataValidation type="list" allowBlank="1" showInputMessage="1" showErrorMessage="1" sqref="J5:J7 J10:J21 J23:J25" xr:uid="{6D124012-C3E4-4481-9C13-3DC0489210DD}">
      <formula1>YESNO</formula1>
    </dataValidation>
  </dataValidations>
  <pageMargins left="0.7" right="0.7" top="0.75" bottom="0.75" header="0.3" footer="0.3"/>
  <pageSetup scale="7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4" tint="0.59999389629810485"/>
  </sheetPr>
  <dimension ref="C2:H29"/>
  <sheetViews>
    <sheetView showGridLines="0" zoomScale="130" zoomScaleNormal="130" workbookViewId="0">
      <selection activeCell="D12" sqref="D12"/>
    </sheetView>
  </sheetViews>
  <sheetFormatPr defaultColWidth="9.140625" defaultRowHeight="15" x14ac:dyDescent="0.25"/>
  <cols>
    <col min="1" max="2" width="9.140625" style="60"/>
    <col min="3" max="3" width="5" style="60" customWidth="1"/>
    <col min="4" max="4" width="50.42578125" style="60" customWidth="1"/>
    <col min="5" max="16384" width="9.140625" style="60"/>
  </cols>
  <sheetData>
    <row r="2" spans="3:8" ht="15.75" x14ac:dyDescent="0.25">
      <c r="D2" s="100" t="s">
        <v>2788</v>
      </c>
    </row>
    <row r="3" spans="3:8" ht="24" customHeight="1" x14ac:dyDescent="0.25">
      <c r="D3" s="101" t="s">
        <v>4452</v>
      </c>
    </row>
    <row r="4" spans="3:8" x14ac:dyDescent="0.25">
      <c r="C4" s="102" t="s">
        <v>499</v>
      </c>
      <c r="D4" s="103" t="str" cm="1">
        <f t="array" aca="1" ref="D4" ca="1">HYPERLINK("#"&amp;CELL("address",INDEX(SECTION,MATCH(ToC!$C4,SECTION,0))),INDEX(SECTION_NAME,MATCH(ToC!$C4,SECTION,0)))</f>
        <v>GENERAL INFORMATION</v>
      </c>
      <c r="E4" s="104"/>
      <c r="H4" s="104"/>
    </row>
    <row r="5" spans="3:8" x14ac:dyDescent="0.25">
      <c r="C5" s="102" t="s">
        <v>500</v>
      </c>
      <c r="D5" s="103" t="str" cm="1">
        <f t="array" aca="1" ref="D5" ca="1">HYPERLINK("#"&amp;CELL("address",INDEX(SECTION,MATCH(ToC!$C5,SECTION,0))),INDEX(SECTION_NAME,MATCH(ToC!$C5,SECTION,0)))</f>
        <v xml:space="preserve">FACILITY SITING CRITERIA </v>
      </c>
    </row>
    <row r="6" spans="3:8" x14ac:dyDescent="0.25">
      <c r="C6" s="102" t="s">
        <v>501</v>
      </c>
      <c r="D6" s="105" t="str" cm="1">
        <f t="array" aca="1" ref="D6" ca="1">HYPERLINK("#"&amp;CELL("address",INDEX(SECTION,MATCH(ToC!$C6,SECTION,0))),INDEX(SECTION_NAME,MATCH(ToC!$C6,SECTION,0)))</f>
        <v>FACILITY MANAGEMENT</v>
      </c>
    </row>
    <row r="7" spans="3:8" x14ac:dyDescent="0.25">
      <c r="C7" s="102" t="s">
        <v>502</v>
      </c>
      <c r="D7" s="105" t="str" cm="1">
        <f t="array" aca="1" ref="D7" ca="1">HYPERLINK("#"&amp;CELL("address",INDEX(SECTION,MATCH(ToC!$C7,SECTION,0))),INDEX(SECTION_NAME,MATCH(ToC!$C7,SECTION,0)))</f>
        <v>WASTES and WASTE ANALYSIS</v>
      </c>
    </row>
    <row r="8" spans="3:8" x14ac:dyDescent="0.25">
      <c r="C8" s="102" t="s">
        <v>503</v>
      </c>
      <c r="D8" s="105" t="str" cm="1">
        <f t="array" aca="1" ref="D8" ca="1">HYPERLINK("#"&amp;CELL("address",INDEX(SECTION,MATCH(ToC!$C8,SECTION,0))),INDEX(SECTION_NAME,MATCH(ToC!$C8,SECTION,0)))</f>
        <v>ENGINEERING REPORTS</v>
      </c>
    </row>
    <row r="9" spans="3:8" x14ac:dyDescent="0.25">
      <c r="C9" s="102" t="s">
        <v>818</v>
      </c>
      <c r="D9" s="105" t="str" cm="1">
        <f t="array" aca="1" ref="D9" ca="1">"  "&amp;HYPERLINK("#"&amp;CELL("address",INDEX(SECTION,MATCH(ToC!$C9,SECTION,0))),INDEX(SECTION_NAME,MATCH(ToC!$C9,SECTION,0)))</f>
        <v xml:space="preserve">  General Engineering Reports</v>
      </c>
      <c r="E9" s="104"/>
    </row>
    <row r="10" spans="3:8" x14ac:dyDescent="0.25">
      <c r="C10" s="102" t="s">
        <v>825</v>
      </c>
      <c r="D10" s="105" t="str" cm="1">
        <f t="array" aca="1" ref="D10" ca="1">"  "&amp;HYPERLINK("#"&amp;CELL("address",INDEX(SECTION,MATCH(ToC!$C10,SECTION,0))),INDEX(SECTION_NAME,MATCH(ToC!$C10,SECTION,0)))</f>
        <v xml:space="preserve">  Container Storage Areas (CSA's)</v>
      </c>
    </row>
    <row r="11" spans="3:8" x14ac:dyDescent="0.25">
      <c r="C11" s="102" t="s">
        <v>837</v>
      </c>
      <c r="D11" s="105" t="str" cm="1">
        <f t="array" aca="1" ref="D11" ca="1">"  "&amp;HYPERLINK("#"&amp;CELL("address",INDEX(SECTION,MATCH(ToC!$C11,SECTION,0))),INDEX(SECTION_NAME,MATCH(ToC!$C11,SECTION,0)))</f>
        <v xml:space="preserve">  Tanks and Tank Systems</v>
      </c>
    </row>
    <row r="12" spans="3:8" x14ac:dyDescent="0.25">
      <c r="C12" s="102" t="s">
        <v>843</v>
      </c>
      <c r="D12" s="105" t="str" cm="1">
        <f t="array" aca="1" ref="D12" ca="1">"  "&amp;HYPERLINK("#"&amp;CELL("address",INDEX(SECTION,MATCH(ToC!$C12,SECTION,0))),"Surface Impoundments (SI)")</f>
        <v xml:space="preserve">  Surface Impoundments (SI)</v>
      </c>
    </row>
    <row r="13" spans="3:8" x14ac:dyDescent="0.25">
      <c r="C13" s="102" t="s">
        <v>894</v>
      </c>
      <c r="D13" s="105" t="str" cm="1">
        <f t="array" aca="1" ref="D13" ca="1">"  "&amp;HYPERLINK("#"&amp;CELL("address",INDEX(SECTION,MATCH(ToC!$C13,SECTION,0))),INDEX(SECTION_NAME,MATCH(ToC!$C13,SECTION,0)))</f>
        <v xml:space="preserve">  Waste Piles (WP)</v>
      </c>
      <c r="G13" s="104"/>
    </row>
    <row r="14" spans="3:8" x14ac:dyDescent="0.25">
      <c r="C14" s="102" t="s">
        <v>945</v>
      </c>
      <c r="D14" s="105" t="str" cm="1">
        <f t="array" aca="1" ref="D14" ca="1">"  "&amp;HYPERLINK("#"&amp;CELL("address",INDEX(SECTION,MATCH(ToC!$C14,SECTION,0))),INDEX(SECTION_NAME,MATCH(ToC!$C14,SECTION,0)))</f>
        <v xml:space="preserve">  Land Treatment Units (LTU)</v>
      </c>
    </row>
    <row r="15" spans="3:8" x14ac:dyDescent="0.25">
      <c r="C15" s="102" t="s">
        <v>961</v>
      </c>
      <c r="D15" s="105" t="str" cm="1">
        <f t="array" aca="1" ref="D15" ca="1">"  "&amp;HYPERLINK("#"&amp;CELL("address",INDEX(SECTION,MATCH(ToC!$C15,SECTION,0))),INDEX(SECTION_NAME,MATCH(ToC!$C15,SECTION,0)))</f>
        <v xml:space="preserve">  Landfills</v>
      </c>
    </row>
    <row r="16" spans="3:8" x14ac:dyDescent="0.25">
      <c r="C16" s="102" t="s">
        <v>1011</v>
      </c>
      <c r="D16" s="105" t="str" cm="1">
        <f t="array" aca="1" ref="D16" ca="1">"  "&amp;HYPERLINK("#"&amp;CELL("address",INDEX(SECTION,MATCH(ToC!$C16,SECTION,0))),"Incinerators")</f>
        <v xml:space="preserve">  Incinerators</v>
      </c>
    </row>
    <row r="17" spans="3:4" x14ac:dyDescent="0.25">
      <c r="C17" s="102" t="s">
        <v>1022</v>
      </c>
      <c r="D17" s="105" t="str" cm="1">
        <f t="array" aca="1" ref="D17" ca="1">"  "&amp;HYPERLINK("#"&amp;CELL("address",INDEX(SECTION,MATCH(ToC!$C17,SECTION,0))),"Boilers and Industrial Furnaces")</f>
        <v xml:space="preserve">  Boilers and Industrial Furnaces</v>
      </c>
    </row>
    <row r="18" spans="3:4" x14ac:dyDescent="0.25">
      <c r="C18" s="102" t="s">
        <v>1033</v>
      </c>
      <c r="D18" s="105" t="str" cm="1">
        <f t="array" aca="1" ref="D18" ca="1">"  "&amp;HYPERLINK("#"&amp;CELL("address",INDEX(SECTION,MATCH(ToC!$C18,SECTION,0))),INDEX(SECTION_NAME,MATCH(ToC!$C18,SECTION,0)))</f>
        <v xml:space="preserve">  Drip Pads</v>
      </c>
    </row>
    <row r="19" spans="3:4" x14ac:dyDescent="0.25">
      <c r="C19" s="102" t="s">
        <v>1052</v>
      </c>
      <c r="D19" s="105" t="str" cm="1">
        <f t="array" aca="1" ref="D19" ca="1">"  "&amp;HYPERLINK("#"&amp;CELL("address",INDEX(SECTION,MATCH(ToC!$C19,SECTION,0))),"Miscellaneous Units")</f>
        <v xml:space="preserve">  Miscellaneous Units</v>
      </c>
    </row>
    <row r="20" spans="3:4" x14ac:dyDescent="0.25">
      <c r="C20" s="102" t="s">
        <v>1056</v>
      </c>
      <c r="D20" s="105" t="str" cm="1">
        <f t="array" aca="1" ref="D20" ca="1">"  "&amp;HYPERLINK("#"&amp;CELL("address",INDEX(SECTION,MATCH(ToC!$C20,SECTION,0))),INDEX(SECTION_NAME,MATCH(ToC!$C20,SECTION,0)))</f>
        <v xml:space="preserve">  Containment Buildings</v>
      </c>
    </row>
    <row r="21" spans="3:4" x14ac:dyDescent="0.25">
      <c r="C21" s="102" t="s">
        <v>504</v>
      </c>
      <c r="D21" s="105" t="str" cm="1">
        <f t="array" aca="1" ref="D21" ca="1">HYPERLINK("#"&amp;CELL("address",INDEX(SECTION,MATCH(ToC!$C21,SECTION,0))),INDEX(SECTION_NAME,MATCH(ToC!$C21,SECTION,0)))</f>
        <v>GEOLOGY REPORT</v>
      </c>
    </row>
    <row r="22" spans="3:4" x14ac:dyDescent="0.25">
      <c r="C22" s="102" t="s">
        <v>505</v>
      </c>
      <c r="D22" s="105" t="str" cm="1">
        <f t="array" aca="1" ref="D22" ca="1">HYPERLINK("#"&amp;CELL("address",INDEX(SECTION,MATCH(ToC!$C22,SECTION,0))),INDEX(SECTION_NAME,MATCH(ToC!$C22,SECTION,0)))</f>
        <v>CLOSURE AND POST-CLOSURE PLANS</v>
      </c>
    </row>
    <row r="23" spans="3:4" x14ac:dyDescent="0.25">
      <c r="C23" s="102" t="s">
        <v>506</v>
      </c>
      <c r="D23" s="105" t="str" cm="1">
        <f t="array" aca="1" ref="D23" ca="1">HYPERLINK("#"&amp;CELL("address",INDEX(SECTION,MATCH(ToC!$C23,SECTION,0))),INDEX(SECTION_NAME,MATCH(ToC!$C23,SECTION,0)))</f>
        <v>FINANCIAL ASSURANCE</v>
      </c>
    </row>
    <row r="24" spans="3:4" x14ac:dyDescent="0.25">
      <c r="C24" s="102" t="s">
        <v>507</v>
      </c>
      <c r="D24" s="105" t="str" cm="1">
        <f t="array" aca="1" ref="D24" ca="1">HYPERLINK("#"&amp;CELL("address",INDEX(SECTION,MATCH(ToC!$C24,SECTION,0))),INDEX(SECTION_NAME,MATCH(ToC!$C24,SECTION,0)))</f>
        <v>RELEASES FROM SOLID WASTE MANAGEMENT UNITS (SWMU) AND CORRECTIVE ACTION</v>
      </c>
    </row>
    <row r="25" spans="3:4" x14ac:dyDescent="0.25">
      <c r="C25" s="102" t="s">
        <v>508</v>
      </c>
      <c r="D25" s="105" t="str" cm="1">
        <f t="array" aca="1" ref="D25" ca="1">HYPERLINK("#"&amp;CELL("address",INDEX(SECTION,MATCH(ToC!$C25,SECTION,0))),INDEX(SECTION_NAME,MATCH(ToC!$C25,SECTION,0)))</f>
        <v>AIR EMISSIONS STANDARDS</v>
      </c>
    </row>
    <row r="26" spans="3:4" x14ac:dyDescent="0.25">
      <c r="C26" s="102" t="s">
        <v>509</v>
      </c>
      <c r="D26" s="105" t="str" cm="1">
        <f t="array" aca="1" ref="D26" ca="1">HYPERLINK("#"&amp;CELL("address",INDEX(SECTION,MATCH(ToC!$C26,SECTION,0))),"COMPLIANCE SCHEDULE")</f>
        <v>COMPLIANCE SCHEDULE</v>
      </c>
    </row>
    <row r="27" spans="3:4" x14ac:dyDescent="0.25">
      <c r="C27" s="102" t="s">
        <v>510</v>
      </c>
      <c r="D27" s="105" t="str" cm="1">
        <f t="array" aca="1" ref="D27" ca="1">HYPERLINK("#"&amp;CELL("address",INDEX(SECTION,MATCH(ToC!$C27,SECTION,0))),"HAZARDOUS WASTE PERMIT APPLICATION FEE")</f>
        <v>HAZARDOUS WASTE PERMIT APPLICATION FEE</v>
      </c>
    </row>
    <row r="28" spans="3:4" x14ac:dyDescent="0.25">
      <c r="C28" s="102" t="s">
        <v>511</v>
      </c>
      <c r="D28" s="105" t="str" cm="1">
        <f t="array" aca="1" ref="D28" ca="1">HYPERLINK("#"&amp;CELL("address",INDEX(SECTION,MATCH(ToC!$C28,SECTION,0))),INDEX(SECTION_NAME,MATCH(ToC!$C28,SECTION,0)))</f>
        <v>CONFIDENTIAL MATERIALS</v>
      </c>
    </row>
    <row r="29" spans="3:4" x14ac:dyDescent="0.25">
      <c r="C29" s="106"/>
      <c r="D29" s="105"/>
    </row>
  </sheetData>
  <sheetProtection algorithmName="SHA-512" hashValue="GviF2ptdeee6pJnDz24AZnNB2oxpDm2jDARHUEKiFQqvmBldYZnscloQ5sW+TbhBFY1R9xV0GVa8UnDwmzIkGg==" saltValue="iVzXvqkUr96WscAMdwzmm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424C-BFD3-4CCC-B2E7-1B6B67A21CD9}">
  <sheetPr codeName="Sheet16">
    <tabColor rgb="FFC00000"/>
    <pageSetUpPr fitToPage="1"/>
  </sheetPr>
  <dimension ref="A1:AM1632"/>
  <sheetViews>
    <sheetView showGridLines="0" topLeftCell="E1" zoomScale="85" zoomScaleNormal="85" zoomScaleSheetLayoutView="85" workbookViewId="0">
      <pane xSplit="3" ySplit="2" topLeftCell="H45" activePane="bottomRight" state="frozen"/>
      <selection activeCell="E1" sqref="E1"/>
      <selection pane="topRight" activeCell="H1" sqref="H1"/>
      <selection pane="bottomLeft" activeCell="E3" sqref="E3"/>
      <selection pane="bottomRight" activeCell="H3" sqref="H3"/>
    </sheetView>
  </sheetViews>
  <sheetFormatPr defaultColWidth="9.140625" defaultRowHeight="15" x14ac:dyDescent="0.25"/>
  <cols>
    <col min="1" max="1" width="3.42578125" style="63" hidden="1" customWidth="1"/>
    <col min="2" max="2" width="4" style="63" hidden="1" customWidth="1"/>
    <col min="3" max="3" width="4.140625" style="63" hidden="1" customWidth="1"/>
    <col min="4" max="4" width="3.140625" style="63" hidden="1" customWidth="1"/>
    <col min="5" max="5" width="5.140625" style="97" customWidth="1"/>
    <col min="6" max="6" width="7.42578125" style="98" customWidth="1"/>
    <col min="7" max="7" width="74.140625" style="97" bestFit="1" customWidth="1"/>
    <col min="8" max="8" width="22.85546875" style="98" customWidth="1"/>
    <col min="9" max="9" width="11.28515625" style="97" customWidth="1"/>
    <col min="10" max="10" width="16.140625" style="63" bestFit="1" customWidth="1"/>
    <col min="11" max="11" width="17.42578125" style="63" bestFit="1" customWidth="1"/>
    <col min="12" max="12" width="18.42578125" style="63" bestFit="1" customWidth="1"/>
    <col min="13" max="13" width="26" style="63" bestFit="1" customWidth="1"/>
    <col min="14" max="14" width="5.5703125" style="97" hidden="1" customWidth="1"/>
    <col min="15" max="15" width="15.42578125" style="63" hidden="1" customWidth="1"/>
    <col min="16" max="18" width="20" style="63" hidden="1" customWidth="1"/>
    <col min="19" max="19" width="23.42578125" style="63" hidden="1" customWidth="1"/>
    <col min="20" max="20" width="27.5703125" style="63" hidden="1" customWidth="1"/>
    <col min="21" max="22" width="9.5703125" style="63" hidden="1" customWidth="1"/>
    <col min="23" max="23" width="12.42578125" style="63" hidden="1" customWidth="1"/>
    <col min="24" max="24" width="9.5703125" style="63" hidden="1" customWidth="1"/>
    <col min="25" max="25" width="12.42578125" style="63" hidden="1" customWidth="1"/>
    <col min="26" max="26" width="9.5703125" style="63" hidden="1" customWidth="1"/>
    <col min="27" max="28" width="12.42578125" style="63" hidden="1" customWidth="1"/>
    <col min="29" max="29" width="9.5703125" style="63" hidden="1" customWidth="1"/>
    <col min="30" max="30" width="12.42578125" style="63" hidden="1" customWidth="1"/>
    <col min="31" max="31" width="9.5703125" style="63" hidden="1" customWidth="1"/>
    <col min="32" max="32" width="12.42578125" style="63" hidden="1" customWidth="1"/>
    <col min="33" max="33" width="9.5703125" style="63" hidden="1" customWidth="1"/>
    <col min="34" max="34" width="12.42578125" style="63" hidden="1" customWidth="1"/>
    <col min="35" max="35" width="15.42578125" style="63" hidden="1" customWidth="1"/>
    <col min="36" max="37" width="12.42578125" style="63" hidden="1" customWidth="1"/>
    <col min="38" max="38" width="9.5703125" style="63" hidden="1" customWidth="1"/>
    <col min="39" max="39" width="12.42578125" style="63" hidden="1" customWidth="1"/>
    <col min="40" max="40" width="9.140625" style="63" customWidth="1"/>
    <col min="41" max="16384" width="9.140625" style="63"/>
  </cols>
  <sheetData>
    <row r="1" spans="1:39" ht="15" customHeight="1" x14ac:dyDescent="0.25">
      <c r="A1" s="196" t="s">
        <v>4278</v>
      </c>
      <c r="B1" s="197"/>
      <c r="C1" s="197"/>
      <c r="D1" s="197"/>
      <c r="E1" s="202" t="s">
        <v>4276</v>
      </c>
      <c r="F1" s="203"/>
      <c r="G1" s="203"/>
      <c r="H1" s="204"/>
      <c r="I1" s="205" t="s">
        <v>4277</v>
      </c>
      <c r="J1" s="206"/>
      <c r="K1" s="206"/>
      <c r="L1" s="206"/>
      <c r="M1" s="207"/>
      <c r="N1" s="199" t="s">
        <v>4279</v>
      </c>
      <c r="O1" s="200"/>
      <c r="P1" s="200"/>
      <c r="Q1" s="200"/>
      <c r="R1" s="200"/>
      <c r="S1" s="200"/>
      <c r="T1" s="201"/>
      <c r="U1" s="197" t="s">
        <v>4278</v>
      </c>
      <c r="V1" s="197"/>
      <c r="W1" s="197"/>
      <c r="X1" s="197"/>
      <c r="Y1" s="197"/>
      <c r="Z1" s="197"/>
      <c r="AA1" s="197"/>
      <c r="AB1" s="197"/>
      <c r="AC1" s="197"/>
      <c r="AD1" s="197"/>
      <c r="AE1" s="197"/>
      <c r="AF1" s="197"/>
      <c r="AG1" s="197"/>
      <c r="AH1" s="197"/>
      <c r="AI1" s="197"/>
      <c r="AJ1" s="197"/>
      <c r="AK1" s="197"/>
      <c r="AL1" s="197"/>
      <c r="AM1" s="198"/>
    </row>
    <row r="2" spans="1:39" ht="59.1" customHeight="1" x14ac:dyDescent="0.25">
      <c r="A2" s="163" t="s">
        <v>433</v>
      </c>
      <c r="B2" s="164" t="s">
        <v>478</v>
      </c>
      <c r="C2" s="164" t="s">
        <v>1211</v>
      </c>
      <c r="D2" s="165" t="s">
        <v>1215</v>
      </c>
      <c r="E2" s="166" t="s">
        <v>1210</v>
      </c>
      <c r="F2" s="167" t="s">
        <v>1198</v>
      </c>
      <c r="G2" s="64" t="s">
        <v>4429</v>
      </c>
      <c r="H2" s="86" t="s">
        <v>4521</v>
      </c>
      <c r="I2" s="188" t="s">
        <v>4643</v>
      </c>
      <c r="J2" s="188" t="s">
        <v>479</v>
      </c>
      <c r="K2" s="189" t="s">
        <v>513</v>
      </c>
      <c r="L2" s="189" t="s">
        <v>1348</v>
      </c>
      <c r="M2" s="190" t="s">
        <v>477</v>
      </c>
      <c r="N2" s="85" t="s">
        <v>4280</v>
      </c>
      <c r="O2" s="64" t="s">
        <v>516</v>
      </c>
      <c r="P2" s="64" t="s">
        <v>517</v>
      </c>
      <c r="Q2" s="64" t="s">
        <v>518</v>
      </c>
      <c r="R2" s="64" t="s">
        <v>519</v>
      </c>
      <c r="S2" s="64" t="s">
        <v>587</v>
      </c>
      <c r="T2" s="86" t="s">
        <v>588</v>
      </c>
      <c r="U2" s="129" t="s">
        <v>476</v>
      </c>
      <c r="V2" s="83" t="s">
        <v>3132</v>
      </c>
      <c r="W2" s="83" t="s">
        <v>3136</v>
      </c>
      <c r="X2" s="83" t="s">
        <v>3137</v>
      </c>
      <c r="Y2" s="83" t="s">
        <v>3138</v>
      </c>
      <c r="Z2" s="83" t="s">
        <v>525</v>
      </c>
      <c r="AA2" s="83" t="s">
        <v>3139</v>
      </c>
      <c r="AB2" s="83" t="s">
        <v>3140</v>
      </c>
      <c r="AC2" s="83" t="s">
        <v>527</v>
      </c>
      <c r="AD2" s="83" t="s">
        <v>3141</v>
      </c>
      <c r="AE2" s="83" t="s">
        <v>3142</v>
      </c>
      <c r="AF2" s="83" t="s">
        <v>3143</v>
      </c>
      <c r="AG2" s="83" t="s">
        <v>3144</v>
      </c>
      <c r="AH2" s="83" t="s">
        <v>3145</v>
      </c>
      <c r="AI2" s="83" t="s">
        <v>3135</v>
      </c>
      <c r="AJ2" s="83" t="s">
        <v>3134</v>
      </c>
      <c r="AK2" s="83" t="s">
        <v>3146</v>
      </c>
      <c r="AL2" s="83" t="s">
        <v>3147</v>
      </c>
      <c r="AM2" s="84" t="s">
        <v>3133</v>
      </c>
    </row>
    <row r="3" spans="1:39" x14ac:dyDescent="0.25">
      <c r="A3" s="131" t="s">
        <v>1</v>
      </c>
      <c r="B3" s="132" t="str">
        <f>IF(G3="reserved","N/A",IF(AND(Screening!$J$10="No",V3="Ex"),"N/A",IF(AND(Screening!$J$11="No",W3="Ex"),"N/A",IF(AND(Screening!$J$12="No",X3="Ex"),"N/A",IF(AND(Screening!$J$13="No",Y3="Ex"),"N/A",IF(AND(Screening!$J$14="No",Z3="Ex"),"N/A", IF(AND(Screening!$J$15="No",AA3="Ex"),"N/A", IF(AND(Screening!$J$16="No",AB3="Ex"),"N/A", IF(AND(Screening!$J$17="No",AC3="Ex"),"N/A", IF(AND(Screening!$J$18="No",AD3="Ex"),"N/A", IF(AND(Screening!$J$19="No",AE3="Ex"),"N/A", IF(AND(Screening!$J$20="No",AF3="Ex"),"N/A", IF(AND(Screening!$J$21="No",AG3="Ex"),"N/A", IF(AND(Screening!$J$23="No",AH3="Ex"),"N/A", IF(AND(Screening!$J$7="No",AI3="Ex"),"N/A", IF(AND(Screening!$J$6="No",AL3="Ex"),"N/A", IF(AND(Screening!$J$6="Yes",AJ3="Ex"),"N/A", IF(AND(Screening!$J$25="Yes",AK3="Ex"),"N/A",  IF(AND(Screening!$J$5="Yes",AM3="Ex"),"N/A","Inc")))))))))))))))))))</f>
        <v>Inc</v>
      </c>
      <c r="C3" s="132" t="s">
        <v>1216</v>
      </c>
      <c r="D3" s="133" t="s">
        <v>1212</v>
      </c>
      <c r="E3" s="87">
        <v>1</v>
      </c>
      <c r="F3" s="88" t="s">
        <v>499</v>
      </c>
      <c r="G3" s="89" t="s">
        <v>1630</v>
      </c>
      <c r="H3" s="156" t="s">
        <v>2787</v>
      </c>
      <c r="I3" s="130" t="str">
        <f t="shared" ref="I3:I66" si="0">IF($B3="Inc","Include","N/A")</f>
        <v>Include</v>
      </c>
      <c r="J3" s="126"/>
      <c r="K3" s="99"/>
      <c r="L3" s="99"/>
      <c r="M3" s="128"/>
      <c r="N3" s="87" t="str">
        <f t="shared" ref="N3:N65" si="1">IF($A3="Y","PAR","")</f>
        <v>PAR</v>
      </c>
      <c r="O3" s="55"/>
      <c r="P3" s="55"/>
      <c r="Q3" s="55"/>
      <c r="R3" s="55"/>
      <c r="S3" s="55"/>
      <c r="T3" s="56"/>
      <c r="U3" s="134"/>
      <c r="V3" s="132"/>
      <c r="W3" s="132"/>
      <c r="X3" s="132"/>
      <c r="Y3" s="132"/>
      <c r="Z3" s="132"/>
      <c r="AA3" s="132"/>
      <c r="AB3" s="132"/>
      <c r="AC3" s="132"/>
      <c r="AD3" s="132"/>
      <c r="AE3" s="132"/>
      <c r="AF3" s="132"/>
      <c r="AG3" s="132"/>
      <c r="AH3" s="132"/>
      <c r="AI3" s="132"/>
      <c r="AJ3" s="132"/>
      <c r="AK3" s="132"/>
      <c r="AL3" s="132"/>
      <c r="AM3" s="135"/>
    </row>
    <row r="4" spans="1:39" x14ac:dyDescent="0.25">
      <c r="A4" s="131" t="s">
        <v>1</v>
      </c>
      <c r="B4" s="132" t="str">
        <f>IF(G4="reserved","N/A",IF(AND(Screening!$J$10="No",V4="Ex"),"N/A",IF(AND(Screening!$J$11="No",W4="Ex"),"N/A",IF(AND(Screening!$J$12="No",X4="Ex"),"N/A",IF(AND(Screening!$J$13="No",Y4="Ex"),"N/A",IF(AND(Screening!$J$14="No",Z4="Ex"),"N/A", IF(AND(Screening!$J$15="No",AA4="Ex"),"N/A", IF(AND(Screening!$J$16="No",AB4="Ex"),"N/A", IF(AND(Screening!$J$17="No",AC4="Ex"),"N/A", IF(AND(Screening!$J$18="No",AD4="Ex"),"N/A", IF(AND(Screening!$J$19="No",AE4="Ex"),"N/A", IF(AND(Screening!$J$20="No",AF4="Ex"),"N/A", IF(AND(Screening!$J$21="No",AG4="Ex"),"N/A", IF(AND(Screening!$J$23="No",AH4="Ex"),"N/A", IF(AND(Screening!$J$7="No",AI4="Ex"),"N/A", IF(AND(Screening!$J$6="No",AL4="Ex"),"N/A", IF(AND(Screening!$J$6="Yes",AJ4="Ex"),"N/A", IF(AND(Screening!$J$25="Yes",AK4="Ex"),"N/A",  IF(AND(Screening!$J$5="Yes",AM4="Ex"),"N/A","Inc")))))))))))))))))))</f>
        <v>Inc</v>
      </c>
      <c r="C4" s="132" t="s">
        <v>1216</v>
      </c>
      <c r="D4" s="133" t="s">
        <v>1212</v>
      </c>
      <c r="E4" s="87">
        <v>2</v>
      </c>
      <c r="F4" s="88" t="s">
        <v>734</v>
      </c>
      <c r="G4" s="89" t="s">
        <v>608</v>
      </c>
      <c r="H4" s="157" t="s">
        <v>4484</v>
      </c>
      <c r="I4" s="130" t="str">
        <f t="shared" si="0"/>
        <v>Include</v>
      </c>
      <c r="J4" s="126"/>
      <c r="K4" s="99"/>
      <c r="L4" s="99"/>
      <c r="M4" s="128"/>
      <c r="N4" s="87" t="str">
        <f t="shared" si="1"/>
        <v>PAR</v>
      </c>
      <c r="O4" s="55"/>
      <c r="P4" s="55"/>
      <c r="Q4" s="55"/>
      <c r="R4" s="55"/>
      <c r="S4" s="55"/>
      <c r="T4" s="56"/>
      <c r="U4" s="134"/>
      <c r="V4" s="132"/>
      <c r="W4" s="132"/>
      <c r="X4" s="132"/>
      <c r="Y4" s="132"/>
      <c r="Z4" s="132"/>
      <c r="AA4" s="132"/>
      <c r="AB4" s="132"/>
      <c r="AC4" s="132"/>
      <c r="AD4" s="132"/>
      <c r="AE4" s="132"/>
      <c r="AF4" s="132"/>
      <c r="AG4" s="132"/>
      <c r="AH4" s="132"/>
      <c r="AI4" s="132"/>
      <c r="AJ4" s="132"/>
      <c r="AK4" s="132"/>
      <c r="AL4" s="132"/>
      <c r="AM4" s="135"/>
    </row>
    <row r="5" spans="1:39" x14ac:dyDescent="0.25">
      <c r="A5" s="131" t="s">
        <v>1</v>
      </c>
      <c r="B5" s="132" t="str">
        <f>IF(G5="reserved","N/A",IF(AND(Screening!$J$10="No",V5="Ex"),"N/A",IF(AND(Screening!$J$11="No",W5="Ex"),"N/A",IF(AND(Screening!$J$12="No",X5="Ex"),"N/A",IF(AND(Screening!$J$13="No",Y5="Ex"),"N/A",IF(AND(Screening!$J$14="No",Z5="Ex"),"N/A", IF(AND(Screening!$J$15="No",AA5="Ex"),"N/A", IF(AND(Screening!$J$16="No",AB5="Ex"),"N/A", IF(AND(Screening!$J$17="No",AC5="Ex"),"N/A", IF(AND(Screening!$J$18="No",AD5="Ex"),"N/A", IF(AND(Screening!$J$19="No",AE5="Ex"),"N/A", IF(AND(Screening!$J$20="No",AF5="Ex"),"N/A", IF(AND(Screening!$J$21="No",AG5="Ex"),"N/A", IF(AND(Screening!$J$23="No",AH5="Ex"),"N/A", IF(AND(Screening!$J$7="No",AI5="Ex"),"N/A", IF(AND(Screening!$J$6="No",AL5="Ex"),"N/A", IF(AND(Screening!$J$6="Yes",AJ5="Ex"),"N/A", IF(AND(Screening!$J$25="Yes",AK5="Ex"),"N/A",  IF(AND(Screening!$J$5="Yes",AM5="Ex"),"N/A","Inc")))))))))))))))))))</f>
        <v>Inc</v>
      </c>
      <c r="C5" s="132"/>
      <c r="D5" s="133"/>
      <c r="E5" s="87">
        <v>3</v>
      </c>
      <c r="F5" s="88" t="s">
        <v>3327</v>
      </c>
      <c r="G5" s="88" t="s">
        <v>1631</v>
      </c>
      <c r="H5" s="156" t="s">
        <v>2787</v>
      </c>
      <c r="I5" s="130" t="str">
        <f t="shared" si="0"/>
        <v>Include</v>
      </c>
      <c r="J5" s="126"/>
      <c r="K5" s="99"/>
      <c r="L5" s="99"/>
      <c r="M5" s="128"/>
      <c r="N5" s="87" t="str">
        <f t="shared" si="1"/>
        <v>PAR</v>
      </c>
      <c r="O5" s="55"/>
      <c r="P5" s="55"/>
      <c r="Q5" s="55"/>
      <c r="R5" s="55"/>
      <c r="S5" s="55"/>
      <c r="T5" s="56"/>
      <c r="U5" s="134"/>
      <c r="V5" s="132"/>
      <c r="W5" s="132"/>
      <c r="X5" s="132"/>
      <c r="Y5" s="132"/>
      <c r="Z5" s="132"/>
      <c r="AA5" s="132"/>
      <c r="AB5" s="132"/>
      <c r="AC5" s="132"/>
      <c r="AD5" s="132"/>
      <c r="AE5" s="132"/>
      <c r="AF5" s="132"/>
      <c r="AG5" s="132"/>
      <c r="AH5" s="132"/>
      <c r="AI5" s="132"/>
      <c r="AJ5" s="132"/>
      <c r="AK5" s="132"/>
      <c r="AL5" s="132"/>
      <c r="AM5" s="135"/>
    </row>
    <row r="6" spans="1:39" ht="30" x14ac:dyDescent="0.25">
      <c r="A6" s="131" t="s">
        <v>1</v>
      </c>
      <c r="B6" s="132" t="str">
        <f>IF(G6="reserved","N/A",IF(AND(Screening!$J$10="No",V6="Ex"),"N/A",IF(AND(Screening!$J$11="No",W6="Ex"),"N/A",IF(AND(Screening!$J$12="No",X6="Ex"),"N/A",IF(AND(Screening!$J$13="No",Y6="Ex"),"N/A",IF(AND(Screening!$J$14="No",Z6="Ex"),"N/A", IF(AND(Screening!$J$15="No",AA6="Ex"),"N/A", IF(AND(Screening!$J$16="No",AB6="Ex"),"N/A", IF(AND(Screening!$J$17="No",AC6="Ex"),"N/A", IF(AND(Screening!$J$18="No",AD6="Ex"),"N/A", IF(AND(Screening!$J$19="No",AE6="Ex"),"N/A", IF(AND(Screening!$J$20="No",AF6="Ex"),"N/A", IF(AND(Screening!$J$21="No",AG6="Ex"),"N/A", IF(AND(Screening!$J$23="No",AH6="Ex"),"N/A", IF(AND(Screening!$J$7="No",AI6="Ex"),"N/A", IF(AND(Screening!$J$6="No",AL6="Ex"),"N/A", IF(AND(Screening!$J$6="Yes",AJ6="Ex"),"N/A", IF(AND(Screening!$J$25="Yes",AK6="Ex"),"N/A",  IF(AND(Screening!$J$5="Yes",AM6="Ex"),"N/A","Inc")))))))))))))))))))</f>
        <v>Inc</v>
      </c>
      <c r="C6" s="132"/>
      <c r="D6" s="133"/>
      <c r="E6" s="87">
        <v>4</v>
      </c>
      <c r="F6" s="88" t="s">
        <v>3328</v>
      </c>
      <c r="G6" s="88" t="s">
        <v>3155</v>
      </c>
      <c r="H6" s="157" t="s">
        <v>4292</v>
      </c>
      <c r="I6" s="130" t="str">
        <f t="shared" si="0"/>
        <v>Include</v>
      </c>
      <c r="J6" s="126"/>
      <c r="K6" s="99"/>
      <c r="L6" s="99"/>
      <c r="M6" s="128"/>
      <c r="N6" s="87" t="str">
        <f t="shared" si="1"/>
        <v>PAR</v>
      </c>
      <c r="O6" s="55"/>
      <c r="P6" s="55"/>
      <c r="Q6" s="55"/>
      <c r="R6" s="55"/>
      <c r="S6" s="55"/>
      <c r="T6" s="56"/>
      <c r="U6" s="134"/>
      <c r="V6" s="132"/>
      <c r="W6" s="132"/>
      <c r="X6" s="132"/>
      <c r="Y6" s="132"/>
      <c r="Z6" s="132"/>
      <c r="AA6" s="132"/>
      <c r="AB6" s="132"/>
      <c r="AC6" s="132"/>
      <c r="AD6" s="132"/>
      <c r="AE6" s="132"/>
      <c r="AF6" s="132"/>
      <c r="AG6" s="132"/>
      <c r="AH6" s="132"/>
      <c r="AI6" s="132"/>
      <c r="AJ6" s="132"/>
      <c r="AK6" s="132"/>
      <c r="AL6" s="132"/>
      <c r="AM6" s="135"/>
    </row>
    <row r="7" spans="1:39" x14ac:dyDescent="0.25">
      <c r="A7" s="131" t="s">
        <v>1</v>
      </c>
      <c r="B7" s="132" t="str">
        <f>IF(G7="reserved","N/A",IF(AND(Screening!$J$10="No",V7="Ex"),"N/A",IF(AND(Screening!$J$11="No",W7="Ex"),"N/A",IF(AND(Screening!$J$12="No",X7="Ex"),"N/A",IF(AND(Screening!$J$13="No",Y7="Ex"),"N/A",IF(AND(Screening!$J$14="No",Z7="Ex"),"N/A", IF(AND(Screening!$J$15="No",AA7="Ex"),"N/A", IF(AND(Screening!$J$16="No",AB7="Ex"),"N/A", IF(AND(Screening!$J$17="No",AC7="Ex"),"N/A", IF(AND(Screening!$J$18="No",AD7="Ex"),"N/A", IF(AND(Screening!$J$19="No",AE7="Ex"),"N/A", IF(AND(Screening!$J$20="No",AF7="Ex"),"N/A", IF(AND(Screening!$J$21="No",AG7="Ex"),"N/A", IF(AND(Screening!$J$23="No",AH7="Ex"),"N/A", IF(AND(Screening!$J$7="No",AI7="Ex"),"N/A", IF(AND(Screening!$J$6="No",AL7="Ex"),"N/A", IF(AND(Screening!$J$6="Yes",AJ7="Ex"),"N/A", IF(AND(Screening!$J$25="Yes",AK7="Ex"),"N/A",  IF(AND(Screening!$J$5="Yes",AM7="Ex"),"N/A","Inc")))))))))))))))))))</f>
        <v>Inc</v>
      </c>
      <c r="C7" s="132"/>
      <c r="D7" s="133"/>
      <c r="E7" s="87">
        <v>5</v>
      </c>
      <c r="F7" s="88" t="s">
        <v>3329</v>
      </c>
      <c r="G7" s="88" t="s">
        <v>589</v>
      </c>
      <c r="H7" s="157" t="s">
        <v>2819</v>
      </c>
      <c r="I7" s="130" t="str">
        <f t="shared" si="0"/>
        <v>Include</v>
      </c>
      <c r="J7" s="126"/>
      <c r="K7" s="99"/>
      <c r="L7" s="99"/>
      <c r="M7" s="128"/>
      <c r="N7" s="87" t="str">
        <f t="shared" si="1"/>
        <v>PAR</v>
      </c>
      <c r="O7" s="55"/>
      <c r="P7" s="55"/>
      <c r="Q7" s="55"/>
      <c r="R7" s="55"/>
      <c r="S7" s="55"/>
      <c r="T7" s="56"/>
      <c r="U7" s="134"/>
      <c r="V7" s="132"/>
      <c r="W7" s="132"/>
      <c r="X7" s="132"/>
      <c r="Y7" s="132"/>
      <c r="Z7" s="132"/>
      <c r="AA7" s="132"/>
      <c r="AB7" s="132"/>
      <c r="AC7" s="132"/>
      <c r="AD7" s="132"/>
      <c r="AE7" s="132"/>
      <c r="AF7" s="132"/>
      <c r="AG7" s="132"/>
      <c r="AH7" s="132"/>
      <c r="AI7" s="132"/>
      <c r="AJ7" s="132"/>
      <c r="AK7" s="132"/>
      <c r="AL7" s="132"/>
      <c r="AM7" s="135"/>
    </row>
    <row r="8" spans="1:39" x14ac:dyDescent="0.25">
      <c r="A8" s="131" t="s">
        <v>1</v>
      </c>
      <c r="B8" s="132" t="str">
        <f>IF(G8="reserved","N/A",IF(AND(Screening!$J$10="No",V8="Ex"),"N/A",IF(AND(Screening!$J$11="No",W8="Ex"),"N/A",IF(AND(Screening!$J$12="No",X8="Ex"),"N/A",IF(AND(Screening!$J$13="No",Y8="Ex"),"N/A",IF(AND(Screening!$J$14="No",Z8="Ex"),"N/A", IF(AND(Screening!$J$15="No",AA8="Ex"),"N/A", IF(AND(Screening!$J$16="No",AB8="Ex"),"N/A", IF(AND(Screening!$J$17="No",AC8="Ex"),"N/A", IF(AND(Screening!$J$18="No",AD8="Ex"),"N/A", IF(AND(Screening!$J$19="No",AE8="Ex"),"N/A", IF(AND(Screening!$J$20="No",AF8="Ex"),"N/A", IF(AND(Screening!$J$21="No",AG8="Ex"),"N/A", IF(AND(Screening!$J$23="No",AH8="Ex"),"N/A", IF(AND(Screening!$J$7="No",AI8="Ex"),"N/A", IF(AND(Screening!$J$6="No",AL8="Ex"),"N/A", IF(AND(Screening!$J$6="Yes",AJ8="Ex"),"N/A", IF(AND(Screening!$J$25="Yes",AK8="Ex"),"N/A",  IF(AND(Screening!$J$5="Yes",AM8="Ex"),"N/A","Inc")))))))))))))))))))</f>
        <v>Inc</v>
      </c>
      <c r="C8" s="132"/>
      <c r="D8" s="133"/>
      <c r="E8" s="87">
        <v>6</v>
      </c>
      <c r="F8" s="88" t="s">
        <v>3330</v>
      </c>
      <c r="G8" s="88" t="s">
        <v>1632</v>
      </c>
      <c r="H8" s="157" t="s">
        <v>1354</v>
      </c>
      <c r="I8" s="130" t="str">
        <f t="shared" si="0"/>
        <v>Include</v>
      </c>
      <c r="J8" s="126"/>
      <c r="K8" s="99"/>
      <c r="L8" s="99"/>
      <c r="M8" s="128"/>
      <c r="N8" s="87" t="str">
        <f t="shared" si="1"/>
        <v>PAR</v>
      </c>
      <c r="O8" s="55"/>
      <c r="P8" s="55"/>
      <c r="Q8" s="55"/>
      <c r="R8" s="55"/>
      <c r="S8" s="55"/>
      <c r="T8" s="56"/>
      <c r="U8" s="134"/>
      <c r="V8" s="132"/>
      <c r="W8" s="132"/>
      <c r="X8" s="132"/>
      <c r="Y8" s="132"/>
      <c r="Z8" s="132"/>
      <c r="AA8" s="132"/>
      <c r="AB8" s="132"/>
      <c r="AC8" s="132"/>
      <c r="AD8" s="132"/>
      <c r="AE8" s="132"/>
      <c r="AF8" s="132"/>
      <c r="AG8" s="132"/>
      <c r="AH8" s="132"/>
      <c r="AI8" s="132"/>
      <c r="AJ8" s="132"/>
      <c r="AK8" s="132"/>
      <c r="AL8" s="132"/>
      <c r="AM8" s="135"/>
    </row>
    <row r="9" spans="1:39" ht="30" x14ac:dyDescent="0.25">
      <c r="A9" s="131" t="s">
        <v>1</v>
      </c>
      <c r="B9" s="132" t="str">
        <f>IF(G9="reserved","N/A",IF(AND(Screening!$J$10="No",V9="Ex"),"N/A",IF(AND(Screening!$J$11="No",W9="Ex"),"N/A",IF(AND(Screening!$J$12="No",X9="Ex"),"N/A",IF(AND(Screening!$J$13="No",Y9="Ex"),"N/A",IF(AND(Screening!$J$14="No",Z9="Ex"),"N/A", IF(AND(Screening!$J$15="No",AA9="Ex"),"N/A", IF(AND(Screening!$J$16="No",AB9="Ex"),"N/A", IF(AND(Screening!$J$17="No",AC9="Ex"),"N/A", IF(AND(Screening!$J$18="No",AD9="Ex"),"N/A", IF(AND(Screening!$J$19="No",AE9="Ex"),"N/A", IF(AND(Screening!$J$20="No",AF9="Ex"),"N/A", IF(AND(Screening!$J$21="No",AG9="Ex"),"N/A", IF(AND(Screening!$J$23="No",AH9="Ex"),"N/A", IF(AND(Screening!$J$7="No",AI9="Ex"),"N/A", IF(AND(Screening!$J$6="No",AL9="Ex"),"N/A", IF(AND(Screening!$J$6="Yes",AJ9="Ex"),"N/A", IF(AND(Screening!$J$25="Yes",AK9="Ex"),"N/A",  IF(AND(Screening!$J$5="Yes",AM9="Ex"),"N/A","Inc")))))))))))))))))))</f>
        <v>Inc</v>
      </c>
      <c r="C9" s="132"/>
      <c r="D9" s="133"/>
      <c r="E9" s="90">
        <v>7</v>
      </c>
      <c r="F9" s="91" t="s">
        <v>2820</v>
      </c>
      <c r="G9" s="91" t="s">
        <v>2821</v>
      </c>
      <c r="H9" s="157" t="s">
        <v>2822</v>
      </c>
      <c r="I9" s="130" t="str">
        <f t="shared" si="0"/>
        <v>Include</v>
      </c>
      <c r="J9" s="126"/>
      <c r="K9" s="99"/>
      <c r="L9" s="99"/>
      <c r="M9" s="128"/>
      <c r="N9" s="87" t="str">
        <f t="shared" si="1"/>
        <v>PAR</v>
      </c>
      <c r="O9" s="55"/>
      <c r="P9" s="55"/>
      <c r="Q9" s="55"/>
      <c r="R9" s="55"/>
      <c r="S9" s="55"/>
      <c r="T9" s="56"/>
      <c r="U9" s="134"/>
      <c r="V9" s="132"/>
      <c r="W9" s="132"/>
      <c r="X9" s="132"/>
      <c r="Y9" s="132"/>
      <c r="Z9" s="132"/>
      <c r="AA9" s="132"/>
      <c r="AB9" s="132"/>
      <c r="AC9" s="132"/>
      <c r="AD9" s="132"/>
      <c r="AE9" s="132"/>
      <c r="AF9" s="132"/>
      <c r="AG9" s="132"/>
      <c r="AH9" s="132"/>
      <c r="AI9" s="132"/>
      <c r="AJ9" s="132"/>
      <c r="AK9" s="132"/>
      <c r="AL9" s="132"/>
      <c r="AM9" s="135"/>
    </row>
    <row r="10" spans="1:39" ht="30" x14ac:dyDescent="0.25">
      <c r="A10" s="131" t="s">
        <v>1</v>
      </c>
      <c r="B10" s="132" t="str">
        <f>IF(G10="reserved","N/A",IF(AND(Screening!$J$10="No",V10="Ex"),"N/A",IF(AND(Screening!$J$11="No",W10="Ex"),"N/A",IF(AND(Screening!$J$12="No",X10="Ex"),"N/A",IF(AND(Screening!$J$13="No",Y10="Ex"),"N/A",IF(AND(Screening!$J$14="No",Z10="Ex"),"N/A", IF(AND(Screening!$J$15="No",AA10="Ex"),"N/A", IF(AND(Screening!$J$16="No",AB10="Ex"),"N/A", IF(AND(Screening!$J$17="No",AC10="Ex"),"N/A", IF(AND(Screening!$J$18="No",AD10="Ex"),"N/A", IF(AND(Screening!$J$19="No",AE10="Ex"),"N/A", IF(AND(Screening!$J$20="No",AF10="Ex"),"N/A", IF(AND(Screening!$J$21="No",AG10="Ex"),"N/A", IF(AND(Screening!$J$23="No",AH10="Ex"),"N/A", IF(AND(Screening!$J$7="No",AI10="Ex"),"N/A", IF(AND(Screening!$J$6="No",AL10="Ex"),"N/A", IF(AND(Screening!$J$6="Yes",AJ10="Ex"),"N/A", IF(AND(Screening!$J$25="Yes",AK10="Ex"),"N/A",  IF(AND(Screening!$J$5="Yes",AM10="Ex"),"N/A","Inc")))))))))))))))))))</f>
        <v>Inc</v>
      </c>
      <c r="C10" s="132"/>
      <c r="D10" s="133"/>
      <c r="E10" s="90">
        <v>8</v>
      </c>
      <c r="F10" s="91" t="s">
        <v>2823</v>
      </c>
      <c r="G10" s="91" t="s">
        <v>2824</v>
      </c>
      <c r="H10" s="157" t="s">
        <v>2825</v>
      </c>
      <c r="I10" s="130" t="str">
        <f t="shared" si="0"/>
        <v>Include</v>
      </c>
      <c r="J10" s="126"/>
      <c r="K10" s="99"/>
      <c r="L10" s="99"/>
      <c r="M10" s="128"/>
      <c r="N10" s="87" t="str">
        <f t="shared" si="1"/>
        <v>PAR</v>
      </c>
      <c r="O10" s="55"/>
      <c r="P10" s="55"/>
      <c r="Q10" s="55"/>
      <c r="R10" s="55"/>
      <c r="S10" s="55"/>
      <c r="T10" s="56"/>
      <c r="U10" s="134"/>
      <c r="V10" s="132"/>
      <c r="W10" s="132"/>
      <c r="X10" s="132"/>
      <c r="Y10" s="132"/>
      <c r="Z10" s="132"/>
      <c r="AA10" s="132"/>
      <c r="AB10" s="132"/>
      <c r="AC10" s="132"/>
      <c r="AD10" s="132"/>
      <c r="AE10" s="132"/>
      <c r="AF10" s="132"/>
      <c r="AG10" s="132"/>
      <c r="AH10" s="132"/>
      <c r="AI10" s="132"/>
      <c r="AJ10" s="132"/>
      <c r="AK10" s="132"/>
      <c r="AL10" s="132"/>
      <c r="AM10" s="135"/>
    </row>
    <row r="11" spans="1:39" ht="193.35" customHeight="1" x14ac:dyDescent="0.25">
      <c r="A11" s="131" t="s">
        <v>1</v>
      </c>
      <c r="B11" s="132" t="str">
        <f>IF(G11="reserved","N/A",IF(AND(Screening!$J$10="No",V11="Ex"),"N/A",IF(AND(Screening!$J$11="No",W11="Ex"),"N/A",IF(AND(Screening!$J$12="No",X11="Ex"),"N/A",IF(AND(Screening!$J$13="No",Y11="Ex"),"N/A",IF(AND(Screening!$J$14="No",Z11="Ex"),"N/A", IF(AND(Screening!$J$15="No",AA11="Ex"),"N/A", IF(AND(Screening!$J$16="No",AB11="Ex"),"N/A", IF(AND(Screening!$J$17="No",AC11="Ex"),"N/A", IF(AND(Screening!$J$18="No",AD11="Ex"),"N/A", IF(AND(Screening!$J$19="No",AE11="Ex"),"N/A", IF(AND(Screening!$J$20="No",AF11="Ex"),"N/A", IF(AND(Screening!$J$21="No",AG11="Ex"),"N/A", IF(AND(Screening!$J$23="No",AH11="Ex"),"N/A", IF(AND(Screening!$J$7="No",AI11="Ex"),"N/A", IF(AND(Screening!$J$6="No",AL11="Ex"),"N/A", IF(AND(Screening!$J$6="Yes",AJ11="Ex"),"N/A", IF(AND(Screening!$J$25="Yes",AK11="Ex"),"N/A",  IF(AND(Screening!$J$5="Yes",AM11="Ex"),"N/A","Inc")))))))))))))))))))</f>
        <v>Inc</v>
      </c>
      <c r="C11" s="132"/>
      <c r="D11" s="133"/>
      <c r="E11" s="90">
        <v>9</v>
      </c>
      <c r="F11" s="91" t="s">
        <v>2826</v>
      </c>
      <c r="G11" s="91" t="s">
        <v>2827</v>
      </c>
      <c r="H11" s="157" t="s">
        <v>2828</v>
      </c>
      <c r="I11" s="130" t="str">
        <f t="shared" si="0"/>
        <v>Include</v>
      </c>
      <c r="J11" s="126"/>
      <c r="K11" s="99"/>
      <c r="L11" s="99"/>
      <c r="M11" s="128"/>
      <c r="N11" s="87" t="str">
        <f t="shared" si="1"/>
        <v>PAR</v>
      </c>
      <c r="O11" s="55"/>
      <c r="P11" s="55"/>
      <c r="Q11" s="55"/>
      <c r="R11" s="55"/>
      <c r="S11" s="55"/>
      <c r="T11" s="56"/>
      <c r="U11" s="134"/>
      <c r="V11" s="132"/>
      <c r="W11" s="132"/>
      <c r="X11" s="132"/>
      <c r="Y11" s="132"/>
      <c r="Z11" s="132"/>
      <c r="AA11" s="132"/>
      <c r="AB11" s="132"/>
      <c r="AC11" s="132"/>
      <c r="AD11" s="132"/>
      <c r="AE11" s="132"/>
      <c r="AF11" s="132"/>
      <c r="AG11" s="132"/>
      <c r="AH11" s="132"/>
      <c r="AI11" s="132"/>
      <c r="AJ11" s="132"/>
      <c r="AK11" s="132"/>
      <c r="AL11" s="132"/>
      <c r="AM11" s="135"/>
    </row>
    <row r="12" spans="1:39" ht="30" x14ac:dyDescent="0.25">
      <c r="A12" s="131" t="s">
        <v>1</v>
      </c>
      <c r="B12" s="132" t="str">
        <f>IF(G12="reserved","N/A",IF(AND(Screening!$J$10="No",V12="Ex"),"N/A",IF(AND(Screening!$J$11="No",W12="Ex"),"N/A",IF(AND(Screening!$J$12="No",X12="Ex"),"N/A",IF(AND(Screening!$J$13="No",Y12="Ex"),"N/A",IF(AND(Screening!$J$14="No",Z12="Ex"),"N/A", IF(AND(Screening!$J$15="No",AA12="Ex"),"N/A", IF(AND(Screening!$J$16="No",AB12="Ex"),"N/A", IF(AND(Screening!$J$17="No",AC12="Ex"),"N/A", IF(AND(Screening!$J$18="No",AD12="Ex"),"N/A", IF(AND(Screening!$J$19="No",AE12="Ex"),"N/A", IF(AND(Screening!$J$20="No",AF12="Ex"),"N/A", IF(AND(Screening!$J$21="No",AG12="Ex"),"N/A", IF(AND(Screening!$J$23="No",AH12="Ex"),"N/A", IF(AND(Screening!$J$7="No",AI12="Ex"),"N/A", IF(AND(Screening!$J$6="No",AL12="Ex"),"N/A", IF(AND(Screening!$J$6="Yes",AJ12="Ex"),"N/A", IF(AND(Screening!$J$25="Yes",AK12="Ex"),"N/A",  IF(AND(Screening!$J$5="Yes",AM12="Ex"),"N/A","Inc")))))))))))))))))))</f>
        <v>Inc</v>
      </c>
      <c r="C12" s="132" t="s">
        <v>1216</v>
      </c>
      <c r="D12" s="133"/>
      <c r="E12" s="87">
        <v>10</v>
      </c>
      <c r="F12" s="88" t="s">
        <v>735</v>
      </c>
      <c r="G12" s="89" t="s">
        <v>4485</v>
      </c>
      <c r="H12" s="157" t="s">
        <v>4293</v>
      </c>
      <c r="I12" s="130" t="str">
        <f t="shared" si="0"/>
        <v>Include</v>
      </c>
      <c r="J12" s="126"/>
      <c r="K12" s="99"/>
      <c r="L12" s="99"/>
      <c r="M12" s="128"/>
      <c r="N12" s="87" t="str">
        <f t="shared" si="1"/>
        <v>PAR</v>
      </c>
      <c r="O12" s="55"/>
      <c r="P12" s="55"/>
      <c r="Q12" s="55"/>
      <c r="R12" s="55"/>
      <c r="S12" s="55"/>
      <c r="T12" s="56"/>
      <c r="U12" s="134"/>
      <c r="V12" s="132"/>
      <c r="W12" s="132"/>
      <c r="X12" s="132"/>
      <c r="Y12" s="132"/>
      <c r="Z12" s="132"/>
      <c r="AA12" s="132"/>
      <c r="AB12" s="132"/>
      <c r="AC12" s="132"/>
      <c r="AD12" s="132"/>
      <c r="AE12" s="132"/>
      <c r="AF12" s="132"/>
      <c r="AG12" s="132"/>
      <c r="AH12" s="132"/>
      <c r="AI12" s="132"/>
      <c r="AJ12" s="132"/>
      <c r="AK12" s="132"/>
      <c r="AL12" s="132"/>
      <c r="AM12" s="135"/>
    </row>
    <row r="13" spans="1:39" ht="30" x14ac:dyDescent="0.25">
      <c r="A13" s="131" t="s">
        <v>1</v>
      </c>
      <c r="B13" s="132" t="str">
        <f>IF(G13="reserved","N/A",IF(AND(Screening!$J$10="No",V13="Ex"),"N/A",IF(AND(Screening!$J$11="No",W13="Ex"),"N/A",IF(AND(Screening!$J$12="No",X13="Ex"),"N/A",IF(AND(Screening!$J$13="No",Y13="Ex"),"N/A",IF(AND(Screening!$J$14="No",Z13="Ex"),"N/A", IF(AND(Screening!$J$15="No",AA13="Ex"),"N/A", IF(AND(Screening!$J$16="No",AB13="Ex"),"N/A", IF(AND(Screening!$J$17="No",AC13="Ex"),"N/A", IF(AND(Screening!$J$18="No",AD13="Ex"),"N/A", IF(AND(Screening!$J$19="No",AE13="Ex"),"N/A", IF(AND(Screening!$J$20="No",AF13="Ex"),"N/A", IF(AND(Screening!$J$21="No",AG13="Ex"),"N/A", IF(AND(Screening!$J$23="No",AH13="Ex"),"N/A", IF(AND(Screening!$J$7="No",AI13="Ex"),"N/A", IF(AND(Screening!$J$6="No",AL13="Ex"),"N/A", IF(AND(Screening!$J$6="Yes",AJ13="Ex"),"N/A", IF(AND(Screening!$J$25="Yes",AK13="Ex"),"N/A",  IF(AND(Screening!$J$5="Yes",AM13="Ex"),"N/A","Inc")))))))))))))))))))</f>
        <v>Inc</v>
      </c>
      <c r="C13" s="132" t="s">
        <v>1216</v>
      </c>
      <c r="D13" s="133" t="s">
        <v>1212</v>
      </c>
      <c r="E13" s="87">
        <v>11</v>
      </c>
      <c r="F13" s="88" t="s">
        <v>736</v>
      </c>
      <c r="G13" s="89" t="s">
        <v>1633</v>
      </c>
      <c r="H13" s="157" t="s">
        <v>1355</v>
      </c>
      <c r="I13" s="130" t="str">
        <f t="shared" si="0"/>
        <v>Include</v>
      </c>
      <c r="J13" s="126"/>
      <c r="K13" s="99"/>
      <c r="L13" s="99"/>
      <c r="M13" s="128"/>
      <c r="N13" s="87" t="str">
        <f t="shared" si="1"/>
        <v>PAR</v>
      </c>
      <c r="O13" s="55"/>
      <c r="P13" s="55"/>
      <c r="Q13" s="55"/>
      <c r="R13" s="55"/>
      <c r="S13" s="55"/>
      <c r="T13" s="56"/>
      <c r="U13" s="134"/>
      <c r="V13" s="132"/>
      <c r="W13" s="132"/>
      <c r="X13" s="132"/>
      <c r="Y13" s="132"/>
      <c r="Z13" s="132"/>
      <c r="AA13" s="132"/>
      <c r="AB13" s="132"/>
      <c r="AC13" s="132"/>
      <c r="AD13" s="132"/>
      <c r="AE13" s="132"/>
      <c r="AF13" s="132"/>
      <c r="AG13" s="132"/>
      <c r="AH13" s="132"/>
      <c r="AI13" s="132"/>
      <c r="AJ13" s="132"/>
      <c r="AK13" s="132"/>
      <c r="AL13" s="132"/>
      <c r="AM13" s="135"/>
    </row>
    <row r="14" spans="1:39" x14ac:dyDescent="0.25">
      <c r="A14" s="131" t="s">
        <v>1</v>
      </c>
      <c r="B14" s="132" t="str">
        <f>IF(G14="reserved","N/A",IF(AND(Screening!$J$10="No",V14="Ex"),"N/A",IF(AND(Screening!$J$11="No",W14="Ex"),"N/A",IF(AND(Screening!$J$12="No",X14="Ex"),"N/A",IF(AND(Screening!$J$13="No",Y14="Ex"),"N/A",IF(AND(Screening!$J$14="No",Z14="Ex"),"N/A", IF(AND(Screening!$J$15="No",AA14="Ex"),"N/A", IF(AND(Screening!$J$16="No",AB14="Ex"),"N/A", IF(AND(Screening!$J$17="No",AC14="Ex"),"N/A", IF(AND(Screening!$J$18="No",AD14="Ex"),"N/A", IF(AND(Screening!$J$19="No",AE14="Ex"),"N/A", IF(AND(Screening!$J$20="No",AF14="Ex"),"N/A", IF(AND(Screening!$J$21="No",AG14="Ex"),"N/A", IF(AND(Screening!$J$23="No",AH14="Ex"),"N/A", IF(AND(Screening!$J$7="No",AI14="Ex"),"N/A", IF(AND(Screening!$J$6="No",AL14="Ex"),"N/A", IF(AND(Screening!$J$6="Yes",AJ14="Ex"),"N/A", IF(AND(Screening!$J$25="Yes",AK14="Ex"),"N/A",  IF(AND(Screening!$J$5="Yes",AM14="Ex"),"N/A","Inc")))))))))))))))))))</f>
        <v>Inc</v>
      </c>
      <c r="C14" s="132"/>
      <c r="D14" s="133"/>
      <c r="E14" s="87">
        <v>12</v>
      </c>
      <c r="F14" s="88" t="s">
        <v>737</v>
      </c>
      <c r="G14" s="88" t="s">
        <v>1634</v>
      </c>
      <c r="H14" s="156" t="s">
        <v>2787</v>
      </c>
      <c r="I14" s="130" t="str">
        <f t="shared" si="0"/>
        <v>Include</v>
      </c>
      <c r="J14" s="126"/>
      <c r="K14" s="99"/>
      <c r="L14" s="99"/>
      <c r="M14" s="128"/>
      <c r="N14" s="87" t="str">
        <f t="shared" si="1"/>
        <v>PAR</v>
      </c>
      <c r="O14" s="55"/>
      <c r="P14" s="55"/>
      <c r="Q14" s="55"/>
      <c r="R14" s="55"/>
      <c r="S14" s="55"/>
      <c r="T14" s="56"/>
      <c r="U14" s="134"/>
      <c r="V14" s="132"/>
      <c r="W14" s="132"/>
      <c r="X14" s="132"/>
      <c r="Y14" s="132"/>
      <c r="Z14" s="132"/>
      <c r="AA14" s="132"/>
      <c r="AB14" s="132"/>
      <c r="AC14" s="132"/>
      <c r="AD14" s="132"/>
      <c r="AE14" s="132"/>
      <c r="AF14" s="132"/>
      <c r="AG14" s="132"/>
      <c r="AH14" s="132"/>
      <c r="AI14" s="132"/>
      <c r="AJ14" s="132"/>
      <c r="AK14" s="132"/>
      <c r="AL14" s="132"/>
      <c r="AM14" s="135"/>
    </row>
    <row r="15" spans="1:39" ht="17.45" customHeight="1" x14ac:dyDescent="0.25">
      <c r="A15" s="131" t="s">
        <v>2</v>
      </c>
      <c r="B15" s="132" t="str">
        <f>IF(G15="reserved","N/A",IF(AND(Screening!$J$10="No",V15="Ex"),"N/A",IF(AND(Screening!$J$11="No",W15="Ex"),"N/A",IF(AND(Screening!$J$12="No",X15="Ex"),"N/A",IF(AND(Screening!$J$13="No",Y15="Ex"),"N/A",IF(AND(Screening!$J$14="No",Z15="Ex"),"N/A", IF(AND(Screening!$J$15="No",AA15="Ex"),"N/A", IF(AND(Screening!$J$16="No",AB15="Ex"),"N/A", IF(AND(Screening!$J$17="No",AC15="Ex"),"N/A", IF(AND(Screening!$J$18="No",AD15="Ex"),"N/A", IF(AND(Screening!$J$19="No",AE15="Ex"),"N/A", IF(AND(Screening!$J$20="No",AF15="Ex"),"N/A", IF(AND(Screening!$J$21="No",AG15="Ex"),"N/A", IF(AND(Screening!$J$23="No",AH15="Ex"),"N/A", IF(AND(Screening!$J$7="No",AI15="Ex"),"N/A", IF(AND(Screening!$J$6="No",AL15="Ex"),"N/A", IF(AND(Screening!$J$6="Yes",AJ15="Ex"),"N/A", IF(AND(Screening!$J$25="Yes",AK15="Ex"),"N/A",  IF(AND(Screening!$J$5="Yes",AM15="Ex"),"N/A","Inc")))))))))))))))))))</f>
        <v>N/A</v>
      </c>
      <c r="C15" s="132"/>
      <c r="D15" s="133"/>
      <c r="E15" s="87">
        <v>13</v>
      </c>
      <c r="F15" s="88" t="s">
        <v>738</v>
      </c>
      <c r="G15" s="88" t="s">
        <v>2785</v>
      </c>
      <c r="H15" s="158" t="s">
        <v>2785</v>
      </c>
      <c r="I15" s="130" t="str">
        <f t="shared" si="0"/>
        <v>N/A</v>
      </c>
      <c r="J15" s="127"/>
      <c r="K15" s="99"/>
      <c r="L15" s="99"/>
      <c r="M15" s="128"/>
      <c r="N15" s="87" t="str">
        <f t="shared" si="1"/>
        <v/>
      </c>
      <c r="O15" s="55"/>
      <c r="P15" s="55"/>
      <c r="Q15" s="55"/>
      <c r="R15" s="55"/>
      <c r="S15" s="55"/>
      <c r="T15" s="56"/>
      <c r="U15" s="134"/>
      <c r="V15" s="132"/>
      <c r="W15" s="132"/>
      <c r="X15" s="132"/>
      <c r="Y15" s="132"/>
      <c r="Z15" s="132"/>
      <c r="AA15" s="132"/>
      <c r="AB15" s="132"/>
      <c r="AC15" s="132"/>
      <c r="AD15" s="132"/>
      <c r="AE15" s="132"/>
      <c r="AF15" s="132"/>
      <c r="AG15" s="132"/>
      <c r="AH15" s="132"/>
      <c r="AI15" s="132"/>
      <c r="AJ15" s="132"/>
      <c r="AK15" s="132"/>
      <c r="AL15" s="132"/>
      <c r="AM15" s="135"/>
    </row>
    <row r="16" spans="1:39" ht="30" x14ac:dyDescent="0.25">
      <c r="A16" s="131" t="s">
        <v>1</v>
      </c>
      <c r="B16" s="132" t="str">
        <f>IF(G16="reserved","N/A",IF(AND(Screening!$J$10="No",V16="Ex"),"N/A",IF(AND(Screening!$J$11="No",W16="Ex"),"N/A",IF(AND(Screening!$J$12="No",X16="Ex"),"N/A",IF(AND(Screening!$J$13="No",Y16="Ex"),"N/A",IF(AND(Screening!$J$14="No",Z16="Ex"),"N/A", IF(AND(Screening!$J$15="No",AA16="Ex"),"N/A", IF(AND(Screening!$J$16="No",AB16="Ex"),"N/A", IF(AND(Screening!$J$17="No",AC16="Ex"),"N/A", IF(AND(Screening!$J$18="No",AD16="Ex"),"N/A", IF(AND(Screening!$J$19="No",AE16="Ex"),"N/A", IF(AND(Screening!$J$20="No",AF16="Ex"),"N/A", IF(AND(Screening!$J$21="No",AG16="Ex"),"N/A", IF(AND(Screening!$J$23="No",AH16="Ex"),"N/A", IF(AND(Screening!$J$7="No",AI16="Ex"),"N/A", IF(AND(Screening!$J$6="No",AL16="Ex"),"N/A", IF(AND(Screening!$J$6="Yes",AJ16="Ex"),"N/A", IF(AND(Screening!$J$25="Yes",AK16="Ex"),"N/A",  IF(AND(Screening!$J$5="Yes",AM16="Ex"),"N/A","Inc")))))))))))))))))))</f>
        <v>Inc</v>
      </c>
      <c r="C16" s="132"/>
      <c r="D16" s="133"/>
      <c r="E16" s="87">
        <v>14</v>
      </c>
      <c r="F16" s="88" t="s">
        <v>739</v>
      </c>
      <c r="G16" s="88" t="s">
        <v>1635</v>
      </c>
      <c r="H16" s="156" t="s">
        <v>2787</v>
      </c>
      <c r="I16" s="130" t="str">
        <f t="shared" si="0"/>
        <v>Include</v>
      </c>
      <c r="J16" s="126"/>
      <c r="K16" s="99"/>
      <c r="L16" s="99"/>
      <c r="M16" s="128"/>
      <c r="N16" s="87" t="str">
        <f t="shared" si="1"/>
        <v>PAR</v>
      </c>
      <c r="O16" s="55"/>
      <c r="P16" s="55"/>
      <c r="Q16" s="55"/>
      <c r="R16" s="55"/>
      <c r="S16" s="55"/>
      <c r="T16" s="56"/>
      <c r="U16" s="134"/>
      <c r="V16" s="132"/>
      <c r="W16" s="132"/>
      <c r="X16" s="132"/>
      <c r="Y16" s="132"/>
      <c r="Z16" s="132"/>
      <c r="AA16" s="132"/>
      <c r="AB16" s="132"/>
      <c r="AC16" s="132"/>
      <c r="AD16" s="132"/>
      <c r="AE16" s="132"/>
      <c r="AF16" s="132"/>
      <c r="AG16" s="132"/>
      <c r="AH16" s="132"/>
      <c r="AI16" s="132"/>
      <c r="AJ16" s="132"/>
      <c r="AK16" s="132"/>
      <c r="AL16" s="132"/>
      <c r="AM16" s="135"/>
    </row>
    <row r="17" spans="1:39" ht="30" x14ac:dyDescent="0.25">
      <c r="A17" s="131" t="s">
        <v>1</v>
      </c>
      <c r="B17" s="132" t="str">
        <f>IF(G17="reserved","N/A",IF(AND(Screening!$J$10="No",V17="Ex"),"N/A",IF(AND(Screening!$J$11="No",W17="Ex"),"N/A",IF(AND(Screening!$J$12="No",X17="Ex"),"N/A",IF(AND(Screening!$J$13="No",Y17="Ex"),"N/A",IF(AND(Screening!$J$14="No",Z17="Ex"),"N/A", IF(AND(Screening!$J$15="No",AA17="Ex"),"N/A", IF(AND(Screening!$J$16="No",AB17="Ex"),"N/A", IF(AND(Screening!$J$17="No",AC17="Ex"),"N/A", IF(AND(Screening!$J$18="No",AD17="Ex"),"N/A", IF(AND(Screening!$J$19="No",AE17="Ex"),"N/A", IF(AND(Screening!$J$20="No",AF17="Ex"),"N/A", IF(AND(Screening!$J$21="No",AG17="Ex"),"N/A", IF(AND(Screening!$J$23="No",AH17="Ex"),"N/A", IF(AND(Screening!$J$7="No",AI17="Ex"),"N/A", IF(AND(Screening!$J$6="No",AL17="Ex"),"N/A", IF(AND(Screening!$J$6="Yes",AJ17="Ex"),"N/A", IF(AND(Screening!$J$25="Yes",AK17="Ex"),"N/A",  IF(AND(Screening!$J$5="Yes",AM17="Ex"),"N/A","Inc")))))))))))))))))))</f>
        <v>Inc</v>
      </c>
      <c r="C17" s="132"/>
      <c r="D17" s="133"/>
      <c r="E17" s="87">
        <v>15</v>
      </c>
      <c r="F17" s="88" t="s">
        <v>740</v>
      </c>
      <c r="G17" s="88" t="s">
        <v>1636</v>
      </c>
      <c r="H17" s="156" t="s">
        <v>2787</v>
      </c>
      <c r="I17" s="130" t="str">
        <f t="shared" si="0"/>
        <v>Include</v>
      </c>
      <c r="J17" s="126"/>
      <c r="K17" s="99"/>
      <c r="L17" s="99"/>
      <c r="M17" s="128"/>
      <c r="N17" s="87" t="str">
        <f t="shared" si="1"/>
        <v>PAR</v>
      </c>
      <c r="O17" s="55"/>
      <c r="P17" s="55"/>
      <c r="Q17" s="55"/>
      <c r="R17" s="55"/>
      <c r="S17" s="55"/>
      <c r="T17" s="56"/>
      <c r="U17" s="134"/>
      <c r="V17" s="132"/>
      <c r="W17" s="132"/>
      <c r="X17" s="132"/>
      <c r="Y17" s="132"/>
      <c r="Z17" s="132"/>
      <c r="AA17" s="132"/>
      <c r="AB17" s="132"/>
      <c r="AC17" s="132"/>
      <c r="AD17" s="132"/>
      <c r="AE17" s="132"/>
      <c r="AF17" s="132"/>
      <c r="AG17" s="132"/>
      <c r="AH17" s="132"/>
      <c r="AI17" s="132"/>
      <c r="AJ17" s="132"/>
      <c r="AK17" s="132"/>
      <c r="AL17" s="132"/>
      <c r="AM17" s="135"/>
    </row>
    <row r="18" spans="1:39" ht="75" x14ac:dyDescent="0.25">
      <c r="A18" s="131" t="s">
        <v>1</v>
      </c>
      <c r="B18" s="132" t="str">
        <f>IF(G18="reserved","N/A",IF(AND(Screening!$J$10="No",V18="Ex"),"N/A",IF(AND(Screening!$J$11="No",W18="Ex"),"N/A",IF(AND(Screening!$J$12="No",X18="Ex"),"N/A",IF(AND(Screening!$J$13="No",Y18="Ex"),"N/A",IF(AND(Screening!$J$14="No",Z18="Ex"),"N/A", IF(AND(Screening!$J$15="No",AA18="Ex"),"N/A", IF(AND(Screening!$J$16="No",AB18="Ex"),"N/A", IF(AND(Screening!$J$17="No",AC18="Ex"),"N/A", IF(AND(Screening!$J$18="No",AD18="Ex"),"N/A", IF(AND(Screening!$J$19="No",AE18="Ex"),"N/A", IF(AND(Screening!$J$20="No",AF18="Ex"),"N/A", IF(AND(Screening!$J$21="No",AG18="Ex"),"N/A", IF(AND(Screening!$J$23="No",AH18="Ex"),"N/A", IF(AND(Screening!$J$7="No",AI18="Ex"),"N/A", IF(AND(Screening!$J$6="No",AL18="Ex"),"N/A", IF(AND(Screening!$J$6="Yes",AJ18="Ex"),"N/A", IF(AND(Screening!$J$25="Yes",AK18="Ex"),"N/A",  IF(AND(Screening!$J$5="Yes",AM18="Ex"),"N/A","Inc")))))))))))))))))))</f>
        <v>Inc</v>
      </c>
      <c r="C18" s="132"/>
      <c r="D18" s="133" t="s">
        <v>1212</v>
      </c>
      <c r="E18" s="87">
        <v>16</v>
      </c>
      <c r="F18" s="88" t="s">
        <v>741</v>
      </c>
      <c r="G18" s="88" t="s">
        <v>4486</v>
      </c>
      <c r="H18" s="157" t="s">
        <v>1356</v>
      </c>
      <c r="I18" s="130" t="str">
        <f t="shared" si="0"/>
        <v>Include</v>
      </c>
      <c r="J18" s="126"/>
      <c r="K18" s="99"/>
      <c r="L18" s="99"/>
      <c r="M18" s="128"/>
      <c r="N18" s="87" t="str">
        <f t="shared" si="1"/>
        <v>PAR</v>
      </c>
      <c r="O18" s="55"/>
      <c r="P18" s="55"/>
      <c r="Q18" s="55"/>
      <c r="R18" s="55"/>
      <c r="S18" s="55"/>
      <c r="T18" s="56"/>
      <c r="U18" s="134"/>
      <c r="V18" s="132"/>
      <c r="W18" s="132"/>
      <c r="X18" s="132"/>
      <c r="Y18" s="132"/>
      <c r="Z18" s="132"/>
      <c r="AA18" s="132"/>
      <c r="AB18" s="132"/>
      <c r="AC18" s="132"/>
      <c r="AD18" s="132"/>
      <c r="AE18" s="132"/>
      <c r="AF18" s="132"/>
      <c r="AG18" s="132"/>
      <c r="AH18" s="132"/>
      <c r="AI18" s="132"/>
      <c r="AJ18" s="132"/>
      <c r="AK18" s="132"/>
      <c r="AL18" s="132"/>
      <c r="AM18" s="135"/>
    </row>
    <row r="19" spans="1:39" x14ac:dyDescent="0.25">
      <c r="A19" s="131" t="s">
        <v>1</v>
      </c>
      <c r="B19" s="132" t="str">
        <f>IF(G19="reserved","N/A",IF(AND(Screening!$J$10="No",V19="Ex"),"N/A",IF(AND(Screening!$J$11="No",W19="Ex"),"N/A",IF(AND(Screening!$J$12="No",X19="Ex"),"N/A",IF(AND(Screening!$J$13="No",Y19="Ex"),"N/A",IF(AND(Screening!$J$14="No",Z19="Ex"),"N/A", IF(AND(Screening!$J$15="No",AA19="Ex"),"N/A", IF(AND(Screening!$J$16="No",AB19="Ex"),"N/A", IF(AND(Screening!$J$17="No",AC19="Ex"),"N/A", IF(AND(Screening!$J$18="No",AD19="Ex"),"N/A", IF(AND(Screening!$J$19="No",AE19="Ex"),"N/A", IF(AND(Screening!$J$20="No",AF19="Ex"),"N/A", IF(AND(Screening!$J$21="No",AG19="Ex"),"N/A", IF(AND(Screening!$J$23="No",AH19="Ex"),"N/A", IF(AND(Screening!$J$7="No",AI19="Ex"),"N/A", IF(AND(Screening!$J$6="No",AL19="Ex"),"N/A", IF(AND(Screening!$J$6="Yes",AJ19="Ex"),"N/A", IF(AND(Screening!$J$25="Yes",AK19="Ex"),"N/A",  IF(AND(Screening!$J$5="Yes",AM19="Ex"),"N/A","Inc")))))))))))))))))))</f>
        <v>Inc</v>
      </c>
      <c r="C19" s="132" t="s">
        <v>1216</v>
      </c>
      <c r="D19" s="133" t="s">
        <v>1212</v>
      </c>
      <c r="E19" s="87">
        <v>17</v>
      </c>
      <c r="F19" s="88" t="s">
        <v>742</v>
      </c>
      <c r="G19" s="89" t="s">
        <v>592</v>
      </c>
      <c r="H19" s="156" t="s">
        <v>2787</v>
      </c>
      <c r="I19" s="130" t="str">
        <f t="shared" si="0"/>
        <v>Include</v>
      </c>
      <c r="J19" s="126"/>
      <c r="K19" s="99"/>
      <c r="L19" s="99"/>
      <c r="M19" s="128"/>
      <c r="N19" s="87" t="str">
        <f t="shared" si="1"/>
        <v>PAR</v>
      </c>
      <c r="O19" s="55"/>
      <c r="P19" s="55"/>
      <c r="Q19" s="55"/>
      <c r="R19" s="55"/>
      <c r="S19" s="55"/>
      <c r="T19" s="56"/>
      <c r="U19" s="134"/>
      <c r="V19" s="132"/>
      <c r="W19" s="132"/>
      <c r="X19" s="132"/>
      <c r="Y19" s="132"/>
      <c r="Z19" s="132"/>
      <c r="AA19" s="132"/>
      <c r="AB19" s="132"/>
      <c r="AC19" s="132"/>
      <c r="AD19" s="132"/>
      <c r="AE19" s="132"/>
      <c r="AF19" s="132"/>
      <c r="AG19" s="132"/>
      <c r="AH19" s="132"/>
      <c r="AI19" s="132"/>
      <c r="AJ19" s="132"/>
      <c r="AK19" s="132"/>
      <c r="AL19" s="132"/>
      <c r="AM19" s="135"/>
    </row>
    <row r="20" spans="1:39" ht="30" x14ac:dyDescent="0.25">
      <c r="A20" s="131" t="s">
        <v>1</v>
      </c>
      <c r="B20" s="132" t="str">
        <f>IF(G20="reserved","N/A",IF(AND(Screening!$J$10="No",V20="Ex"),"N/A",IF(AND(Screening!$J$11="No",W20="Ex"),"N/A",IF(AND(Screening!$J$12="No",X20="Ex"),"N/A",IF(AND(Screening!$J$13="No",Y20="Ex"),"N/A",IF(AND(Screening!$J$14="No",Z20="Ex"),"N/A", IF(AND(Screening!$J$15="No",AA20="Ex"),"N/A", IF(AND(Screening!$J$16="No",AB20="Ex"),"N/A", IF(AND(Screening!$J$17="No",AC20="Ex"),"N/A", IF(AND(Screening!$J$18="No",AD20="Ex"),"N/A", IF(AND(Screening!$J$19="No",AE20="Ex"),"N/A", IF(AND(Screening!$J$20="No",AF20="Ex"),"N/A", IF(AND(Screening!$J$21="No",AG20="Ex"),"N/A", IF(AND(Screening!$J$23="No",AH20="Ex"),"N/A", IF(AND(Screening!$J$7="No",AI20="Ex"),"N/A", IF(AND(Screening!$J$6="No",AL20="Ex"),"N/A", IF(AND(Screening!$J$6="Yes",AJ20="Ex"),"N/A", IF(AND(Screening!$J$25="Yes",AK20="Ex"),"N/A",  IF(AND(Screening!$J$5="Yes",AM20="Ex"),"N/A","Inc")))))))))))))))))))</f>
        <v>Inc</v>
      </c>
      <c r="C20" s="132"/>
      <c r="D20" s="133"/>
      <c r="E20" s="87">
        <v>18</v>
      </c>
      <c r="F20" s="88" t="s">
        <v>743</v>
      </c>
      <c r="G20" s="88" t="s">
        <v>1637</v>
      </c>
      <c r="H20" s="156" t="s">
        <v>2787</v>
      </c>
      <c r="I20" s="130" t="str">
        <f t="shared" si="0"/>
        <v>Include</v>
      </c>
      <c r="J20" s="126"/>
      <c r="K20" s="99"/>
      <c r="L20" s="99"/>
      <c r="M20" s="128"/>
      <c r="N20" s="87" t="str">
        <f t="shared" si="1"/>
        <v>PAR</v>
      </c>
      <c r="O20" s="55"/>
      <c r="P20" s="55"/>
      <c r="Q20" s="55"/>
      <c r="R20" s="55"/>
      <c r="S20" s="55"/>
      <c r="T20" s="56"/>
      <c r="U20" s="134"/>
      <c r="V20" s="132"/>
      <c r="W20" s="132"/>
      <c r="X20" s="132"/>
      <c r="Y20" s="132"/>
      <c r="Z20" s="132"/>
      <c r="AA20" s="132"/>
      <c r="AB20" s="132"/>
      <c r="AC20" s="132"/>
      <c r="AD20" s="132"/>
      <c r="AE20" s="132"/>
      <c r="AF20" s="132"/>
      <c r="AG20" s="132"/>
      <c r="AH20" s="132"/>
      <c r="AI20" s="132"/>
      <c r="AJ20" s="132"/>
      <c r="AK20" s="132"/>
      <c r="AL20" s="132"/>
      <c r="AM20" s="135"/>
    </row>
    <row r="21" spans="1:39" x14ac:dyDescent="0.25">
      <c r="A21" s="131" t="s">
        <v>1</v>
      </c>
      <c r="B21" s="132" t="str">
        <f>IF(G21="reserved","N/A",IF(AND(Screening!$J$10="No",V21="Ex"),"N/A",IF(AND(Screening!$J$11="No",W21="Ex"),"N/A",IF(AND(Screening!$J$12="No",X21="Ex"),"N/A",IF(AND(Screening!$J$13="No",Y21="Ex"),"N/A",IF(AND(Screening!$J$14="No",Z21="Ex"),"N/A", IF(AND(Screening!$J$15="No",AA21="Ex"),"N/A", IF(AND(Screening!$J$16="No",AB21="Ex"),"N/A", IF(AND(Screening!$J$17="No",AC21="Ex"),"N/A", IF(AND(Screening!$J$18="No",AD21="Ex"),"N/A", IF(AND(Screening!$J$19="No",AE21="Ex"),"N/A", IF(AND(Screening!$J$20="No",AF21="Ex"),"N/A", IF(AND(Screening!$J$21="No",AG21="Ex"),"N/A", IF(AND(Screening!$J$23="No",AH21="Ex"),"N/A", IF(AND(Screening!$J$7="No",AI21="Ex"),"N/A", IF(AND(Screening!$J$6="No",AL21="Ex"),"N/A", IF(AND(Screening!$J$6="Yes",AJ21="Ex"),"N/A", IF(AND(Screening!$J$25="Yes",AK21="Ex"),"N/A",  IF(AND(Screening!$J$5="Yes",AM21="Ex"),"N/A","Inc")))))))))))))))))))</f>
        <v>Inc</v>
      </c>
      <c r="C21" s="132"/>
      <c r="D21" s="133"/>
      <c r="E21" s="87">
        <v>20</v>
      </c>
      <c r="F21" s="88" t="s">
        <v>744</v>
      </c>
      <c r="G21" s="88" t="s">
        <v>593</v>
      </c>
      <c r="H21" s="157" t="s">
        <v>1357</v>
      </c>
      <c r="I21" s="130" t="str">
        <f t="shared" si="0"/>
        <v>Include</v>
      </c>
      <c r="J21" s="126"/>
      <c r="K21" s="99"/>
      <c r="L21" s="99"/>
      <c r="M21" s="128"/>
      <c r="N21" s="87" t="str">
        <f t="shared" si="1"/>
        <v>PAR</v>
      </c>
      <c r="O21" s="55"/>
      <c r="P21" s="55"/>
      <c r="Q21" s="55"/>
      <c r="R21" s="55"/>
      <c r="S21" s="55"/>
      <c r="T21" s="56"/>
      <c r="U21" s="134"/>
      <c r="V21" s="132"/>
      <c r="W21" s="132"/>
      <c r="X21" s="132"/>
      <c r="Y21" s="132"/>
      <c r="Z21" s="132"/>
      <c r="AA21" s="132"/>
      <c r="AB21" s="132"/>
      <c r="AC21" s="132"/>
      <c r="AD21" s="132"/>
      <c r="AE21" s="132"/>
      <c r="AF21" s="132"/>
      <c r="AG21" s="132"/>
      <c r="AH21" s="132"/>
      <c r="AI21" s="132"/>
      <c r="AJ21" s="132"/>
      <c r="AK21" s="132"/>
      <c r="AL21" s="132"/>
      <c r="AM21" s="135"/>
    </row>
    <row r="22" spans="1:39" ht="30" x14ac:dyDescent="0.25">
      <c r="A22" s="131" t="s">
        <v>1</v>
      </c>
      <c r="B22" s="132" t="str">
        <f>IF(G22="reserved","N/A",IF(AND(Screening!$J$10="No",V22="Ex"),"N/A",IF(AND(Screening!$J$11="No",W22="Ex"),"N/A",IF(AND(Screening!$J$12="No",X22="Ex"),"N/A",IF(AND(Screening!$J$13="No",Y22="Ex"),"N/A",IF(AND(Screening!$J$14="No",Z22="Ex"),"N/A", IF(AND(Screening!$J$15="No",AA22="Ex"),"N/A", IF(AND(Screening!$J$16="No",AB22="Ex"),"N/A", IF(AND(Screening!$J$17="No",AC22="Ex"),"N/A", IF(AND(Screening!$J$18="No",AD22="Ex"),"N/A", IF(AND(Screening!$J$19="No",AE22="Ex"),"N/A", IF(AND(Screening!$J$20="No",AF22="Ex"),"N/A", IF(AND(Screening!$J$21="No",AG22="Ex"),"N/A", IF(AND(Screening!$J$23="No",AH22="Ex"),"N/A", IF(AND(Screening!$J$7="No",AI22="Ex"),"N/A", IF(AND(Screening!$J$6="No",AL22="Ex"),"N/A", IF(AND(Screening!$J$6="Yes",AJ22="Ex"),"N/A", IF(AND(Screening!$J$25="Yes",AK22="Ex"),"N/A",  IF(AND(Screening!$J$5="Yes",AM22="Ex"),"N/A","Inc")))))))))))))))))))</f>
        <v>Inc</v>
      </c>
      <c r="C22" s="132"/>
      <c r="D22" s="133"/>
      <c r="E22" s="87">
        <v>21</v>
      </c>
      <c r="F22" s="88" t="s">
        <v>745</v>
      </c>
      <c r="G22" s="88" t="s">
        <v>1638</v>
      </c>
      <c r="H22" s="156" t="s">
        <v>2787</v>
      </c>
      <c r="I22" s="130" t="str">
        <f t="shared" si="0"/>
        <v>Include</v>
      </c>
      <c r="J22" s="126"/>
      <c r="K22" s="99"/>
      <c r="L22" s="99"/>
      <c r="M22" s="128"/>
      <c r="N22" s="87" t="str">
        <f t="shared" si="1"/>
        <v>PAR</v>
      </c>
      <c r="O22" s="55"/>
      <c r="P22" s="55"/>
      <c r="Q22" s="55"/>
      <c r="R22" s="55"/>
      <c r="S22" s="55"/>
      <c r="T22" s="56"/>
      <c r="U22" s="134"/>
      <c r="V22" s="132"/>
      <c r="W22" s="132"/>
      <c r="X22" s="132"/>
      <c r="Y22" s="132"/>
      <c r="Z22" s="132"/>
      <c r="AA22" s="132"/>
      <c r="AB22" s="132"/>
      <c r="AC22" s="132"/>
      <c r="AD22" s="132"/>
      <c r="AE22" s="132"/>
      <c r="AF22" s="132"/>
      <c r="AG22" s="132"/>
      <c r="AH22" s="132"/>
      <c r="AI22" s="132"/>
      <c r="AJ22" s="132"/>
      <c r="AK22" s="132"/>
      <c r="AL22" s="132"/>
      <c r="AM22" s="135"/>
    </row>
    <row r="23" spans="1:39" ht="41.45" customHeight="1" x14ac:dyDescent="0.25">
      <c r="A23" s="131" t="s">
        <v>1</v>
      </c>
      <c r="B23" s="132" t="str">
        <f>IF(G23="reserved","N/A",IF(AND(Screening!$J$10="No",V23="Ex"),"N/A",IF(AND(Screening!$J$11="No",W23="Ex"),"N/A",IF(AND(Screening!$J$12="No",X23="Ex"),"N/A",IF(AND(Screening!$J$13="No",Y23="Ex"),"N/A",IF(AND(Screening!$J$14="No",Z23="Ex"),"N/A", IF(AND(Screening!$J$15="No",AA23="Ex"),"N/A", IF(AND(Screening!$J$16="No",AB23="Ex"),"N/A", IF(AND(Screening!$J$17="No",AC23="Ex"),"N/A", IF(AND(Screening!$J$18="No",AD23="Ex"),"N/A", IF(AND(Screening!$J$19="No",AE23="Ex"),"N/A", IF(AND(Screening!$J$20="No",AF23="Ex"),"N/A", IF(AND(Screening!$J$21="No",AG23="Ex"),"N/A", IF(AND(Screening!$J$23="No",AH23="Ex"),"N/A", IF(AND(Screening!$J$7="No",AI23="Ex"),"N/A", IF(AND(Screening!$J$6="No",AL23="Ex"),"N/A", IF(AND(Screening!$J$6="Yes",AJ23="Ex"),"N/A", IF(AND(Screening!$J$25="Yes",AK23="Ex"),"N/A",  IF(AND(Screening!$J$5="Yes",AM23="Ex"),"N/A","Inc")))))))))))))))))))</f>
        <v>Inc</v>
      </c>
      <c r="C23" s="132"/>
      <c r="D23" s="133"/>
      <c r="E23" s="87">
        <v>22</v>
      </c>
      <c r="F23" s="88" t="s">
        <v>746</v>
      </c>
      <c r="G23" s="88" t="s">
        <v>4487</v>
      </c>
      <c r="H23" s="183" t="s">
        <v>4488</v>
      </c>
      <c r="I23" s="130" t="str">
        <f t="shared" si="0"/>
        <v>Include</v>
      </c>
      <c r="J23" s="126"/>
      <c r="K23" s="99"/>
      <c r="L23" s="99"/>
      <c r="M23" s="128"/>
      <c r="N23" s="87" t="str">
        <f t="shared" si="1"/>
        <v>PAR</v>
      </c>
      <c r="O23" s="55"/>
      <c r="P23" s="55"/>
      <c r="Q23" s="55"/>
      <c r="R23" s="55"/>
      <c r="S23" s="55"/>
      <c r="T23" s="56"/>
      <c r="U23" s="134"/>
      <c r="V23" s="132"/>
      <c r="W23" s="132"/>
      <c r="X23" s="132"/>
      <c r="Y23" s="132"/>
      <c r="Z23" s="132"/>
      <c r="AA23" s="132"/>
      <c r="AB23" s="132"/>
      <c r="AC23" s="132"/>
      <c r="AD23" s="132"/>
      <c r="AE23" s="132"/>
      <c r="AF23" s="132"/>
      <c r="AG23" s="132"/>
      <c r="AH23" s="132"/>
      <c r="AI23" s="132"/>
      <c r="AJ23" s="132"/>
      <c r="AK23" s="132"/>
      <c r="AL23" s="132"/>
      <c r="AM23" s="135"/>
    </row>
    <row r="24" spans="1:39" ht="60" x14ac:dyDescent="0.25">
      <c r="A24" s="131" t="s">
        <v>1</v>
      </c>
      <c r="B24" s="132" t="str">
        <f>IF(G24="reserved","N/A",IF(AND(Screening!$J$10="No",V24="Ex"),"N/A",IF(AND(Screening!$J$11="No",W24="Ex"),"N/A",IF(AND(Screening!$J$12="No",X24="Ex"),"N/A",IF(AND(Screening!$J$13="No",Y24="Ex"),"N/A",IF(AND(Screening!$J$14="No",Z24="Ex"),"N/A", IF(AND(Screening!$J$15="No",AA24="Ex"),"N/A", IF(AND(Screening!$J$16="No",AB24="Ex"),"N/A", IF(AND(Screening!$J$17="No",AC24="Ex"),"N/A", IF(AND(Screening!$J$18="No",AD24="Ex"),"N/A", IF(AND(Screening!$J$19="No",AE24="Ex"),"N/A", IF(AND(Screening!$J$20="No",AF24="Ex"),"N/A", IF(AND(Screening!$J$21="No",AG24="Ex"),"N/A", IF(AND(Screening!$J$23="No",AH24="Ex"),"N/A", IF(AND(Screening!$J$7="No",AI24="Ex"),"N/A", IF(AND(Screening!$J$6="No",AL24="Ex"),"N/A", IF(AND(Screening!$J$6="Yes",AJ24="Ex"),"N/A", IF(AND(Screening!$J$25="Yes",AK24="Ex"),"N/A",  IF(AND(Screening!$J$5="Yes",AM24="Ex"),"N/A","Inc")))))))))))))))))))</f>
        <v>Inc</v>
      </c>
      <c r="C24" s="132"/>
      <c r="D24" s="133"/>
      <c r="E24" s="87">
        <v>23</v>
      </c>
      <c r="F24" s="88" t="s">
        <v>747</v>
      </c>
      <c r="G24" s="88" t="s">
        <v>4285</v>
      </c>
      <c r="H24" s="156" t="s">
        <v>2787</v>
      </c>
      <c r="I24" s="130" t="str">
        <f t="shared" si="0"/>
        <v>Include</v>
      </c>
      <c r="J24" s="126"/>
      <c r="K24" s="99"/>
      <c r="L24" s="99"/>
      <c r="M24" s="128"/>
      <c r="N24" s="87" t="str">
        <f t="shared" si="1"/>
        <v>PAR</v>
      </c>
      <c r="O24" s="55"/>
      <c r="P24" s="55"/>
      <c r="Q24" s="55"/>
      <c r="R24" s="55"/>
      <c r="S24" s="55"/>
      <c r="T24" s="56"/>
      <c r="U24" s="134"/>
      <c r="V24" s="132"/>
      <c r="W24" s="132"/>
      <c r="X24" s="132"/>
      <c r="Y24" s="132"/>
      <c r="Z24" s="132"/>
      <c r="AA24" s="132"/>
      <c r="AB24" s="132"/>
      <c r="AC24" s="132"/>
      <c r="AD24" s="132"/>
      <c r="AE24" s="132"/>
      <c r="AF24" s="132"/>
      <c r="AG24" s="132"/>
      <c r="AH24" s="132"/>
      <c r="AI24" s="132"/>
      <c r="AJ24" s="132"/>
      <c r="AK24" s="132"/>
      <c r="AL24" s="132"/>
      <c r="AM24" s="135"/>
    </row>
    <row r="25" spans="1:39" x14ac:dyDescent="0.25">
      <c r="A25" s="131" t="s">
        <v>1</v>
      </c>
      <c r="B25" s="132" t="str">
        <f>IF(G25="reserved","N/A",IF(AND(Screening!$J$10="No",V25="Ex"),"N/A",IF(AND(Screening!$J$11="No",W25="Ex"),"N/A",IF(AND(Screening!$J$12="No",X25="Ex"),"N/A",IF(AND(Screening!$J$13="No",Y25="Ex"),"N/A",IF(AND(Screening!$J$14="No",Z25="Ex"),"N/A", IF(AND(Screening!$J$15="No",AA25="Ex"),"N/A", IF(AND(Screening!$J$16="No",AB25="Ex"),"N/A", IF(AND(Screening!$J$17="No",AC25="Ex"),"N/A", IF(AND(Screening!$J$18="No",AD25="Ex"),"N/A", IF(AND(Screening!$J$19="No",AE25="Ex"),"N/A", IF(AND(Screening!$J$20="No",AF25="Ex"),"N/A", IF(AND(Screening!$J$21="No",AG25="Ex"),"N/A", IF(AND(Screening!$J$23="No",AH25="Ex"),"N/A", IF(AND(Screening!$J$7="No",AI25="Ex"),"N/A", IF(AND(Screening!$J$6="No",AL25="Ex"),"N/A", IF(AND(Screening!$J$6="Yes",AJ25="Ex"),"N/A", IF(AND(Screening!$J$25="Yes",AK25="Ex"),"N/A",  IF(AND(Screening!$J$5="Yes",AM25="Ex"),"N/A","Inc")))))))))))))))))))</f>
        <v>Inc</v>
      </c>
      <c r="C25" s="132"/>
      <c r="D25" s="133"/>
      <c r="E25" s="87">
        <v>24</v>
      </c>
      <c r="F25" s="88" t="s">
        <v>748</v>
      </c>
      <c r="G25" s="88" t="s">
        <v>594</v>
      </c>
      <c r="H25" s="157" t="s">
        <v>1359</v>
      </c>
      <c r="I25" s="130" t="str">
        <f t="shared" si="0"/>
        <v>Include</v>
      </c>
      <c r="J25" s="126"/>
      <c r="K25" s="99"/>
      <c r="L25" s="99"/>
      <c r="M25" s="128"/>
      <c r="N25" s="87" t="str">
        <f t="shared" si="1"/>
        <v>PAR</v>
      </c>
      <c r="O25" s="55"/>
      <c r="P25" s="55"/>
      <c r="Q25" s="55"/>
      <c r="R25" s="55"/>
      <c r="S25" s="55"/>
      <c r="T25" s="56"/>
      <c r="U25" s="134"/>
      <c r="V25" s="132"/>
      <c r="W25" s="132"/>
      <c r="X25" s="132"/>
      <c r="Y25" s="132"/>
      <c r="Z25" s="132"/>
      <c r="AA25" s="132"/>
      <c r="AB25" s="132"/>
      <c r="AC25" s="132"/>
      <c r="AD25" s="132"/>
      <c r="AE25" s="132"/>
      <c r="AF25" s="132"/>
      <c r="AG25" s="132"/>
      <c r="AH25" s="132"/>
      <c r="AI25" s="132"/>
      <c r="AJ25" s="132"/>
      <c r="AK25" s="132"/>
      <c r="AL25" s="132"/>
      <c r="AM25" s="135"/>
    </row>
    <row r="26" spans="1:39" ht="17.45" customHeight="1" x14ac:dyDescent="0.25">
      <c r="A26" s="131" t="s">
        <v>2</v>
      </c>
      <c r="B26" s="132" t="str">
        <f>IF(G26="reserved","N/A",IF(AND(Screening!$J$10="No",V26="Ex"),"N/A",IF(AND(Screening!$J$11="No",W26="Ex"),"N/A",IF(AND(Screening!$J$12="No",X26="Ex"),"N/A",IF(AND(Screening!$J$13="No",Y26="Ex"),"N/A",IF(AND(Screening!$J$14="No",Z26="Ex"),"N/A", IF(AND(Screening!$J$15="No",AA26="Ex"),"N/A", IF(AND(Screening!$J$16="No",AB26="Ex"),"N/A", IF(AND(Screening!$J$17="No",AC26="Ex"),"N/A", IF(AND(Screening!$J$18="No",AD26="Ex"),"N/A", IF(AND(Screening!$J$19="No",AE26="Ex"),"N/A", IF(AND(Screening!$J$20="No",AF26="Ex"),"N/A", IF(AND(Screening!$J$21="No",AG26="Ex"),"N/A", IF(AND(Screening!$J$23="No",AH26="Ex"),"N/A", IF(AND(Screening!$J$7="No",AI26="Ex"),"N/A", IF(AND(Screening!$J$6="No",AL26="Ex"),"N/A", IF(AND(Screening!$J$6="Yes",AJ26="Ex"),"N/A", IF(AND(Screening!$J$25="Yes",AK26="Ex"),"N/A",  IF(AND(Screening!$J$5="Yes",AM26="Ex"),"N/A","Inc")))))))))))))))))))</f>
        <v>N/A</v>
      </c>
      <c r="C26" s="132"/>
      <c r="D26" s="133"/>
      <c r="E26" s="87">
        <v>25</v>
      </c>
      <c r="F26" s="88" t="s">
        <v>749</v>
      </c>
      <c r="G26" s="88" t="s">
        <v>2785</v>
      </c>
      <c r="H26" s="156" t="s">
        <v>2785</v>
      </c>
      <c r="I26" s="130" t="str">
        <f t="shared" si="0"/>
        <v>N/A</v>
      </c>
      <c r="J26" s="126"/>
      <c r="K26" s="99"/>
      <c r="L26" s="99"/>
      <c r="M26" s="128"/>
      <c r="N26" s="87" t="str">
        <f t="shared" si="1"/>
        <v/>
      </c>
      <c r="O26" s="55"/>
      <c r="P26" s="55"/>
      <c r="Q26" s="55"/>
      <c r="R26" s="55"/>
      <c r="S26" s="55"/>
      <c r="T26" s="56"/>
      <c r="U26" s="134"/>
      <c r="V26" s="132"/>
      <c r="W26" s="132"/>
      <c r="X26" s="132"/>
      <c r="Y26" s="132"/>
      <c r="Z26" s="132"/>
      <c r="AA26" s="132"/>
      <c r="AB26" s="132"/>
      <c r="AC26" s="132"/>
      <c r="AD26" s="132"/>
      <c r="AE26" s="132"/>
      <c r="AF26" s="132"/>
      <c r="AG26" s="132"/>
      <c r="AH26" s="132"/>
      <c r="AI26" s="132"/>
      <c r="AJ26" s="132"/>
      <c r="AK26" s="132"/>
      <c r="AL26" s="132"/>
      <c r="AM26" s="135"/>
    </row>
    <row r="27" spans="1:39" x14ac:dyDescent="0.25">
      <c r="A27" s="131" t="s">
        <v>1</v>
      </c>
      <c r="B27" s="132" t="str">
        <f>IF(G27="reserved","N/A",IF(AND(Screening!$J$10="No",V27="Ex"),"N/A",IF(AND(Screening!$J$11="No",W27="Ex"),"N/A",IF(AND(Screening!$J$12="No",X27="Ex"),"N/A",IF(AND(Screening!$J$13="No",Y27="Ex"),"N/A",IF(AND(Screening!$J$14="No",Z27="Ex"),"N/A", IF(AND(Screening!$J$15="No",AA27="Ex"),"N/A", IF(AND(Screening!$J$16="No",AB27="Ex"),"N/A", IF(AND(Screening!$J$17="No",AC27="Ex"),"N/A", IF(AND(Screening!$J$18="No",AD27="Ex"),"N/A", IF(AND(Screening!$J$19="No",AE27="Ex"),"N/A", IF(AND(Screening!$J$20="No",AF27="Ex"),"N/A", IF(AND(Screening!$J$21="No",AG27="Ex"),"N/A", IF(AND(Screening!$J$23="No",AH27="Ex"),"N/A", IF(AND(Screening!$J$7="No",AI27="Ex"),"N/A", IF(AND(Screening!$J$6="No",AL27="Ex"),"N/A", IF(AND(Screening!$J$6="Yes",AJ27="Ex"),"N/A", IF(AND(Screening!$J$25="Yes",AK27="Ex"),"N/A",  IF(AND(Screening!$J$5="Yes",AM27="Ex"),"N/A","Inc")))))))))))))))))))</f>
        <v>Inc</v>
      </c>
      <c r="C27" s="132" t="s">
        <v>1216</v>
      </c>
      <c r="D27" s="133" t="s">
        <v>1212</v>
      </c>
      <c r="E27" s="87">
        <v>26</v>
      </c>
      <c r="F27" s="88" t="s">
        <v>750</v>
      </c>
      <c r="G27" s="89" t="s">
        <v>590</v>
      </c>
      <c r="H27" s="156" t="s">
        <v>2787</v>
      </c>
      <c r="I27" s="130" t="str">
        <f t="shared" si="0"/>
        <v>Include</v>
      </c>
      <c r="J27" s="126"/>
      <c r="K27" s="99"/>
      <c r="L27" s="99"/>
      <c r="M27" s="128"/>
      <c r="N27" s="87" t="str">
        <f t="shared" si="1"/>
        <v>PAR</v>
      </c>
      <c r="O27" s="55"/>
      <c r="P27" s="55"/>
      <c r="Q27" s="55"/>
      <c r="R27" s="55"/>
      <c r="S27" s="55"/>
      <c r="T27" s="56"/>
      <c r="U27" s="134"/>
      <c r="V27" s="132"/>
      <c r="W27" s="132"/>
      <c r="X27" s="132"/>
      <c r="Y27" s="132"/>
      <c r="Z27" s="132"/>
      <c r="AA27" s="132"/>
      <c r="AB27" s="132"/>
      <c r="AC27" s="132"/>
      <c r="AD27" s="132"/>
      <c r="AE27" s="132"/>
      <c r="AF27" s="132"/>
      <c r="AG27" s="132"/>
      <c r="AH27" s="132"/>
      <c r="AI27" s="132"/>
      <c r="AJ27" s="132"/>
      <c r="AK27" s="132"/>
      <c r="AL27" s="132"/>
      <c r="AM27" s="135"/>
    </row>
    <row r="28" spans="1:39" ht="30" x14ac:dyDescent="0.25">
      <c r="A28" s="131" t="s">
        <v>1</v>
      </c>
      <c r="B28" s="132" t="str">
        <f>IF(G28="reserved","N/A",IF(AND(Screening!$J$10="No",V28="Ex"),"N/A",IF(AND(Screening!$J$11="No",W28="Ex"),"N/A",IF(AND(Screening!$J$12="No",X28="Ex"),"N/A",IF(AND(Screening!$J$13="No",Y28="Ex"),"N/A",IF(AND(Screening!$J$14="No",Z28="Ex"),"N/A", IF(AND(Screening!$J$15="No",AA28="Ex"),"N/A", IF(AND(Screening!$J$16="No",AB28="Ex"),"N/A", IF(AND(Screening!$J$17="No",AC28="Ex"),"N/A", IF(AND(Screening!$J$18="No",AD28="Ex"),"N/A", IF(AND(Screening!$J$19="No",AE28="Ex"),"N/A", IF(AND(Screening!$J$20="No",AF28="Ex"),"N/A", IF(AND(Screening!$J$21="No",AG28="Ex"),"N/A", IF(AND(Screening!$J$23="No",AH28="Ex"),"N/A", IF(AND(Screening!$J$7="No",AI28="Ex"),"N/A", IF(AND(Screening!$J$6="No",AL28="Ex"),"N/A", IF(AND(Screening!$J$6="Yes",AJ28="Ex"),"N/A", IF(AND(Screening!$J$25="Yes",AK28="Ex"),"N/A",  IF(AND(Screening!$J$5="Yes",AM28="Ex"),"N/A","Inc")))))))))))))))))))</f>
        <v>Inc</v>
      </c>
      <c r="C28" s="132"/>
      <c r="D28" s="133"/>
      <c r="E28" s="87">
        <v>27</v>
      </c>
      <c r="F28" s="88" t="s">
        <v>751</v>
      </c>
      <c r="G28" s="88" t="s">
        <v>591</v>
      </c>
      <c r="H28" s="184" t="s">
        <v>4489</v>
      </c>
      <c r="I28" s="130" t="str">
        <f t="shared" si="0"/>
        <v>Include</v>
      </c>
      <c r="J28" s="126"/>
      <c r="K28" s="99"/>
      <c r="L28" s="99"/>
      <c r="M28" s="128"/>
      <c r="N28" s="87" t="str">
        <f t="shared" si="1"/>
        <v>PAR</v>
      </c>
      <c r="O28" s="55"/>
      <c r="P28" s="55"/>
      <c r="Q28" s="55"/>
      <c r="R28" s="55"/>
      <c r="S28" s="55"/>
      <c r="T28" s="56"/>
      <c r="U28" s="134"/>
      <c r="V28" s="132"/>
      <c r="W28" s="132"/>
      <c r="X28" s="132"/>
      <c r="Y28" s="132"/>
      <c r="Z28" s="132"/>
      <c r="AA28" s="132"/>
      <c r="AB28" s="132"/>
      <c r="AC28" s="132"/>
      <c r="AD28" s="132"/>
      <c r="AE28" s="132"/>
      <c r="AF28" s="132"/>
      <c r="AG28" s="132"/>
      <c r="AH28" s="132"/>
      <c r="AI28" s="132"/>
      <c r="AJ28" s="132"/>
      <c r="AK28" s="132"/>
      <c r="AL28" s="132"/>
      <c r="AM28" s="135"/>
    </row>
    <row r="29" spans="1:39" ht="79.5" customHeight="1" x14ac:dyDescent="0.25">
      <c r="A29" s="131" t="s">
        <v>1</v>
      </c>
      <c r="B29" s="132" t="str">
        <f>IF(G29="reserved","N/A",IF(AND(Screening!$J$10="No",V29="Ex"),"N/A",IF(AND(Screening!$J$11="No",W29="Ex"),"N/A",IF(AND(Screening!$J$12="No",X29="Ex"),"N/A",IF(AND(Screening!$J$13="No",Y29="Ex"),"N/A",IF(AND(Screening!$J$14="No",Z29="Ex"),"N/A", IF(AND(Screening!$J$15="No",AA29="Ex"),"N/A", IF(AND(Screening!$J$16="No",AB29="Ex"),"N/A", IF(AND(Screening!$J$17="No",AC29="Ex"),"N/A", IF(AND(Screening!$J$18="No",AD29="Ex"),"N/A", IF(AND(Screening!$J$19="No",AE29="Ex"),"N/A", IF(AND(Screening!$J$20="No",AF29="Ex"),"N/A", IF(AND(Screening!$J$21="No",AG29="Ex"),"N/A", IF(AND(Screening!$J$23="No",AH29="Ex"),"N/A", IF(AND(Screening!$J$7="No",AI29="Ex"),"N/A", IF(AND(Screening!$J$6="No",AL29="Ex"),"N/A", IF(AND(Screening!$J$6="Yes",AJ29="Ex"),"N/A", IF(AND(Screening!$J$25="Yes",AK29="Ex"),"N/A",  IF(AND(Screening!$J$5="Yes",AM29="Ex"),"N/A","Inc")))))))))))))))))))</f>
        <v>Inc</v>
      </c>
      <c r="C29" s="132"/>
      <c r="D29" s="133"/>
      <c r="E29" s="87">
        <v>28</v>
      </c>
      <c r="F29" s="88" t="s">
        <v>752</v>
      </c>
      <c r="G29" s="88" t="s">
        <v>1640</v>
      </c>
      <c r="H29" s="157" t="s">
        <v>1360</v>
      </c>
      <c r="I29" s="130" t="str">
        <f t="shared" si="0"/>
        <v>Include</v>
      </c>
      <c r="J29" s="126"/>
      <c r="K29" s="99"/>
      <c r="L29" s="99"/>
      <c r="M29" s="128"/>
      <c r="N29" s="87" t="str">
        <f t="shared" si="1"/>
        <v>PAR</v>
      </c>
      <c r="O29" s="55"/>
      <c r="P29" s="55"/>
      <c r="Q29" s="55"/>
      <c r="R29" s="55"/>
      <c r="S29" s="55"/>
      <c r="T29" s="56"/>
      <c r="U29" s="134"/>
      <c r="V29" s="132"/>
      <c r="W29" s="132"/>
      <c r="X29" s="132"/>
      <c r="Y29" s="132"/>
      <c r="Z29" s="132"/>
      <c r="AA29" s="132"/>
      <c r="AB29" s="132"/>
      <c r="AC29" s="132"/>
      <c r="AD29" s="132"/>
      <c r="AE29" s="132"/>
      <c r="AF29" s="132"/>
      <c r="AG29" s="132"/>
      <c r="AH29" s="132"/>
      <c r="AI29" s="132"/>
      <c r="AJ29" s="132"/>
      <c r="AK29" s="132"/>
      <c r="AL29" s="132"/>
      <c r="AM29" s="135"/>
    </row>
    <row r="30" spans="1:39" ht="60" x14ac:dyDescent="0.25">
      <c r="A30" s="131" t="s">
        <v>1</v>
      </c>
      <c r="B30" s="132" t="str">
        <f>IF(G30="reserved","N/A",IF(AND(Screening!$J$10="No",V30="Ex"),"N/A",IF(AND(Screening!$J$11="No",W30="Ex"),"N/A",IF(AND(Screening!$J$12="No",X30="Ex"),"N/A",IF(AND(Screening!$J$13="No",Y30="Ex"),"N/A",IF(AND(Screening!$J$14="No",Z30="Ex"),"N/A", IF(AND(Screening!$J$15="No",AA30="Ex"),"N/A", IF(AND(Screening!$J$16="No",AB30="Ex"),"N/A", IF(AND(Screening!$J$17="No",AC30="Ex"),"N/A", IF(AND(Screening!$J$18="No",AD30="Ex"),"N/A", IF(AND(Screening!$J$19="No",AE30="Ex"),"N/A", IF(AND(Screening!$J$20="No",AF30="Ex"),"N/A", IF(AND(Screening!$J$21="No",AG30="Ex"),"N/A", IF(AND(Screening!$J$23="No",AH30="Ex"),"N/A", IF(AND(Screening!$J$7="No",AI30="Ex"),"N/A", IF(AND(Screening!$J$6="No",AL30="Ex"),"N/A", IF(AND(Screening!$J$6="Yes",AJ30="Ex"),"N/A", IF(AND(Screening!$J$25="Yes",AK30="Ex"),"N/A",  IF(AND(Screening!$J$5="Yes",AM30="Ex"),"N/A","Inc")))))))))))))))))))</f>
        <v>Inc</v>
      </c>
      <c r="C30" s="132"/>
      <c r="D30" s="133"/>
      <c r="E30" s="87">
        <v>29</v>
      </c>
      <c r="F30" s="88" t="s">
        <v>753</v>
      </c>
      <c r="G30" s="88" t="s">
        <v>4256</v>
      </c>
      <c r="H30" s="184" t="s">
        <v>4490</v>
      </c>
      <c r="I30" s="130" t="str">
        <f t="shared" si="0"/>
        <v>Include</v>
      </c>
      <c r="J30" s="126"/>
      <c r="K30" s="99"/>
      <c r="L30" s="99"/>
      <c r="M30" s="128"/>
      <c r="N30" s="87" t="str">
        <f t="shared" si="1"/>
        <v>PAR</v>
      </c>
      <c r="O30" s="55"/>
      <c r="P30" s="55"/>
      <c r="Q30" s="55"/>
      <c r="R30" s="55"/>
      <c r="S30" s="55"/>
      <c r="T30" s="56"/>
      <c r="U30" s="134"/>
      <c r="V30" s="132"/>
      <c r="W30" s="132"/>
      <c r="X30" s="132"/>
      <c r="Y30" s="132"/>
      <c r="Z30" s="132"/>
      <c r="AA30" s="132"/>
      <c r="AB30" s="132"/>
      <c r="AC30" s="132"/>
      <c r="AD30" s="132"/>
      <c r="AE30" s="132"/>
      <c r="AF30" s="132"/>
      <c r="AG30" s="132"/>
      <c r="AH30" s="132"/>
      <c r="AI30" s="132"/>
      <c r="AJ30" s="132"/>
      <c r="AK30" s="132"/>
      <c r="AL30" s="132"/>
      <c r="AM30" s="135"/>
    </row>
    <row r="31" spans="1:39" ht="30" x14ac:dyDescent="0.25">
      <c r="A31" s="131" t="s">
        <v>1</v>
      </c>
      <c r="B31" s="132" t="str">
        <f>IF(G31="reserved","N/A",IF(AND(Screening!$J$10="No",V31="Ex"),"N/A",IF(AND(Screening!$J$11="No",W31="Ex"),"N/A",IF(AND(Screening!$J$12="No",X31="Ex"),"N/A",IF(AND(Screening!$J$13="No",Y31="Ex"),"N/A",IF(AND(Screening!$J$14="No",Z31="Ex"),"N/A", IF(AND(Screening!$J$15="No",AA31="Ex"),"N/A", IF(AND(Screening!$J$16="No",AB31="Ex"),"N/A", IF(AND(Screening!$J$17="No",AC31="Ex"),"N/A", IF(AND(Screening!$J$18="No",AD31="Ex"),"N/A", IF(AND(Screening!$J$19="No",AE31="Ex"),"N/A", IF(AND(Screening!$J$20="No",AF31="Ex"),"N/A", IF(AND(Screening!$J$21="No",AG31="Ex"),"N/A", IF(AND(Screening!$J$23="No",AH31="Ex"),"N/A", IF(AND(Screening!$J$7="No",AI31="Ex"),"N/A", IF(AND(Screening!$J$6="No",AL31="Ex"),"N/A", IF(AND(Screening!$J$6="Yes",AJ31="Ex"),"N/A", IF(AND(Screening!$J$25="Yes",AK31="Ex"),"N/A",  IF(AND(Screening!$J$5="Yes",AM31="Ex"),"N/A","Inc")))))))))))))))))))</f>
        <v>Inc</v>
      </c>
      <c r="C31" s="132"/>
      <c r="D31" s="133"/>
      <c r="E31" s="90">
        <v>30</v>
      </c>
      <c r="F31" s="91" t="s">
        <v>754</v>
      </c>
      <c r="G31" s="88" t="s">
        <v>4635</v>
      </c>
      <c r="H31" s="185" t="s">
        <v>4491</v>
      </c>
      <c r="I31" s="130" t="str">
        <f t="shared" si="0"/>
        <v>Include</v>
      </c>
      <c r="J31" s="126"/>
      <c r="K31" s="99"/>
      <c r="L31" s="99"/>
      <c r="M31" s="128"/>
      <c r="N31" s="87" t="str">
        <f t="shared" si="1"/>
        <v>PAR</v>
      </c>
      <c r="O31" s="55"/>
      <c r="P31" s="55"/>
      <c r="Q31" s="55"/>
      <c r="R31" s="55"/>
      <c r="S31" s="55"/>
      <c r="T31" s="56"/>
      <c r="U31" s="134"/>
      <c r="V31" s="132"/>
      <c r="W31" s="132"/>
      <c r="X31" s="132"/>
      <c r="Y31" s="132"/>
      <c r="Z31" s="132"/>
      <c r="AA31" s="132"/>
      <c r="AB31" s="132"/>
      <c r="AC31" s="132"/>
      <c r="AD31" s="132"/>
      <c r="AE31" s="132"/>
      <c r="AF31" s="132"/>
      <c r="AG31" s="132"/>
      <c r="AH31" s="132"/>
      <c r="AI31" s="132"/>
      <c r="AJ31" s="132"/>
      <c r="AK31" s="132"/>
      <c r="AL31" s="132"/>
      <c r="AM31" s="135"/>
    </row>
    <row r="32" spans="1:39" ht="101.45" customHeight="1" x14ac:dyDescent="0.25">
      <c r="A32" s="131" t="s">
        <v>1</v>
      </c>
      <c r="B32" s="132" t="str">
        <f>IF(G32="reserved","N/A",IF(AND(Screening!$J$10="No",V32="Ex"),"N/A",IF(AND(Screening!$J$11="No",W32="Ex"),"N/A",IF(AND(Screening!$J$12="No",X32="Ex"),"N/A",IF(AND(Screening!$J$13="No",Y32="Ex"),"N/A",IF(AND(Screening!$J$14="No",Z32="Ex"),"N/A", IF(AND(Screening!$J$15="No",AA32="Ex"),"N/A", IF(AND(Screening!$J$16="No",AB32="Ex"),"N/A", IF(AND(Screening!$J$17="No",AC32="Ex"),"N/A", IF(AND(Screening!$J$18="No",AD32="Ex"),"N/A", IF(AND(Screening!$J$19="No",AE32="Ex"),"N/A", IF(AND(Screening!$J$20="No",AF32="Ex"),"N/A", IF(AND(Screening!$J$21="No",AG32="Ex"),"N/A", IF(AND(Screening!$J$23="No",AH32="Ex"),"N/A", IF(AND(Screening!$J$7="No",AI32="Ex"),"N/A", IF(AND(Screening!$J$6="No",AL32="Ex"),"N/A", IF(AND(Screening!$J$6="Yes",AJ32="Ex"),"N/A", IF(AND(Screening!$J$25="Yes",AK32="Ex"),"N/A",  IF(AND(Screening!$J$5="Yes",AM32="Ex"),"N/A","Inc")))))))))))))))))))</f>
        <v>Inc</v>
      </c>
      <c r="C32" s="132"/>
      <c r="D32" s="133"/>
      <c r="E32" s="87">
        <v>31</v>
      </c>
      <c r="F32" s="88" t="s">
        <v>755</v>
      </c>
      <c r="G32" s="88" t="s">
        <v>1641</v>
      </c>
      <c r="H32" s="157" t="s">
        <v>2786</v>
      </c>
      <c r="I32" s="130" t="str">
        <f t="shared" si="0"/>
        <v>Include</v>
      </c>
      <c r="J32" s="126"/>
      <c r="K32" s="99"/>
      <c r="L32" s="99"/>
      <c r="M32" s="128"/>
      <c r="N32" s="87" t="str">
        <f t="shared" si="1"/>
        <v>PAR</v>
      </c>
      <c r="O32" s="55"/>
      <c r="P32" s="55"/>
      <c r="Q32" s="55"/>
      <c r="R32" s="55"/>
      <c r="S32" s="55"/>
      <c r="T32" s="56"/>
      <c r="U32" s="134"/>
      <c r="V32" s="132"/>
      <c r="W32" s="132"/>
      <c r="X32" s="132"/>
      <c r="Y32" s="132"/>
      <c r="Z32" s="132"/>
      <c r="AA32" s="132"/>
      <c r="AB32" s="132"/>
      <c r="AC32" s="132"/>
      <c r="AD32" s="132"/>
      <c r="AE32" s="132"/>
      <c r="AF32" s="132"/>
      <c r="AG32" s="132"/>
      <c r="AH32" s="132"/>
      <c r="AI32" s="132"/>
      <c r="AJ32" s="132"/>
      <c r="AK32" s="132"/>
      <c r="AL32" s="132"/>
      <c r="AM32" s="135"/>
    </row>
    <row r="33" spans="1:39" ht="148.5" customHeight="1" x14ac:dyDescent="0.25">
      <c r="A33" s="131" t="s">
        <v>1</v>
      </c>
      <c r="B33" s="132" t="str">
        <f>IF(G33="reserved","N/A",IF(AND(Screening!$J$10="No",V33="Ex"),"N/A",IF(AND(Screening!$J$11="No",W33="Ex"),"N/A",IF(AND(Screening!$J$12="No",X33="Ex"),"N/A",IF(AND(Screening!$J$13="No",Y33="Ex"),"N/A",IF(AND(Screening!$J$14="No",Z33="Ex"),"N/A", IF(AND(Screening!$J$15="No",AA33="Ex"),"N/A", IF(AND(Screening!$J$16="No",AB33="Ex"),"N/A", IF(AND(Screening!$J$17="No",AC33="Ex"),"N/A", IF(AND(Screening!$J$18="No",AD33="Ex"),"N/A", IF(AND(Screening!$J$19="No",AE33="Ex"),"N/A", IF(AND(Screening!$J$20="No",AF33="Ex"),"N/A", IF(AND(Screening!$J$21="No",AG33="Ex"),"N/A", IF(AND(Screening!$J$23="No",AH33="Ex"),"N/A", IF(AND(Screening!$J$7="No",AI33="Ex"),"N/A", IF(AND(Screening!$J$6="No",AL33="Ex"),"N/A", IF(AND(Screening!$J$6="Yes",AJ33="Ex"),"N/A", IF(AND(Screening!$J$25="Yes",AK33="Ex"),"N/A",  IF(AND(Screening!$J$5="Yes",AM33="Ex"),"N/A","Inc")))))))))))))))))))</f>
        <v>Inc</v>
      </c>
      <c r="C33" s="132"/>
      <c r="D33" s="133"/>
      <c r="E33" s="87">
        <v>32</v>
      </c>
      <c r="F33" s="88" t="s">
        <v>756</v>
      </c>
      <c r="G33" s="88" t="s">
        <v>4257</v>
      </c>
      <c r="H33" s="157" t="s">
        <v>1361</v>
      </c>
      <c r="I33" s="130" t="str">
        <f t="shared" si="0"/>
        <v>Include</v>
      </c>
      <c r="J33" s="126"/>
      <c r="K33" s="99"/>
      <c r="L33" s="99"/>
      <c r="M33" s="128"/>
      <c r="N33" s="87" t="str">
        <f t="shared" si="1"/>
        <v>PAR</v>
      </c>
      <c r="O33" s="55"/>
      <c r="P33" s="55"/>
      <c r="Q33" s="55"/>
      <c r="R33" s="55"/>
      <c r="S33" s="55"/>
      <c r="T33" s="56"/>
      <c r="U33" s="134" t="s">
        <v>536</v>
      </c>
      <c r="V33" s="132"/>
      <c r="W33" s="132"/>
      <c r="X33" s="132"/>
      <c r="Y33" s="132"/>
      <c r="Z33" s="132"/>
      <c r="AA33" s="132"/>
      <c r="AB33" s="132"/>
      <c r="AC33" s="132"/>
      <c r="AD33" s="132"/>
      <c r="AE33" s="132"/>
      <c r="AF33" s="132"/>
      <c r="AG33" s="132"/>
      <c r="AH33" s="132" t="s">
        <v>475</v>
      </c>
      <c r="AI33" s="132"/>
      <c r="AJ33" s="132"/>
      <c r="AK33" s="132"/>
      <c r="AL33" s="132"/>
      <c r="AM33" s="135"/>
    </row>
    <row r="34" spans="1:39" ht="30" x14ac:dyDescent="0.25">
      <c r="A34" s="131" t="s">
        <v>1</v>
      </c>
      <c r="B34" s="132" t="str">
        <f>IF(G34="reserved","N/A",IF(AND(Screening!$J$10="No",V34="Ex"),"N/A",IF(AND(Screening!$J$11="No",W34="Ex"),"N/A",IF(AND(Screening!$J$12="No",X34="Ex"),"N/A",IF(AND(Screening!$J$13="No",Y34="Ex"),"N/A",IF(AND(Screening!$J$14="No",Z34="Ex"),"N/A", IF(AND(Screening!$J$15="No",AA34="Ex"),"N/A", IF(AND(Screening!$J$16="No",AB34="Ex"),"N/A", IF(AND(Screening!$J$17="No",AC34="Ex"),"N/A", IF(AND(Screening!$J$18="No",AD34="Ex"),"N/A", IF(AND(Screening!$J$19="No",AE34="Ex"),"N/A", IF(AND(Screening!$J$20="No",AF34="Ex"),"N/A", IF(AND(Screening!$J$21="No",AG34="Ex"),"N/A", IF(AND(Screening!$J$23="No",AH34="Ex"),"N/A", IF(AND(Screening!$J$7="No",AI34="Ex"),"N/A", IF(AND(Screening!$J$6="No",AL34="Ex"),"N/A", IF(AND(Screening!$J$6="Yes",AJ34="Ex"),"N/A", IF(AND(Screening!$J$25="Yes",AK34="Ex"),"N/A",  IF(AND(Screening!$J$5="Yes",AM34="Ex"),"N/A","Inc")))))))))))))))))))</f>
        <v>Inc</v>
      </c>
      <c r="C34" s="132"/>
      <c r="D34" s="133"/>
      <c r="E34" s="87">
        <v>33</v>
      </c>
      <c r="F34" s="88" t="s">
        <v>757</v>
      </c>
      <c r="G34" s="88" t="s">
        <v>1642</v>
      </c>
      <c r="H34" s="156" t="s">
        <v>2787</v>
      </c>
      <c r="I34" s="130" t="str">
        <f t="shared" si="0"/>
        <v>Include</v>
      </c>
      <c r="J34" s="126"/>
      <c r="K34" s="99"/>
      <c r="L34" s="99"/>
      <c r="M34" s="128"/>
      <c r="N34" s="87" t="str">
        <f t="shared" si="1"/>
        <v>PAR</v>
      </c>
      <c r="O34" s="55"/>
      <c r="P34" s="55"/>
      <c r="Q34" s="55"/>
      <c r="R34" s="55"/>
      <c r="S34" s="55"/>
      <c r="T34" s="56"/>
      <c r="U34" s="134"/>
      <c r="V34" s="132"/>
      <c r="W34" s="132"/>
      <c r="X34" s="132"/>
      <c r="Y34" s="132"/>
      <c r="Z34" s="132"/>
      <c r="AA34" s="132"/>
      <c r="AB34" s="132"/>
      <c r="AC34" s="132"/>
      <c r="AD34" s="132"/>
      <c r="AE34" s="132"/>
      <c r="AF34" s="132"/>
      <c r="AG34" s="132"/>
      <c r="AH34" s="132"/>
      <c r="AI34" s="132"/>
      <c r="AJ34" s="132"/>
      <c r="AK34" s="132"/>
      <c r="AL34" s="132"/>
      <c r="AM34" s="135"/>
    </row>
    <row r="35" spans="1:39" ht="75" x14ac:dyDescent="0.25">
      <c r="A35" s="131" t="s">
        <v>1</v>
      </c>
      <c r="B35" s="132" t="str">
        <f>IF(G35="reserved","N/A",IF(AND(Screening!$J$10="No",V35="Ex"),"N/A",IF(AND(Screening!$J$11="No",W35="Ex"),"N/A",IF(AND(Screening!$J$12="No",X35="Ex"),"N/A",IF(AND(Screening!$J$13="No",Y35="Ex"),"N/A",IF(AND(Screening!$J$14="No",Z35="Ex"),"N/A", IF(AND(Screening!$J$15="No",AA35="Ex"),"N/A", IF(AND(Screening!$J$16="No",AB35="Ex"),"N/A", IF(AND(Screening!$J$17="No",AC35="Ex"),"N/A", IF(AND(Screening!$J$18="No",AD35="Ex"),"N/A", IF(AND(Screening!$J$19="No",AE35="Ex"),"N/A", IF(AND(Screening!$J$20="No",AF35="Ex"),"N/A", IF(AND(Screening!$J$21="No",AG35="Ex"),"N/A", IF(AND(Screening!$J$23="No",AH35="Ex"),"N/A", IF(AND(Screening!$J$7="No",AI35="Ex"),"N/A", IF(AND(Screening!$J$6="No",AL35="Ex"),"N/A", IF(AND(Screening!$J$6="Yes",AJ35="Ex"),"N/A", IF(AND(Screening!$J$25="Yes",AK35="Ex"),"N/A",  IF(AND(Screening!$J$5="Yes",AM35="Ex"),"N/A","Inc")))))))))))))))))))</f>
        <v>Inc</v>
      </c>
      <c r="C35" s="132" t="s">
        <v>1216</v>
      </c>
      <c r="D35" s="133"/>
      <c r="E35" s="87">
        <v>34</v>
      </c>
      <c r="F35" s="88" t="s">
        <v>758</v>
      </c>
      <c r="G35" s="89" t="s">
        <v>1643</v>
      </c>
      <c r="H35" s="156" t="s">
        <v>1362</v>
      </c>
      <c r="I35" s="130" t="str">
        <f t="shared" si="0"/>
        <v>Include</v>
      </c>
      <c r="J35" s="126"/>
      <c r="K35" s="99"/>
      <c r="L35" s="99"/>
      <c r="M35" s="128"/>
      <c r="N35" s="87" t="str">
        <f t="shared" si="1"/>
        <v>PAR</v>
      </c>
      <c r="O35" s="55"/>
      <c r="P35" s="55"/>
      <c r="Q35" s="55"/>
      <c r="R35" s="55"/>
      <c r="S35" s="55"/>
      <c r="T35" s="56"/>
      <c r="U35" s="134"/>
      <c r="V35" s="132"/>
      <c r="W35" s="132"/>
      <c r="X35" s="132"/>
      <c r="Y35" s="132"/>
      <c r="Z35" s="132"/>
      <c r="AA35" s="132"/>
      <c r="AB35" s="132"/>
      <c r="AC35" s="132"/>
      <c r="AD35" s="132"/>
      <c r="AE35" s="132"/>
      <c r="AF35" s="132"/>
      <c r="AG35" s="132"/>
      <c r="AH35" s="132"/>
      <c r="AI35" s="132"/>
      <c r="AJ35" s="132"/>
      <c r="AK35" s="132"/>
      <c r="AL35" s="132"/>
      <c r="AM35" s="135"/>
    </row>
    <row r="36" spans="1:39" ht="45" x14ac:dyDescent="0.25">
      <c r="A36" s="131" t="s">
        <v>1</v>
      </c>
      <c r="B36" s="132" t="str">
        <f>IF(G36="reserved","N/A",IF(AND(Screening!$J$10="No",V36="Ex"),"N/A",IF(AND(Screening!$J$11="No",W36="Ex"),"N/A",IF(AND(Screening!$J$12="No",X36="Ex"),"N/A",IF(AND(Screening!$J$13="No",Y36="Ex"),"N/A",IF(AND(Screening!$J$14="No",Z36="Ex"),"N/A", IF(AND(Screening!$J$15="No",AA36="Ex"),"N/A", IF(AND(Screening!$J$16="No",AB36="Ex"),"N/A", IF(AND(Screening!$J$17="No",AC36="Ex"),"N/A", IF(AND(Screening!$J$18="No",AD36="Ex"),"N/A", IF(AND(Screening!$J$19="No",AE36="Ex"),"N/A", IF(AND(Screening!$J$20="No",AF36="Ex"),"N/A", IF(AND(Screening!$J$21="No",AG36="Ex"),"N/A", IF(AND(Screening!$J$23="No",AH36="Ex"),"N/A", IF(AND(Screening!$J$7="No",AI36="Ex"),"N/A", IF(AND(Screening!$J$6="No",AL36="Ex"),"N/A", IF(AND(Screening!$J$6="Yes",AJ36="Ex"),"N/A", IF(AND(Screening!$J$25="Yes",AK36="Ex"),"N/A",  IF(AND(Screening!$J$5="Yes",AM36="Ex"),"N/A","Inc")))))))))))))))))))</f>
        <v>Inc</v>
      </c>
      <c r="C36" s="132"/>
      <c r="D36" s="133"/>
      <c r="E36" s="90">
        <v>35</v>
      </c>
      <c r="F36" s="91" t="s">
        <v>759</v>
      </c>
      <c r="G36" s="91" t="s">
        <v>2829</v>
      </c>
      <c r="H36" s="183" t="s">
        <v>4492</v>
      </c>
      <c r="I36" s="130" t="str">
        <f t="shared" si="0"/>
        <v>Include</v>
      </c>
      <c r="J36" s="126"/>
      <c r="K36" s="99"/>
      <c r="L36" s="99"/>
      <c r="M36" s="128"/>
      <c r="N36" s="87" t="str">
        <f t="shared" si="1"/>
        <v>PAR</v>
      </c>
      <c r="O36" s="55"/>
      <c r="P36" s="55"/>
      <c r="Q36" s="55"/>
      <c r="R36" s="55"/>
      <c r="S36" s="55"/>
      <c r="T36" s="56"/>
      <c r="U36" s="134"/>
      <c r="V36" s="132"/>
      <c r="W36" s="132"/>
      <c r="X36" s="132"/>
      <c r="Y36" s="132"/>
      <c r="Z36" s="132"/>
      <c r="AA36" s="132"/>
      <c r="AB36" s="132"/>
      <c r="AC36" s="132"/>
      <c r="AD36" s="132"/>
      <c r="AE36" s="132"/>
      <c r="AF36" s="132"/>
      <c r="AG36" s="132"/>
      <c r="AH36" s="132"/>
      <c r="AI36" s="132"/>
      <c r="AJ36" s="132"/>
      <c r="AK36" s="132"/>
      <c r="AL36" s="132"/>
      <c r="AM36" s="135"/>
    </row>
    <row r="37" spans="1:39" ht="75" x14ac:dyDescent="0.25">
      <c r="A37" s="131" t="s">
        <v>1</v>
      </c>
      <c r="B37" s="132" t="str">
        <f>IF(G37="reserved","N/A",IF(AND(Screening!$J$10="No",V37="Ex"),"N/A",IF(AND(Screening!$J$11="No",W37="Ex"),"N/A",IF(AND(Screening!$J$12="No",X37="Ex"),"N/A",IF(AND(Screening!$J$13="No",Y37="Ex"),"N/A",IF(AND(Screening!$J$14="No",Z37="Ex"),"N/A", IF(AND(Screening!$J$15="No",AA37="Ex"),"N/A", IF(AND(Screening!$J$16="No",AB37="Ex"),"N/A", IF(AND(Screening!$J$17="No",AC37="Ex"),"N/A", IF(AND(Screening!$J$18="No",AD37="Ex"),"N/A", IF(AND(Screening!$J$19="No",AE37="Ex"),"N/A", IF(AND(Screening!$J$20="No",AF37="Ex"),"N/A", IF(AND(Screening!$J$21="No",AG37="Ex"),"N/A", IF(AND(Screening!$J$23="No",AH37="Ex"),"N/A", IF(AND(Screening!$J$7="No",AI37="Ex"),"N/A", IF(AND(Screening!$J$6="No",AL37="Ex"),"N/A", IF(AND(Screening!$J$6="Yes",AJ37="Ex"),"N/A", IF(AND(Screening!$J$25="Yes",AK37="Ex"),"N/A",  IF(AND(Screening!$J$5="Yes",AM37="Ex"),"N/A","Inc")))))))))))))))))))</f>
        <v>Inc</v>
      </c>
      <c r="C37" s="132" t="s">
        <v>1216</v>
      </c>
      <c r="D37" s="133" t="s">
        <v>1212</v>
      </c>
      <c r="E37" s="90">
        <v>36</v>
      </c>
      <c r="F37" s="91" t="s">
        <v>760</v>
      </c>
      <c r="G37" s="91" t="s">
        <v>4647</v>
      </c>
      <c r="H37" s="159" t="s">
        <v>2787</v>
      </c>
      <c r="I37" s="130" t="str">
        <f t="shared" si="0"/>
        <v>Include</v>
      </c>
      <c r="J37" s="126"/>
      <c r="K37" s="99"/>
      <c r="L37" s="99"/>
      <c r="M37" s="128"/>
      <c r="N37" s="87" t="str">
        <f t="shared" si="1"/>
        <v>PAR</v>
      </c>
      <c r="O37" s="55"/>
      <c r="P37" s="55"/>
      <c r="Q37" s="55"/>
      <c r="R37" s="55"/>
      <c r="S37" s="55"/>
      <c r="T37" s="56"/>
      <c r="U37" s="134"/>
      <c r="V37" s="132"/>
      <c r="W37" s="132"/>
      <c r="X37" s="132"/>
      <c r="Y37" s="132"/>
      <c r="Z37" s="132"/>
      <c r="AA37" s="132"/>
      <c r="AB37" s="132"/>
      <c r="AC37" s="132"/>
      <c r="AD37" s="132"/>
      <c r="AE37" s="132"/>
      <c r="AF37" s="132"/>
      <c r="AG37" s="132"/>
      <c r="AH37" s="132"/>
      <c r="AI37" s="132"/>
      <c r="AJ37" s="132"/>
      <c r="AK37" s="132"/>
      <c r="AL37" s="132"/>
      <c r="AM37" s="135"/>
    </row>
    <row r="38" spans="1:39" ht="330" x14ac:dyDescent="0.25">
      <c r="A38" s="131" t="s">
        <v>1</v>
      </c>
      <c r="B38" s="132" t="str">
        <f>IF(G38="reserved","N/A",IF(AND(Screening!$J$10="No",V38="Ex"),"N/A",IF(AND(Screening!$J$11="No",W38="Ex"),"N/A",IF(AND(Screening!$J$12="No",X38="Ex"),"N/A",IF(AND(Screening!$J$13="No",Y38="Ex"),"N/A",IF(AND(Screening!$J$14="No",Z38="Ex"),"N/A", IF(AND(Screening!$J$15="No",AA38="Ex"),"N/A", IF(AND(Screening!$J$16="No",AB38="Ex"),"N/A", IF(AND(Screening!$J$17="No",AC38="Ex"),"N/A", IF(AND(Screening!$J$18="No",AD38="Ex"),"N/A", IF(AND(Screening!$J$19="No",AE38="Ex"),"N/A", IF(AND(Screening!$J$20="No",AF38="Ex"),"N/A", IF(AND(Screening!$J$21="No",AG38="Ex"),"N/A", IF(AND(Screening!$J$23="No",AH38="Ex"),"N/A", IF(AND(Screening!$J$7="No",AI38="Ex"),"N/A", IF(AND(Screening!$J$6="No",AL38="Ex"),"N/A", IF(AND(Screening!$J$6="Yes",AJ38="Ex"),"N/A", IF(AND(Screening!$J$25="Yes",AK38="Ex"),"N/A",  IF(AND(Screening!$J$5="Yes",AM38="Ex"),"N/A","Inc")))))))))))))))))))</f>
        <v>Inc</v>
      </c>
      <c r="C38" s="132"/>
      <c r="D38" s="133"/>
      <c r="E38" s="90">
        <v>37</v>
      </c>
      <c r="F38" s="91" t="s">
        <v>2830</v>
      </c>
      <c r="G38" s="91" t="s">
        <v>2831</v>
      </c>
      <c r="H38" s="157" t="s">
        <v>2832</v>
      </c>
      <c r="I38" s="130" t="str">
        <f t="shared" si="0"/>
        <v>Include</v>
      </c>
      <c r="J38" s="126"/>
      <c r="K38" s="99"/>
      <c r="L38" s="99"/>
      <c r="M38" s="128"/>
      <c r="N38" s="87" t="str">
        <f t="shared" si="1"/>
        <v>PAR</v>
      </c>
      <c r="O38" s="55"/>
      <c r="P38" s="55"/>
      <c r="Q38" s="55"/>
      <c r="R38" s="55"/>
      <c r="S38" s="55"/>
      <c r="T38" s="56"/>
      <c r="U38" s="134"/>
      <c r="V38" s="132"/>
      <c r="W38" s="132"/>
      <c r="X38" s="132"/>
      <c r="Y38" s="132"/>
      <c r="Z38" s="132"/>
      <c r="AA38" s="132"/>
      <c r="AB38" s="132"/>
      <c r="AC38" s="132"/>
      <c r="AD38" s="132"/>
      <c r="AE38" s="132"/>
      <c r="AF38" s="132"/>
      <c r="AG38" s="132"/>
      <c r="AH38" s="132"/>
      <c r="AI38" s="132"/>
      <c r="AJ38" s="132"/>
      <c r="AK38" s="132"/>
      <c r="AL38" s="132"/>
      <c r="AM38" s="135"/>
    </row>
    <row r="39" spans="1:39" ht="288.60000000000002" customHeight="1" x14ac:dyDescent="0.25">
      <c r="A39" s="131" t="s">
        <v>1</v>
      </c>
      <c r="B39" s="132" t="str">
        <f>IF(G39="reserved","N/A",IF(AND(Screening!$J$10="No",V39="Ex"),"N/A",IF(AND(Screening!$J$11="No",W39="Ex"),"N/A",IF(AND(Screening!$J$12="No",X39="Ex"),"N/A",IF(AND(Screening!$J$13="No",Y39="Ex"),"N/A",IF(AND(Screening!$J$14="No",Z39="Ex"),"N/A", IF(AND(Screening!$J$15="No",AA39="Ex"),"N/A", IF(AND(Screening!$J$16="No",AB39="Ex"),"N/A", IF(AND(Screening!$J$17="No",AC39="Ex"),"N/A", IF(AND(Screening!$J$18="No",AD39="Ex"),"N/A", IF(AND(Screening!$J$19="No",AE39="Ex"),"N/A", IF(AND(Screening!$J$20="No",AF39="Ex"),"N/A", IF(AND(Screening!$J$21="No",AG39="Ex"),"N/A", IF(AND(Screening!$J$23="No",AH39="Ex"),"N/A", IF(AND(Screening!$J$7="No",AI39="Ex"),"N/A", IF(AND(Screening!$J$6="No",AL39="Ex"),"N/A", IF(AND(Screening!$J$6="Yes",AJ39="Ex"),"N/A", IF(AND(Screening!$J$25="Yes",AK39="Ex"),"N/A",  IF(AND(Screening!$J$5="Yes",AM39="Ex"),"N/A","Inc")))))))))))))))))))</f>
        <v>Inc</v>
      </c>
      <c r="C39" s="132"/>
      <c r="D39" s="133"/>
      <c r="E39" s="90">
        <v>38</v>
      </c>
      <c r="F39" s="91" t="s">
        <v>2833</v>
      </c>
      <c r="G39" s="91" t="s">
        <v>2834</v>
      </c>
      <c r="H39" s="157" t="s">
        <v>2835</v>
      </c>
      <c r="I39" s="130" t="str">
        <f t="shared" si="0"/>
        <v>Include</v>
      </c>
      <c r="J39" s="126"/>
      <c r="K39" s="99"/>
      <c r="L39" s="99"/>
      <c r="M39" s="128"/>
      <c r="N39" s="87" t="str">
        <f t="shared" si="1"/>
        <v>PAR</v>
      </c>
      <c r="O39" s="55"/>
      <c r="P39" s="55"/>
      <c r="Q39" s="55"/>
      <c r="R39" s="55"/>
      <c r="S39" s="55"/>
      <c r="T39" s="56"/>
      <c r="U39" s="134"/>
      <c r="V39" s="132"/>
      <c r="W39" s="132"/>
      <c r="X39" s="132"/>
      <c r="Y39" s="132"/>
      <c r="Z39" s="132"/>
      <c r="AA39" s="132"/>
      <c r="AB39" s="132"/>
      <c r="AC39" s="132"/>
      <c r="AD39" s="132"/>
      <c r="AE39" s="132"/>
      <c r="AF39" s="132"/>
      <c r="AG39" s="132"/>
      <c r="AH39" s="132"/>
      <c r="AI39" s="132"/>
      <c r="AJ39" s="132"/>
      <c r="AK39" s="132"/>
      <c r="AL39" s="132"/>
      <c r="AM39" s="135"/>
    </row>
    <row r="40" spans="1:39" ht="405" x14ac:dyDescent="0.25">
      <c r="A40" s="131" t="s">
        <v>1</v>
      </c>
      <c r="B40" s="132" t="str">
        <f>IF(G40="reserved","N/A",IF(AND(Screening!$J$10="No",V40="Ex"),"N/A",IF(AND(Screening!$J$11="No",W40="Ex"),"N/A",IF(AND(Screening!$J$12="No",X40="Ex"),"N/A",IF(AND(Screening!$J$13="No",Y40="Ex"),"N/A",IF(AND(Screening!$J$14="No",Z40="Ex"),"N/A", IF(AND(Screening!$J$15="No",AA40="Ex"),"N/A", IF(AND(Screening!$J$16="No",AB40="Ex"),"N/A", IF(AND(Screening!$J$17="No",AC40="Ex"),"N/A", IF(AND(Screening!$J$18="No",AD40="Ex"),"N/A", IF(AND(Screening!$J$19="No",AE40="Ex"),"N/A", IF(AND(Screening!$J$20="No",AF40="Ex"),"N/A", IF(AND(Screening!$J$21="No",AG40="Ex"),"N/A", IF(AND(Screening!$J$23="No",AH40="Ex"),"N/A", IF(AND(Screening!$J$7="No",AI40="Ex"),"N/A", IF(AND(Screening!$J$6="No",AL40="Ex"),"N/A", IF(AND(Screening!$J$6="Yes",AJ40="Ex"),"N/A", IF(AND(Screening!$J$25="Yes",AK40="Ex"),"N/A",  IF(AND(Screening!$J$5="Yes",AM40="Ex"),"N/A","Inc")))))))))))))))))))</f>
        <v>Inc</v>
      </c>
      <c r="C40" s="132"/>
      <c r="D40" s="133"/>
      <c r="E40" s="90">
        <v>39</v>
      </c>
      <c r="F40" s="91" t="s">
        <v>2836</v>
      </c>
      <c r="G40" s="91" t="s">
        <v>2837</v>
      </c>
      <c r="H40" s="157" t="s">
        <v>2838</v>
      </c>
      <c r="I40" s="130" t="str">
        <f t="shared" si="0"/>
        <v>Include</v>
      </c>
      <c r="J40" s="126"/>
      <c r="K40" s="99"/>
      <c r="L40" s="99"/>
      <c r="M40" s="128"/>
      <c r="N40" s="87" t="str">
        <f t="shared" si="1"/>
        <v>PAR</v>
      </c>
      <c r="O40" s="55"/>
      <c r="P40" s="55"/>
      <c r="Q40" s="55"/>
      <c r="R40" s="55"/>
      <c r="S40" s="55"/>
      <c r="T40" s="56"/>
      <c r="U40" s="134"/>
      <c r="V40" s="132"/>
      <c r="W40" s="132"/>
      <c r="X40" s="132"/>
      <c r="Y40" s="132"/>
      <c r="Z40" s="132"/>
      <c r="AA40" s="132"/>
      <c r="AB40" s="132"/>
      <c r="AC40" s="132"/>
      <c r="AD40" s="132"/>
      <c r="AE40" s="132"/>
      <c r="AF40" s="132"/>
      <c r="AG40" s="132"/>
      <c r="AH40" s="132"/>
      <c r="AI40" s="132"/>
      <c r="AJ40" s="132"/>
      <c r="AK40" s="132"/>
      <c r="AL40" s="132"/>
      <c r="AM40" s="135"/>
    </row>
    <row r="41" spans="1:39" ht="201.95" customHeight="1" x14ac:dyDescent="0.25">
      <c r="A41" s="131" t="s">
        <v>1</v>
      </c>
      <c r="B41" s="132" t="str">
        <f>IF(G41="reserved","N/A",IF(AND(Screening!$J$10="No",V41="Ex"),"N/A",IF(AND(Screening!$J$11="No",W41="Ex"),"N/A",IF(AND(Screening!$J$12="No",X41="Ex"),"N/A",IF(AND(Screening!$J$13="No",Y41="Ex"),"N/A",IF(AND(Screening!$J$14="No",Z41="Ex"),"N/A", IF(AND(Screening!$J$15="No",AA41="Ex"),"N/A", IF(AND(Screening!$J$16="No",AB41="Ex"),"N/A", IF(AND(Screening!$J$17="No",AC41="Ex"),"N/A", IF(AND(Screening!$J$18="No",AD41="Ex"),"N/A", IF(AND(Screening!$J$19="No",AE41="Ex"),"N/A", IF(AND(Screening!$J$20="No",AF41="Ex"),"N/A", IF(AND(Screening!$J$21="No",AG41="Ex"),"N/A", IF(AND(Screening!$J$23="No",AH41="Ex"),"N/A", IF(AND(Screening!$J$7="No",AI41="Ex"),"N/A", IF(AND(Screening!$J$6="No",AL41="Ex"),"N/A", IF(AND(Screening!$J$6="Yes",AJ41="Ex"),"N/A", IF(AND(Screening!$J$25="Yes",AK41="Ex"),"N/A",  IF(AND(Screening!$J$5="Yes",AM41="Ex"),"N/A","Inc")))))))))))))))))))</f>
        <v>Inc</v>
      </c>
      <c r="C41" s="132"/>
      <c r="D41" s="133"/>
      <c r="E41" s="90">
        <v>40</v>
      </c>
      <c r="F41" s="91" t="s">
        <v>2839</v>
      </c>
      <c r="G41" s="91" t="s">
        <v>2840</v>
      </c>
      <c r="H41" s="157" t="s">
        <v>2841</v>
      </c>
      <c r="I41" s="130" t="str">
        <f t="shared" si="0"/>
        <v>Include</v>
      </c>
      <c r="J41" s="126"/>
      <c r="K41" s="99"/>
      <c r="L41" s="99"/>
      <c r="M41" s="128"/>
      <c r="N41" s="87" t="str">
        <f t="shared" si="1"/>
        <v>PAR</v>
      </c>
      <c r="O41" s="55"/>
      <c r="P41" s="55"/>
      <c r="Q41" s="55"/>
      <c r="R41" s="55"/>
      <c r="S41" s="55"/>
      <c r="T41" s="56"/>
      <c r="U41" s="134"/>
      <c r="V41" s="132"/>
      <c r="W41" s="132"/>
      <c r="X41" s="132"/>
      <c r="Y41" s="132"/>
      <c r="Z41" s="132"/>
      <c r="AA41" s="132"/>
      <c r="AB41" s="132"/>
      <c r="AC41" s="132"/>
      <c r="AD41" s="132"/>
      <c r="AE41" s="132"/>
      <c r="AF41" s="132"/>
      <c r="AG41" s="132"/>
      <c r="AH41" s="132"/>
      <c r="AI41" s="132"/>
      <c r="AJ41" s="132"/>
      <c r="AK41" s="132"/>
      <c r="AL41" s="132"/>
      <c r="AM41" s="135"/>
    </row>
    <row r="42" spans="1:39" ht="90" x14ac:dyDescent="0.25">
      <c r="A42" s="131" t="s">
        <v>1</v>
      </c>
      <c r="B42" s="132" t="str">
        <f>IF(G42="reserved","N/A",IF(AND(Screening!$J$10="No",V42="Ex"),"N/A",IF(AND(Screening!$J$11="No",W42="Ex"),"N/A",IF(AND(Screening!$J$12="No",X42="Ex"),"N/A",IF(AND(Screening!$J$13="No",Y42="Ex"),"N/A",IF(AND(Screening!$J$14="No",Z42="Ex"),"N/A", IF(AND(Screening!$J$15="No",AA42="Ex"),"N/A", IF(AND(Screening!$J$16="No",AB42="Ex"),"N/A", IF(AND(Screening!$J$17="No",AC42="Ex"),"N/A", IF(AND(Screening!$J$18="No",AD42="Ex"),"N/A", IF(AND(Screening!$J$19="No",AE42="Ex"),"N/A", IF(AND(Screening!$J$20="No",AF42="Ex"),"N/A", IF(AND(Screening!$J$21="No",AG42="Ex"),"N/A", IF(AND(Screening!$J$23="No",AH42="Ex"),"N/A", IF(AND(Screening!$J$7="No",AI42="Ex"),"N/A", IF(AND(Screening!$J$6="No",AL42="Ex"),"N/A", IF(AND(Screening!$J$6="Yes",AJ42="Ex"),"N/A", IF(AND(Screening!$J$25="Yes",AK42="Ex"),"N/A",  IF(AND(Screening!$J$5="Yes",AM42="Ex"),"N/A","Inc")))))))))))))))))))</f>
        <v>Inc</v>
      </c>
      <c r="C42" s="132"/>
      <c r="D42" s="133"/>
      <c r="E42" s="90">
        <v>41</v>
      </c>
      <c r="F42" s="91" t="s">
        <v>2842</v>
      </c>
      <c r="G42" s="91" t="s">
        <v>2843</v>
      </c>
      <c r="H42" s="157" t="s">
        <v>2844</v>
      </c>
      <c r="I42" s="130" t="str">
        <f t="shared" si="0"/>
        <v>Include</v>
      </c>
      <c r="J42" s="126"/>
      <c r="K42" s="99"/>
      <c r="L42" s="99"/>
      <c r="M42" s="128"/>
      <c r="N42" s="87" t="str">
        <f t="shared" si="1"/>
        <v>PAR</v>
      </c>
      <c r="O42" s="55"/>
      <c r="P42" s="55"/>
      <c r="Q42" s="55"/>
      <c r="R42" s="55"/>
      <c r="S42" s="55"/>
      <c r="T42" s="56"/>
      <c r="U42" s="134"/>
      <c r="V42" s="132"/>
      <c r="W42" s="132"/>
      <c r="X42" s="132"/>
      <c r="Y42" s="132"/>
      <c r="Z42" s="132"/>
      <c r="AA42" s="132"/>
      <c r="AB42" s="132"/>
      <c r="AC42" s="132"/>
      <c r="AD42" s="132"/>
      <c r="AE42" s="132"/>
      <c r="AF42" s="132"/>
      <c r="AG42" s="132"/>
      <c r="AH42" s="132"/>
      <c r="AI42" s="132"/>
      <c r="AJ42" s="132"/>
      <c r="AK42" s="132"/>
      <c r="AL42" s="132"/>
      <c r="AM42" s="135"/>
    </row>
    <row r="43" spans="1:39" ht="315" x14ac:dyDescent="0.25">
      <c r="A43" s="131" t="s">
        <v>1</v>
      </c>
      <c r="B43" s="132" t="str">
        <f>IF(G43="reserved","N/A",IF(AND(Screening!$J$10="No",V43="Ex"),"N/A",IF(AND(Screening!$J$11="No",W43="Ex"),"N/A",IF(AND(Screening!$J$12="No",X43="Ex"),"N/A",IF(AND(Screening!$J$13="No",Y43="Ex"),"N/A",IF(AND(Screening!$J$14="No",Z43="Ex"),"N/A", IF(AND(Screening!$J$15="No",AA43="Ex"),"N/A", IF(AND(Screening!$J$16="No",AB43="Ex"),"N/A", IF(AND(Screening!$J$17="No",AC43="Ex"),"N/A", IF(AND(Screening!$J$18="No",AD43="Ex"),"N/A", IF(AND(Screening!$J$19="No",AE43="Ex"),"N/A", IF(AND(Screening!$J$20="No",AF43="Ex"),"N/A", IF(AND(Screening!$J$21="No",AG43="Ex"),"N/A", IF(AND(Screening!$J$23="No",AH43="Ex"),"N/A", IF(AND(Screening!$J$7="No",AI43="Ex"),"N/A", IF(AND(Screening!$J$6="No",AL43="Ex"),"N/A", IF(AND(Screening!$J$6="Yes",AJ43="Ex"),"N/A", IF(AND(Screening!$J$25="Yes",AK43="Ex"),"N/A",  IF(AND(Screening!$J$5="Yes",AM43="Ex"),"N/A","Inc")))))))))))))))))))</f>
        <v>Inc</v>
      </c>
      <c r="C43" s="132"/>
      <c r="D43" s="133"/>
      <c r="E43" s="90">
        <v>42</v>
      </c>
      <c r="F43" s="91" t="s">
        <v>2845</v>
      </c>
      <c r="G43" s="91" t="s">
        <v>2846</v>
      </c>
      <c r="H43" s="157" t="s">
        <v>2847</v>
      </c>
      <c r="I43" s="130" t="str">
        <f t="shared" si="0"/>
        <v>Include</v>
      </c>
      <c r="J43" s="126"/>
      <c r="K43" s="99"/>
      <c r="L43" s="99"/>
      <c r="M43" s="128"/>
      <c r="N43" s="87" t="str">
        <f t="shared" si="1"/>
        <v>PAR</v>
      </c>
      <c r="O43" s="55"/>
      <c r="P43" s="55"/>
      <c r="Q43" s="55"/>
      <c r="R43" s="55"/>
      <c r="S43" s="55"/>
      <c r="T43" s="56"/>
      <c r="U43" s="134"/>
      <c r="V43" s="132"/>
      <c r="W43" s="132"/>
      <c r="X43" s="132"/>
      <c r="Y43" s="132"/>
      <c r="Z43" s="132"/>
      <c r="AA43" s="132"/>
      <c r="AB43" s="132"/>
      <c r="AC43" s="132"/>
      <c r="AD43" s="132"/>
      <c r="AE43" s="132"/>
      <c r="AF43" s="132"/>
      <c r="AG43" s="132"/>
      <c r="AH43" s="132"/>
      <c r="AI43" s="132"/>
      <c r="AJ43" s="132"/>
      <c r="AK43" s="132"/>
      <c r="AL43" s="132"/>
      <c r="AM43" s="135"/>
    </row>
    <row r="44" spans="1:39" ht="150" x14ac:dyDescent="0.25">
      <c r="A44" s="131" t="s">
        <v>1</v>
      </c>
      <c r="B44" s="132" t="str">
        <f>IF(G44="reserved","N/A",IF(AND(Screening!$J$10="No",V44="Ex"),"N/A",IF(AND(Screening!$J$11="No",W44="Ex"),"N/A",IF(AND(Screening!$J$12="No",X44="Ex"),"N/A",IF(AND(Screening!$J$13="No",Y44="Ex"),"N/A",IF(AND(Screening!$J$14="No",Z44="Ex"),"N/A", IF(AND(Screening!$J$15="No",AA44="Ex"),"N/A", IF(AND(Screening!$J$16="No",AB44="Ex"),"N/A", IF(AND(Screening!$J$17="No",AC44="Ex"),"N/A", IF(AND(Screening!$J$18="No",AD44="Ex"),"N/A", IF(AND(Screening!$J$19="No",AE44="Ex"),"N/A", IF(AND(Screening!$J$20="No",AF44="Ex"),"N/A", IF(AND(Screening!$J$21="No",AG44="Ex"),"N/A", IF(AND(Screening!$J$23="No",AH44="Ex"),"N/A", IF(AND(Screening!$J$7="No",AI44="Ex"),"N/A", IF(AND(Screening!$J$6="No",AL44="Ex"),"N/A", IF(AND(Screening!$J$6="Yes",AJ44="Ex"),"N/A", IF(AND(Screening!$J$25="Yes",AK44="Ex"),"N/A",  IF(AND(Screening!$J$5="Yes",AM44="Ex"),"N/A","Inc")))))))))))))))))))</f>
        <v>Inc</v>
      </c>
      <c r="C44" s="132"/>
      <c r="D44" s="133"/>
      <c r="E44" s="90">
        <v>43</v>
      </c>
      <c r="F44" s="91" t="s">
        <v>2848</v>
      </c>
      <c r="G44" s="92" t="s">
        <v>4646</v>
      </c>
      <c r="H44" s="157" t="s">
        <v>2849</v>
      </c>
      <c r="I44" s="130" t="str">
        <f t="shared" si="0"/>
        <v>Include</v>
      </c>
      <c r="J44" s="126"/>
      <c r="K44" s="99"/>
      <c r="L44" s="99"/>
      <c r="M44" s="128"/>
      <c r="N44" s="87" t="str">
        <f t="shared" si="1"/>
        <v>PAR</v>
      </c>
      <c r="O44" s="55"/>
      <c r="P44" s="55"/>
      <c r="Q44" s="55"/>
      <c r="R44" s="55"/>
      <c r="S44" s="55"/>
      <c r="T44" s="56"/>
      <c r="U44" s="134"/>
      <c r="V44" s="132"/>
      <c r="W44" s="132"/>
      <c r="X44" s="132"/>
      <c r="Y44" s="132"/>
      <c r="Z44" s="132"/>
      <c r="AA44" s="132"/>
      <c r="AB44" s="132"/>
      <c r="AC44" s="132"/>
      <c r="AD44" s="132"/>
      <c r="AE44" s="132"/>
      <c r="AF44" s="132"/>
      <c r="AG44" s="132"/>
      <c r="AH44" s="132"/>
      <c r="AI44" s="132"/>
      <c r="AJ44" s="132"/>
      <c r="AK44" s="132"/>
      <c r="AL44" s="132"/>
      <c r="AM44" s="135"/>
    </row>
    <row r="45" spans="1:39" ht="78" customHeight="1" x14ac:dyDescent="0.25">
      <c r="A45" s="131" t="s">
        <v>1</v>
      </c>
      <c r="B45" s="132" t="str">
        <f>IF(G45="reserved","N/A",IF(AND(Screening!$J$10="No",V45="Ex"),"N/A",IF(AND(Screening!$J$11="No",W45="Ex"),"N/A",IF(AND(Screening!$J$12="No",X45="Ex"),"N/A",IF(AND(Screening!$J$13="No",Y45="Ex"),"N/A",IF(AND(Screening!$J$14="No",Z45="Ex"),"N/A", IF(AND(Screening!$J$15="No",AA45="Ex"),"N/A", IF(AND(Screening!$J$16="No",AB45="Ex"),"N/A", IF(AND(Screening!$J$17="No",AC45="Ex"),"N/A", IF(AND(Screening!$J$18="No",AD45="Ex"),"N/A", IF(AND(Screening!$J$19="No",AE45="Ex"),"N/A", IF(AND(Screening!$J$20="No",AF45="Ex"),"N/A", IF(AND(Screening!$J$21="No",AG45="Ex"),"N/A", IF(AND(Screening!$J$23="No",AH45="Ex"),"N/A", IF(AND(Screening!$J$7="No",AI45="Ex"),"N/A", IF(AND(Screening!$J$6="No",AL45="Ex"),"N/A", IF(AND(Screening!$J$6="Yes",AJ45="Ex"),"N/A", IF(AND(Screening!$J$25="Yes",AK45="Ex"),"N/A",  IF(AND(Screening!$J$5="Yes",AM45="Ex"),"N/A","Inc")))))))))))))))))))</f>
        <v>Inc</v>
      </c>
      <c r="C45" s="132"/>
      <c r="D45" s="133"/>
      <c r="E45" s="90">
        <v>43.1</v>
      </c>
      <c r="F45" s="91" t="s">
        <v>2850</v>
      </c>
      <c r="G45" s="91" t="s">
        <v>2851</v>
      </c>
      <c r="H45" s="157" t="s">
        <v>2852</v>
      </c>
      <c r="I45" s="130" t="str">
        <f t="shared" si="0"/>
        <v>Include</v>
      </c>
      <c r="J45" s="126"/>
      <c r="K45" s="99"/>
      <c r="L45" s="99"/>
      <c r="M45" s="128"/>
      <c r="N45" s="87" t="str">
        <f t="shared" si="1"/>
        <v>PAR</v>
      </c>
      <c r="O45" s="55"/>
      <c r="P45" s="55"/>
      <c r="Q45" s="55"/>
      <c r="R45" s="55"/>
      <c r="S45" s="55"/>
      <c r="T45" s="56"/>
      <c r="U45" s="134"/>
      <c r="V45" s="132"/>
      <c r="W45" s="132"/>
      <c r="X45" s="132"/>
      <c r="Y45" s="132"/>
      <c r="Z45" s="132"/>
      <c r="AA45" s="132"/>
      <c r="AB45" s="132"/>
      <c r="AC45" s="132"/>
      <c r="AD45" s="132"/>
      <c r="AE45" s="132"/>
      <c r="AF45" s="132"/>
      <c r="AG45" s="132"/>
      <c r="AH45" s="132"/>
      <c r="AI45" s="132"/>
      <c r="AJ45" s="132"/>
      <c r="AK45" s="132"/>
      <c r="AL45" s="132"/>
      <c r="AM45" s="135"/>
    </row>
    <row r="46" spans="1:39" ht="30" x14ac:dyDescent="0.25">
      <c r="A46" s="131" t="s">
        <v>1</v>
      </c>
      <c r="B46" s="132" t="str">
        <f>IF(G46="reserved","N/A",IF(AND(Screening!$J$10="No",V46="Ex"),"N/A",IF(AND(Screening!$J$11="No",W46="Ex"),"N/A",IF(AND(Screening!$J$12="No",X46="Ex"),"N/A",IF(AND(Screening!$J$13="No",Y46="Ex"),"N/A",IF(AND(Screening!$J$14="No",Z46="Ex"),"N/A", IF(AND(Screening!$J$15="No",AA46="Ex"),"N/A", IF(AND(Screening!$J$16="No",AB46="Ex"),"N/A", IF(AND(Screening!$J$17="No",AC46="Ex"),"N/A", IF(AND(Screening!$J$18="No",AD46="Ex"),"N/A", IF(AND(Screening!$J$19="No",AE46="Ex"),"N/A", IF(AND(Screening!$J$20="No",AF46="Ex"),"N/A", IF(AND(Screening!$J$21="No",AG46="Ex"),"N/A", IF(AND(Screening!$J$23="No",AH46="Ex"),"N/A", IF(AND(Screening!$J$7="No",AI46="Ex"),"N/A", IF(AND(Screening!$J$6="No",AL46="Ex"),"N/A", IF(AND(Screening!$J$6="Yes",AJ46="Ex"),"N/A", IF(AND(Screening!$J$25="Yes",AK46="Ex"),"N/A",  IF(AND(Screening!$J$5="Yes",AM46="Ex"),"N/A","Inc")))))))))))))))))))</f>
        <v>Inc</v>
      </c>
      <c r="C46" s="132"/>
      <c r="D46" s="133"/>
      <c r="E46" s="90">
        <v>43.2</v>
      </c>
      <c r="F46" s="91" t="s">
        <v>2853</v>
      </c>
      <c r="G46" s="91" t="s">
        <v>2854</v>
      </c>
      <c r="H46" s="157" t="s">
        <v>2855</v>
      </c>
      <c r="I46" s="130" t="str">
        <f t="shared" si="0"/>
        <v>Include</v>
      </c>
      <c r="J46" s="126"/>
      <c r="K46" s="99"/>
      <c r="L46" s="99"/>
      <c r="M46" s="128"/>
      <c r="N46" s="87" t="str">
        <f t="shared" si="1"/>
        <v>PAR</v>
      </c>
      <c r="O46" s="55"/>
      <c r="P46" s="55"/>
      <c r="Q46" s="55"/>
      <c r="R46" s="55"/>
      <c r="S46" s="55"/>
      <c r="T46" s="56"/>
      <c r="U46" s="134"/>
      <c r="V46" s="132"/>
      <c r="W46" s="132"/>
      <c r="X46" s="132"/>
      <c r="Y46" s="132"/>
      <c r="Z46" s="132"/>
      <c r="AA46" s="132"/>
      <c r="AB46" s="132"/>
      <c r="AC46" s="132"/>
      <c r="AD46" s="132"/>
      <c r="AE46" s="132"/>
      <c r="AF46" s="132"/>
      <c r="AG46" s="132"/>
      <c r="AH46" s="132"/>
      <c r="AI46" s="132"/>
      <c r="AJ46" s="132"/>
      <c r="AK46" s="132"/>
      <c r="AL46" s="132"/>
      <c r="AM46" s="135"/>
    </row>
    <row r="47" spans="1:39" ht="75" x14ac:dyDescent="0.25">
      <c r="A47" s="131" t="s">
        <v>1</v>
      </c>
      <c r="B47" s="132" t="str">
        <f>IF(G47="reserved","N/A",IF(AND(Screening!$J$10="No",V47="Ex"),"N/A",IF(AND(Screening!$J$11="No",W47="Ex"),"N/A",IF(AND(Screening!$J$12="No",X47="Ex"),"N/A",IF(AND(Screening!$J$13="No",Y47="Ex"),"N/A",IF(AND(Screening!$J$14="No",Z47="Ex"),"N/A", IF(AND(Screening!$J$15="No",AA47="Ex"),"N/A", IF(AND(Screening!$J$16="No",AB47="Ex"),"N/A", IF(AND(Screening!$J$17="No",AC47="Ex"),"N/A", IF(AND(Screening!$J$18="No",AD47="Ex"),"N/A", IF(AND(Screening!$J$19="No",AE47="Ex"),"N/A", IF(AND(Screening!$J$20="No",AF47="Ex"),"N/A", IF(AND(Screening!$J$21="No",AG47="Ex"),"N/A", IF(AND(Screening!$J$23="No",AH47="Ex"),"N/A", IF(AND(Screening!$J$7="No",AI47="Ex"),"N/A", IF(AND(Screening!$J$6="No",AL47="Ex"),"N/A", IF(AND(Screening!$J$6="Yes",AJ47="Ex"),"N/A", IF(AND(Screening!$J$25="Yes",AK47="Ex"),"N/A",  IF(AND(Screening!$J$5="Yes",AM47="Ex"),"N/A","Inc")))))))))))))))))))</f>
        <v>Inc</v>
      </c>
      <c r="C47" s="132"/>
      <c r="D47" s="133"/>
      <c r="E47" s="90">
        <v>43.3</v>
      </c>
      <c r="F47" s="91" t="s">
        <v>2856</v>
      </c>
      <c r="G47" s="91" t="s">
        <v>2857</v>
      </c>
      <c r="H47" s="157" t="s">
        <v>2858</v>
      </c>
      <c r="I47" s="130" t="str">
        <f t="shared" si="0"/>
        <v>Include</v>
      </c>
      <c r="J47" s="126"/>
      <c r="K47" s="99"/>
      <c r="L47" s="99"/>
      <c r="M47" s="128"/>
      <c r="N47" s="87" t="str">
        <f t="shared" si="1"/>
        <v>PAR</v>
      </c>
      <c r="O47" s="55"/>
      <c r="P47" s="55"/>
      <c r="Q47" s="55"/>
      <c r="R47" s="55"/>
      <c r="S47" s="55"/>
      <c r="T47" s="56"/>
      <c r="U47" s="134"/>
      <c r="V47" s="132"/>
      <c r="W47" s="132"/>
      <c r="X47" s="132"/>
      <c r="Y47" s="132"/>
      <c r="Z47" s="132"/>
      <c r="AA47" s="132"/>
      <c r="AB47" s="132"/>
      <c r="AC47" s="132"/>
      <c r="AD47" s="132"/>
      <c r="AE47" s="132"/>
      <c r="AF47" s="132"/>
      <c r="AG47" s="132"/>
      <c r="AH47" s="132"/>
      <c r="AI47" s="132"/>
      <c r="AJ47" s="132"/>
      <c r="AK47" s="132"/>
      <c r="AL47" s="132"/>
      <c r="AM47" s="135"/>
    </row>
    <row r="48" spans="1:39" ht="60" x14ac:dyDescent="0.25">
      <c r="A48" s="131" t="s">
        <v>1</v>
      </c>
      <c r="B48" s="132" t="str">
        <f>IF(G48="reserved","N/A",IF(AND(Screening!$J$10="No",V48="Ex"),"N/A",IF(AND(Screening!$J$11="No",W48="Ex"),"N/A",IF(AND(Screening!$J$12="No",X48="Ex"),"N/A",IF(AND(Screening!$J$13="No",Y48="Ex"),"N/A",IF(AND(Screening!$J$14="No",Z48="Ex"),"N/A", IF(AND(Screening!$J$15="No",AA48="Ex"),"N/A", IF(AND(Screening!$J$16="No",AB48="Ex"),"N/A", IF(AND(Screening!$J$17="No",AC48="Ex"),"N/A", IF(AND(Screening!$J$18="No",AD48="Ex"),"N/A", IF(AND(Screening!$J$19="No",AE48="Ex"),"N/A", IF(AND(Screening!$J$20="No",AF48="Ex"),"N/A", IF(AND(Screening!$J$21="No",AG48="Ex"),"N/A", IF(AND(Screening!$J$23="No",AH48="Ex"),"N/A", IF(AND(Screening!$J$7="No",AI48="Ex"),"N/A", IF(AND(Screening!$J$6="No",AL48="Ex"),"N/A", IF(AND(Screening!$J$6="Yes",AJ48="Ex"),"N/A", IF(AND(Screening!$J$25="Yes",AK48="Ex"),"N/A",  IF(AND(Screening!$J$5="Yes",AM48="Ex"),"N/A","Inc")))))))))))))))))))</f>
        <v>Inc</v>
      </c>
      <c r="C48" s="132"/>
      <c r="D48" s="133"/>
      <c r="E48" s="90">
        <v>43.4</v>
      </c>
      <c r="F48" s="91" t="s">
        <v>2859</v>
      </c>
      <c r="G48" s="91" t="s">
        <v>2860</v>
      </c>
      <c r="H48" s="157" t="s">
        <v>2861</v>
      </c>
      <c r="I48" s="130" t="str">
        <f t="shared" si="0"/>
        <v>Include</v>
      </c>
      <c r="J48" s="126"/>
      <c r="K48" s="99"/>
      <c r="L48" s="99"/>
      <c r="M48" s="128"/>
      <c r="N48" s="87" t="str">
        <f t="shared" si="1"/>
        <v>PAR</v>
      </c>
      <c r="O48" s="55"/>
      <c r="P48" s="55"/>
      <c r="Q48" s="55"/>
      <c r="R48" s="55"/>
      <c r="S48" s="55"/>
      <c r="T48" s="56"/>
      <c r="U48" s="134"/>
      <c r="V48" s="132"/>
      <c r="W48" s="132"/>
      <c r="X48" s="132"/>
      <c r="Y48" s="132"/>
      <c r="Z48" s="132"/>
      <c r="AA48" s="132"/>
      <c r="AB48" s="132"/>
      <c r="AC48" s="132"/>
      <c r="AD48" s="132"/>
      <c r="AE48" s="132"/>
      <c r="AF48" s="132"/>
      <c r="AG48" s="132"/>
      <c r="AH48" s="132"/>
      <c r="AI48" s="132"/>
      <c r="AJ48" s="132"/>
      <c r="AK48" s="132"/>
      <c r="AL48" s="132"/>
      <c r="AM48" s="135"/>
    </row>
    <row r="49" spans="1:39" ht="60" x14ac:dyDescent="0.25">
      <c r="A49" s="131" t="s">
        <v>1</v>
      </c>
      <c r="B49" s="132" t="str">
        <f>IF(G49="reserved","N/A",IF(AND(Screening!$J$10="No",V49="Ex"),"N/A",IF(AND(Screening!$J$11="No",W49="Ex"),"N/A",IF(AND(Screening!$J$12="No",X49="Ex"),"N/A",IF(AND(Screening!$J$13="No",Y49="Ex"),"N/A",IF(AND(Screening!$J$14="No",Z49="Ex"),"N/A", IF(AND(Screening!$J$15="No",AA49="Ex"),"N/A", IF(AND(Screening!$J$16="No",AB49="Ex"),"N/A", IF(AND(Screening!$J$17="No",AC49="Ex"),"N/A", IF(AND(Screening!$J$18="No",AD49="Ex"),"N/A", IF(AND(Screening!$J$19="No",AE49="Ex"),"N/A", IF(AND(Screening!$J$20="No",AF49="Ex"),"N/A", IF(AND(Screening!$J$21="No",AG49="Ex"),"N/A", IF(AND(Screening!$J$23="No",AH49="Ex"),"N/A", IF(AND(Screening!$J$7="No",AI49="Ex"),"N/A", IF(AND(Screening!$J$6="No",AL49="Ex"),"N/A", IF(AND(Screening!$J$6="Yes",AJ49="Ex"),"N/A", IF(AND(Screening!$J$25="Yes",AK49="Ex"),"N/A",  IF(AND(Screening!$J$5="Yes",AM49="Ex"),"N/A","Inc")))))))))))))))))))</f>
        <v>Inc</v>
      </c>
      <c r="C49" s="132"/>
      <c r="D49" s="133"/>
      <c r="E49" s="90">
        <v>43.5</v>
      </c>
      <c r="F49" s="91" t="s">
        <v>2862</v>
      </c>
      <c r="G49" s="91" t="s">
        <v>2863</v>
      </c>
      <c r="H49" s="157" t="s">
        <v>2864</v>
      </c>
      <c r="I49" s="130" t="str">
        <f t="shared" si="0"/>
        <v>Include</v>
      </c>
      <c r="J49" s="126"/>
      <c r="K49" s="99"/>
      <c r="L49" s="99"/>
      <c r="M49" s="128"/>
      <c r="N49" s="87" t="str">
        <f t="shared" si="1"/>
        <v>PAR</v>
      </c>
      <c r="O49" s="55"/>
      <c r="P49" s="55"/>
      <c r="Q49" s="55"/>
      <c r="R49" s="55"/>
      <c r="S49" s="55"/>
      <c r="T49" s="56"/>
      <c r="U49" s="134"/>
      <c r="V49" s="132"/>
      <c r="W49" s="132"/>
      <c r="X49" s="132"/>
      <c r="Y49" s="132"/>
      <c r="Z49" s="132"/>
      <c r="AA49" s="132"/>
      <c r="AB49" s="132"/>
      <c r="AC49" s="132"/>
      <c r="AD49" s="132"/>
      <c r="AE49" s="132"/>
      <c r="AF49" s="132"/>
      <c r="AG49" s="132"/>
      <c r="AH49" s="132"/>
      <c r="AI49" s="132"/>
      <c r="AJ49" s="132"/>
      <c r="AK49" s="132"/>
      <c r="AL49" s="132"/>
      <c r="AM49" s="135"/>
    </row>
    <row r="50" spans="1:39" ht="105" x14ac:dyDescent="0.25">
      <c r="A50" s="131" t="s">
        <v>1</v>
      </c>
      <c r="B50" s="132" t="str">
        <f>IF(G50="reserved","N/A",IF(AND(Screening!$J$10="No",V50="Ex"),"N/A",IF(AND(Screening!$J$11="No",W50="Ex"),"N/A",IF(AND(Screening!$J$12="No",X50="Ex"),"N/A",IF(AND(Screening!$J$13="No",Y50="Ex"),"N/A",IF(AND(Screening!$J$14="No",Z50="Ex"),"N/A", IF(AND(Screening!$J$15="No",AA50="Ex"),"N/A", IF(AND(Screening!$J$16="No",AB50="Ex"),"N/A", IF(AND(Screening!$J$17="No",AC50="Ex"),"N/A", IF(AND(Screening!$J$18="No",AD50="Ex"),"N/A", IF(AND(Screening!$J$19="No",AE50="Ex"),"N/A", IF(AND(Screening!$J$20="No",AF50="Ex"),"N/A", IF(AND(Screening!$J$21="No",AG50="Ex"),"N/A", IF(AND(Screening!$J$23="No",AH50="Ex"),"N/A", IF(AND(Screening!$J$7="No",AI50="Ex"),"N/A", IF(AND(Screening!$J$6="No",AL50="Ex"),"N/A", IF(AND(Screening!$J$6="Yes",AJ50="Ex"),"N/A", IF(AND(Screening!$J$25="Yes",AK50="Ex"),"N/A",  IF(AND(Screening!$J$5="Yes",AM50="Ex"),"N/A","Inc")))))))))))))))))))</f>
        <v>Inc</v>
      </c>
      <c r="C50" s="132"/>
      <c r="D50" s="133"/>
      <c r="E50" s="90">
        <v>43.6</v>
      </c>
      <c r="F50" s="91" t="s">
        <v>2865</v>
      </c>
      <c r="G50" s="91" t="s">
        <v>2866</v>
      </c>
      <c r="H50" s="157" t="s">
        <v>2867</v>
      </c>
      <c r="I50" s="130" t="str">
        <f t="shared" si="0"/>
        <v>Include</v>
      </c>
      <c r="J50" s="126"/>
      <c r="K50" s="99"/>
      <c r="L50" s="99"/>
      <c r="M50" s="128"/>
      <c r="N50" s="87" t="str">
        <f t="shared" si="1"/>
        <v>PAR</v>
      </c>
      <c r="O50" s="55"/>
      <c r="P50" s="55"/>
      <c r="Q50" s="55"/>
      <c r="R50" s="55"/>
      <c r="S50" s="55"/>
      <c r="T50" s="56"/>
      <c r="U50" s="134"/>
      <c r="V50" s="132"/>
      <c r="W50" s="132"/>
      <c r="X50" s="132"/>
      <c r="Y50" s="132"/>
      <c r="Z50" s="132"/>
      <c r="AA50" s="132"/>
      <c r="AB50" s="132"/>
      <c r="AC50" s="132"/>
      <c r="AD50" s="132"/>
      <c r="AE50" s="132"/>
      <c r="AF50" s="132"/>
      <c r="AG50" s="132"/>
      <c r="AH50" s="132"/>
      <c r="AI50" s="132"/>
      <c r="AJ50" s="132"/>
      <c r="AK50" s="132"/>
      <c r="AL50" s="132"/>
      <c r="AM50" s="135"/>
    </row>
    <row r="51" spans="1:39" ht="49.5" customHeight="1" x14ac:dyDescent="0.25">
      <c r="A51" s="131" t="s">
        <v>1</v>
      </c>
      <c r="B51" s="132" t="str">
        <f>IF(G51="reserved","N/A",IF(AND(Screening!$J$10="No",V51="Ex"),"N/A",IF(AND(Screening!$J$11="No",W51="Ex"),"N/A",IF(AND(Screening!$J$12="No",X51="Ex"),"N/A",IF(AND(Screening!$J$13="No",Y51="Ex"),"N/A",IF(AND(Screening!$J$14="No",Z51="Ex"),"N/A", IF(AND(Screening!$J$15="No",AA51="Ex"),"N/A", IF(AND(Screening!$J$16="No",AB51="Ex"),"N/A", IF(AND(Screening!$J$17="No",AC51="Ex"),"N/A", IF(AND(Screening!$J$18="No",AD51="Ex"),"N/A", IF(AND(Screening!$J$19="No",AE51="Ex"),"N/A", IF(AND(Screening!$J$20="No",AF51="Ex"),"N/A", IF(AND(Screening!$J$21="No",AG51="Ex"),"N/A", IF(AND(Screening!$J$23="No",AH51="Ex"),"N/A", IF(AND(Screening!$J$7="No",AI51="Ex"),"N/A", IF(AND(Screening!$J$6="No",AL51="Ex"),"N/A", IF(AND(Screening!$J$6="Yes",AJ51="Ex"),"N/A", IF(AND(Screening!$J$25="Yes",AK51="Ex"),"N/A",  IF(AND(Screening!$J$5="Yes",AM51="Ex"),"N/A","Inc")))))))))))))))))))</f>
        <v>Inc</v>
      </c>
      <c r="C51" s="132"/>
      <c r="D51" s="133"/>
      <c r="E51" s="90">
        <v>43.7</v>
      </c>
      <c r="F51" s="91" t="s">
        <v>2868</v>
      </c>
      <c r="G51" s="91" t="s">
        <v>2869</v>
      </c>
      <c r="H51" s="157" t="s">
        <v>2870</v>
      </c>
      <c r="I51" s="130" t="str">
        <f t="shared" si="0"/>
        <v>Include</v>
      </c>
      <c r="J51" s="126"/>
      <c r="K51" s="99"/>
      <c r="L51" s="99"/>
      <c r="M51" s="128"/>
      <c r="N51" s="87" t="str">
        <f t="shared" si="1"/>
        <v>PAR</v>
      </c>
      <c r="O51" s="55"/>
      <c r="P51" s="55"/>
      <c r="Q51" s="55"/>
      <c r="R51" s="55"/>
      <c r="S51" s="55"/>
      <c r="T51" s="56"/>
      <c r="U51" s="134"/>
      <c r="V51" s="132"/>
      <c r="W51" s="132"/>
      <c r="X51" s="132"/>
      <c r="Y51" s="132"/>
      <c r="Z51" s="132"/>
      <c r="AA51" s="132"/>
      <c r="AB51" s="132"/>
      <c r="AC51" s="132"/>
      <c r="AD51" s="132"/>
      <c r="AE51" s="132"/>
      <c r="AF51" s="132"/>
      <c r="AG51" s="132"/>
      <c r="AH51" s="132"/>
      <c r="AI51" s="132"/>
      <c r="AJ51" s="132"/>
      <c r="AK51" s="132"/>
      <c r="AL51" s="132"/>
      <c r="AM51" s="135"/>
    </row>
    <row r="52" spans="1:39" ht="30" x14ac:dyDescent="0.25">
      <c r="A52" s="131" t="s">
        <v>1</v>
      </c>
      <c r="B52" s="132" t="str">
        <f>IF(G52="reserved","N/A",IF(AND(Screening!$J$10="No",V52="Ex"),"N/A",IF(AND(Screening!$J$11="No",W52="Ex"),"N/A",IF(AND(Screening!$J$12="No",X52="Ex"),"N/A",IF(AND(Screening!$J$13="No",Y52="Ex"),"N/A",IF(AND(Screening!$J$14="No",Z52="Ex"),"N/A", IF(AND(Screening!$J$15="No",AA52="Ex"),"N/A", IF(AND(Screening!$J$16="No",AB52="Ex"),"N/A", IF(AND(Screening!$J$17="No",AC52="Ex"),"N/A", IF(AND(Screening!$J$18="No",AD52="Ex"),"N/A", IF(AND(Screening!$J$19="No",AE52="Ex"),"N/A", IF(AND(Screening!$J$20="No",AF52="Ex"),"N/A", IF(AND(Screening!$J$21="No",AG52="Ex"),"N/A", IF(AND(Screening!$J$23="No",AH52="Ex"),"N/A", IF(AND(Screening!$J$7="No",AI52="Ex"),"N/A", IF(AND(Screening!$J$6="No",AL52="Ex"),"N/A", IF(AND(Screening!$J$6="Yes",AJ52="Ex"),"N/A", IF(AND(Screening!$J$25="Yes",AK52="Ex"),"N/A",  IF(AND(Screening!$J$5="Yes",AM52="Ex"),"N/A","Inc")))))))))))))))))))</f>
        <v>Inc</v>
      </c>
      <c r="C52" s="132"/>
      <c r="D52" s="133"/>
      <c r="E52" s="90">
        <v>43.8</v>
      </c>
      <c r="F52" s="91" t="s">
        <v>2871</v>
      </c>
      <c r="G52" s="91" t="s">
        <v>2872</v>
      </c>
      <c r="H52" s="157" t="s">
        <v>2873</v>
      </c>
      <c r="I52" s="130" t="str">
        <f t="shared" si="0"/>
        <v>Include</v>
      </c>
      <c r="J52" s="126"/>
      <c r="K52" s="99"/>
      <c r="L52" s="99"/>
      <c r="M52" s="128"/>
      <c r="N52" s="87" t="str">
        <f t="shared" si="1"/>
        <v>PAR</v>
      </c>
      <c r="O52" s="55"/>
      <c r="P52" s="55"/>
      <c r="Q52" s="55"/>
      <c r="R52" s="55"/>
      <c r="S52" s="55"/>
      <c r="T52" s="56"/>
      <c r="U52" s="134"/>
      <c r="V52" s="132"/>
      <c r="W52" s="132"/>
      <c r="X52" s="132"/>
      <c r="Y52" s="132"/>
      <c r="Z52" s="132"/>
      <c r="AA52" s="132"/>
      <c r="AB52" s="132"/>
      <c r="AC52" s="132"/>
      <c r="AD52" s="132"/>
      <c r="AE52" s="132"/>
      <c r="AF52" s="132"/>
      <c r="AG52" s="132"/>
      <c r="AH52" s="132"/>
      <c r="AI52" s="132"/>
      <c r="AJ52" s="132"/>
      <c r="AK52" s="132"/>
      <c r="AL52" s="132"/>
      <c r="AM52" s="135"/>
    </row>
    <row r="53" spans="1:39" ht="75" x14ac:dyDescent="0.25">
      <c r="A53" s="131" t="s">
        <v>1</v>
      </c>
      <c r="B53" s="132" t="str">
        <f>IF(G53="reserved","N/A",IF(AND(Screening!$J$10="No",V53="Ex"),"N/A",IF(AND(Screening!$J$11="No",W53="Ex"),"N/A",IF(AND(Screening!$J$12="No",X53="Ex"),"N/A",IF(AND(Screening!$J$13="No",Y53="Ex"),"N/A",IF(AND(Screening!$J$14="No",Z53="Ex"),"N/A", IF(AND(Screening!$J$15="No",AA53="Ex"),"N/A", IF(AND(Screening!$J$16="No",AB53="Ex"),"N/A", IF(AND(Screening!$J$17="No",AC53="Ex"),"N/A", IF(AND(Screening!$J$18="No",AD53="Ex"),"N/A", IF(AND(Screening!$J$19="No",AE53="Ex"),"N/A", IF(AND(Screening!$J$20="No",AF53="Ex"),"N/A", IF(AND(Screening!$J$21="No",AG53="Ex"),"N/A", IF(AND(Screening!$J$23="No",AH53="Ex"),"N/A", IF(AND(Screening!$J$7="No",AI53="Ex"),"N/A", IF(AND(Screening!$J$6="No",AL53="Ex"),"N/A", IF(AND(Screening!$J$6="Yes",AJ53="Ex"),"N/A", IF(AND(Screening!$J$25="Yes",AK53="Ex"),"N/A",  IF(AND(Screening!$J$5="Yes",AM53="Ex"),"N/A","Inc")))))))))))))))))))</f>
        <v>Inc</v>
      </c>
      <c r="C53" s="132"/>
      <c r="D53" s="133"/>
      <c r="E53" s="90">
        <v>43.9</v>
      </c>
      <c r="F53" s="91" t="s">
        <v>2874</v>
      </c>
      <c r="G53" s="91" t="s">
        <v>2875</v>
      </c>
      <c r="H53" s="157" t="s">
        <v>2876</v>
      </c>
      <c r="I53" s="130" t="str">
        <f t="shared" si="0"/>
        <v>Include</v>
      </c>
      <c r="J53" s="126"/>
      <c r="K53" s="99"/>
      <c r="L53" s="99"/>
      <c r="M53" s="128"/>
      <c r="N53" s="87" t="str">
        <f t="shared" si="1"/>
        <v>PAR</v>
      </c>
      <c r="O53" s="55"/>
      <c r="P53" s="55"/>
      <c r="Q53" s="55"/>
      <c r="R53" s="55"/>
      <c r="S53" s="55"/>
      <c r="T53" s="56"/>
      <c r="U53" s="134"/>
      <c r="V53" s="132"/>
      <c r="W53" s="132"/>
      <c r="X53" s="132"/>
      <c r="Y53" s="132"/>
      <c r="Z53" s="132"/>
      <c r="AA53" s="132"/>
      <c r="AB53" s="132"/>
      <c r="AC53" s="132"/>
      <c r="AD53" s="132"/>
      <c r="AE53" s="132"/>
      <c r="AF53" s="132"/>
      <c r="AG53" s="132"/>
      <c r="AH53" s="132"/>
      <c r="AI53" s="132"/>
      <c r="AJ53" s="132"/>
      <c r="AK53" s="132"/>
      <c r="AL53" s="132"/>
      <c r="AM53" s="135"/>
    </row>
    <row r="54" spans="1:39" ht="60" x14ac:dyDescent="0.25">
      <c r="A54" s="131" t="s">
        <v>1</v>
      </c>
      <c r="B54" s="132" t="str">
        <f>IF(G54="reserved","N/A",IF(AND(Screening!$J$10="No",V54="Ex"),"N/A",IF(AND(Screening!$J$11="No",W54="Ex"),"N/A",IF(AND(Screening!$J$12="No",X54="Ex"),"N/A",IF(AND(Screening!$J$13="No",Y54="Ex"),"N/A",IF(AND(Screening!$J$14="No",Z54="Ex"),"N/A", IF(AND(Screening!$J$15="No",AA54="Ex"),"N/A", IF(AND(Screening!$J$16="No",AB54="Ex"),"N/A", IF(AND(Screening!$J$17="No",AC54="Ex"),"N/A", IF(AND(Screening!$J$18="No",AD54="Ex"),"N/A", IF(AND(Screening!$J$19="No",AE54="Ex"),"N/A", IF(AND(Screening!$J$20="No",AF54="Ex"),"N/A", IF(AND(Screening!$J$21="No",AG54="Ex"),"N/A", IF(AND(Screening!$J$23="No",AH54="Ex"),"N/A", IF(AND(Screening!$J$7="No",AI54="Ex"),"N/A", IF(AND(Screening!$J$6="No",AL54="Ex"),"N/A", IF(AND(Screening!$J$6="Yes",AJ54="Ex"),"N/A", IF(AND(Screening!$J$25="Yes",AK54="Ex"),"N/A",  IF(AND(Screening!$J$5="Yes",AM54="Ex"),"N/A","Inc")))))))))))))))))))</f>
        <v>Inc</v>
      </c>
      <c r="C54" s="132"/>
      <c r="D54" s="133"/>
      <c r="E54" s="90">
        <v>43.11</v>
      </c>
      <c r="F54" s="91" t="s">
        <v>2877</v>
      </c>
      <c r="G54" s="91" t="s">
        <v>2860</v>
      </c>
      <c r="H54" s="157" t="s">
        <v>2878</v>
      </c>
      <c r="I54" s="130" t="str">
        <f t="shared" si="0"/>
        <v>Include</v>
      </c>
      <c r="J54" s="126"/>
      <c r="K54" s="99"/>
      <c r="L54" s="99"/>
      <c r="M54" s="128"/>
      <c r="N54" s="87" t="str">
        <f t="shared" si="1"/>
        <v>PAR</v>
      </c>
      <c r="O54" s="55"/>
      <c r="P54" s="55"/>
      <c r="Q54" s="55"/>
      <c r="R54" s="55"/>
      <c r="S54" s="55"/>
      <c r="T54" s="56"/>
      <c r="U54" s="134"/>
      <c r="V54" s="132"/>
      <c r="W54" s="132"/>
      <c r="X54" s="132"/>
      <c r="Y54" s="132"/>
      <c r="Z54" s="132"/>
      <c r="AA54" s="132"/>
      <c r="AB54" s="132"/>
      <c r="AC54" s="132"/>
      <c r="AD54" s="132"/>
      <c r="AE54" s="132"/>
      <c r="AF54" s="132"/>
      <c r="AG54" s="132"/>
      <c r="AH54" s="132"/>
      <c r="AI54" s="132"/>
      <c r="AJ54" s="132"/>
      <c r="AK54" s="132"/>
      <c r="AL54" s="132"/>
      <c r="AM54" s="135"/>
    </row>
    <row r="55" spans="1:39" ht="60" x14ac:dyDescent="0.25">
      <c r="A55" s="131" t="s">
        <v>1</v>
      </c>
      <c r="B55" s="132" t="str">
        <f>IF(G55="reserved","N/A",IF(AND(Screening!$J$10="No",V55="Ex"),"N/A",IF(AND(Screening!$J$11="No",W55="Ex"),"N/A",IF(AND(Screening!$J$12="No",X55="Ex"),"N/A",IF(AND(Screening!$J$13="No",Y55="Ex"),"N/A",IF(AND(Screening!$J$14="No",Z55="Ex"),"N/A", IF(AND(Screening!$J$15="No",AA55="Ex"),"N/A", IF(AND(Screening!$J$16="No",AB55="Ex"),"N/A", IF(AND(Screening!$J$17="No",AC55="Ex"),"N/A", IF(AND(Screening!$J$18="No",AD55="Ex"),"N/A", IF(AND(Screening!$J$19="No",AE55="Ex"),"N/A", IF(AND(Screening!$J$20="No",AF55="Ex"),"N/A", IF(AND(Screening!$J$21="No",AG55="Ex"),"N/A", IF(AND(Screening!$J$23="No",AH55="Ex"),"N/A", IF(AND(Screening!$J$7="No",AI55="Ex"),"N/A", IF(AND(Screening!$J$6="No",AL55="Ex"),"N/A", IF(AND(Screening!$J$6="Yes",AJ55="Ex"),"N/A", IF(AND(Screening!$J$25="Yes",AK55="Ex"),"N/A",  IF(AND(Screening!$J$5="Yes",AM55="Ex"),"N/A","Inc")))))))))))))))))))</f>
        <v>Inc</v>
      </c>
      <c r="C55" s="132"/>
      <c r="D55" s="133"/>
      <c r="E55" s="90">
        <v>43.12</v>
      </c>
      <c r="F55" s="91" t="s">
        <v>2879</v>
      </c>
      <c r="G55" s="91" t="s">
        <v>2863</v>
      </c>
      <c r="H55" s="157" t="s">
        <v>2880</v>
      </c>
      <c r="I55" s="130" t="str">
        <f t="shared" si="0"/>
        <v>Include</v>
      </c>
      <c r="J55" s="126"/>
      <c r="K55" s="99"/>
      <c r="L55" s="99"/>
      <c r="M55" s="128"/>
      <c r="N55" s="87" t="str">
        <f t="shared" si="1"/>
        <v>PAR</v>
      </c>
      <c r="O55" s="55"/>
      <c r="P55" s="55"/>
      <c r="Q55" s="55"/>
      <c r="R55" s="55"/>
      <c r="S55" s="55"/>
      <c r="T55" s="56"/>
      <c r="U55" s="134"/>
      <c r="V55" s="132"/>
      <c r="W55" s="132"/>
      <c r="X55" s="132"/>
      <c r="Y55" s="132"/>
      <c r="Z55" s="132"/>
      <c r="AA55" s="132"/>
      <c r="AB55" s="132"/>
      <c r="AC55" s="132"/>
      <c r="AD55" s="132"/>
      <c r="AE55" s="132"/>
      <c r="AF55" s="132"/>
      <c r="AG55" s="132"/>
      <c r="AH55" s="132"/>
      <c r="AI55" s="132"/>
      <c r="AJ55" s="132"/>
      <c r="AK55" s="132"/>
      <c r="AL55" s="132"/>
      <c r="AM55" s="135"/>
    </row>
    <row r="56" spans="1:39" ht="235.35" customHeight="1" x14ac:dyDescent="0.25">
      <c r="A56" s="131" t="s">
        <v>1</v>
      </c>
      <c r="B56" s="132" t="str">
        <f>IF(G56="reserved","N/A",IF(AND(Screening!$J$10="No",V56="Ex"),"N/A",IF(AND(Screening!$J$11="No",W56="Ex"),"N/A",IF(AND(Screening!$J$12="No",X56="Ex"),"N/A",IF(AND(Screening!$J$13="No",Y56="Ex"),"N/A",IF(AND(Screening!$J$14="No",Z56="Ex"),"N/A", IF(AND(Screening!$J$15="No",AA56="Ex"),"N/A", IF(AND(Screening!$J$16="No",AB56="Ex"),"N/A", IF(AND(Screening!$J$17="No",AC56="Ex"),"N/A", IF(AND(Screening!$J$18="No",AD56="Ex"),"N/A", IF(AND(Screening!$J$19="No",AE56="Ex"),"N/A", IF(AND(Screening!$J$20="No",AF56="Ex"),"N/A", IF(AND(Screening!$J$21="No",AG56="Ex"),"N/A", IF(AND(Screening!$J$23="No",AH56="Ex"),"N/A", IF(AND(Screening!$J$7="No",AI56="Ex"),"N/A", IF(AND(Screening!$J$6="No",AL56="Ex"),"N/A", IF(AND(Screening!$J$6="Yes",AJ56="Ex"),"N/A", IF(AND(Screening!$J$25="Yes",AK56="Ex"),"N/A",  IF(AND(Screening!$J$5="Yes",AM56="Ex"),"N/A","Inc")))))))))))))))))))</f>
        <v>Inc</v>
      </c>
      <c r="C56" s="132"/>
      <c r="D56" s="133"/>
      <c r="E56" s="90">
        <v>43.13</v>
      </c>
      <c r="F56" s="91" t="s">
        <v>2881</v>
      </c>
      <c r="G56" s="91" t="s">
        <v>2882</v>
      </c>
      <c r="H56" s="157" t="s">
        <v>2883</v>
      </c>
      <c r="I56" s="130" t="str">
        <f t="shared" si="0"/>
        <v>Include</v>
      </c>
      <c r="J56" s="126"/>
      <c r="K56" s="99"/>
      <c r="L56" s="99"/>
      <c r="M56" s="128"/>
      <c r="N56" s="87" t="str">
        <f t="shared" si="1"/>
        <v>PAR</v>
      </c>
      <c r="O56" s="55"/>
      <c r="P56" s="55"/>
      <c r="Q56" s="55"/>
      <c r="R56" s="55"/>
      <c r="S56" s="55"/>
      <c r="T56" s="56"/>
      <c r="U56" s="134"/>
      <c r="V56" s="132"/>
      <c r="W56" s="132"/>
      <c r="X56" s="132"/>
      <c r="Y56" s="132"/>
      <c r="Z56" s="132"/>
      <c r="AA56" s="132"/>
      <c r="AB56" s="132"/>
      <c r="AC56" s="132"/>
      <c r="AD56" s="132"/>
      <c r="AE56" s="132"/>
      <c r="AF56" s="132"/>
      <c r="AG56" s="132"/>
      <c r="AH56" s="132"/>
      <c r="AI56" s="132"/>
      <c r="AJ56" s="132"/>
      <c r="AK56" s="132"/>
      <c r="AL56" s="132"/>
      <c r="AM56" s="135"/>
    </row>
    <row r="57" spans="1:39" ht="75" x14ac:dyDescent="0.25">
      <c r="A57" s="131" t="s">
        <v>1</v>
      </c>
      <c r="B57" s="132" t="str">
        <f>IF(G57="reserved","N/A",IF(AND(Screening!$J$10="No",V57="Ex"),"N/A",IF(AND(Screening!$J$11="No",W57="Ex"),"N/A",IF(AND(Screening!$J$12="No",X57="Ex"),"N/A",IF(AND(Screening!$J$13="No",Y57="Ex"),"N/A",IF(AND(Screening!$J$14="No",Z57="Ex"),"N/A", IF(AND(Screening!$J$15="No",AA57="Ex"),"N/A", IF(AND(Screening!$J$16="No",AB57="Ex"),"N/A", IF(AND(Screening!$J$17="No",AC57="Ex"),"N/A", IF(AND(Screening!$J$18="No",AD57="Ex"),"N/A", IF(AND(Screening!$J$19="No",AE57="Ex"),"N/A", IF(AND(Screening!$J$20="No",AF57="Ex"),"N/A", IF(AND(Screening!$J$21="No",AG57="Ex"),"N/A", IF(AND(Screening!$J$23="No",AH57="Ex"),"N/A", IF(AND(Screening!$J$7="No",AI57="Ex"),"N/A", IF(AND(Screening!$J$6="No",AL57="Ex"),"N/A", IF(AND(Screening!$J$6="Yes",AJ57="Ex"),"N/A", IF(AND(Screening!$J$25="Yes",AK57="Ex"),"N/A",  IF(AND(Screening!$J$5="Yes",AM57="Ex"),"N/A","Inc")))))))))))))))))))</f>
        <v>Inc</v>
      </c>
      <c r="C57" s="132"/>
      <c r="D57" s="133"/>
      <c r="E57" s="90">
        <v>43.14</v>
      </c>
      <c r="F57" s="91" t="s">
        <v>2884</v>
      </c>
      <c r="G57" s="91" t="s">
        <v>3156</v>
      </c>
      <c r="H57" s="157" t="s">
        <v>2885</v>
      </c>
      <c r="I57" s="130" t="str">
        <f t="shared" si="0"/>
        <v>Include</v>
      </c>
      <c r="J57" s="126"/>
      <c r="K57" s="99"/>
      <c r="L57" s="99"/>
      <c r="M57" s="128"/>
      <c r="N57" s="87" t="str">
        <f t="shared" si="1"/>
        <v>PAR</v>
      </c>
      <c r="O57" s="55"/>
      <c r="P57" s="55"/>
      <c r="Q57" s="55"/>
      <c r="R57" s="55"/>
      <c r="S57" s="55"/>
      <c r="T57" s="56"/>
      <c r="U57" s="134"/>
      <c r="V57" s="132"/>
      <c r="W57" s="132"/>
      <c r="X57" s="132"/>
      <c r="Y57" s="132"/>
      <c r="Z57" s="132"/>
      <c r="AA57" s="132"/>
      <c r="AB57" s="132"/>
      <c r="AC57" s="132"/>
      <c r="AD57" s="132"/>
      <c r="AE57" s="132"/>
      <c r="AF57" s="132"/>
      <c r="AG57" s="132"/>
      <c r="AH57" s="132"/>
      <c r="AI57" s="132"/>
      <c r="AJ57" s="132"/>
      <c r="AK57" s="132"/>
      <c r="AL57" s="132"/>
      <c r="AM57" s="135"/>
    </row>
    <row r="58" spans="1:39" ht="92.1" customHeight="1" x14ac:dyDescent="0.25">
      <c r="A58" s="131" t="s">
        <v>1</v>
      </c>
      <c r="B58" s="132" t="str">
        <f>IF(G58="reserved","N/A",IF(AND(Screening!$J$10="No",V58="Ex"),"N/A",IF(AND(Screening!$J$11="No",W58="Ex"),"N/A",IF(AND(Screening!$J$12="No",X58="Ex"),"N/A",IF(AND(Screening!$J$13="No",Y58="Ex"),"N/A",IF(AND(Screening!$J$14="No",Z58="Ex"),"N/A", IF(AND(Screening!$J$15="No",AA58="Ex"),"N/A", IF(AND(Screening!$J$16="No",AB58="Ex"),"N/A", IF(AND(Screening!$J$17="No",AC58="Ex"),"N/A", IF(AND(Screening!$J$18="No",AD58="Ex"),"N/A", IF(AND(Screening!$J$19="No",AE58="Ex"),"N/A", IF(AND(Screening!$J$20="No",AF58="Ex"),"N/A", IF(AND(Screening!$J$21="No",AG58="Ex"),"N/A", IF(AND(Screening!$J$23="No",AH58="Ex"),"N/A", IF(AND(Screening!$J$7="No",AI58="Ex"),"N/A", IF(AND(Screening!$J$6="No",AL58="Ex"),"N/A", IF(AND(Screening!$J$6="Yes",AJ58="Ex"),"N/A", IF(AND(Screening!$J$25="Yes",AK58="Ex"),"N/A",  IF(AND(Screening!$J$5="Yes",AM58="Ex"),"N/A","Inc")))))))))))))))))))</f>
        <v>Inc</v>
      </c>
      <c r="C58" s="132"/>
      <c r="D58" s="133"/>
      <c r="E58" s="90">
        <v>43.15</v>
      </c>
      <c r="F58" s="91" t="s">
        <v>2886</v>
      </c>
      <c r="G58" s="91" t="s">
        <v>2887</v>
      </c>
      <c r="H58" s="157" t="s">
        <v>2888</v>
      </c>
      <c r="I58" s="130" t="str">
        <f t="shared" si="0"/>
        <v>Include</v>
      </c>
      <c r="J58" s="126"/>
      <c r="K58" s="99"/>
      <c r="L58" s="99"/>
      <c r="M58" s="128"/>
      <c r="N58" s="87" t="str">
        <f t="shared" si="1"/>
        <v>PAR</v>
      </c>
      <c r="O58" s="55"/>
      <c r="P58" s="55"/>
      <c r="Q58" s="55"/>
      <c r="R58" s="55"/>
      <c r="S58" s="55"/>
      <c r="T58" s="56"/>
      <c r="U58" s="134"/>
      <c r="V58" s="132"/>
      <c r="W58" s="132"/>
      <c r="X58" s="132"/>
      <c r="Y58" s="132"/>
      <c r="Z58" s="132"/>
      <c r="AA58" s="132"/>
      <c r="AB58" s="132"/>
      <c r="AC58" s="132"/>
      <c r="AD58" s="132"/>
      <c r="AE58" s="132"/>
      <c r="AF58" s="132"/>
      <c r="AG58" s="132"/>
      <c r="AH58" s="132"/>
      <c r="AI58" s="132"/>
      <c r="AJ58" s="132"/>
      <c r="AK58" s="132"/>
      <c r="AL58" s="132"/>
      <c r="AM58" s="135"/>
    </row>
    <row r="59" spans="1:39" ht="90" x14ac:dyDescent="0.25">
      <c r="A59" s="131" t="s">
        <v>1</v>
      </c>
      <c r="B59" s="132" t="str">
        <f>IF(G59="reserved","N/A",IF(AND(Screening!$J$10="No",V59="Ex"),"N/A",IF(AND(Screening!$J$11="No",W59="Ex"),"N/A",IF(AND(Screening!$J$12="No",X59="Ex"),"N/A",IF(AND(Screening!$J$13="No",Y59="Ex"),"N/A",IF(AND(Screening!$J$14="No",Z59="Ex"),"N/A", IF(AND(Screening!$J$15="No",AA59="Ex"),"N/A", IF(AND(Screening!$J$16="No",AB59="Ex"),"N/A", IF(AND(Screening!$J$17="No",AC59="Ex"),"N/A", IF(AND(Screening!$J$18="No",AD59="Ex"),"N/A", IF(AND(Screening!$J$19="No",AE59="Ex"),"N/A", IF(AND(Screening!$J$20="No",AF59="Ex"),"N/A", IF(AND(Screening!$J$21="No",AG59="Ex"),"N/A", IF(AND(Screening!$J$23="No",AH59="Ex"),"N/A", IF(AND(Screening!$J$7="No",AI59="Ex"),"N/A", IF(AND(Screening!$J$6="No",AL59="Ex"),"N/A", IF(AND(Screening!$J$6="Yes",AJ59="Ex"),"N/A", IF(AND(Screening!$J$25="Yes",AK59="Ex"),"N/A",  IF(AND(Screening!$J$5="Yes",AM59="Ex"),"N/A","Inc")))))))))))))))))))</f>
        <v>Inc</v>
      </c>
      <c r="C59" s="132"/>
      <c r="D59" s="133"/>
      <c r="E59" s="90">
        <v>43.16</v>
      </c>
      <c r="F59" s="91" t="s">
        <v>2889</v>
      </c>
      <c r="G59" s="91" t="s">
        <v>2890</v>
      </c>
      <c r="H59" s="157" t="s">
        <v>2891</v>
      </c>
      <c r="I59" s="130" t="str">
        <f t="shared" si="0"/>
        <v>Include</v>
      </c>
      <c r="J59" s="126"/>
      <c r="K59" s="99"/>
      <c r="L59" s="99"/>
      <c r="M59" s="128"/>
      <c r="N59" s="87" t="str">
        <f t="shared" si="1"/>
        <v>PAR</v>
      </c>
      <c r="O59" s="55"/>
      <c r="P59" s="55"/>
      <c r="Q59" s="55"/>
      <c r="R59" s="55"/>
      <c r="S59" s="55"/>
      <c r="T59" s="56"/>
      <c r="U59" s="134"/>
      <c r="V59" s="132"/>
      <c r="W59" s="132"/>
      <c r="X59" s="132"/>
      <c r="Y59" s="132"/>
      <c r="Z59" s="132"/>
      <c r="AA59" s="132"/>
      <c r="AB59" s="132"/>
      <c r="AC59" s="132"/>
      <c r="AD59" s="132"/>
      <c r="AE59" s="132"/>
      <c r="AF59" s="132"/>
      <c r="AG59" s="132"/>
      <c r="AH59" s="132"/>
      <c r="AI59" s="132"/>
      <c r="AJ59" s="132"/>
      <c r="AK59" s="132"/>
      <c r="AL59" s="132"/>
      <c r="AM59" s="135"/>
    </row>
    <row r="60" spans="1:39" ht="80.099999999999994" customHeight="1" x14ac:dyDescent="0.25">
      <c r="A60" s="131" t="s">
        <v>1</v>
      </c>
      <c r="B60" s="132" t="str">
        <f>IF(G60="reserved","N/A",IF(AND(Screening!$J$10="No",V60="Ex"),"N/A",IF(AND(Screening!$J$11="No",W60="Ex"),"N/A",IF(AND(Screening!$J$12="No",X60="Ex"),"N/A",IF(AND(Screening!$J$13="No",Y60="Ex"),"N/A",IF(AND(Screening!$J$14="No",Z60="Ex"),"N/A", IF(AND(Screening!$J$15="No",AA60="Ex"),"N/A", IF(AND(Screening!$J$16="No",AB60="Ex"),"N/A", IF(AND(Screening!$J$17="No",AC60="Ex"),"N/A", IF(AND(Screening!$J$18="No",AD60="Ex"),"N/A", IF(AND(Screening!$J$19="No",AE60="Ex"),"N/A", IF(AND(Screening!$J$20="No",AF60="Ex"),"N/A", IF(AND(Screening!$J$21="No",AG60="Ex"),"N/A", IF(AND(Screening!$J$23="No",AH60="Ex"),"N/A", IF(AND(Screening!$J$7="No",AI60="Ex"),"N/A", IF(AND(Screening!$J$6="No",AL60="Ex"),"N/A", IF(AND(Screening!$J$6="Yes",AJ60="Ex"),"N/A", IF(AND(Screening!$J$25="Yes",AK60="Ex"),"N/A",  IF(AND(Screening!$J$5="Yes",AM60="Ex"),"N/A","Inc")))))))))))))))))))</f>
        <v>Inc</v>
      </c>
      <c r="C60" s="132"/>
      <c r="D60" s="133"/>
      <c r="E60" s="90">
        <v>43.17</v>
      </c>
      <c r="F60" s="91" t="s">
        <v>2892</v>
      </c>
      <c r="G60" s="91" t="s">
        <v>3157</v>
      </c>
      <c r="H60" s="157" t="s">
        <v>2893</v>
      </c>
      <c r="I60" s="130" t="str">
        <f t="shared" si="0"/>
        <v>Include</v>
      </c>
      <c r="J60" s="126"/>
      <c r="K60" s="99"/>
      <c r="L60" s="99"/>
      <c r="M60" s="128"/>
      <c r="N60" s="87" t="str">
        <f t="shared" si="1"/>
        <v>PAR</v>
      </c>
      <c r="O60" s="55"/>
      <c r="P60" s="55"/>
      <c r="Q60" s="55"/>
      <c r="R60" s="55"/>
      <c r="S60" s="55"/>
      <c r="T60" s="56"/>
      <c r="U60" s="134"/>
      <c r="V60" s="132"/>
      <c r="W60" s="132"/>
      <c r="X60" s="132"/>
      <c r="Y60" s="132"/>
      <c r="Z60" s="132"/>
      <c r="AA60" s="132"/>
      <c r="AB60" s="132"/>
      <c r="AC60" s="132"/>
      <c r="AD60" s="132"/>
      <c r="AE60" s="132"/>
      <c r="AF60" s="132"/>
      <c r="AG60" s="132"/>
      <c r="AH60" s="132"/>
      <c r="AI60" s="132"/>
      <c r="AJ60" s="132"/>
      <c r="AK60" s="132"/>
      <c r="AL60" s="132"/>
      <c r="AM60" s="135"/>
    </row>
    <row r="61" spans="1:39" ht="300" x14ac:dyDescent="0.25">
      <c r="A61" s="131" t="s">
        <v>1</v>
      </c>
      <c r="B61" s="132" t="str">
        <f>IF(G61="reserved","N/A",IF(AND(Screening!$J$10="No",V61="Ex"),"N/A",IF(AND(Screening!$J$11="No",W61="Ex"),"N/A",IF(AND(Screening!$J$12="No",X61="Ex"),"N/A",IF(AND(Screening!$J$13="No",Y61="Ex"),"N/A",IF(AND(Screening!$J$14="No",Z61="Ex"),"N/A", IF(AND(Screening!$J$15="No",AA61="Ex"),"N/A", IF(AND(Screening!$J$16="No",AB61="Ex"),"N/A", IF(AND(Screening!$J$17="No",AC61="Ex"),"N/A", IF(AND(Screening!$J$18="No",AD61="Ex"),"N/A", IF(AND(Screening!$J$19="No",AE61="Ex"),"N/A", IF(AND(Screening!$J$20="No",AF61="Ex"),"N/A", IF(AND(Screening!$J$21="No",AG61="Ex"),"N/A", IF(AND(Screening!$J$23="No",AH61="Ex"),"N/A", IF(AND(Screening!$J$7="No",AI61="Ex"),"N/A", IF(AND(Screening!$J$6="No",AL61="Ex"),"N/A", IF(AND(Screening!$J$6="Yes",AJ61="Ex"),"N/A", IF(AND(Screening!$J$25="Yes",AK61="Ex"),"N/A",  IF(AND(Screening!$J$5="Yes",AM61="Ex"),"N/A","Inc")))))))))))))))))))</f>
        <v>Inc</v>
      </c>
      <c r="C61" s="132"/>
      <c r="D61" s="133"/>
      <c r="E61" s="90">
        <v>43.18</v>
      </c>
      <c r="F61" s="91" t="s">
        <v>2894</v>
      </c>
      <c r="G61" s="91" t="s">
        <v>2895</v>
      </c>
      <c r="H61" s="157" t="s">
        <v>2896</v>
      </c>
      <c r="I61" s="130" t="str">
        <f t="shared" si="0"/>
        <v>Include</v>
      </c>
      <c r="J61" s="126"/>
      <c r="K61" s="99"/>
      <c r="L61" s="99"/>
      <c r="M61" s="128"/>
      <c r="N61" s="87" t="str">
        <f t="shared" si="1"/>
        <v>PAR</v>
      </c>
      <c r="O61" s="55"/>
      <c r="P61" s="55"/>
      <c r="Q61" s="55"/>
      <c r="R61" s="55"/>
      <c r="S61" s="55"/>
      <c r="T61" s="56"/>
      <c r="U61" s="134"/>
      <c r="V61" s="132"/>
      <c r="W61" s="132"/>
      <c r="X61" s="132"/>
      <c r="Y61" s="132"/>
      <c r="Z61" s="132"/>
      <c r="AA61" s="132"/>
      <c r="AB61" s="132"/>
      <c r="AC61" s="132"/>
      <c r="AD61" s="132"/>
      <c r="AE61" s="132"/>
      <c r="AF61" s="132"/>
      <c r="AG61" s="132"/>
      <c r="AH61" s="132"/>
      <c r="AI61" s="132"/>
      <c r="AJ61" s="132"/>
      <c r="AK61" s="132"/>
      <c r="AL61" s="132"/>
      <c r="AM61" s="135"/>
    </row>
    <row r="62" spans="1:39" ht="110.1" customHeight="1" x14ac:dyDescent="0.25">
      <c r="A62" s="131" t="s">
        <v>1</v>
      </c>
      <c r="B62" s="132" t="str">
        <f>IF(G62="reserved","N/A",IF(AND(Screening!$J$10="No",V62="Ex"),"N/A",IF(AND(Screening!$J$11="No",W62="Ex"),"N/A",IF(AND(Screening!$J$12="No",X62="Ex"),"N/A",IF(AND(Screening!$J$13="No",Y62="Ex"),"N/A",IF(AND(Screening!$J$14="No",Z62="Ex"),"N/A", IF(AND(Screening!$J$15="No",AA62="Ex"),"N/A", IF(AND(Screening!$J$16="No",AB62="Ex"),"N/A", IF(AND(Screening!$J$17="No",AC62="Ex"),"N/A", IF(AND(Screening!$J$18="No",AD62="Ex"),"N/A", IF(AND(Screening!$J$19="No",AE62="Ex"),"N/A", IF(AND(Screening!$J$20="No",AF62="Ex"),"N/A", IF(AND(Screening!$J$21="No",AG62="Ex"),"N/A", IF(AND(Screening!$J$23="No",AH62="Ex"),"N/A", IF(AND(Screening!$J$7="No",AI62="Ex"),"N/A", IF(AND(Screening!$J$6="No",AL62="Ex"),"N/A", IF(AND(Screening!$J$6="Yes",AJ62="Ex"),"N/A", IF(AND(Screening!$J$25="Yes",AK62="Ex"),"N/A",  IF(AND(Screening!$J$5="Yes",AM62="Ex"),"N/A","Inc")))))))))))))))))))</f>
        <v>Inc</v>
      </c>
      <c r="C62" s="132"/>
      <c r="D62" s="133"/>
      <c r="E62" s="90">
        <v>43.19</v>
      </c>
      <c r="F62" s="91" t="s">
        <v>2897</v>
      </c>
      <c r="G62" s="91" t="s">
        <v>2898</v>
      </c>
      <c r="H62" s="157" t="s">
        <v>2899</v>
      </c>
      <c r="I62" s="130" t="str">
        <f t="shared" si="0"/>
        <v>Include</v>
      </c>
      <c r="J62" s="126"/>
      <c r="K62" s="99"/>
      <c r="L62" s="99"/>
      <c r="M62" s="128"/>
      <c r="N62" s="87" t="str">
        <f t="shared" si="1"/>
        <v>PAR</v>
      </c>
      <c r="O62" s="55"/>
      <c r="P62" s="55"/>
      <c r="Q62" s="55"/>
      <c r="R62" s="55"/>
      <c r="S62" s="55"/>
      <c r="T62" s="56"/>
      <c r="U62" s="134"/>
      <c r="V62" s="132"/>
      <c r="W62" s="132"/>
      <c r="X62" s="132"/>
      <c r="Y62" s="132"/>
      <c r="Z62" s="132"/>
      <c r="AA62" s="132"/>
      <c r="AB62" s="132"/>
      <c r="AC62" s="132"/>
      <c r="AD62" s="132"/>
      <c r="AE62" s="132"/>
      <c r="AF62" s="132"/>
      <c r="AG62" s="132"/>
      <c r="AH62" s="132"/>
      <c r="AI62" s="132"/>
      <c r="AJ62" s="132"/>
      <c r="AK62" s="132"/>
      <c r="AL62" s="132"/>
      <c r="AM62" s="135"/>
    </row>
    <row r="63" spans="1:39" ht="180" x14ac:dyDescent="0.25">
      <c r="A63" s="131" t="s">
        <v>1</v>
      </c>
      <c r="B63" s="132" t="str">
        <f>IF(G63="reserved","N/A",IF(AND(Screening!$J$10="No",V63="Ex"),"N/A",IF(AND(Screening!$J$11="No",W63="Ex"),"N/A",IF(AND(Screening!$J$12="No",X63="Ex"),"N/A",IF(AND(Screening!$J$13="No",Y63="Ex"),"N/A",IF(AND(Screening!$J$14="No",Z63="Ex"),"N/A", IF(AND(Screening!$J$15="No",AA63="Ex"),"N/A", IF(AND(Screening!$J$16="No",AB63="Ex"),"N/A", IF(AND(Screening!$J$17="No",AC63="Ex"),"N/A", IF(AND(Screening!$J$18="No",AD63="Ex"),"N/A", IF(AND(Screening!$J$19="No",AE63="Ex"),"N/A", IF(AND(Screening!$J$20="No",AF63="Ex"),"N/A", IF(AND(Screening!$J$21="No",AG63="Ex"),"N/A", IF(AND(Screening!$J$23="No",AH63="Ex"),"N/A", IF(AND(Screening!$J$7="No",AI63="Ex"),"N/A", IF(AND(Screening!$J$6="No",AL63="Ex"),"N/A", IF(AND(Screening!$J$6="Yes",AJ63="Ex"),"N/A", IF(AND(Screening!$J$25="Yes",AK63="Ex"),"N/A",  IF(AND(Screening!$J$5="Yes",AM63="Ex"),"N/A","Inc")))))))))))))))))))</f>
        <v>Inc</v>
      </c>
      <c r="C63" s="132"/>
      <c r="D63" s="133"/>
      <c r="E63" s="90">
        <v>43.21</v>
      </c>
      <c r="F63" s="91" t="s">
        <v>3158</v>
      </c>
      <c r="G63" s="91" t="s">
        <v>3159</v>
      </c>
      <c r="H63" s="157" t="s">
        <v>2900</v>
      </c>
      <c r="I63" s="130" t="str">
        <f t="shared" si="0"/>
        <v>Include</v>
      </c>
      <c r="J63" s="126"/>
      <c r="K63" s="99"/>
      <c r="L63" s="99"/>
      <c r="M63" s="128"/>
      <c r="N63" s="87" t="str">
        <f t="shared" si="1"/>
        <v>PAR</v>
      </c>
      <c r="O63" s="55"/>
      <c r="P63" s="55"/>
      <c r="Q63" s="55"/>
      <c r="R63" s="55"/>
      <c r="S63" s="55"/>
      <c r="T63" s="56"/>
      <c r="U63" s="134"/>
      <c r="V63" s="132"/>
      <c r="W63" s="132"/>
      <c r="X63" s="132"/>
      <c r="Y63" s="132"/>
      <c r="Z63" s="132"/>
      <c r="AA63" s="132"/>
      <c r="AB63" s="132"/>
      <c r="AC63" s="132"/>
      <c r="AD63" s="132"/>
      <c r="AE63" s="132"/>
      <c r="AF63" s="132"/>
      <c r="AG63" s="132"/>
      <c r="AH63" s="132"/>
      <c r="AI63" s="132"/>
      <c r="AJ63" s="132"/>
      <c r="AK63" s="132"/>
      <c r="AL63" s="132"/>
      <c r="AM63" s="135"/>
    </row>
    <row r="64" spans="1:39" ht="122.1" customHeight="1" x14ac:dyDescent="0.25">
      <c r="A64" s="131" t="s">
        <v>1</v>
      </c>
      <c r="B64" s="132" t="str">
        <f>IF(G64="reserved","N/A",IF(AND(Screening!$J$10="No",V64="Ex"),"N/A",IF(AND(Screening!$J$11="No",W64="Ex"),"N/A",IF(AND(Screening!$J$12="No",X64="Ex"),"N/A",IF(AND(Screening!$J$13="No",Y64="Ex"),"N/A",IF(AND(Screening!$J$14="No",Z64="Ex"),"N/A", IF(AND(Screening!$J$15="No",AA64="Ex"),"N/A", IF(AND(Screening!$J$16="No",AB64="Ex"),"N/A", IF(AND(Screening!$J$17="No",AC64="Ex"),"N/A", IF(AND(Screening!$J$18="No",AD64="Ex"),"N/A", IF(AND(Screening!$J$19="No",AE64="Ex"),"N/A", IF(AND(Screening!$J$20="No",AF64="Ex"),"N/A", IF(AND(Screening!$J$21="No",AG64="Ex"),"N/A", IF(AND(Screening!$J$23="No",AH64="Ex"),"N/A", IF(AND(Screening!$J$7="No",AI64="Ex"),"N/A", IF(AND(Screening!$J$6="No",AL64="Ex"),"N/A", IF(AND(Screening!$J$6="Yes",AJ64="Ex"),"N/A", IF(AND(Screening!$J$25="Yes",AK64="Ex"),"N/A",  IF(AND(Screening!$J$5="Yes",AM64="Ex"),"N/A","Inc")))))))))))))))))))</f>
        <v>Inc</v>
      </c>
      <c r="C64" s="132"/>
      <c r="D64" s="133"/>
      <c r="E64" s="90">
        <v>43.22</v>
      </c>
      <c r="F64" s="91" t="s">
        <v>2901</v>
      </c>
      <c r="G64" s="91" t="s">
        <v>2902</v>
      </c>
      <c r="H64" s="157" t="s">
        <v>2903</v>
      </c>
      <c r="I64" s="130" t="str">
        <f t="shared" si="0"/>
        <v>Include</v>
      </c>
      <c r="J64" s="126"/>
      <c r="K64" s="99"/>
      <c r="L64" s="99"/>
      <c r="M64" s="128"/>
      <c r="N64" s="87" t="str">
        <f t="shared" si="1"/>
        <v>PAR</v>
      </c>
      <c r="O64" s="55"/>
      <c r="P64" s="55"/>
      <c r="Q64" s="55"/>
      <c r="R64" s="55"/>
      <c r="S64" s="55"/>
      <c r="T64" s="56"/>
      <c r="U64" s="134"/>
      <c r="V64" s="132"/>
      <c r="W64" s="132"/>
      <c r="X64" s="132"/>
      <c r="Y64" s="132"/>
      <c r="Z64" s="132"/>
      <c r="AA64" s="132"/>
      <c r="AB64" s="132"/>
      <c r="AC64" s="132"/>
      <c r="AD64" s="132"/>
      <c r="AE64" s="132"/>
      <c r="AF64" s="132"/>
      <c r="AG64" s="132"/>
      <c r="AH64" s="132"/>
      <c r="AI64" s="132"/>
      <c r="AJ64" s="132"/>
      <c r="AK64" s="132"/>
      <c r="AL64" s="132"/>
      <c r="AM64" s="135"/>
    </row>
    <row r="65" spans="1:39" ht="75" x14ac:dyDescent="0.25">
      <c r="A65" s="131" t="s">
        <v>1</v>
      </c>
      <c r="B65" s="132" t="str">
        <f>IF(G65="reserved","N/A",IF(AND(Screening!$J$10="No",V65="Ex"),"N/A",IF(AND(Screening!$J$11="No",W65="Ex"),"N/A",IF(AND(Screening!$J$12="No",X65="Ex"),"N/A",IF(AND(Screening!$J$13="No",Y65="Ex"),"N/A",IF(AND(Screening!$J$14="No",Z65="Ex"),"N/A", IF(AND(Screening!$J$15="No",AA65="Ex"),"N/A", IF(AND(Screening!$J$16="No",AB65="Ex"),"N/A", IF(AND(Screening!$J$17="No",AC65="Ex"),"N/A", IF(AND(Screening!$J$18="No",AD65="Ex"),"N/A", IF(AND(Screening!$J$19="No",AE65="Ex"),"N/A", IF(AND(Screening!$J$20="No",AF65="Ex"),"N/A", IF(AND(Screening!$J$21="No",AG65="Ex"),"N/A", IF(AND(Screening!$J$23="No",AH65="Ex"),"N/A", IF(AND(Screening!$J$7="No",AI65="Ex"),"N/A", IF(AND(Screening!$J$6="No",AL65="Ex"),"N/A", IF(AND(Screening!$J$6="Yes",AJ65="Ex"),"N/A", IF(AND(Screening!$J$25="Yes",AK65="Ex"),"N/A",  IF(AND(Screening!$J$5="Yes",AM65="Ex"),"N/A","Inc")))))))))))))))))))</f>
        <v>Inc</v>
      </c>
      <c r="C65" s="132"/>
      <c r="D65" s="133"/>
      <c r="E65" s="90">
        <v>43.23</v>
      </c>
      <c r="F65" s="91" t="s">
        <v>2904</v>
      </c>
      <c r="G65" s="91" t="s">
        <v>2905</v>
      </c>
      <c r="H65" s="157" t="s">
        <v>2906</v>
      </c>
      <c r="I65" s="130" t="str">
        <f t="shared" si="0"/>
        <v>Include</v>
      </c>
      <c r="J65" s="126"/>
      <c r="K65" s="99"/>
      <c r="L65" s="99"/>
      <c r="M65" s="128"/>
      <c r="N65" s="87" t="str">
        <f t="shared" si="1"/>
        <v>PAR</v>
      </c>
      <c r="O65" s="55"/>
      <c r="P65" s="55"/>
      <c r="Q65" s="55"/>
      <c r="R65" s="55"/>
      <c r="S65" s="55"/>
      <c r="T65" s="56"/>
      <c r="U65" s="134"/>
      <c r="V65" s="132"/>
      <c r="W65" s="132"/>
      <c r="X65" s="132"/>
      <c r="Y65" s="132"/>
      <c r="Z65" s="132"/>
      <c r="AA65" s="132"/>
      <c r="AB65" s="132"/>
      <c r="AC65" s="132"/>
      <c r="AD65" s="132"/>
      <c r="AE65" s="132"/>
      <c r="AF65" s="132"/>
      <c r="AG65" s="132"/>
      <c r="AH65" s="132"/>
      <c r="AI65" s="132"/>
      <c r="AJ65" s="132"/>
      <c r="AK65" s="132"/>
      <c r="AL65" s="132"/>
      <c r="AM65" s="135"/>
    </row>
    <row r="66" spans="1:39" ht="120" x14ac:dyDescent="0.25">
      <c r="A66" s="131" t="s">
        <v>1</v>
      </c>
      <c r="B66" s="132" t="str">
        <f>IF(G66="reserved","N/A",IF(AND(Screening!$J$10="No",V66="Ex"),"N/A",IF(AND(Screening!$J$11="No",W66="Ex"),"N/A",IF(AND(Screening!$J$12="No",X66="Ex"),"N/A",IF(AND(Screening!$J$13="No",Y66="Ex"),"N/A",IF(AND(Screening!$J$14="No",Z66="Ex"),"N/A", IF(AND(Screening!$J$15="No",AA66="Ex"),"N/A", IF(AND(Screening!$J$16="No",AB66="Ex"),"N/A", IF(AND(Screening!$J$17="No",AC66="Ex"),"N/A", IF(AND(Screening!$J$18="No",AD66="Ex"),"N/A", IF(AND(Screening!$J$19="No",AE66="Ex"),"N/A", IF(AND(Screening!$J$20="No",AF66="Ex"),"N/A", IF(AND(Screening!$J$21="No",AG66="Ex"),"N/A", IF(AND(Screening!$J$23="No",AH66="Ex"),"N/A", IF(AND(Screening!$J$7="No",AI66="Ex"),"N/A", IF(AND(Screening!$J$6="No",AL66="Ex"),"N/A", IF(AND(Screening!$J$6="Yes",AJ66="Ex"),"N/A", IF(AND(Screening!$J$25="Yes",AK66="Ex"),"N/A",  IF(AND(Screening!$J$5="Yes",AM66="Ex"),"N/A","Inc")))))))))))))))))))</f>
        <v>Inc</v>
      </c>
      <c r="C66" s="132"/>
      <c r="D66" s="133"/>
      <c r="E66" s="90">
        <v>43.24</v>
      </c>
      <c r="F66" s="91" t="s">
        <v>2907</v>
      </c>
      <c r="G66" s="91" t="s">
        <v>2908</v>
      </c>
      <c r="H66" s="157" t="s">
        <v>2909</v>
      </c>
      <c r="I66" s="130" t="str">
        <f t="shared" si="0"/>
        <v>Include</v>
      </c>
      <c r="J66" s="126"/>
      <c r="K66" s="99"/>
      <c r="L66" s="99"/>
      <c r="M66" s="128"/>
      <c r="N66" s="87" t="str">
        <f t="shared" ref="N66:N118" si="2">IF($A66="Y","PAR","")</f>
        <v>PAR</v>
      </c>
      <c r="O66" s="55"/>
      <c r="P66" s="55"/>
      <c r="Q66" s="55"/>
      <c r="R66" s="55"/>
      <c r="S66" s="55"/>
      <c r="T66" s="56"/>
      <c r="U66" s="134"/>
      <c r="V66" s="132"/>
      <c r="W66" s="132"/>
      <c r="X66" s="132"/>
      <c r="Y66" s="132"/>
      <c r="Z66" s="132"/>
      <c r="AA66" s="132"/>
      <c r="AB66" s="132"/>
      <c r="AC66" s="132"/>
      <c r="AD66" s="132"/>
      <c r="AE66" s="132"/>
      <c r="AF66" s="132"/>
      <c r="AG66" s="132"/>
      <c r="AH66" s="132"/>
      <c r="AI66" s="132"/>
      <c r="AJ66" s="132"/>
      <c r="AK66" s="132"/>
      <c r="AL66" s="132"/>
      <c r="AM66" s="135"/>
    </row>
    <row r="67" spans="1:39" ht="30" x14ac:dyDescent="0.25">
      <c r="A67" s="131" t="s">
        <v>1</v>
      </c>
      <c r="B67" s="132" t="str">
        <f>IF(G67="reserved","N/A",IF(AND(Screening!$J$10="No",V67="Ex"),"N/A",IF(AND(Screening!$J$11="No",W67="Ex"),"N/A",IF(AND(Screening!$J$12="No",X67="Ex"),"N/A",IF(AND(Screening!$J$13="No",Y67="Ex"),"N/A",IF(AND(Screening!$J$14="No",Z67="Ex"),"N/A", IF(AND(Screening!$J$15="No",AA67="Ex"),"N/A", IF(AND(Screening!$J$16="No",AB67="Ex"),"N/A", IF(AND(Screening!$J$17="No",AC67="Ex"),"N/A", IF(AND(Screening!$J$18="No",AD67="Ex"),"N/A", IF(AND(Screening!$J$19="No",AE67="Ex"),"N/A", IF(AND(Screening!$J$20="No",AF67="Ex"),"N/A", IF(AND(Screening!$J$21="No",AG67="Ex"),"N/A", IF(AND(Screening!$J$23="No",AH67="Ex"),"N/A", IF(AND(Screening!$J$7="No",AI67="Ex"),"N/A", IF(AND(Screening!$J$6="No",AL67="Ex"),"N/A", IF(AND(Screening!$J$6="Yes",AJ67="Ex"),"N/A", IF(AND(Screening!$J$25="Yes",AK67="Ex"),"N/A",  IF(AND(Screening!$J$5="Yes",AM67="Ex"),"N/A","Inc")))))))))))))))))))</f>
        <v>Inc</v>
      </c>
      <c r="C67" s="132"/>
      <c r="D67" s="133"/>
      <c r="E67" s="90">
        <v>43.25</v>
      </c>
      <c r="F67" s="91" t="s">
        <v>2910</v>
      </c>
      <c r="G67" s="91" t="s">
        <v>2911</v>
      </c>
      <c r="H67" s="157" t="s">
        <v>2912</v>
      </c>
      <c r="I67" s="130" t="str">
        <f t="shared" ref="I67:I130" si="3">IF($B67="Inc","Include","N/A")</f>
        <v>Include</v>
      </c>
      <c r="J67" s="126"/>
      <c r="K67" s="99"/>
      <c r="L67" s="99"/>
      <c r="M67" s="128"/>
      <c r="N67" s="87" t="str">
        <f t="shared" si="2"/>
        <v>PAR</v>
      </c>
      <c r="O67" s="55"/>
      <c r="P67" s="55"/>
      <c r="Q67" s="55"/>
      <c r="R67" s="55"/>
      <c r="S67" s="55"/>
      <c r="T67" s="56"/>
      <c r="U67" s="134"/>
      <c r="V67" s="132"/>
      <c r="W67" s="132"/>
      <c r="X67" s="132"/>
      <c r="Y67" s="132"/>
      <c r="Z67" s="132"/>
      <c r="AA67" s="132"/>
      <c r="AB67" s="132"/>
      <c r="AC67" s="132"/>
      <c r="AD67" s="132"/>
      <c r="AE67" s="132"/>
      <c r="AF67" s="132"/>
      <c r="AG67" s="132"/>
      <c r="AH67" s="132"/>
      <c r="AI67" s="132"/>
      <c r="AJ67" s="132"/>
      <c r="AK67" s="132"/>
      <c r="AL67" s="132"/>
      <c r="AM67" s="135"/>
    </row>
    <row r="68" spans="1:39" ht="120" x14ac:dyDescent="0.25">
      <c r="A68" s="131" t="s">
        <v>1</v>
      </c>
      <c r="B68" s="132" t="str">
        <f>IF(G68="reserved","N/A",IF(AND(Screening!$J$10="No",V68="Ex"),"N/A",IF(AND(Screening!$J$11="No",W68="Ex"),"N/A",IF(AND(Screening!$J$12="No",X68="Ex"),"N/A",IF(AND(Screening!$J$13="No",Y68="Ex"),"N/A",IF(AND(Screening!$J$14="No",Z68="Ex"),"N/A", IF(AND(Screening!$J$15="No",AA68="Ex"),"N/A", IF(AND(Screening!$J$16="No",AB68="Ex"),"N/A", IF(AND(Screening!$J$17="No",AC68="Ex"),"N/A", IF(AND(Screening!$J$18="No",AD68="Ex"),"N/A", IF(AND(Screening!$J$19="No",AE68="Ex"),"N/A", IF(AND(Screening!$J$20="No",AF68="Ex"),"N/A", IF(AND(Screening!$J$21="No",AG68="Ex"),"N/A", IF(AND(Screening!$J$23="No",AH68="Ex"),"N/A", IF(AND(Screening!$J$7="No",AI68="Ex"),"N/A", IF(AND(Screening!$J$6="No",AL68="Ex"),"N/A", IF(AND(Screening!$J$6="Yes",AJ68="Ex"),"N/A", IF(AND(Screening!$J$25="Yes",AK68="Ex"),"N/A",  IF(AND(Screening!$J$5="Yes",AM68="Ex"),"N/A","Inc")))))))))))))))))))</f>
        <v>Inc</v>
      </c>
      <c r="C68" s="132"/>
      <c r="D68" s="133"/>
      <c r="E68" s="90">
        <v>43.26</v>
      </c>
      <c r="F68" s="91" t="s">
        <v>2913</v>
      </c>
      <c r="G68" s="91" t="s">
        <v>2914</v>
      </c>
      <c r="H68" s="157" t="s">
        <v>2915</v>
      </c>
      <c r="I68" s="130" t="str">
        <f t="shared" si="3"/>
        <v>Include</v>
      </c>
      <c r="J68" s="126"/>
      <c r="K68" s="99"/>
      <c r="L68" s="99"/>
      <c r="M68" s="128"/>
      <c r="N68" s="87" t="str">
        <f t="shared" si="2"/>
        <v>PAR</v>
      </c>
      <c r="O68" s="55"/>
      <c r="P68" s="55"/>
      <c r="Q68" s="55"/>
      <c r="R68" s="55"/>
      <c r="S68" s="55"/>
      <c r="T68" s="56"/>
      <c r="U68" s="134"/>
      <c r="V68" s="132"/>
      <c r="W68" s="132"/>
      <c r="X68" s="132"/>
      <c r="Y68" s="132"/>
      <c r="Z68" s="132"/>
      <c r="AA68" s="132"/>
      <c r="AB68" s="132"/>
      <c r="AC68" s="132"/>
      <c r="AD68" s="132"/>
      <c r="AE68" s="132"/>
      <c r="AF68" s="132"/>
      <c r="AG68" s="132"/>
      <c r="AH68" s="132"/>
      <c r="AI68" s="132"/>
      <c r="AJ68" s="132"/>
      <c r="AK68" s="132"/>
      <c r="AL68" s="132"/>
      <c r="AM68" s="135"/>
    </row>
    <row r="69" spans="1:39" ht="135" x14ac:dyDescent="0.25">
      <c r="A69" s="131" t="s">
        <v>1</v>
      </c>
      <c r="B69" s="132" t="str">
        <f>IF(G69="reserved","N/A",IF(AND(Screening!$J$10="No",V69="Ex"),"N/A",IF(AND(Screening!$J$11="No",W69="Ex"),"N/A",IF(AND(Screening!$J$12="No",X69="Ex"),"N/A",IF(AND(Screening!$J$13="No",Y69="Ex"),"N/A",IF(AND(Screening!$J$14="No",Z69="Ex"),"N/A", IF(AND(Screening!$J$15="No",AA69="Ex"),"N/A", IF(AND(Screening!$J$16="No",AB69="Ex"),"N/A", IF(AND(Screening!$J$17="No",AC69="Ex"),"N/A", IF(AND(Screening!$J$18="No",AD69="Ex"),"N/A", IF(AND(Screening!$J$19="No",AE69="Ex"),"N/A", IF(AND(Screening!$J$20="No",AF69="Ex"),"N/A", IF(AND(Screening!$J$21="No",AG69="Ex"),"N/A", IF(AND(Screening!$J$23="No",AH69="Ex"),"N/A", IF(AND(Screening!$J$7="No",AI69="Ex"),"N/A", IF(AND(Screening!$J$6="No",AL69="Ex"),"N/A", IF(AND(Screening!$J$6="Yes",AJ69="Ex"),"N/A", IF(AND(Screening!$J$25="Yes",AK69="Ex"),"N/A",  IF(AND(Screening!$J$5="Yes",AM69="Ex"),"N/A","Inc")))))))))))))))))))</f>
        <v>Inc</v>
      </c>
      <c r="C69" s="132"/>
      <c r="D69" s="133"/>
      <c r="E69" s="90">
        <v>43.27</v>
      </c>
      <c r="F69" s="91" t="s">
        <v>2916</v>
      </c>
      <c r="G69" s="91" t="s">
        <v>2917</v>
      </c>
      <c r="H69" s="157" t="s">
        <v>2918</v>
      </c>
      <c r="I69" s="130" t="str">
        <f t="shared" si="3"/>
        <v>Include</v>
      </c>
      <c r="J69" s="126"/>
      <c r="K69" s="99"/>
      <c r="L69" s="99"/>
      <c r="M69" s="128"/>
      <c r="N69" s="87" t="str">
        <f t="shared" si="2"/>
        <v>PAR</v>
      </c>
      <c r="O69" s="55"/>
      <c r="P69" s="55"/>
      <c r="Q69" s="55"/>
      <c r="R69" s="55"/>
      <c r="S69" s="55"/>
      <c r="T69" s="56"/>
      <c r="U69" s="134"/>
      <c r="V69" s="132"/>
      <c r="W69" s="132"/>
      <c r="X69" s="132"/>
      <c r="Y69" s="132"/>
      <c r="Z69" s="132"/>
      <c r="AA69" s="132"/>
      <c r="AB69" s="132"/>
      <c r="AC69" s="132"/>
      <c r="AD69" s="132"/>
      <c r="AE69" s="132"/>
      <c r="AF69" s="132"/>
      <c r="AG69" s="132"/>
      <c r="AH69" s="132"/>
      <c r="AI69" s="132"/>
      <c r="AJ69" s="132"/>
      <c r="AK69" s="132"/>
      <c r="AL69" s="132"/>
      <c r="AM69" s="135"/>
    </row>
    <row r="70" spans="1:39" ht="45" x14ac:dyDescent="0.25">
      <c r="A70" s="131" t="s">
        <v>1</v>
      </c>
      <c r="B70" s="132" t="str">
        <f>IF(G70="reserved","N/A",IF(AND(Screening!$J$10="No",V70="Ex"),"N/A",IF(AND(Screening!$J$11="No",W70="Ex"),"N/A",IF(AND(Screening!$J$12="No",X70="Ex"),"N/A",IF(AND(Screening!$J$13="No",Y70="Ex"),"N/A",IF(AND(Screening!$J$14="No",Z70="Ex"),"N/A", IF(AND(Screening!$J$15="No",AA70="Ex"),"N/A", IF(AND(Screening!$J$16="No",AB70="Ex"),"N/A", IF(AND(Screening!$J$17="No",AC70="Ex"),"N/A", IF(AND(Screening!$J$18="No",AD70="Ex"),"N/A", IF(AND(Screening!$J$19="No",AE70="Ex"),"N/A", IF(AND(Screening!$J$20="No",AF70="Ex"),"N/A", IF(AND(Screening!$J$21="No",AG70="Ex"),"N/A", IF(AND(Screening!$J$23="No",AH70="Ex"),"N/A", IF(AND(Screening!$J$7="No",AI70="Ex"),"N/A", IF(AND(Screening!$J$6="No",AL70="Ex"),"N/A", IF(AND(Screening!$J$6="Yes",AJ70="Ex"),"N/A", IF(AND(Screening!$J$25="Yes",AK70="Ex"),"N/A",  IF(AND(Screening!$J$5="Yes",AM70="Ex"),"N/A","Inc")))))))))))))))))))</f>
        <v>Inc</v>
      </c>
      <c r="C70" s="132" t="s">
        <v>1216</v>
      </c>
      <c r="D70" s="133"/>
      <c r="E70" s="90">
        <v>44</v>
      </c>
      <c r="F70" s="91" t="s">
        <v>761</v>
      </c>
      <c r="G70" s="91" t="s">
        <v>1644</v>
      </c>
      <c r="H70" s="159" t="s">
        <v>1362</v>
      </c>
      <c r="I70" s="130" t="str">
        <f t="shared" si="3"/>
        <v>Include</v>
      </c>
      <c r="J70" s="126"/>
      <c r="K70" s="99"/>
      <c r="L70" s="99"/>
      <c r="M70" s="128"/>
      <c r="N70" s="87" t="str">
        <f t="shared" si="2"/>
        <v>PAR</v>
      </c>
      <c r="O70" s="55"/>
      <c r="P70" s="55"/>
      <c r="Q70" s="55"/>
      <c r="R70" s="55"/>
      <c r="S70" s="55"/>
      <c r="T70" s="56"/>
      <c r="U70" s="134"/>
      <c r="V70" s="132"/>
      <c r="W70" s="132"/>
      <c r="X70" s="132"/>
      <c r="Y70" s="132"/>
      <c r="Z70" s="132"/>
      <c r="AA70" s="132"/>
      <c r="AB70" s="132"/>
      <c r="AC70" s="132"/>
      <c r="AD70" s="132"/>
      <c r="AE70" s="132"/>
      <c r="AF70" s="132"/>
      <c r="AG70" s="132"/>
      <c r="AH70" s="132"/>
      <c r="AI70" s="132"/>
      <c r="AJ70" s="132"/>
      <c r="AK70" s="132"/>
      <c r="AL70" s="132"/>
      <c r="AM70" s="135"/>
    </row>
    <row r="71" spans="1:39" ht="45" x14ac:dyDescent="0.25">
      <c r="A71" s="131" t="s">
        <v>1</v>
      </c>
      <c r="B71" s="132" t="str">
        <f>IF(G71="reserved","N/A",IF(AND(Screening!$J$10="No",V71="Ex"),"N/A",IF(AND(Screening!$J$11="No",W71="Ex"),"N/A",IF(AND(Screening!$J$12="No",X71="Ex"),"N/A",IF(AND(Screening!$J$13="No",Y71="Ex"),"N/A",IF(AND(Screening!$J$14="No",Z71="Ex"),"N/A", IF(AND(Screening!$J$15="No",AA71="Ex"),"N/A", IF(AND(Screening!$J$16="No",AB71="Ex"),"N/A", IF(AND(Screening!$J$17="No",AC71="Ex"),"N/A", IF(AND(Screening!$J$18="No",AD71="Ex"),"N/A", IF(AND(Screening!$J$19="No",AE71="Ex"),"N/A", IF(AND(Screening!$J$20="No",AF71="Ex"),"N/A", IF(AND(Screening!$J$21="No",AG71="Ex"),"N/A", IF(AND(Screening!$J$23="No",AH71="Ex"),"N/A", IF(AND(Screening!$J$7="No",AI71="Ex"),"N/A", IF(AND(Screening!$J$6="No",AL71="Ex"),"N/A", IF(AND(Screening!$J$6="Yes",AJ71="Ex"),"N/A", IF(AND(Screening!$J$25="Yes",AK71="Ex"),"N/A",  IF(AND(Screening!$J$5="Yes",AM71="Ex"),"N/A","Inc")))))))))))))))))))</f>
        <v>Inc</v>
      </c>
      <c r="C71" s="132" t="s">
        <v>1216</v>
      </c>
      <c r="D71" s="133"/>
      <c r="E71" s="87">
        <v>45</v>
      </c>
      <c r="F71" s="88" t="s">
        <v>762</v>
      </c>
      <c r="G71" s="89" t="s">
        <v>4286</v>
      </c>
      <c r="H71" s="157" t="s">
        <v>2919</v>
      </c>
      <c r="I71" s="130" t="str">
        <f t="shared" si="3"/>
        <v>Include</v>
      </c>
      <c r="J71" s="126"/>
      <c r="K71" s="99"/>
      <c r="L71" s="99"/>
      <c r="M71" s="128"/>
      <c r="N71" s="87" t="str">
        <f t="shared" si="2"/>
        <v>PAR</v>
      </c>
      <c r="O71" s="55"/>
      <c r="P71" s="55"/>
      <c r="Q71" s="55"/>
      <c r="R71" s="55"/>
      <c r="S71" s="55"/>
      <c r="T71" s="56"/>
      <c r="U71" s="134"/>
      <c r="V71" s="132"/>
      <c r="W71" s="132"/>
      <c r="X71" s="132"/>
      <c r="Y71" s="132"/>
      <c r="Z71" s="132"/>
      <c r="AA71" s="132"/>
      <c r="AB71" s="132"/>
      <c r="AC71" s="132"/>
      <c r="AD71" s="132"/>
      <c r="AE71" s="132"/>
      <c r="AF71" s="132"/>
      <c r="AG71" s="132"/>
      <c r="AH71" s="132"/>
      <c r="AI71" s="132"/>
      <c r="AJ71" s="132"/>
      <c r="AK71" s="132"/>
      <c r="AL71" s="132"/>
      <c r="AM71" s="135"/>
    </row>
    <row r="72" spans="1:39" x14ac:dyDescent="0.25">
      <c r="A72" s="131" t="s">
        <v>1</v>
      </c>
      <c r="B72" s="132" t="str">
        <f>IF(G72="reserved","N/A",IF(AND(Screening!$J$10="No",V72="Ex"),"N/A",IF(AND(Screening!$J$11="No",W72="Ex"),"N/A",IF(AND(Screening!$J$12="No",X72="Ex"),"N/A",IF(AND(Screening!$J$13="No",Y72="Ex"),"N/A",IF(AND(Screening!$J$14="No",Z72="Ex"),"N/A", IF(AND(Screening!$J$15="No",AA72="Ex"),"N/A", IF(AND(Screening!$J$16="No",AB72="Ex"),"N/A", IF(AND(Screening!$J$17="No",AC72="Ex"),"N/A", IF(AND(Screening!$J$18="No",AD72="Ex"),"N/A", IF(AND(Screening!$J$19="No",AE72="Ex"),"N/A", IF(AND(Screening!$J$20="No",AF72="Ex"),"N/A", IF(AND(Screening!$J$21="No",AG72="Ex"),"N/A", IF(AND(Screening!$J$23="No",AH72="Ex"),"N/A", IF(AND(Screening!$J$7="No",AI72="Ex"),"N/A", IF(AND(Screening!$J$6="No",AL72="Ex"),"N/A", IF(AND(Screening!$J$6="Yes",AJ72="Ex"),"N/A", IF(AND(Screening!$J$25="Yes",AK72="Ex"),"N/A",  IF(AND(Screening!$J$5="Yes",AM72="Ex"),"N/A","Inc")))))))))))))))))))</f>
        <v>Inc</v>
      </c>
      <c r="C72" s="132" t="s">
        <v>1216</v>
      </c>
      <c r="D72" s="133" t="s">
        <v>1212</v>
      </c>
      <c r="E72" s="87">
        <v>46</v>
      </c>
      <c r="F72" s="88" t="s">
        <v>500</v>
      </c>
      <c r="G72" s="89" t="s">
        <v>1645</v>
      </c>
      <c r="H72" s="156" t="s">
        <v>2787</v>
      </c>
      <c r="I72" s="130" t="str">
        <f t="shared" si="3"/>
        <v>Include</v>
      </c>
      <c r="J72" s="126"/>
      <c r="K72" s="99"/>
      <c r="L72" s="99"/>
      <c r="M72" s="128"/>
      <c r="N72" s="87" t="str">
        <f t="shared" si="2"/>
        <v>PAR</v>
      </c>
      <c r="O72" s="55"/>
      <c r="P72" s="55"/>
      <c r="Q72" s="55"/>
      <c r="R72" s="55"/>
      <c r="S72" s="55"/>
      <c r="T72" s="56"/>
      <c r="U72" s="134"/>
      <c r="V72" s="132"/>
      <c r="W72" s="132"/>
      <c r="X72" s="132"/>
      <c r="Y72" s="132"/>
      <c r="Z72" s="132"/>
      <c r="AA72" s="132"/>
      <c r="AB72" s="132"/>
      <c r="AC72" s="132"/>
      <c r="AD72" s="132"/>
      <c r="AE72" s="132"/>
      <c r="AF72" s="132"/>
      <c r="AG72" s="132"/>
      <c r="AH72" s="132"/>
      <c r="AI72" s="132"/>
      <c r="AJ72" s="132"/>
      <c r="AK72" s="132"/>
      <c r="AL72" s="132"/>
      <c r="AM72" s="135" t="s">
        <v>475</v>
      </c>
    </row>
    <row r="73" spans="1:39" ht="224.1" customHeight="1" x14ac:dyDescent="0.25">
      <c r="A73" s="131" t="s">
        <v>1</v>
      </c>
      <c r="B73" s="132" t="str">
        <f>IF(G73="reserved","N/A",IF(AND(Screening!$J$10="No",V73="Ex"),"N/A",IF(AND(Screening!$J$11="No",W73="Ex"),"N/A",IF(AND(Screening!$J$12="No",X73="Ex"),"N/A",IF(AND(Screening!$J$13="No",Y73="Ex"),"N/A",IF(AND(Screening!$J$14="No",Z73="Ex"),"N/A", IF(AND(Screening!$J$15="No",AA73="Ex"),"N/A", IF(AND(Screening!$J$16="No",AB73="Ex"),"N/A", IF(AND(Screening!$J$17="No",AC73="Ex"),"N/A", IF(AND(Screening!$J$18="No",AD73="Ex"),"N/A", IF(AND(Screening!$J$19="No",AE73="Ex"),"N/A", IF(AND(Screening!$J$20="No",AF73="Ex"),"N/A", IF(AND(Screening!$J$21="No",AG73="Ex"),"N/A", IF(AND(Screening!$J$23="No",AH73="Ex"),"N/A", IF(AND(Screening!$J$7="No",AI73="Ex"),"N/A", IF(AND(Screening!$J$6="No",AL73="Ex"),"N/A", IF(AND(Screening!$J$6="Yes",AJ73="Ex"),"N/A", IF(AND(Screening!$J$25="Yes",AK73="Ex"),"N/A",  IF(AND(Screening!$J$5="Yes",AM73="Ex"),"N/A","Inc")))))))))))))))))))</f>
        <v>Inc</v>
      </c>
      <c r="C73" s="132" t="s">
        <v>1216</v>
      </c>
      <c r="D73" s="133" t="s">
        <v>1212</v>
      </c>
      <c r="E73" s="87">
        <v>47</v>
      </c>
      <c r="F73" s="88" t="s">
        <v>763</v>
      </c>
      <c r="G73" s="89" t="s">
        <v>1646</v>
      </c>
      <c r="H73" s="157" t="s">
        <v>1363</v>
      </c>
      <c r="I73" s="130" t="str">
        <f t="shared" si="3"/>
        <v>Include</v>
      </c>
      <c r="J73" s="126"/>
      <c r="K73" s="99"/>
      <c r="L73" s="99"/>
      <c r="M73" s="128"/>
      <c r="N73" s="87" t="str">
        <f t="shared" si="2"/>
        <v>PAR</v>
      </c>
      <c r="O73" s="55"/>
      <c r="P73" s="55"/>
      <c r="Q73" s="55"/>
      <c r="R73" s="55"/>
      <c r="S73" s="55"/>
      <c r="T73" s="56"/>
      <c r="U73" s="134"/>
      <c r="V73" s="132"/>
      <c r="W73" s="132"/>
      <c r="X73" s="132"/>
      <c r="Y73" s="132"/>
      <c r="Z73" s="132"/>
      <c r="AA73" s="132"/>
      <c r="AB73" s="132"/>
      <c r="AC73" s="132"/>
      <c r="AD73" s="132"/>
      <c r="AE73" s="132"/>
      <c r="AF73" s="132"/>
      <c r="AG73" s="132"/>
      <c r="AH73" s="132"/>
      <c r="AI73" s="132"/>
      <c r="AJ73" s="132"/>
      <c r="AK73" s="132"/>
      <c r="AL73" s="132"/>
      <c r="AM73" s="135" t="s">
        <v>475</v>
      </c>
    </row>
    <row r="74" spans="1:39" ht="90.6" customHeight="1" x14ac:dyDescent="0.25">
      <c r="A74" s="131" t="s">
        <v>1</v>
      </c>
      <c r="B74" s="132" t="str">
        <f>IF(G74="reserved","N/A",IF(AND(Screening!$J$10="No",V74="Ex"),"N/A",IF(AND(Screening!$J$11="No",W74="Ex"),"N/A",IF(AND(Screening!$J$12="No",X74="Ex"),"N/A",IF(AND(Screening!$J$13="No",Y74="Ex"),"N/A",IF(AND(Screening!$J$14="No",Z74="Ex"),"N/A", IF(AND(Screening!$J$15="No",AA74="Ex"),"N/A", IF(AND(Screening!$J$16="No",AB74="Ex"),"N/A", IF(AND(Screening!$J$17="No",AC74="Ex"),"N/A", IF(AND(Screening!$J$18="No",AD74="Ex"),"N/A", IF(AND(Screening!$J$19="No",AE74="Ex"),"N/A", IF(AND(Screening!$J$20="No",AF74="Ex"),"N/A", IF(AND(Screening!$J$21="No",AG74="Ex"),"N/A", IF(AND(Screening!$J$23="No",AH74="Ex"),"N/A", IF(AND(Screening!$J$7="No",AI74="Ex"),"N/A", IF(AND(Screening!$J$6="No",AL74="Ex"),"N/A", IF(AND(Screening!$J$6="Yes",AJ74="Ex"),"N/A", IF(AND(Screening!$J$25="Yes",AK74="Ex"),"N/A",  IF(AND(Screening!$J$5="Yes",AM74="Ex"),"N/A","Inc")))))))))))))))))))</f>
        <v>Inc</v>
      </c>
      <c r="C74" s="132"/>
      <c r="D74" s="133"/>
      <c r="E74" s="87">
        <v>48</v>
      </c>
      <c r="F74" s="88" t="s">
        <v>764</v>
      </c>
      <c r="G74" s="88" t="s">
        <v>2555</v>
      </c>
      <c r="H74" s="157" t="s">
        <v>1360</v>
      </c>
      <c r="I74" s="130" t="str">
        <f t="shared" si="3"/>
        <v>Include</v>
      </c>
      <c r="J74" s="126"/>
      <c r="K74" s="99"/>
      <c r="L74" s="99"/>
      <c r="M74" s="128"/>
      <c r="N74" s="87" t="str">
        <f t="shared" si="2"/>
        <v>PAR</v>
      </c>
      <c r="O74" s="55"/>
      <c r="P74" s="55"/>
      <c r="Q74" s="55"/>
      <c r="R74" s="55"/>
      <c r="S74" s="55"/>
      <c r="T74" s="56"/>
      <c r="U74" s="134"/>
      <c r="V74" s="132"/>
      <c r="W74" s="132"/>
      <c r="X74" s="132"/>
      <c r="Y74" s="132"/>
      <c r="Z74" s="132"/>
      <c r="AA74" s="132"/>
      <c r="AB74" s="132"/>
      <c r="AC74" s="132"/>
      <c r="AD74" s="132"/>
      <c r="AE74" s="132"/>
      <c r="AF74" s="132"/>
      <c r="AG74" s="132"/>
      <c r="AH74" s="132"/>
      <c r="AI74" s="132"/>
      <c r="AJ74" s="132"/>
      <c r="AK74" s="132"/>
      <c r="AL74" s="132"/>
      <c r="AM74" s="135" t="s">
        <v>475</v>
      </c>
    </row>
    <row r="75" spans="1:39" ht="60" x14ac:dyDescent="0.25">
      <c r="A75" s="131" t="s">
        <v>1</v>
      </c>
      <c r="B75" s="132" t="str">
        <f>IF(G75="reserved","N/A",IF(AND(Screening!$J$10="No",V75="Ex"),"N/A",IF(AND(Screening!$J$11="No",W75="Ex"),"N/A",IF(AND(Screening!$J$12="No",X75="Ex"),"N/A",IF(AND(Screening!$J$13="No",Y75="Ex"),"N/A",IF(AND(Screening!$J$14="No",Z75="Ex"),"N/A", IF(AND(Screening!$J$15="No",AA75="Ex"),"N/A", IF(AND(Screening!$J$16="No",AB75="Ex"),"N/A", IF(AND(Screening!$J$17="No",AC75="Ex"),"N/A", IF(AND(Screening!$J$18="No",AD75="Ex"),"N/A", IF(AND(Screening!$J$19="No",AE75="Ex"),"N/A", IF(AND(Screening!$J$20="No",AF75="Ex"),"N/A", IF(AND(Screening!$J$21="No",AG75="Ex"),"N/A", IF(AND(Screening!$J$23="No",AH75="Ex"),"N/A", IF(AND(Screening!$J$7="No",AI75="Ex"),"N/A", IF(AND(Screening!$J$6="No",AL75="Ex"),"N/A", IF(AND(Screening!$J$6="Yes",AJ75="Ex"),"N/A", IF(AND(Screening!$J$25="Yes",AK75="Ex"),"N/A",  IF(AND(Screening!$J$5="Yes",AM75="Ex"),"N/A","Inc")))))))))))))))))))</f>
        <v>Inc</v>
      </c>
      <c r="C75" s="132"/>
      <c r="D75" s="133"/>
      <c r="E75" s="87">
        <v>49</v>
      </c>
      <c r="F75" s="88" t="s">
        <v>765</v>
      </c>
      <c r="G75" s="88" t="s">
        <v>2556</v>
      </c>
      <c r="H75" s="156" t="s">
        <v>2787</v>
      </c>
      <c r="I75" s="130" t="str">
        <f t="shared" si="3"/>
        <v>Include</v>
      </c>
      <c r="J75" s="126"/>
      <c r="K75" s="99"/>
      <c r="L75" s="99"/>
      <c r="M75" s="128"/>
      <c r="N75" s="87" t="str">
        <f t="shared" si="2"/>
        <v>PAR</v>
      </c>
      <c r="O75" s="55"/>
      <c r="P75" s="55"/>
      <c r="Q75" s="55"/>
      <c r="R75" s="55"/>
      <c r="S75" s="55"/>
      <c r="T75" s="56"/>
      <c r="U75" s="134"/>
      <c r="V75" s="132"/>
      <c r="W75" s="132"/>
      <c r="X75" s="132"/>
      <c r="Y75" s="132"/>
      <c r="Z75" s="132"/>
      <c r="AA75" s="132"/>
      <c r="AB75" s="132"/>
      <c r="AC75" s="132"/>
      <c r="AD75" s="132"/>
      <c r="AE75" s="132"/>
      <c r="AF75" s="132"/>
      <c r="AG75" s="132"/>
      <c r="AH75" s="132"/>
      <c r="AI75" s="132"/>
      <c r="AJ75" s="132"/>
      <c r="AK75" s="132"/>
      <c r="AL75" s="132"/>
      <c r="AM75" s="135" t="s">
        <v>475</v>
      </c>
    </row>
    <row r="76" spans="1:39" ht="17.45" customHeight="1" x14ac:dyDescent="0.25">
      <c r="A76" s="131" t="s">
        <v>2</v>
      </c>
      <c r="B76" s="132" t="str">
        <f>IF(G76="reserved","N/A",IF(AND(Screening!$J$10="No",V76="Ex"),"N/A",IF(AND(Screening!$J$11="No",W76="Ex"),"N/A",IF(AND(Screening!$J$12="No",X76="Ex"),"N/A",IF(AND(Screening!$J$13="No",Y76="Ex"),"N/A",IF(AND(Screening!$J$14="No",Z76="Ex"),"N/A", IF(AND(Screening!$J$15="No",AA76="Ex"),"N/A", IF(AND(Screening!$J$16="No",AB76="Ex"),"N/A", IF(AND(Screening!$J$17="No",AC76="Ex"),"N/A", IF(AND(Screening!$J$18="No",AD76="Ex"),"N/A", IF(AND(Screening!$J$19="No",AE76="Ex"),"N/A", IF(AND(Screening!$J$20="No",AF76="Ex"),"N/A", IF(AND(Screening!$J$21="No",AG76="Ex"),"N/A", IF(AND(Screening!$J$23="No",AH76="Ex"),"N/A", IF(AND(Screening!$J$7="No",AI76="Ex"),"N/A", IF(AND(Screening!$J$6="No",AL76="Ex"),"N/A", IF(AND(Screening!$J$6="Yes",AJ76="Ex"),"N/A", IF(AND(Screening!$J$25="Yes",AK76="Ex"),"N/A",  IF(AND(Screening!$J$5="Yes",AM76="Ex"),"N/A","Inc")))))))))))))))))))</f>
        <v>N/A</v>
      </c>
      <c r="C76" s="132"/>
      <c r="D76" s="133"/>
      <c r="E76" s="87">
        <v>50</v>
      </c>
      <c r="F76" s="88" t="s">
        <v>766</v>
      </c>
      <c r="G76" s="88" t="s">
        <v>2785</v>
      </c>
      <c r="H76" s="156" t="s">
        <v>2785</v>
      </c>
      <c r="I76" s="130" t="str">
        <f t="shared" si="3"/>
        <v>N/A</v>
      </c>
      <c r="J76" s="126"/>
      <c r="K76" s="99"/>
      <c r="L76" s="99"/>
      <c r="M76" s="128"/>
      <c r="N76" s="87" t="str">
        <f t="shared" si="2"/>
        <v/>
      </c>
      <c r="O76" s="55"/>
      <c r="P76" s="55"/>
      <c r="Q76" s="55"/>
      <c r="R76" s="55"/>
      <c r="S76" s="55"/>
      <c r="T76" s="56"/>
      <c r="U76" s="134"/>
      <c r="V76" s="132"/>
      <c r="W76" s="132"/>
      <c r="X76" s="132"/>
      <c r="Y76" s="132"/>
      <c r="Z76" s="132"/>
      <c r="AA76" s="132"/>
      <c r="AB76" s="132"/>
      <c r="AC76" s="132"/>
      <c r="AD76" s="132"/>
      <c r="AE76" s="132"/>
      <c r="AF76" s="132"/>
      <c r="AG76" s="132"/>
      <c r="AH76" s="132"/>
      <c r="AI76" s="132"/>
      <c r="AJ76" s="132"/>
      <c r="AK76" s="132"/>
      <c r="AL76" s="132"/>
      <c r="AM76" s="135" t="s">
        <v>475</v>
      </c>
    </row>
    <row r="77" spans="1:39" ht="105" x14ac:dyDescent="0.25">
      <c r="A77" s="131" t="s">
        <v>1</v>
      </c>
      <c r="B77" s="132" t="str">
        <f>IF(G77="reserved","N/A",IF(AND(Screening!$J$10="No",V77="Ex"),"N/A",IF(AND(Screening!$J$11="No",W77="Ex"),"N/A",IF(AND(Screening!$J$12="No",X77="Ex"),"N/A",IF(AND(Screening!$J$13="No",Y77="Ex"),"N/A",IF(AND(Screening!$J$14="No",Z77="Ex"),"N/A", IF(AND(Screening!$J$15="No",AA77="Ex"),"N/A", IF(AND(Screening!$J$16="No",AB77="Ex"),"N/A", IF(AND(Screening!$J$17="No",AC77="Ex"),"N/A", IF(AND(Screening!$J$18="No",AD77="Ex"),"N/A", IF(AND(Screening!$J$19="No",AE77="Ex"),"N/A", IF(AND(Screening!$J$20="No",AF77="Ex"),"N/A", IF(AND(Screening!$J$21="No",AG77="Ex"),"N/A", IF(AND(Screening!$J$23="No",AH77="Ex"),"N/A", IF(AND(Screening!$J$7="No",AI77="Ex"),"N/A", IF(AND(Screening!$J$6="No",AL77="Ex"),"N/A", IF(AND(Screening!$J$6="Yes",AJ77="Ex"),"N/A", IF(AND(Screening!$J$25="Yes",AK77="Ex"),"N/A",  IF(AND(Screening!$J$5="Yes",AM77="Ex"),"N/A","Inc")))))))))))))))))))</f>
        <v>Inc</v>
      </c>
      <c r="C77" s="132"/>
      <c r="D77" s="133"/>
      <c r="E77" s="87">
        <v>51</v>
      </c>
      <c r="F77" s="88" t="s">
        <v>767</v>
      </c>
      <c r="G77" s="88" t="s">
        <v>2557</v>
      </c>
      <c r="H77" s="157" t="s">
        <v>1364</v>
      </c>
      <c r="I77" s="130" t="str">
        <f t="shared" si="3"/>
        <v>Include</v>
      </c>
      <c r="J77" s="126"/>
      <c r="K77" s="99"/>
      <c r="L77" s="99"/>
      <c r="M77" s="128"/>
      <c r="N77" s="87" t="str">
        <f t="shared" si="2"/>
        <v>PAR</v>
      </c>
      <c r="O77" s="55"/>
      <c r="P77" s="55"/>
      <c r="Q77" s="55"/>
      <c r="R77" s="55"/>
      <c r="S77" s="55"/>
      <c r="T77" s="56"/>
      <c r="U77" s="134"/>
      <c r="V77" s="132"/>
      <c r="W77" s="132"/>
      <c r="X77" s="132"/>
      <c r="Y77" s="132"/>
      <c r="Z77" s="132"/>
      <c r="AA77" s="132"/>
      <c r="AB77" s="132"/>
      <c r="AC77" s="132"/>
      <c r="AD77" s="132"/>
      <c r="AE77" s="132"/>
      <c r="AF77" s="132"/>
      <c r="AG77" s="132"/>
      <c r="AH77" s="132"/>
      <c r="AI77" s="132"/>
      <c r="AJ77" s="132"/>
      <c r="AK77" s="132"/>
      <c r="AL77" s="132"/>
      <c r="AM77" s="135" t="s">
        <v>475</v>
      </c>
    </row>
    <row r="78" spans="1:39" ht="30" x14ac:dyDescent="0.25">
      <c r="A78" s="131" t="s">
        <v>1</v>
      </c>
      <c r="B78" s="132" t="str">
        <f>IF(G78="reserved","N/A",IF(AND(Screening!$J$10="No",V78="Ex"),"N/A",IF(AND(Screening!$J$11="No",W78="Ex"),"N/A",IF(AND(Screening!$J$12="No",X78="Ex"),"N/A",IF(AND(Screening!$J$13="No",Y78="Ex"),"N/A",IF(AND(Screening!$J$14="No",Z78="Ex"),"N/A", IF(AND(Screening!$J$15="No",AA78="Ex"),"N/A", IF(AND(Screening!$J$16="No",AB78="Ex"),"N/A", IF(AND(Screening!$J$17="No",AC78="Ex"),"N/A", IF(AND(Screening!$J$18="No",AD78="Ex"),"N/A", IF(AND(Screening!$J$19="No",AE78="Ex"),"N/A", IF(AND(Screening!$J$20="No",AF78="Ex"),"N/A", IF(AND(Screening!$J$21="No",AG78="Ex"),"N/A", IF(AND(Screening!$J$23="No",AH78="Ex"),"N/A", IF(AND(Screening!$J$7="No",AI78="Ex"),"N/A", IF(AND(Screening!$J$6="No",AL78="Ex"),"N/A", IF(AND(Screening!$J$6="Yes",AJ78="Ex"),"N/A", IF(AND(Screening!$J$25="Yes",AK78="Ex"),"N/A",  IF(AND(Screening!$J$5="Yes",AM78="Ex"),"N/A","Inc")))))))))))))))))))</f>
        <v>Inc</v>
      </c>
      <c r="C78" s="132"/>
      <c r="D78" s="133"/>
      <c r="E78" s="87">
        <v>52</v>
      </c>
      <c r="F78" s="88" t="s">
        <v>768</v>
      </c>
      <c r="G78" s="88" t="s">
        <v>2558</v>
      </c>
      <c r="H78" s="156" t="s">
        <v>1362</v>
      </c>
      <c r="I78" s="130" t="str">
        <f t="shared" si="3"/>
        <v>Include</v>
      </c>
      <c r="J78" s="126"/>
      <c r="K78" s="99"/>
      <c r="L78" s="99"/>
      <c r="M78" s="128"/>
      <c r="N78" s="87" t="str">
        <f t="shared" si="2"/>
        <v>PAR</v>
      </c>
      <c r="O78" s="55"/>
      <c r="P78" s="55"/>
      <c r="Q78" s="55"/>
      <c r="R78" s="55"/>
      <c r="S78" s="55"/>
      <c r="T78" s="56"/>
      <c r="U78" s="134"/>
      <c r="V78" s="132"/>
      <c r="W78" s="132"/>
      <c r="X78" s="132"/>
      <c r="Y78" s="132"/>
      <c r="Z78" s="132"/>
      <c r="AA78" s="132"/>
      <c r="AB78" s="132"/>
      <c r="AC78" s="132"/>
      <c r="AD78" s="132"/>
      <c r="AE78" s="132"/>
      <c r="AF78" s="132"/>
      <c r="AG78" s="132"/>
      <c r="AH78" s="132"/>
      <c r="AI78" s="132"/>
      <c r="AJ78" s="132"/>
      <c r="AK78" s="132"/>
      <c r="AL78" s="132"/>
      <c r="AM78" s="135" t="s">
        <v>475</v>
      </c>
    </row>
    <row r="79" spans="1:39" ht="45" x14ac:dyDescent="0.25">
      <c r="A79" s="131" t="s">
        <v>1</v>
      </c>
      <c r="B79" s="132" t="str">
        <f>IF(G79="reserved","N/A",IF(AND(Screening!$J$10="No",V79="Ex"),"N/A",IF(AND(Screening!$J$11="No",W79="Ex"),"N/A",IF(AND(Screening!$J$12="No",X79="Ex"),"N/A",IF(AND(Screening!$J$13="No",Y79="Ex"),"N/A",IF(AND(Screening!$J$14="No",Z79="Ex"),"N/A", IF(AND(Screening!$J$15="No",AA79="Ex"),"N/A", IF(AND(Screening!$J$16="No",AB79="Ex"),"N/A", IF(AND(Screening!$J$17="No",AC79="Ex"),"N/A", IF(AND(Screening!$J$18="No",AD79="Ex"),"N/A", IF(AND(Screening!$J$19="No",AE79="Ex"),"N/A", IF(AND(Screening!$J$20="No",AF79="Ex"),"N/A", IF(AND(Screening!$J$21="No",AG79="Ex"),"N/A", IF(AND(Screening!$J$23="No",AH79="Ex"),"N/A", IF(AND(Screening!$J$7="No",AI79="Ex"),"N/A", IF(AND(Screening!$J$6="No",AL79="Ex"),"N/A", IF(AND(Screening!$J$6="Yes",AJ79="Ex"),"N/A", IF(AND(Screening!$J$25="Yes",AK79="Ex"),"N/A",  IF(AND(Screening!$J$5="Yes",AM79="Ex"),"N/A","Inc")))))))))))))))))))</f>
        <v>Inc</v>
      </c>
      <c r="C79" s="132"/>
      <c r="D79" s="133"/>
      <c r="E79" s="87">
        <v>53</v>
      </c>
      <c r="F79" s="88" t="s">
        <v>769</v>
      </c>
      <c r="G79" s="88" t="s">
        <v>2559</v>
      </c>
      <c r="H79" s="156" t="s">
        <v>1362</v>
      </c>
      <c r="I79" s="130" t="str">
        <f t="shared" si="3"/>
        <v>Include</v>
      </c>
      <c r="J79" s="126"/>
      <c r="K79" s="99"/>
      <c r="L79" s="99"/>
      <c r="M79" s="128"/>
      <c r="N79" s="87" t="str">
        <f t="shared" si="2"/>
        <v>PAR</v>
      </c>
      <c r="O79" s="55"/>
      <c r="P79" s="55"/>
      <c r="Q79" s="55"/>
      <c r="R79" s="55"/>
      <c r="S79" s="55"/>
      <c r="T79" s="56"/>
      <c r="U79" s="134"/>
      <c r="V79" s="132"/>
      <c r="W79" s="132"/>
      <c r="X79" s="132"/>
      <c r="Y79" s="132"/>
      <c r="Z79" s="132"/>
      <c r="AA79" s="132"/>
      <c r="AB79" s="132"/>
      <c r="AC79" s="132"/>
      <c r="AD79" s="132"/>
      <c r="AE79" s="132"/>
      <c r="AF79" s="132"/>
      <c r="AG79" s="132"/>
      <c r="AH79" s="132"/>
      <c r="AI79" s="132"/>
      <c r="AJ79" s="132"/>
      <c r="AK79" s="132"/>
      <c r="AL79" s="132"/>
      <c r="AM79" s="135" t="s">
        <v>475</v>
      </c>
    </row>
    <row r="80" spans="1:39" ht="79.5" customHeight="1" x14ac:dyDescent="0.25">
      <c r="A80" s="131" t="s">
        <v>1</v>
      </c>
      <c r="B80" s="132" t="str">
        <f>IF(G80="reserved","N/A",IF(AND(Screening!$J$10="No",V80="Ex"),"N/A",IF(AND(Screening!$J$11="No",W80="Ex"),"N/A",IF(AND(Screening!$J$12="No",X80="Ex"),"N/A",IF(AND(Screening!$J$13="No",Y80="Ex"),"N/A",IF(AND(Screening!$J$14="No",Z80="Ex"),"N/A", IF(AND(Screening!$J$15="No",AA80="Ex"),"N/A", IF(AND(Screening!$J$16="No",AB80="Ex"),"N/A", IF(AND(Screening!$J$17="No",AC80="Ex"),"N/A", IF(AND(Screening!$J$18="No",AD80="Ex"),"N/A", IF(AND(Screening!$J$19="No",AE80="Ex"),"N/A", IF(AND(Screening!$J$20="No",AF80="Ex"),"N/A", IF(AND(Screening!$J$21="No",AG80="Ex"),"N/A", IF(AND(Screening!$J$23="No",AH80="Ex"),"N/A", IF(AND(Screening!$J$7="No",AI80="Ex"),"N/A", IF(AND(Screening!$J$6="No",AL80="Ex"),"N/A", IF(AND(Screening!$J$6="Yes",AJ80="Ex"),"N/A", IF(AND(Screening!$J$25="Yes",AK80="Ex"),"N/A",  IF(AND(Screening!$J$5="Yes",AM80="Ex"),"N/A","Inc")))))))))))))))))))</f>
        <v>Inc</v>
      </c>
      <c r="C80" s="132"/>
      <c r="D80" s="133"/>
      <c r="E80" s="87">
        <v>54</v>
      </c>
      <c r="F80" s="88" t="s">
        <v>770</v>
      </c>
      <c r="G80" s="88" t="s">
        <v>2560</v>
      </c>
      <c r="H80" s="157" t="s">
        <v>1360</v>
      </c>
      <c r="I80" s="130" t="str">
        <f t="shared" si="3"/>
        <v>Include</v>
      </c>
      <c r="J80" s="126"/>
      <c r="K80" s="99"/>
      <c r="L80" s="99"/>
      <c r="M80" s="128"/>
      <c r="N80" s="87" t="str">
        <f t="shared" si="2"/>
        <v>PAR</v>
      </c>
      <c r="O80" s="55"/>
      <c r="P80" s="55"/>
      <c r="Q80" s="55"/>
      <c r="R80" s="55"/>
      <c r="S80" s="55"/>
      <c r="T80" s="56"/>
      <c r="U80" s="134"/>
      <c r="V80" s="132"/>
      <c r="W80" s="132"/>
      <c r="X80" s="132"/>
      <c r="Y80" s="132"/>
      <c r="Z80" s="132"/>
      <c r="AA80" s="132"/>
      <c r="AB80" s="132"/>
      <c r="AC80" s="132"/>
      <c r="AD80" s="132"/>
      <c r="AE80" s="132"/>
      <c r="AF80" s="132"/>
      <c r="AG80" s="132"/>
      <c r="AH80" s="132"/>
      <c r="AI80" s="132"/>
      <c r="AJ80" s="132"/>
      <c r="AK80" s="132"/>
      <c r="AL80" s="132"/>
      <c r="AM80" s="135" t="s">
        <v>475</v>
      </c>
    </row>
    <row r="81" spans="1:39" x14ac:dyDescent="0.25">
      <c r="A81" s="131" t="s">
        <v>1</v>
      </c>
      <c r="B81" s="132" t="str">
        <f>IF(G81="reserved","N/A",IF(AND(Screening!$J$10="No",V81="Ex"),"N/A",IF(AND(Screening!$J$11="No",W81="Ex"),"N/A",IF(AND(Screening!$J$12="No",X81="Ex"),"N/A",IF(AND(Screening!$J$13="No",Y81="Ex"),"N/A",IF(AND(Screening!$J$14="No",Z81="Ex"),"N/A", IF(AND(Screening!$J$15="No",AA81="Ex"),"N/A", IF(AND(Screening!$J$16="No",AB81="Ex"),"N/A", IF(AND(Screening!$J$17="No",AC81="Ex"),"N/A", IF(AND(Screening!$J$18="No",AD81="Ex"),"N/A", IF(AND(Screening!$J$19="No",AE81="Ex"),"N/A", IF(AND(Screening!$J$20="No",AF81="Ex"),"N/A", IF(AND(Screening!$J$21="No",AG81="Ex"),"N/A", IF(AND(Screening!$J$23="No",AH81="Ex"),"N/A", IF(AND(Screening!$J$7="No",AI81="Ex"),"N/A", IF(AND(Screening!$J$6="No",AL81="Ex"),"N/A", IF(AND(Screening!$J$6="Yes",AJ81="Ex"),"N/A", IF(AND(Screening!$J$25="Yes",AK81="Ex"),"N/A",  IF(AND(Screening!$J$5="Yes",AM81="Ex"),"N/A","Inc")))))))))))))))))))</f>
        <v>Inc</v>
      </c>
      <c r="C81" s="132" t="s">
        <v>1216</v>
      </c>
      <c r="D81" s="133" t="s">
        <v>1212</v>
      </c>
      <c r="E81" s="87">
        <v>56</v>
      </c>
      <c r="F81" s="88" t="s">
        <v>771</v>
      </c>
      <c r="G81" s="89" t="s">
        <v>1647</v>
      </c>
      <c r="H81" s="156" t="s">
        <v>2787</v>
      </c>
      <c r="I81" s="130" t="str">
        <f t="shared" si="3"/>
        <v>Include</v>
      </c>
      <c r="J81" s="126"/>
      <c r="K81" s="99"/>
      <c r="L81" s="99"/>
      <c r="M81" s="128"/>
      <c r="N81" s="87" t="str">
        <f t="shared" si="2"/>
        <v>PAR</v>
      </c>
      <c r="O81" s="55"/>
      <c r="P81" s="55"/>
      <c r="Q81" s="55"/>
      <c r="R81" s="55"/>
      <c r="S81" s="55"/>
      <c r="T81" s="56"/>
      <c r="U81" s="134" t="s">
        <v>434</v>
      </c>
      <c r="V81" s="132" t="s">
        <v>475</v>
      </c>
      <c r="W81" s="132"/>
      <c r="X81" s="132"/>
      <c r="Y81" s="132" t="s">
        <v>475</v>
      </c>
      <c r="Z81" s="132"/>
      <c r="AA81" s="132"/>
      <c r="AB81" s="132"/>
      <c r="AC81" s="132"/>
      <c r="AD81" s="132"/>
      <c r="AE81" s="132"/>
      <c r="AF81" s="132"/>
      <c r="AG81" s="132"/>
      <c r="AH81" s="132"/>
      <c r="AI81" s="132"/>
      <c r="AJ81" s="132"/>
      <c r="AK81" s="132"/>
      <c r="AL81" s="132"/>
      <c r="AM81" s="135" t="s">
        <v>475</v>
      </c>
    </row>
    <row r="82" spans="1:39" ht="90" x14ac:dyDescent="0.25">
      <c r="A82" s="131" t="s">
        <v>1</v>
      </c>
      <c r="B82" s="132" t="str">
        <f>IF(G82="reserved","N/A",IF(AND(Screening!$J$10="No",V82="Ex"),"N/A",IF(AND(Screening!$J$11="No",W82="Ex"),"N/A",IF(AND(Screening!$J$12="No",X82="Ex"),"N/A",IF(AND(Screening!$J$13="No",Y82="Ex"),"N/A",IF(AND(Screening!$J$14="No",Z82="Ex"),"N/A", IF(AND(Screening!$J$15="No",AA82="Ex"),"N/A", IF(AND(Screening!$J$16="No",AB82="Ex"),"N/A", IF(AND(Screening!$J$17="No",AC82="Ex"),"N/A", IF(AND(Screening!$J$18="No",AD82="Ex"),"N/A", IF(AND(Screening!$J$19="No",AE82="Ex"),"N/A", IF(AND(Screening!$J$20="No",AF82="Ex"),"N/A", IF(AND(Screening!$J$21="No",AG82="Ex"),"N/A", IF(AND(Screening!$J$23="No",AH82="Ex"),"N/A", IF(AND(Screening!$J$7="No",AI82="Ex"),"N/A", IF(AND(Screening!$J$6="No",AL82="Ex"),"N/A", IF(AND(Screening!$J$6="Yes",AJ82="Ex"),"N/A", IF(AND(Screening!$J$25="Yes",AK82="Ex"),"N/A",  IF(AND(Screening!$J$5="Yes",AM82="Ex"),"N/A","Inc")))))))))))))))))))</f>
        <v>Inc</v>
      </c>
      <c r="C82" s="132"/>
      <c r="D82" s="133"/>
      <c r="E82" s="87">
        <v>57</v>
      </c>
      <c r="F82" s="88" t="s">
        <v>772</v>
      </c>
      <c r="G82" s="88" t="s">
        <v>1648</v>
      </c>
      <c r="H82" s="156" t="s">
        <v>2787</v>
      </c>
      <c r="I82" s="130" t="str">
        <f t="shared" si="3"/>
        <v>Include</v>
      </c>
      <c r="J82" s="126"/>
      <c r="K82" s="99"/>
      <c r="L82" s="99"/>
      <c r="M82" s="128"/>
      <c r="N82" s="87" t="str">
        <f t="shared" si="2"/>
        <v>PAR</v>
      </c>
      <c r="O82" s="55"/>
      <c r="P82" s="55"/>
      <c r="Q82" s="55"/>
      <c r="R82" s="55"/>
      <c r="S82" s="55"/>
      <c r="T82" s="56"/>
      <c r="U82" s="134" t="s">
        <v>434</v>
      </c>
      <c r="V82" s="132" t="s">
        <v>475</v>
      </c>
      <c r="W82" s="132"/>
      <c r="X82" s="132"/>
      <c r="Y82" s="132" t="s">
        <v>475</v>
      </c>
      <c r="Z82" s="132"/>
      <c r="AA82" s="132"/>
      <c r="AB82" s="132"/>
      <c r="AC82" s="132"/>
      <c r="AD82" s="132"/>
      <c r="AE82" s="132"/>
      <c r="AF82" s="132"/>
      <c r="AG82" s="132"/>
      <c r="AH82" s="132"/>
      <c r="AI82" s="132"/>
      <c r="AJ82" s="132"/>
      <c r="AK82" s="132"/>
      <c r="AL82" s="132"/>
      <c r="AM82" s="135" t="s">
        <v>475</v>
      </c>
    </row>
    <row r="83" spans="1:39" ht="52.5" customHeight="1" x14ac:dyDescent="0.25">
      <c r="A83" s="131" t="s">
        <v>1</v>
      </c>
      <c r="B83" s="132" t="str">
        <f>IF(G83="reserved","N/A",IF(AND(Screening!$J$10="No",V83="Ex"),"N/A",IF(AND(Screening!$J$11="No",W83="Ex"),"N/A",IF(AND(Screening!$J$12="No",X83="Ex"),"N/A",IF(AND(Screening!$J$13="No",Y83="Ex"),"N/A",IF(AND(Screening!$J$14="No",Z83="Ex"),"N/A", IF(AND(Screening!$J$15="No",AA83="Ex"),"N/A", IF(AND(Screening!$J$16="No",AB83="Ex"),"N/A", IF(AND(Screening!$J$17="No",AC83="Ex"),"N/A", IF(AND(Screening!$J$18="No",AD83="Ex"),"N/A", IF(AND(Screening!$J$19="No",AE83="Ex"),"N/A", IF(AND(Screening!$J$20="No",AF83="Ex"),"N/A", IF(AND(Screening!$J$21="No",AG83="Ex"),"N/A", IF(AND(Screening!$J$23="No",AH83="Ex"),"N/A", IF(AND(Screening!$J$7="No",AI83="Ex"),"N/A", IF(AND(Screening!$J$6="No",AL83="Ex"),"N/A", IF(AND(Screening!$J$6="Yes",AJ83="Ex"),"N/A", IF(AND(Screening!$J$25="Yes",AK83="Ex"),"N/A",  IF(AND(Screening!$J$5="Yes",AM83="Ex"),"N/A","Inc")))))))))))))))))))</f>
        <v>Inc</v>
      </c>
      <c r="C83" s="132"/>
      <c r="D83" s="133"/>
      <c r="E83" s="87">
        <v>58</v>
      </c>
      <c r="F83" s="88" t="s">
        <v>773</v>
      </c>
      <c r="G83" s="88" t="s">
        <v>2759</v>
      </c>
      <c r="H83" s="157" t="s">
        <v>1358</v>
      </c>
      <c r="I83" s="130" t="str">
        <f t="shared" si="3"/>
        <v>Include</v>
      </c>
      <c r="J83" s="126"/>
      <c r="K83" s="99"/>
      <c r="L83" s="99"/>
      <c r="M83" s="128"/>
      <c r="N83" s="87" t="str">
        <f t="shared" si="2"/>
        <v>PAR</v>
      </c>
      <c r="O83" s="55"/>
      <c r="P83" s="55"/>
      <c r="Q83" s="55"/>
      <c r="R83" s="55"/>
      <c r="S83" s="55"/>
      <c r="T83" s="56"/>
      <c r="U83" s="134" t="s">
        <v>434</v>
      </c>
      <c r="V83" s="132" t="s">
        <v>475</v>
      </c>
      <c r="W83" s="132"/>
      <c r="X83" s="132"/>
      <c r="Y83" s="132" t="s">
        <v>475</v>
      </c>
      <c r="Z83" s="132"/>
      <c r="AA83" s="132"/>
      <c r="AB83" s="132"/>
      <c r="AC83" s="132"/>
      <c r="AD83" s="132"/>
      <c r="AE83" s="132"/>
      <c r="AF83" s="132"/>
      <c r="AG83" s="132"/>
      <c r="AH83" s="132"/>
      <c r="AI83" s="132"/>
      <c r="AJ83" s="132"/>
      <c r="AK83" s="132"/>
      <c r="AL83" s="132"/>
      <c r="AM83" s="135" t="s">
        <v>475</v>
      </c>
    </row>
    <row r="84" spans="1:39" ht="17.45" customHeight="1" x14ac:dyDescent="0.25">
      <c r="A84" s="131" t="s">
        <v>2</v>
      </c>
      <c r="B84" s="132" t="str">
        <f>IF(G84="reserved","N/A",IF(AND(Screening!$J$10="No",V84="Ex"),"N/A",IF(AND(Screening!$J$11="No",W84="Ex"),"N/A",IF(AND(Screening!$J$12="No",X84="Ex"),"N/A",IF(AND(Screening!$J$13="No",Y84="Ex"),"N/A",IF(AND(Screening!$J$14="No",Z84="Ex"),"N/A", IF(AND(Screening!$J$15="No",AA84="Ex"),"N/A", IF(AND(Screening!$J$16="No",AB84="Ex"),"N/A", IF(AND(Screening!$J$17="No",AC84="Ex"),"N/A", IF(AND(Screening!$J$18="No",AD84="Ex"),"N/A", IF(AND(Screening!$J$19="No",AE84="Ex"),"N/A", IF(AND(Screening!$J$20="No",AF84="Ex"),"N/A", IF(AND(Screening!$J$21="No",AG84="Ex"),"N/A", IF(AND(Screening!$J$23="No",AH84="Ex"),"N/A", IF(AND(Screening!$J$7="No",AI84="Ex"),"N/A", IF(AND(Screening!$J$6="No",AL84="Ex"),"N/A", IF(AND(Screening!$J$6="Yes",AJ84="Ex"),"N/A", IF(AND(Screening!$J$25="Yes",AK84="Ex"),"N/A",  IF(AND(Screening!$J$5="Yes",AM84="Ex"),"N/A","Inc")))))))))))))))))))</f>
        <v>N/A</v>
      </c>
      <c r="C84" s="132"/>
      <c r="D84" s="133"/>
      <c r="E84" s="87">
        <v>59</v>
      </c>
      <c r="F84" s="88" t="s">
        <v>774</v>
      </c>
      <c r="G84" s="88" t="s">
        <v>2785</v>
      </c>
      <c r="H84" s="156" t="s">
        <v>2785</v>
      </c>
      <c r="I84" s="130" t="str">
        <f t="shared" si="3"/>
        <v>N/A</v>
      </c>
      <c r="J84" s="126"/>
      <c r="K84" s="99"/>
      <c r="L84" s="99"/>
      <c r="M84" s="128"/>
      <c r="N84" s="87" t="str">
        <f t="shared" si="2"/>
        <v/>
      </c>
      <c r="O84" s="55"/>
      <c r="P84" s="55"/>
      <c r="Q84" s="55"/>
      <c r="R84" s="55"/>
      <c r="S84" s="55"/>
      <c r="T84" s="56"/>
      <c r="U84" s="134" t="s">
        <v>434</v>
      </c>
      <c r="V84" s="132" t="s">
        <v>475</v>
      </c>
      <c r="W84" s="132"/>
      <c r="X84" s="132"/>
      <c r="Y84" s="132" t="s">
        <v>475</v>
      </c>
      <c r="Z84" s="132"/>
      <c r="AA84" s="132"/>
      <c r="AB84" s="132"/>
      <c r="AC84" s="132"/>
      <c r="AD84" s="132"/>
      <c r="AE84" s="132"/>
      <c r="AF84" s="132"/>
      <c r="AG84" s="132"/>
      <c r="AH84" s="132"/>
      <c r="AI84" s="132"/>
      <c r="AJ84" s="132"/>
      <c r="AK84" s="132"/>
      <c r="AL84" s="132"/>
      <c r="AM84" s="135" t="s">
        <v>475</v>
      </c>
    </row>
    <row r="85" spans="1:39" ht="45.6" customHeight="1" x14ac:dyDescent="0.25">
      <c r="A85" s="131" t="s">
        <v>1</v>
      </c>
      <c r="B85" s="132" t="str">
        <f>IF(G85="reserved","N/A",IF(AND(Screening!$J$10="No",V85="Ex"),"N/A",IF(AND(Screening!$J$11="No",W85="Ex"),"N/A",IF(AND(Screening!$J$12="No",X85="Ex"),"N/A",IF(AND(Screening!$J$13="No",Y85="Ex"),"N/A",IF(AND(Screening!$J$14="No",Z85="Ex"),"N/A", IF(AND(Screening!$J$15="No",AA85="Ex"),"N/A", IF(AND(Screening!$J$16="No",AB85="Ex"),"N/A", IF(AND(Screening!$J$17="No",AC85="Ex"),"N/A", IF(AND(Screening!$J$18="No",AD85="Ex"),"N/A", IF(AND(Screening!$J$19="No",AE85="Ex"),"N/A", IF(AND(Screening!$J$20="No",AF85="Ex"),"N/A", IF(AND(Screening!$J$21="No",AG85="Ex"),"N/A", IF(AND(Screening!$J$23="No",AH85="Ex"),"N/A", IF(AND(Screening!$J$7="No",AI85="Ex"),"N/A", IF(AND(Screening!$J$6="No",AL85="Ex"),"N/A", IF(AND(Screening!$J$6="Yes",AJ85="Ex"),"N/A", IF(AND(Screening!$J$25="Yes",AK85="Ex"),"N/A",  IF(AND(Screening!$J$5="Yes",AM85="Ex"),"N/A","Inc")))))))))))))))))))</f>
        <v>Inc</v>
      </c>
      <c r="C85" s="132" t="s">
        <v>1216</v>
      </c>
      <c r="D85" s="133" t="s">
        <v>1212</v>
      </c>
      <c r="E85" s="87">
        <v>61</v>
      </c>
      <c r="F85" s="88" t="s">
        <v>775</v>
      </c>
      <c r="G85" s="89" t="s">
        <v>1639</v>
      </c>
      <c r="H85" s="157" t="s">
        <v>1358</v>
      </c>
      <c r="I85" s="130" t="str">
        <f t="shared" si="3"/>
        <v>Include</v>
      </c>
      <c r="J85" s="126"/>
      <c r="K85" s="99"/>
      <c r="L85" s="99"/>
      <c r="M85" s="128"/>
      <c r="N85" s="87" t="str">
        <f t="shared" si="2"/>
        <v>PAR</v>
      </c>
      <c r="O85" s="55"/>
      <c r="P85" s="55"/>
      <c r="Q85" s="55"/>
      <c r="R85" s="55"/>
      <c r="S85" s="55"/>
      <c r="T85" s="56"/>
      <c r="U85" s="134" t="s">
        <v>435</v>
      </c>
      <c r="V85" s="132" t="s">
        <v>475</v>
      </c>
      <c r="W85" s="132"/>
      <c r="X85" s="132" t="s">
        <v>475</v>
      </c>
      <c r="Y85" s="132"/>
      <c r="Z85" s="132"/>
      <c r="AA85" s="132"/>
      <c r="AB85" s="132"/>
      <c r="AC85" s="132"/>
      <c r="AD85" s="132"/>
      <c r="AE85" s="132"/>
      <c r="AF85" s="132"/>
      <c r="AG85" s="132"/>
      <c r="AH85" s="132"/>
      <c r="AI85" s="132"/>
      <c r="AJ85" s="132"/>
      <c r="AK85" s="132"/>
      <c r="AL85" s="132"/>
      <c r="AM85" s="135" t="s">
        <v>475</v>
      </c>
    </row>
    <row r="86" spans="1:39" ht="47.1" customHeight="1" x14ac:dyDescent="0.25">
      <c r="A86" s="131" t="s">
        <v>1</v>
      </c>
      <c r="B86" s="132" t="str">
        <f>IF(G86="reserved","N/A",IF(AND(Screening!$J$10="No",V86="Ex"),"N/A",IF(AND(Screening!$J$11="No",W86="Ex"),"N/A",IF(AND(Screening!$J$12="No",X86="Ex"),"N/A",IF(AND(Screening!$J$13="No",Y86="Ex"),"N/A",IF(AND(Screening!$J$14="No",Z86="Ex"),"N/A", IF(AND(Screening!$J$15="No",AA86="Ex"),"N/A", IF(AND(Screening!$J$16="No",AB86="Ex"),"N/A", IF(AND(Screening!$J$17="No",AC86="Ex"),"N/A", IF(AND(Screening!$J$18="No",AD86="Ex"),"N/A", IF(AND(Screening!$J$19="No",AE86="Ex"),"N/A", IF(AND(Screening!$J$20="No",AF86="Ex"),"N/A", IF(AND(Screening!$J$21="No",AG86="Ex"),"N/A", IF(AND(Screening!$J$23="No",AH86="Ex"),"N/A", IF(AND(Screening!$J$7="No",AI86="Ex"),"N/A", IF(AND(Screening!$J$6="No",AL86="Ex"),"N/A", IF(AND(Screening!$J$6="Yes",AJ86="Ex"),"N/A", IF(AND(Screening!$J$25="Yes",AK86="Ex"),"N/A",  IF(AND(Screening!$J$5="Yes",AM86="Ex"),"N/A","Inc")))))))))))))))))))</f>
        <v>Inc</v>
      </c>
      <c r="C86" s="132" t="s">
        <v>1216</v>
      </c>
      <c r="D86" s="133" t="s">
        <v>1212</v>
      </c>
      <c r="E86" s="87">
        <v>65</v>
      </c>
      <c r="F86" s="88" t="s">
        <v>776</v>
      </c>
      <c r="G86" s="89" t="s">
        <v>1639</v>
      </c>
      <c r="H86" s="157" t="s">
        <v>1358</v>
      </c>
      <c r="I86" s="130" t="str">
        <f t="shared" si="3"/>
        <v>Include</v>
      </c>
      <c r="J86" s="126"/>
      <c r="K86" s="99"/>
      <c r="L86" s="99"/>
      <c r="M86" s="128"/>
      <c r="N86" s="87" t="str">
        <f t="shared" si="2"/>
        <v>PAR</v>
      </c>
      <c r="O86" s="55"/>
      <c r="P86" s="55"/>
      <c r="Q86" s="55"/>
      <c r="R86" s="55"/>
      <c r="S86" s="55"/>
      <c r="T86" s="56"/>
      <c r="U86" s="134" t="s">
        <v>436</v>
      </c>
      <c r="V86" s="132" t="s">
        <v>475</v>
      </c>
      <c r="W86" s="132" t="s">
        <v>475</v>
      </c>
      <c r="X86" s="132"/>
      <c r="Y86" s="132"/>
      <c r="Z86" s="132"/>
      <c r="AA86" s="132"/>
      <c r="AB86" s="132"/>
      <c r="AC86" s="132"/>
      <c r="AD86" s="132"/>
      <c r="AE86" s="132"/>
      <c r="AF86" s="132"/>
      <c r="AG86" s="132"/>
      <c r="AH86" s="132"/>
      <c r="AI86" s="132"/>
      <c r="AJ86" s="132"/>
      <c r="AK86" s="132"/>
      <c r="AL86" s="132"/>
      <c r="AM86" s="135" t="s">
        <v>475</v>
      </c>
    </row>
    <row r="87" spans="1:39" ht="30" x14ac:dyDescent="0.25">
      <c r="A87" s="131" t="s">
        <v>1</v>
      </c>
      <c r="B87" s="132" t="str">
        <f>IF(G87="reserved","N/A",IF(AND(Screening!$J$10="No",V87="Ex"),"N/A",IF(AND(Screening!$J$11="No",W87="Ex"),"N/A",IF(AND(Screening!$J$12="No",X87="Ex"),"N/A",IF(AND(Screening!$J$13="No",Y87="Ex"),"N/A",IF(AND(Screening!$J$14="No",Z87="Ex"),"N/A", IF(AND(Screening!$J$15="No",AA87="Ex"),"N/A", IF(AND(Screening!$J$16="No",AB87="Ex"),"N/A", IF(AND(Screening!$J$17="No",AC87="Ex"),"N/A", IF(AND(Screening!$J$18="No",AD87="Ex"),"N/A", IF(AND(Screening!$J$19="No",AE87="Ex"),"N/A", IF(AND(Screening!$J$20="No",AF87="Ex"),"N/A", IF(AND(Screening!$J$21="No",AG87="Ex"),"N/A", IF(AND(Screening!$J$23="No",AH87="Ex"),"N/A", IF(AND(Screening!$J$7="No",AI87="Ex"),"N/A", IF(AND(Screening!$J$6="No",AL87="Ex"),"N/A", IF(AND(Screening!$J$6="Yes",AJ87="Ex"),"N/A", IF(AND(Screening!$J$25="Yes",AK87="Ex"),"N/A",  IF(AND(Screening!$J$5="Yes",AM87="Ex"),"N/A","Inc")))))))))))))))))))</f>
        <v>Inc</v>
      </c>
      <c r="C87" s="132" t="s">
        <v>1216</v>
      </c>
      <c r="D87" s="133" t="s">
        <v>1212</v>
      </c>
      <c r="E87" s="87">
        <v>69</v>
      </c>
      <c r="F87" s="88" t="s">
        <v>777</v>
      </c>
      <c r="G87" s="89" t="s">
        <v>1649</v>
      </c>
      <c r="H87" s="156" t="s">
        <v>2787</v>
      </c>
      <c r="I87" s="130" t="str">
        <f t="shared" si="3"/>
        <v>Include</v>
      </c>
      <c r="J87" s="126"/>
      <c r="K87" s="99"/>
      <c r="L87" s="99"/>
      <c r="M87" s="128"/>
      <c r="N87" s="87" t="str">
        <f t="shared" si="2"/>
        <v>PAR</v>
      </c>
      <c r="O87" s="55"/>
      <c r="P87" s="55"/>
      <c r="Q87" s="55"/>
      <c r="R87" s="55"/>
      <c r="S87" s="55"/>
      <c r="T87" s="56"/>
      <c r="U87" s="134" t="s">
        <v>437</v>
      </c>
      <c r="V87" s="132" t="s">
        <v>475</v>
      </c>
      <c r="W87" s="132"/>
      <c r="X87" s="132"/>
      <c r="Y87" s="132"/>
      <c r="Z87" s="132" t="s">
        <v>475</v>
      </c>
      <c r="AA87" s="132"/>
      <c r="AB87" s="132"/>
      <c r="AC87" s="132"/>
      <c r="AD87" s="132"/>
      <c r="AE87" s="132"/>
      <c r="AF87" s="132"/>
      <c r="AG87" s="132"/>
      <c r="AH87" s="132"/>
      <c r="AI87" s="132"/>
      <c r="AJ87" s="132"/>
      <c r="AK87" s="132"/>
      <c r="AL87" s="132"/>
      <c r="AM87" s="135" t="s">
        <v>475</v>
      </c>
    </row>
    <row r="88" spans="1:39" ht="75" x14ac:dyDescent="0.25">
      <c r="A88" s="131" t="s">
        <v>1</v>
      </c>
      <c r="B88" s="132" t="str">
        <f>IF(G88="reserved","N/A",IF(AND(Screening!$J$10="No",V88="Ex"),"N/A",IF(AND(Screening!$J$11="No",W88="Ex"),"N/A",IF(AND(Screening!$J$12="No",X88="Ex"),"N/A",IF(AND(Screening!$J$13="No",Y88="Ex"),"N/A",IF(AND(Screening!$J$14="No",Z88="Ex"),"N/A", IF(AND(Screening!$J$15="No",AA88="Ex"),"N/A", IF(AND(Screening!$J$16="No",AB88="Ex"),"N/A", IF(AND(Screening!$J$17="No",AC88="Ex"),"N/A", IF(AND(Screening!$J$18="No",AD88="Ex"),"N/A", IF(AND(Screening!$J$19="No",AE88="Ex"),"N/A", IF(AND(Screening!$J$20="No",AF88="Ex"),"N/A", IF(AND(Screening!$J$21="No",AG88="Ex"),"N/A", IF(AND(Screening!$J$23="No",AH88="Ex"),"N/A", IF(AND(Screening!$J$7="No",AI88="Ex"),"N/A", IF(AND(Screening!$J$6="No",AL88="Ex"),"N/A", IF(AND(Screening!$J$6="Yes",AJ88="Ex"),"N/A", IF(AND(Screening!$J$25="Yes",AK88="Ex"),"N/A",  IF(AND(Screening!$J$5="Yes",AM88="Ex"),"N/A","Inc")))))))))))))))))))</f>
        <v>Inc</v>
      </c>
      <c r="C88" s="132"/>
      <c r="D88" s="133"/>
      <c r="E88" s="87">
        <v>70</v>
      </c>
      <c r="F88" s="88" t="s">
        <v>778</v>
      </c>
      <c r="G88" s="88" t="s">
        <v>4258</v>
      </c>
      <c r="H88" s="156" t="s">
        <v>2787</v>
      </c>
      <c r="I88" s="130" t="str">
        <f t="shared" si="3"/>
        <v>Include</v>
      </c>
      <c r="J88" s="126"/>
      <c r="K88" s="99"/>
      <c r="L88" s="99"/>
      <c r="M88" s="128"/>
      <c r="N88" s="87" t="str">
        <f t="shared" si="2"/>
        <v>PAR</v>
      </c>
      <c r="O88" s="55"/>
      <c r="P88" s="55"/>
      <c r="Q88" s="55"/>
      <c r="R88" s="55"/>
      <c r="S88" s="55"/>
      <c r="T88" s="56"/>
      <c r="U88" s="134" t="s">
        <v>437</v>
      </c>
      <c r="V88" s="132" t="s">
        <v>475</v>
      </c>
      <c r="W88" s="132"/>
      <c r="X88" s="132"/>
      <c r="Y88" s="132"/>
      <c r="Z88" s="132" t="s">
        <v>475</v>
      </c>
      <c r="AA88" s="132"/>
      <c r="AB88" s="132"/>
      <c r="AC88" s="132"/>
      <c r="AD88" s="132"/>
      <c r="AE88" s="132"/>
      <c r="AF88" s="132"/>
      <c r="AG88" s="132"/>
      <c r="AH88" s="132"/>
      <c r="AI88" s="132"/>
      <c r="AJ88" s="132"/>
      <c r="AK88" s="132"/>
      <c r="AL88" s="132"/>
      <c r="AM88" s="135" t="s">
        <v>475</v>
      </c>
    </row>
    <row r="89" spans="1:39" ht="120" x14ac:dyDescent="0.25">
      <c r="A89" s="131" t="s">
        <v>1</v>
      </c>
      <c r="B89" s="132" t="str">
        <f>IF(G89="reserved","N/A",IF(AND(Screening!$J$10="No",V89="Ex"),"N/A",IF(AND(Screening!$J$11="No",W89="Ex"),"N/A",IF(AND(Screening!$J$12="No",X89="Ex"),"N/A",IF(AND(Screening!$J$13="No",Y89="Ex"),"N/A",IF(AND(Screening!$J$14="No",Z89="Ex"),"N/A", IF(AND(Screening!$J$15="No",AA89="Ex"),"N/A", IF(AND(Screening!$J$16="No",AB89="Ex"),"N/A", IF(AND(Screening!$J$17="No",AC89="Ex"),"N/A", IF(AND(Screening!$J$18="No",AD89="Ex"),"N/A", IF(AND(Screening!$J$19="No",AE89="Ex"),"N/A", IF(AND(Screening!$J$20="No",AF89="Ex"),"N/A", IF(AND(Screening!$J$21="No",AG89="Ex"),"N/A", IF(AND(Screening!$J$23="No",AH89="Ex"),"N/A", IF(AND(Screening!$J$7="No",AI89="Ex"),"N/A", IF(AND(Screening!$J$6="No",AL89="Ex"),"N/A", IF(AND(Screening!$J$6="Yes",AJ89="Ex"),"N/A", IF(AND(Screening!$J$25="Yes",AK89="Ex"),"N/A",  IF(AND(Screening!$J$5="Yes",AM89="Ex"),"N/A","Inc")))))))))))))))))))</f>
        <v>Inc</v>
      </c>
      <c r="C89" s="132"/>
      <c r="D89" s="133"/>
      <c r="E89" s="87">
        <v>71</v>
      </c>
      <c r="F89" s="88" t="s">
        <v>779</v>
      </c>
      <c r="G89" s="88" t="s">
        <v>1650</v>
      </c>
      <c r="H89" s="157" t="s">
        <v>4493</v>
      </c>
      <c r="I89" s="130" t="str">
        <f t="shared" si="3"/>
        <v>Include</v>
      </c>
      <c r="J89" s="126"/>
      <c r="K89" s="99"/>
      <c r="L89" s="99"/>
      <c r="M89" s="128"/>
      <c r="N89" s="87" t="str">
        <f t="shared" si="2"/>
        <v>PAR</v>
      </c>
      <c r="O89" s="55"/>
      <c r="P89" s="55"/>
      <c r="Q89" s="55"/>
      <c r="R89" s="55"/>
      <c r="S89" s="55"/>
      <c r="T89" s="56"/>
      <c r="U89" s="134" t="s">
        <v>437</v>
      </c>
      <c r="V89" s="132" t="s">
        <v>475</v>
      </c>
      <c r="W89" s="132"/>
      <c r="X89" s="132"/>
      <c r="Y89" s="132"/>
      <c r="Z89" s="132" t="s">
        <v>475</v>
      </c>
      <c r="AA89" s="132"/>
      <c r="AB89" s="132"/>
      <c r="AC89" s="132"/>
      <c r="AD89" s="132"/>
      <c r="AE89" s="132"/>
      <c r="AF89" s="132"/>
      <c r="AG89" s="132"/>
      <c r="AH89" s="132"/>
      <c r="AI89" s="132"/>
      <c r="AJ89" s="132"/>
      <c r="AK89" s="132"/>
      <c r="AL89" s="132"/>
      <c r="AM89" s="135" t="s">
        <v>475</v>
      </c>
    </row>
    <row r="90" spans="1:39" ht="48.6" customHeight="1" x14ac:dyDescent="0.25">
      <c r="A90" s="131" t="s">
        <v>1</v>
      </c>
      <c r="B90" s="132" t="str">
        <f>IF(G90="reserved","N/A",IF(AND(Screening!$J$10="No",V90="Ex"),"N/A",IF(AND(Screening!$J$11="No",W90="Ex"),"N/A",IF(AND(Screening!$J$12="No",X90="Ex"),"N/A",IF(AND(Screening!$J$13="No",Y90="Ex"),"N/A",IF(AND(Screening!$J$14="No",Z90="Ex"),"N/A", IF(AND(Screening!$J$15="No",AA90="Ex"),"N/A", IF(AND(Screening!$J$16="No",AB90="Ex"),"N/A", IF(AND(Screening!$J$17="No",AC90="Ex"),"N/A", IF(AND(Screening!$J$18="No",AD90="Ex"),"N/A", IF(AND(Screening!$J$19="No",AE90="Ex"),"N/A", IF(AND(Screening!$J$20="No",AF90="Ex"),"N/A", IF(AND(Screening!$J$21="No",AG90="Ex"),"N/A", IF(AND(Screening!$J$23="No",AH90="Ex"),"N/A", IF(AND(Screening!$J$7="No",AI90="Ex"),"N/A", IF(AND(Screening!$J$6="No",AL90="Ex"),"N/A", IF(AND(Screening!$J$6="Yes",AJ90="Ex"),"N/A", IF(AND(Screening!$J$25="Yes",AK90="Ex"),"N/A",  IF(AND(Screening!$J$5="Yes",AM90="Ex"),"N/A","Inc")))))))))))))))))))</f>
        <v>Inc</v>
      </c>
      <c r="C90" s="132"/>
      <c r="D90" s="133"/>
      <c r="E90" s="87">
        <v>72</v>
      </c>
      <c r="F90" s="88" t="s">
        <v>780</v>
      </c>
      <c r="G90" s="88" t="s">
        <v>2759</v>
      </c>
      <c r="H90" s="157" t="s">
        <v>1358</v>
      </c>
      <c r="I90" s="130" t="str">
        <f t="shared" si="3"/>
        <v>Include</v>
      </c>
      <c r="J90" s="126"/>
      <c r="K90" s="99"/>
      <c r="L90" s="99"/>
      <c r="M90" s="128"/>
      <c r="N90" s="87" t="str">
        <f t="shared" si="2"/>
        <v>PAR</v>
      </c>
      <c r="O90" s="55"/>
      <c r="P90" s="55"/>
      <c r="Q90" s="55"/>
      <c r="R90" s="55"/>
      <c r="S90" s="55"/>
      <c r="T90" s="56"/>
      <c r="U90" s="134" t="s">
        <v>437</v>
      </c>
      <c r="V90" s="132" t="s">
        <v>475</v>
      </c>
      <c r="W90" s="132"/>
      <c r="X90" s="132"/>
      <c r="Y90" s="132"/>
      <c r="Z90" s="132" t="s">
        <v>475</v>
      </c>
      <c r="AA90" s="132"/>
      <c r="AB90" s="132"/>
      <c r="AC90" s="132"/>
      <c r="AD90" s="132"/>
      <c r="AE90" s="132"/>
      <c r="AF90" s="132"/>
      <c r="AG90" s="132"/>
      <c r="AH90" s="132"/>
      <c r="AI90" s="132"/>
      <c r="AJ90" s="132"/>
      <c r="AK90" s="132"/>
      <c r="AL90" s="132"/>
      <c r="AM90" s="135" t="s">
        <v>475</v>
      </c>
    </row>
    <row r="91" spans="1:39" ht="17.45" customHeight="1" x14ac:dyDescent="0.25">
      <c r="A91" s="131" t="s">
        <v>2</v>
      </c>
      <c r="B91" s="132" t="str">
        <f>IF(G91="reserved","N/A",IF(AND(Screening!$J$10="No",V91="Ex"),"N/A",IF(AND(Screening!$J$11="No",W91="Ex"),"N/A",IF(AND(Screening!$J$12="No",X91="Ex"),"N/A",IF(AND(Screening!$J$13="No",Y91="Ex"),"N/A",IF(AND(Screening!$J$14="No",Z91="Ex"),"N/A", IF(AND(Screening!$J$15="No",AA91="Ex"),"N/A", IF(AND(Screening!$J$16="No",AB91="Ex"),"N/A", IF(AND(Screening!$J$17="No",AC91="Ex"),"N/A", IF(AND(Screening!$J$18="No",AD91="Ex"),"N/A", IF(AND(Screening!$J$19="No",AE91="Ex"),"N/A", IF(AND(Screening!$J$20="No",AF91="Ex"),"N/A", IF(AND(Screening!$J$21="No",AG91="Ex"),"N/A", IF(AND(Screening!$J$23="No",AH91="Ex"),"N/A", IF(AND(Screening!$J$7="No",AI91="Ex"),"N/A", IF(AND(Screening!$J$6="No",AL91="Ex"),"N/A", IF(AND(Screening!$J$6="Yes",AJ91="Ex"),"N/A", IF(AND(Screening!$J$25="Yes",AK91="Ex"),"N/A",  IF(AND(Screening!$J$5="Yes",AM91="Ex"),"N/A","Inc")))))))))))))))))))</f>
        <v>N/A</v>
      </c>
      <c r="C91" s="132"/>
      <c r="D91" s="133"/>
      <c r="E91" s="87">
        <v>73</v>
      </c>
      <c r="F91" s="88" t="s">
        <v>781</v>
      </c>
      <c r="G91" s="88" t="s">
        <v>2785</v>
      </c>
      <c r="H91" s="156" t="s">
        <v>2785</v>
      </c>
      <c r="I91" s="130" t="str">
        <f t="shared" si="3"/>
        <v>N/A</v>
      </c>
      <c r="J91" s="126"/>
      <c r="K91" s="99"/>
      <c r="L91" s="99"/>
      <c r="M91" s="128"/>
      <c r="N91" s="87" t="str">
        <f t="shared" si="2"/>
        <v/>
      </c>
      <c r="O91" s="55"/>
      <c r="P91" s="55"/>
      <c r="Q91" s="55"/>
      <c r="R91" s="55"/>
      <c r="S91" s="55"/>
      <c r="T91" s="56"/>
      <c r="U91" s="134" t="s">
        <v>437</v>
      </c>
      <c r="V91" s="132" t="s">
        <v>475</v>
      </c>
      <c r="W91" s="132"/>
      <c r="X91" s="132"/>
      <c r="Y91" s="132"/>
      <c r="Z91" s="132" t="s">
        <v>475</v>
      </c>
      <c r="AA91" s="132"/>
      <c r="AB91" s="132"/>
      <c r="AC91" s="132"/>
      <c r="AD91" s="132"/>
      <c r="AE91" s="132"/>
      <c r="AF91" s="132"/>
      <c r="AG91" s="132"/>
      <c r="AH91" s="132"/>
      <c r="AI91" s="132"/>
      <c r="AJ91" s="132"/>
      <c r="AK91" s="132"/>
      <c r="AL91" s="132"/>
      <c r="AM91" s="135" t="s">
        <v>475</v>
      </c>
    </row>
    <row r="92" spans="1:39" ht="30" x14ac:dyDescent="0.25">
      <c r="A92" s="131" t="s">
        <v>1</v>
      </c>
      <c r="B92" s="132" t="str">
        <f>IF(G92="reserved","N/A",IF(AND(Screening!$J$10="No",V92="Ex"),"N/A",IF(AND(Screening!$J$11="No",W92="Ex"),"N/A",IF(AND(Screening!$J$12="No",X92="Ex"),"N/A",IF(AND(Screening!$J$13="No",Y92="Ex"),"N/A",IF(AND(Screening!$J$14="No",Z92="Ex"),"N/A", IF(AND(Screening!$J$15="No",AA92="Ex"),"N/A", IF(AND(Screening!$J$16="No",AB92="Ex"),"N/A", IF(AND(Screening!$J$17="No",AC92="Ex"),"N/A", IF(AND(Screening!$J$18="No",AD92="Ex"),"N/A", IF(AND(Screening!$J$19="No",AE92="Ex"),"N/A", IF(AND(Screening!$J$20="No",AF92="Ex"),"N/A", IF(AND(Screening!$J$21="No",AG92="Ex"),"N/A", IF(AND(Screening!$J$23="No",AH92="Ex"),"N/A", IF(AND(Screening!$J$7="No",AI92="Ex"),"N/A", IF(AND(Screening!$J$6="No",AL92="Ex"),"N/A", IF(AND(Screening!$J$6="Yes",AJ92="Ex"),"N/A", IF(AND(Screening!$J$25="Yes",AK92="Ex"),"N/A",  IF(AND(Screening!$J$5="Yes",AM92="Ex"),"N/A","Inc")))))))))))))))))))</f>
        <v>Inc</v>
      </c>
      <c r="C92" s="132" t="s">
        <v>1216</v>
      </c>
      <c r="D92" s="133"/>
      <c r="E92" s="87">
        <v>75</v>
      </c>
      <c r="F92" s="88" t="s">
        <v>782</v>
      </c>
      <c r="G92" s="89" t="s">
        <v>1651</v>
      </c>
      <c r="H92" s="157" t="s">
        <v>4294</v>
      </c>
      <c r="I92" s="130" t="str">
        <f t="shared" si="3"/>
        <v>Include</v>
      </c>
      <c r="J92" s="126"/>
      <c r="K92" s="99"/>
      <c r="L92" s="99"/>
      <c r="M92" s="128"/>
      <c r="N92" s="87" t="str">
        <f t="shared" si="2"/>
        <v>PAR</v>
      </c>
      <c r="O92" s="55"/>
      <c r="P92" s="55"/>
      <c r="Q92" s="55"/>
      <c r="R92" s="55"/>
      <c r="S92" s="55"/>
      <c r="T92" s="56"/>
      <c r="U92" s="134"/>
      <c r="V92" s="132"/>
      <c r="W92" s="132"/>
      <c r="X92" s="132"/>
      <c r="Y92" s="132"/>
      <c r="Z92" s="132"/>
      <c r="AA92" s="132"/>
      <c r="AB92" s="132"/>
      <c r="AC92" s="132"/>
      <c r="AD92" s="132"/>
      <c r="AE92" s="132"/>
      <c r="AF92" s="132"/>
      <c r="AG92" s="132"/>
      <c r="AH92" s="132"/>
      <c r="AI92" s="132"/>
      <c r="AJ92" s="132"/>
      <c r="AK92" s="132"/>
      <c r="AL92" s="132"/>
      <c r="AM92" s="135" t="s">
        <v>475</v>
      </c>
    </row>
    <row r="93" spans="1:39" ht="105" x14ac:dyDescent="0.25">
      <c r="A93" s="131" t="s">
        <v>1</v>
      </c>
      <c r="B93" s="132" t="str">
        <f>IF(G93="reserved","N/A",IF(AND(Screening!$J$10="No",V93="Ex"),"N/A",IF(AND(Screening!$J$11="No",W93="Ex"),"N/A",IF(AND(Screening!$J$12="No",X93="Ex"),"N/A",IF(AND(Screening!$J$13="No",Y93="Ex"),"N/A",IF(AND(Screening!$J$14="No",Z93="Ex"),"N/A", IF(AND(Screening!$J$15="No",AA93="Ex"),"N/A", IF(AND(Screening!$J$16="No",AB93="Ex"),"N/A", IF(AND(Screening!$J$17="No",AC93="Ex"),"N/A", IF(AND(Screening!$J$18="No",AD93="Ex"),"N/A", IF(AND(Screening!$J$19="No",AE93="Ex"),"N/A", IF(AND(Screening!$J$20="No",AF93="Ex"),"N/A", IF(AND(Screening!$J$21="No",AG93="Ex"),"N/A", IF(AND(Screening!$J$23="No",AH93="Ex"),"N/A", IF(AND(Screening!$J$7="No",AI93="Ex"),"N/A", IF(AND(Screening!$J$6="No",AL93="Ex"),"N/A", IF(AND(Screening!$J$6="Yes",AJ93="Ex"),"N/A", IF(AND(Screening!$J$25="Yes",AK93="Ex"),"N/A",  IF(AND(Screening!$J$5="Yes",AM93="Ex"),"N/A","Inc")))))))))))))))))))</f>
        <v>Inc</v>
      </c>
      <c r="C93" s="132"/>
      <c r="D93" s="133"/>
      <c r="E93" s="87">
        <v>76</v>
      </c>
      <c r="F93" s="88" t="s">
        <v>783</v>
      </c>
      <c r="G93" s="88" t="s">
        <v>1652</v>
      </c>
      <c r="H93" s="157" t="s">
        <v>4494</v>
      </c>
      <c r="I93" s="130" t="str">
        <f t="shared" si="3"/>
        <v>Include</v>
      </c>
      <c r="J93" s="126"/>
      <c r="K93" s="99"/>
      <c r="L93" s="99"/>
      <c r="M93" s="128"/>
      <c r="N93" s="87" t="str">
        <f t="shared" si="2"/>
        <v>PAR</v>
      </c>
      <c r="O93" s="55"/>
      <c r="P93" s="55"/>
      <c r="Q93" s="55"/>
      <c r="R93" s="55"/>
      <c r="S93" s="55"/>
      <c r="T93" s="56"/>
      <c r="U93" s="134"/>
      <c r="V93" s="132"/>
      <c r="W93" s="132"/>
      <c r="X93" s="132"/>
      <c r="Y93" s="132"/>
      <c r="Z93" s="132"/>
      <c r="AA93" s="132"/>
      <c r="AB93" s="132"/>
      <c r="AC93" s="132"/>
      <c r="AD93" s="132"/>
      <c r="AE93" s="132"/>
      <c r="AF93" s="132"/>
      <c r="AG93" s="132"/>
      <c r="AH93" s="132"/>
      <c r="AI93" s="132"/>
      <c r="AJ93" s="132"/>
      <c r="AK93" s="132"/>
      <c r="AL93" s="132"/>
      <c r="AM93" s="135" t="s">
        <v>475</v>
      </c>
    </row>
    <row r="94" spans="1:39" ht="45" x14ac:dyDescent="0.25">
      <c r="A94" s="131" t="s">
        <v>2</v>
      </c>
      <c r="B94" s="132" t="str">
        <f>IF(G94="reserved","N/A",IF(AND(Screening!$J$10="No",V94="Ex"),"N/A",IF(AND(Screening!$J$11="No",W94="Ex"),"N/A",IF(AND(Screening!$J$12="No",X94="Ex"),"N/A",IF(AND(Screening!$J$13="No",Y94="Ex"),"N/A",IF(AND(Screening!$J$14="No",Z94="Ex"),"N/A", IF(AND(Screening!$J$15="No",AA94="Ex"),"N/A", IF(AND(Screening!$J$16="No",AB94="Ex"),"N/A", IF(AND(Screening!$J$17="No",AC94="Ex"),"N/A", IF(AND(Screening!$J$18="No",AD94="Ex"),"N/A", IF(AND(Screening!$J$19="No",AE94="Ex"),"N/A", IF(AND(Screening!$J$20="No",AF94="Ex"),"N/A", IF(AND(Screening!$J$21="No",AG94="Ex"),"N/A", IF(AND(Screening!$J$23="No",AH94="Ex"),"N/A", IF(AND(Screening!$J$7="No",AI94="Ex"),"N/A", IF(AND(Screening!$J$6="No",AL94="Ex"),"N/A", IF(AND(Screening!$J$6="Yes",AJ94="Ex"),"N/A", IF(AND(Screening!$J$25="Yes",AK94="Ex"),"N/A",  IF(AND(Screening!$J$5="Yes",AM94="Ex"),"N/A","Inc")))))))))))))))))))</f>
        <v>Inc</v>
      </c>
      <c r="C94" s="132"/>
      <c r="D94" s="133"/>
      <c r="E94" s="87">
        <v>77</v>
      </c>
      <c r="F94" s="88" t="s">
        <v>784</v>
      </c>
      <c r="G94" s="88" t="s">
        <v>595</v>
      </c>
      <c r="H94" s="157" t="s">
        <v>4494</v>
      </c>
      <c r="I94" s="130" t="str">
        <f t="shared" si="3"/>
        <v>Include</v>
      </c>
      <c r="J94" s="126"/>
      <c r="K94" s="99"/>
      <c r="L94" s="99"/>
      <c r="M94" s="128"/>
      <c r="N94" s="87" t="str">
        <f t="shared" si="2"/>
        <v/>
      </c>
      <c r="O94" s="55"/>
      <c r="P94" s="55"/>
      <c r="Q94" s="55"/>
      <c r="R94" s="55"/>
      <c r="S94" s="55"/>
      <c r="T94" s="56"/>
      <c r="U94" s="134"/>
      <c r="V94" s="132"/>
      <c r="W94" s="132"/>
      <c r="X94" s="132"/>
      <c r="Y94" s="132"/>
      <c r="Z94" s="132"/>
      <c r="AA94" s="132"/>
      <c r="AB94" s="132"/>
      <c r="AC94" s="132"/>
      <c r="AD94" s="132"/>
      <c r="AE94" s="132"/>
      <c r="AF94" s="132"/>
      <c r="AG94" s="132"/>
      <c r="AH94" s="132"/>
      <c r="AI94" s="132"/>
      <c r="AJ94" s="132"/>
      <c r="AK94" s="132"/>
      <c r="AL94" s="132"/>
      <c r="AM94" s="135" t="s">
        <v>475</v>
      </c>
    </row>
    <row r="95" spans="1:39" ht="30" x14ac:dyDescent="0.25">
      <c r="A95" s="131" t="s">
        <v>2</v>
      </c>
      <c r="B95" s="132" t="str">
        <f>IF(G95="reserved","N/A",IF(AND(Screening!$J$10="No",V95="Ex"),"N/A",IF(AND(Screening!$J$11="No",W95="Ex"),"N/A",IF(AND(Screening!$J$12="No",X95="Ex"),"N/A",IF(AND(Screening!$J$13="No",Y95="Ex"),"N/A",IF(AND(Screening!$J$14="No",Z95="Ex"),"N/A", IF(AND(Screening!$J$15="No",AA95="Ex"),"N/A", IF(AND(Screening!$J$16="No",AB95="Ex"),"N/A", IF(AND(Screening!$J$17="No",AC95="Ex"),"N/A", IF(AND(Screening!$J$18="No",AD95="Ex"),"N/A", IF(AND(Screening!$J$19="No",AE95="Ex"),"N/A", IF(AND(Screening!$J$20="No",AF95="Ex"),"N/A", IF(AND(Screening!$J$21="No",AG95="Ex"),"N/A", IF(AND(Screening!$J$23="No",AH95="Ex"),"N/A", IF(AND(Screening!$J$7="No",AI95="Ex"),"N/A", IF(AND(Screening!$J$6="No",AL95="Ex"),"N/A", IF(AND(Screening!$J$6="Yes",AJ95="Ex"),"N/A", IF(AND(Screening!$J$25="Yes",AK95="Ex"),"N/A",  IF(AND(Screening!$J$5="Yes",AM95="Ex"),"N/A","Inc")))))))))))))))))))</f>
        <v>Inc</v>
      </c>
      <c r="C95" s="132"/>
      <c r="D95" s="133"/>
      <c r="E95" s="87">
        <v>78</v>
      </c>
      <c r="F95" s="88" t="s">
        <v>785</v>
      </c>
      <c r="G95" s="88" t="s">
        <v>596</v>
      </c>
      <c r="H95" s="157" t="s">
        <v>4295</v>
      </c>
      <c r="I95" s="130" t="str">
        <f t="shared" si="3"/>
        <v>Include</v>
      </c>
      <c r="J95" s="126"/>
      <c r="K95" s="99"/>
      <c r="L95" s="99"/>
      <c r="M95" s="128"/>
      <c r="N95" s="87" t="str">
        <f t="shared" si="2"/>
        <v/>
      </c>
      <c r="O95" s="55"/>
      <c r="P95" s="55"/>
      <c r="Q95" s="55"/>
      <c r="R95" s="55"/>
      <c r="S95" s="55"/>
      <c r="T95" s="56"/>
      <c r="U95" s="134"/>
      <c r="V95" s="132"/>
      <c r="W95" s="132"/>
      <c r="X95" s="132"/>
      <c r="Y95" s="132"/>
      <c r="Z95" s="132"/>
      <c r="AA95" s="132"/>
      <c r="AB95" s="132"/>
      <c r="AC95" s="132"/>
      <c r="AD95" s="132"/>
      <c r="AE95" s="132"/>
      <c r="AF95" s="132"/>
      <c r="AG95" s="132"/>
      <c r="AH95" s="132"/>
      <c r="AI95" s="132"/>
      <c r="AJ95" s="132"/>
      <c r="AK95" s="132"/>
      <c r="AL95" s="132"/>
      <c r="AM95" s="135" t="s">
        <v>475</v>
      </c>
    </row>
    <row r="96" spans="1:39" ht="45" x14ac:dyDescent="0.25">
      <c r="A96" s="131" t="s">
        <v>2</v>
      </c>
      <c r="B96" s="132" t="str">
        <f>IF(G96="reserved","N/A",IF(AND(Screening!$J$10="No",V96="Ex"),"N/A",IF(AND(Screening!$J$11="No",W96="Ex"),"N/A",IF(AND(Screening!$J$12="No",X96="Ex"),"N/A",IF(AND(Screening!$J$13="No",Y96="Ex"),"N/A",IF(AND(Screening!$J$14="No",Z96="Ex"),"N/A", IF(AND(Screening!$J$15="No",AA96="Ex"),"N/A", IF(AND(Screening!$J$16="No",AB96="Ex"),"N/A", IF(AND(Screening!$J$17="No",AC96="Ex"),"N/A", IF(AND(Screening!$J$18="No",AD96="Ex"),"N/A", IF(AND(Screening!$J$19="No",AE96="Ex"),"N/A", IF(AND(Screening!$J$20="No",AF96="Ex"),"N/A", IF(AND(Screening!$J$21="No",AG96="Ex"),"N/A", IF(AND(Screening!$J$23="No",AH96="Ex"),"N/A", IF(AND(Screening!$J$7="No",AI96="Ex"),"N/A", IF(AND(Screening!$J$6="No",AL96="Ex"),"N/A", IF(AND(Screening!$J$6="Yes",AJ96="Ex"),"N/A", IF(AND(Screening!$J$25="Yes",AK96="Ex"),"N/A",  IF(AND(Screening!$J$5="Yes",AM96="Ex"),"N/A","Inc")))))))))))))))))))</f>
        <v>Inc</v>
      </c>
      <c r="C96" s="132"/>
      <c r="D96" s="133"/>
      <c r="E96" s="87">
        <v>79</v>
      </c>
      <c r="F96" s="88" t="s">
        <v>786</v>
      </c>
      <c r="G96" s="88" t="s">
        <v>1653</v>
      </c>
      <c r="H96" s="157" t="s">
        <v>4296</v>
      </c>
      <c r="I96" s="130" t="str">
        <f t="shared" si="3"/>
        <v>Include</v>
      </c>
      <c r="J96" s="126"/>
      <c r="K96" s="99"/>
      <c r="L96" s="99"/>
      <c r="M96" s="128"/>
      <c r="N96" s="87" t="str">
        <f t="shared" si="2"/>
        <v/>
      </c>
      <c r="O96" s="55"/>
      <c r="P96" s="55"/>
      <c r="Q96" s="55"/>
      <c r="R96" s="55"/>
      <c r="S96" s="55"/>
      <c r="T96" s="56"/>
      <c r="U96" s="134"/>
      <c r="V96" s="132"/>
      <c r="W96" s="132"/>
      <c r="X96" s="132"/>
      <c r="Y96" s="132"/>
      <c r="Z96" s="132"/>
      <c r="AA96" s="132"/>
      <c r="AB96" s="132"/>
      <c r="AC96" s="132"/>
      <c r="AD96" s="132"/>
      <c r="AE96" s="132"/>
      <c r="AF96" s="132"/>
      <c r="AG96" s="132"/>
      <c r="AH96" s="132"/>
      <c r="AI96" s="132"/>
      <c r="AJ96" s="132"/>
      <c r="AK96" s="132"/>
      <c r="AL96" s="132"/>
      <c r="AM96" s="135" t="s">
        <v>475</v>
      </c>
    </row>
    <row r="97" spans="1:39" ht="30" x14ac:dyDescent="0.25">
      <c r="A97" s="131" t="s">
        <v>2</v>
      </c>
      <c r="B97" s="132" t="str">
        <f>IF(G97="reserved","N/A",IF(AND(Screening!$J$10="No",V97="Ex"),"N/A",IF(AND(Screening!$J$11="No",W97="Ex"),"N/A",IF(AND(Screening!$J$12="No",X97="Ex"),"N/A",IF(AND(Screening!$J$13="No",Y97="Ex"),"N/A",IF(AND(Screening!$J$14="No",Z97="Ex"),"N/A", IF(AND(Screening!$J$15="No",AA97="Ex"),"N/A", IF(AND(Screening!$J$16="No",AB97="Ex"),"N/A", IF(AND(Screening!$J$17="No",AC97="Ex"),"N/A", IF(AND(Screening!$J$18="No",AD97="Ex"),"N/A", IF(AND(Screening!$J$19="No",AE97="Ex"),"N/A", IF(AND(Screening!$J$20="No",AF97="Ex"),"N/A", IF(AND(Screening!$J$21="No",AG97="Ex"),"N/A", IF(AND(Screening!$J$23="No",AH97="Ex"),"N/A", IF(AND(Screening!$J$7="No",AI97="Ex"),"N/A", IF(AND(Screening!$J$6="No",AL97="Ex"),"N/A", IF(AND(Screening!$J$6="Yes",AJ97="Ex"),"N/A", IF(AND(Screening!$J$25="Yes",AK97="Ex"),"N/A",  IF(AND(Screening!$J$5="Yes",AM97="Ex"),"N/A","Inc")))))))))))))))))))</f>
        <v>Inc</v>
      </c>
      <c r="C97" s="132"/>
      <c r="D97" s="133"/>
      <c r="E97" s="87">
        <v>80</v>
      </c>
      <c r="F97" s="88" t="s">
        <v>787</v>
      </c>
      <c r="G97" s="88" t="s">
        <v>1654</v>
      </c>
      <c r="H97" s="157" t="s">
        <v>4297</v>
      </c>
      <c r="I97" s="130" t="str">
        <f t="shared" si="3"/>
        <v>Include</v>
      </c>
      <c r="J97" s="126"/>
      <c r="K97" s="99"/>
      <c r="L97" s="99"/>
      <c r="M97" s="128"/>
      <c r="N97" s="87" t="str">
        <f t="shared" si="2"/>
        <v/>
      </c>
      <c r="O97" s="55"/>
      <c r="P97" s="55"/>
      <c r="Q97" s="55"/>
      <c r="R97" s="55"/>
      <c r="S97" s="55"/>
      <c r="T97" s="56"/>
      <c r="U97" s="134"/>
      <c r="V97" s="132"/>
      <c r="W97" s="132"/>
      <c r="X97" s="132"/>
      <c r="Y97" s="132"/>
      <c r="Z97" s="132"/>
      <c r="AA97" s="132"/>
      <c r="AB97" s="132"/>
      <c r="AC97" s="132"/>
      <c r="AD97" s="132"/>
      <c r="AE97" s="132"/>
      <c r="AF97" s="132"/>
      <c r="AG97" s="132"/>
      <c r="AH97" s="132"/>
      <c r="AI97" s="132"/>
      <c r="AJ97" s="132"/>
      <c r="AK97" s="132"/>
      <c r="AL97" s="132"/>
      <c r="AM97" s="135" t="s">
        <v>475</v>
      </c>
    </row>
    <row r="98" spans="1:39" ht="95.1" customHeight="1" x14ac:dyDescent="0.25">
      <c r="A98" s="131" t="s">
        <v>2</v>
      </c>
      <c r="B98" s="132" t="str">
        <f>IF(G98="reserved","N/A",IF(AND(Screening!$J$10="No",V98="Ex"),"N/A",IF(AND(Screening!$J$11="No",W98="Ex"),"N/A",IF(AND(Screening!$J$12="No",X98="Ex"),"N/A",IF(AND(Screening!$J$13="No",Y98="Ex"),"N/A",IF(AND(Screening!$J$14="No",Z98="Ex"),"N/A", IF(AND(Screening!$J$15="No",AA98="Ex"),"N/A", IF(AND(Screening!$J$16="No",AB98="Ex"),"N/A", IF(AND(Screening!$J$17="No",AC98="Ex"),"N/A", IF(AND(Screening!$J$18="No",AD98="Ex"),"N/A", IF(AND(Screening!$J$19="No",AE98="Ex"),"N/A", IF(AND(Screening!$J$20="No",AF98="Ex"),"N/A", IF(AND(Screening!$J$21="No",AG98="Ex"),"N/A", IF(AND(Screening!$J$23="No",AH98="Ex"),"N/A", IF(AND(Screening!$J$7="No",AI98="Ex"),"N/A", IF(AND(Screening!$J$6="No",AL98="Ex"),"N/A", IF(AND(Screening!$J$6="Yes",AJ98="Ex"),"N/A", IF(AND(Screening!$J$25="Yes",AK98="Ex"),"N/A",  IF(AND(Screening!$J$5="Yes",AM98="Ex"),"N/A","Inc")))))))))))))))))))</f>
        <v>Inc</v>
      </c>
      <c r="C98" s="132"/>
      <c r="D98" s="133" t="s">
        <v>1212</v>
      </c>
      <c r="E98" s="87">
        <v>81</v>
      </c>
      <c r="F98" s="88" t="s">
        <v>3160</v>
      </c>
      <c r="G98" s="88" t="s">
        <v>3161</v>
      </c>
      <c r="H98" s="157" t="s">
        <v>2920</v>
      </c>
      <c r="I98" s="130" t="str">
        <f t="shared" si="3"/>
        <v>Include</v>
      </c>
      <c r="J98" s="126"/>
      <c r="K98" s="99"/>
      <c r="L98" s="99"/>
      <c r="M98" s="128"/>
      <c r="N98" s="87" t="str">
        <f t="shared" si="2"/>
        <v/>
      </c>
      <c r="O98" s="55"/>
      <c r="P98" s="55"/>
      <c r="Q98" s="55"/>
      <c r="R98" s="55"/>
      <c r="S98" s="55"/>
      <c r="T98" s="56"/>
      <c r="U98" s="134"/>
      <c r="V98" s="132"/>
      <c r="W98" s="132"/>
      <c r="X98" s="132"/>
      <c r="Y98" s="132"/>
      <c r="Z98" s="132"/>
      <c r="AA98" s="132"/>
      <c r="AB98" s="132"/>
      <c r="AC98" s="132"/>
      <c r="AD98" s="132"/>
      <c r="AE98" s="132"/>
      <c r="AF98" s="132"/>
      <c r="AG98" s="132"/>
      <c r="AH98" s="132"/>
      <c r="AI98" s="132"/>
      <c r="AJ98" s="132"/>
      <c r="AK98" s="132"/>
      <c r="AL98" s="132"/>
      <c r="AM98" s="135" t="s">
        <v>475</v>
      </c>
    </row>
    <row r="99" spans="1:39" ht="30" x14ac:dyDescent="0.25">
      <c r="A99" s="131" t="s">
        <v>2</v>
      </c>
      <c r="B99" s="132" t="str">
        <f>IF(G99="reserved","N/A",IF(AND(Screening!$J$10="No",V99="Ex"),"N/A",IF(AND(Screening!$J$11="No",W99="Ex"),"N/A",IF(AND(Screening!$J$12="No",X99="Ex"),"N/A",IF(AND(Screening!$J$13="No",Y99="Ex"),"N/A",IF(AND(Screening!$J$14="No",Z99="Ex"),"N/A", IF(AND(Screening!$J$15="No",AA99="Ex"),"N/A", IF(AND(Screening!$J$16="No",AB99="Ex"),"N/A", IF(AND(Screening!$J$17="No",AC99="Ex"),"N/A", IF(AND(Screening!$J$18="No",AD99="Ex"),"N/A", IF(AND(Screening!$J$19="No",AE99="Ex"),"N/A", IF(AND(Screening!$J$20="No",AF99="Ex"),"N/A", IF(AND(Screening!$J$21="No",AG99="Ex"),"N/A", IF(AND(Screening!$J$23="No",AH99="Ex"),"N/A", IF(AND(Screening!$J$7="No",AI99="Ex"),"N/A", IF(AND(Screening!$J$6="No",AL99="Ex"),"N/A", IF(AND(Screening!$J$6="Yes",AJ99="Ex"),"N/A", IF(AND(Screening!$J$25="Yes",AK99="Ex"),"N/A",  IF(AND(Screening!$J$5="Yes",AM99="Ex"),"N/A","Inc")))))))))))))))))))</f>
        <v>Inc</v>
      </c>
      <c r="C99" s="132"/>
      <c r="D99" s="133"/>
      <c r="E99" s="87">
        <v>82</v>
      </c>
      <c r="F99" s="88" t="s">
        <v>788</v>
      </c>
      <c r="G99" s="88" t="s">
        <v>597</v>
      </c>
      <c r="H99" s="157" t="s">
        <v>4298</v>
      </c>
      <c r="I99" s="130" t="str">
        <f t="shared" si="3"/>
        <v>Include</v>
      </c>
      <c r="J99" s="126"/>
      <c r="K99" s="99"/>
      <c r="L99" s="99"/>
      <c r="M99" s="128"/>
      <c r="N99" s="87" t="str">
        <f t="shared" si="2"/>
        <v/>
      </c>
      <c r="O99" s="55"/>
      <c r="P99" s="55"/>
      <c r="Q99" s="55"/>
      <c r="R99" s="55"/>
      <c r="S99" s="55"/>
      <c r="T99" s="56"/>
      <c r="U99" s="134"/>
      <c r="V99" s="132"/>
      <c r="W99" s="132"/>
      <c r="X99" s="132"/>
      <c r="Y99" s="132"/>
      <c r="Z99" s="132"/>
      <c r="AA99" s="132"/>
      <c r="AB99" s="132"/>
      <c r="AC99" s="132"/>
      <c r="AD99" s="132"/>
      <c r="AE99" s="132"/>
      <c r="AF99" s="132"/>
      <c r="AG99" s="132"/>
      <c r="AH99" s="132"/>
      <c r="AI99" s="132"/>
      <c r="AJ99" s="132"/>
      <c r="AK99" s="132"/>
      <c r="AL99" s="132"/>
      <c r="AM99" s="135" t="s">
        <v>475</v>
      </c>
    </row>
    <row r="100" spans="1:39" ht="30" x14ac:dyDescent="0.25">
      <c r="A100" s="131" t="s">
        <v>2</v>
      </c>
      <c r="B100" s="132" t="str">
        <f>IF(G100="reserved","N/A",IF(AND(Screening!$J$10="No",V100="Ex"),"N/A",IF(AND(Screening!$J$11="No",W100="Ex"),"N/A",IF(AND(Screening!$J$12="No",X100="Ex"),"N/A",IF(AND(Screening!$J$13="No",Y100="Ex"),"N/A",IF(AND(Screening!$J$14="No",Z100="Ex"),"N/A", IF(AND(Screening!$J$15="No",AA100="Ex"),"N/A", IF(AND(Screening!$J$16="No",AB100="Ex"),"N/A", IF(AND(Screening!$J$17="No",AC100="Ex"),"N/A", IF(AND(Screening!$J$18="No",AD100="Ex"),"N/A", IF(AND(Screening!$J$19="No",AE100="Ex"),"N/A", IF(AND(Screening!$J$20="No",AF100="Ex"),"N/A", IF(AND(Screening!$J$21="No",AG100="Ex"),"N/A", IF(AND(Screening!$J$23="No",AH100="Ex"),"N/A", IF(AND(Screening!$J$7="No",AI100="Ex"),"N/A", IF(AND(Screening!$J$6="No",AL100="Ex"),"N/A", IF(AND(Screening!$J$6="Yes",AJ100="Ex"),"N/A", IF(AND(Screening!$J$25="Yes",AK100="Ex"),"N/A",  IF(AND(Screening!$J$5="Yes",AM100="Ex"),"N/A","Inc")))))))))))))))))))</f>
        <v>Inc</v>
      </c>
      <c r="C100" s="132"/>
      <c r="D100" s="133"/>
      <c r="E100" s="87">
        <v>83</v>
      </c>
      <c r="F100" s="88" t="s">
        <v>789</v>
      </c>
      <c r="G100" s="88" t="s">
        <v>1655</v>
      </c>
      <c r="H100" s="157" t="s">
        <v>4299</v>
      </c>
      <c r="I100" s="130" t="str">
        <f t="shared" si="3"/>
        <v>Include</v>
      </c>
      <c r="J100" s="126"/>
      <c r="K100" s="99"/>
      <c r="L100" s="99"/>
      <c r="M100" s="128"/>
      <c r="N100" s="87" t="str">
        <f t="shared" si="2"/>
        <v/>
      </c>
      <c r="O100" s="55"/>
      <c r="P100" s="55"/>
      <c r="Q100" s="55"/>
      <c r="R100" s="55"/>
      <c r="S100" s="55"/>
      <c r="T100" s="56"/>
      <c r="U100" s="134"/>
      <c r="V100" s="132"/>
      <c r="W100" s="132"/>
      <c r="X100" s="132"/>
      <c r="Y100" s="132"/>
      <c r="Z100" s="132"/>
      <c r="AA100" s="132"/>
      <c r="AB100" s="132"/>
      <c r="AC100" s="132"/>
      <c r="AD100" s="132"/>
      <c r="AE100" s="132"/>
      <c r="AF100" s="132"/>
      <c r="AG100" s="132"/>
      <c r="AH100" s="132"/>
      <c r="AI100" s="132"/>
      <c r="AJ100" s="132"/>
      <c r="AK100" s="132"/>
      <c r="AL100" s="132"/>
      <c r="AM100" s="135" t="s">
        <v>475</v>
      </c>
    </row>
    <row r="101" spans="1:39" ht="30" x14ac:dyDescent="0.25">
      <c r="A101" s="131" t="s">
        <v>2</v>
      </c>
      <c r="B101" s="132" t="str">
        <f>IF(G101="reserved","N/A",IF(AND(Screening!$J$10="No",V101="Ex"),"N/A",IF(AND(Screening!$J$11="No",W101="Ex"),"N/A",IF(AND(Screening!$J$12="No",X101="Ex"),"N/A",IF(AND(Screening!$J$13="No",Y101="Ex"),"N/A",IF(AND(Screening!$J$14="No",Z101="Ex"),"N/A", IF(AND(Screening!$J$15="No",AA101="Ex"),"N/A", IF(AND(Screening!$J$16="No",AB101="Ex"),"N/A", IF(AND(Screening!$J$17="No",AC101="Ex"),"N/A", IF(AND(Screening!$J$18="No",AD101="Ex"),"N/A", IF(AND(Screening!$J$19="No",AE101="Ex"),"N/A", IF(AND(Screening!$J$20="No",AF101="Ex"),"N/A", IF(AND(Screening!$J$21="No",AG101="Ex"),"N/A", IF(AND(Screening!$J$23="No",AH101="Ex"),"N/A", IF(AND(Screening!$J$7="No",AI101="Ex"),"N/A", IF(AND(Screening!$J$6="No",AL101="Ex"),"N/A", IF(AND(Screening!$J$6="Yes",AJ101="Ex"),"N/A", IF(AND(Screening!$J$25="Yes",AK101="Ex"),"N/A",  IF(AND(Screening!$J$5="Yes",AM101="Ex"),"N/A","Inc")))))))))))))))))))</f>
        <v>Inc</v>
      </c>
      <c r="C101" s="132"/>
      <c r="D101" s="133"/>
      <c r="E101" s="87">
        <v>84</v>
      </c>
      <c r="F101" s="88" t="s">
        <v>790</v>
      </c>
      <c r="G101" s="88" t="s">
        <v>1656</v>
      </c>
      <c r="H101" s="157" t="s">
        <v>4300</v>
      </c>
      <c r="I101" s="130" t="str">
        <f t="shared" si="3"/>
        <v>Include</v>
      </c>
      <c r="J101" s="126"/>
      <c r="K101" s="99"/>
      <c r="L101" s="99"/>
      <c r="M101" s="128"/>
      <c r="N101" s="87" t="str">
        <f t="shared" si="2"/>
        <v/>
      </c>
      <c r="O101" s="55"/>
      <c r="P101" s="55"/>
      <c r="Q101" s="55"/>
      <c r="R101" s="55"/>
      <c r="S101" s="55"/>
      <c r="T101" s="56"/>
      <c r="U101" s="134"/>
      <c r="V101" s="132"/>
      <c r="W101" s="132"/>
      <c r="X101" s="132"/>
      <c r="Y101" s="132"/>
      <c r="Z101" s="132"/>
      <c r="AA101" s="132"/>
      <c r="AB101" s="132"/>
      <c r="AC101" s="132"/>
      <c r="AD101" s="132"/>
      <c r="AE101" s="132"/>
      <c r="AF101" s="132"/>
      <c r="AG101" s="132"/>
      <c r="AH101" s="132"/>
      <c r="AI101" s="132"/>
      <c r="AJ101" s="132"/>
      <c r="AK101" s="132"/>
      <c r="AL101" s="132"/>
      <c r="AM101" s="135" t="s">
        <v>475</v>
      </c>
    </row>
    <row r="102" spans="1:39" ht="30" x14ac:dyDescent="0.25">
      <c r="A102" s="131" t="s">
        <v>2</v>
      </c>
      <c r="B102" s="132" t="str">
        <f>IF(G102="reserved","N/A",IF(AND(Screening!$J$10="No",V102="Ex"),"N/A",IF(AND(Screening!$J$11="No",W102="Ex"),"N/A",IF(AND(Screening!$J$12="No",X102="Ex"),"N/A",IF(AND(Screening!$J$13="No",Y102="Ex"),"N/A",IF(AND(Screening!$J$14="No",Z102="Ex"),"N/A", IF(AND(Screening!$J$15="No",AA102="Ex"),"N/A", IF(AND(Screening!$J$16="No",AB102="Ex"),"N/A", IF(AND(Screening!$J$17="No",AC102="Ex"),"N/A", IF(AND(Screening!$J$18="No",AD102="Ex"),"N/A", IF(AND(Screening!$J$19="No",AE102="Ex"),"N/A", IF(AND(Screening!$J$20="No",AF102="Ex"),"N/A", IF(AND(Screening!$J$21="No",AG102="Ex"),"N/A", IF(AND(Screening!$J$23="No",AH102="Ex"),"N/A", IF(AND(Screening!$J$7="No",AI102="Ex"),"N/A", IF(AND(Screening!$J$6="No",AL102="Ex"),"N/A", IF(AND(Screening!$J$6="Yes",AJ102="Ex"),"N/A", IF(AND(Screening!$J$25="Yes",AK102="Ex"),"N/A",  IF(AND(Screening!$J$5="Yes",AM102="Ex"),"N/A","Inc")))))))))))))))))))</f>
        <v>Inc</v>
      </c>
      <c r="C102" s="132"/>
      <c r="D102" s="133"/>
      <c r="E102" s="87">
        <v>85</v>
      </c>
      <c r="F102" s="88" t="s">
        <v>791</v>
      </c>
      <c r="G102" s="88" t="s">
        <v>1657</v>
      </c>
      <c r="H102" s="157" t="s">
        <v>4295</v>
      </c>
      <c r="I102" s="130" t="str">
        <f t="shared" si="3"/>
        <v>Include</v>
      </c>
      <c r="J102" s="126"/>
      <c r="K102" s="99"/>
      <c r="L102" s="99"/>
      <c r="M102" s="128"/>
      <c r="N102" s="87" t="str">
        <f t="shared" si="2"/>
        <v/>
      </c>
      <c r="O102" s="55"/>
      <c r="P102" s="55"/>
      <c r="Q102" s="55"/>
      <c r="R102" s="55"/>
      <c r="S102" s="55"/>
      <c r="T102" s="56"/>
      <c r="U102" s="134"/>
      <c r="V102" s="132"/>
      <c r="W102" s="132"/>
      <c r="X102" s="132"/>
      <c r="Y102" s="132"/>
      <c r="Z102" s="132"/>
      <c r="AA102" s="132"/>
      <c r="AB102" s="132"/>
      <c r="AC102" s="132"/>
      <c r="AD102" s="132"/>
      <c r="AE102" s="132"/>
      <c r="AF102" s="132"/>
      <c r="AG102" s="132"/>
      <c r="AH102" s="132"/>
      <c r="AI102" s="132"/>
      <c r="AJ102" s="132"/>
      <c r="AK102" s="132"/>
      <c r="AL102" s="132"/>
      <c r="AM102" s="135" t="s">
        <v>475</v>
      </c>
    </row>
    <row r="103" spans="1:39" ht="30" x14ac:dyDescent="0.25">
      <c r="A103" s="131" t="s">
        <v>2</v>
      </c>
      <c r="B103" s="132" t="str">
        <f>IF(G103="reserved","N/A",IF(AND(Screening!$J$10="No",V103="Ex"),"N/A",IF(AND(Screening!$J$11="No",W103="Ex"),"N/A",IF(AND(Screening!$J$12="No",X103="Ex"),"N/A",IF(AND(Screening!$J$13="No",Y103="Ex"),"N/A",IF(AND(Screening!$J$14="No",Z103="Ex"),"N/A", IF(AND(Screening!$J$15="No",AA103="Ex"),"N/A", IF(AND(Screening!$J$16="No",AB103="Ex"),"N/A", IF(AND(Screening!$J$17="No",AC103="Ex"),"N/A", IF(AND(Screening!$J$18="No",AD103="Ex"),"N/A", IF(AND(Screening!$J$19="No",AE103="Ex"),"N/A", IF(AND(Screening!$J$20="No",AF103="Ex"),"N/A", IF(AND(Screening!$J$21="No",AG103="Ex"),"N/A", IF(AND(Screening!$J$23="No",AH103="Ex"),"N/A", IF(AND(Screening!$J$7="No",AI103="Ex"),"N/A", IF(AND(Screening!$J$6="No",AL103="Ex"),"N/A", IF(AND(Screening!$J$6="Yes",AJ103="Ex"),"N/A", IF(AND(Screening!$J$25="Yes",AK103="Ex"),"N/A",  IF(AND(Screening!$J$5="Yes",AM103="Ex"),"N/A","Inc")))))))))))))))))))</f>
        <v>Inc</v>
      </c>
      <c r="C103" s="132"/>
      <c r="D103" s="133"/>
      <c r="E103" s="87">
        <v>86</v>
      </c>
      <c r="F103" s="88" t="s">
        <v>792</v>
      </c>
      <c r="G103" s="88" t="s">
        <v>1658</v>
      </c>
      <c r="H103" s="157" t="s">
        <v>4301</v>
      </c>
      <c r="I103" s="130" t="str">
        <f t="shared" si="3"/>
        <v>Include</v>
      </c>
      <c r="J103" s="126"/>
      <c r="K103" s="99"/>
      <c r="L103" s="99"/>
      <c r="M103" s="128"/>
      <c r="N103" s="87" t="str">
        <f t="shared" si="2"/>
        <v/>
      </c>
      <c r="O103" s="55"/>
      <c r="P103" s="55"/>
      <c r="Q103" s="55"/>
      <c r="R103" s="55"/>
      <c r="S103" s="55"/>
      <c r="T103" s="56"/>
      <c r="U103" s="134"/>
      <c r="V103" s="132"/>
      <c r="W103" s="132"/>
      <c r="X103" s="132"/>
      <c r="Y103" s="132"/>
      <c r="Z103" s="132"/>
      <c r="AA103" s="132"/>
      <c r="AB103" s="132"/>
      <c r="AC103" s="132"/>
      <c r="AD103" s="132"/>
      <c r="AE103" s="132"/>
      <c r="AF103" s="132"/>
      <c r="AG103" s="132"/>
      <c r="AH103" s="132"/>
      <c r="AI103" s="132"/>
      <c r="AJ103" s="132"/>
      <c r="AK103" s="132"/>
      <c r="AL103" s="132"/>
      <c r="AM103" s="135" t="s">
        <v>475</v>
      </c>
    </row>
    <row r="104" spans="1:39" x14ac:dyDescent="0.25">
      <c r="A104" s="131" t="s">
        <v>1</v>
      </c>
      <c r="B104" s="132" t="str">
        <f>IF(G104="reserved","N/A",IF(AND(Screening!$J$10="No",V104="Ex"),"N/A",IF(AND(Screening!$J$11="No",W104="Ex"),"N/A",IF(AND(Screening!$J$12="No",X104="Ex"),"N/A",IF(AND(Screening!$J$13="No",Y104="Ex"),"N/A",IF(AND(Screening!$J$14="No",Z104="Ex"),"N/A", IF(AND(Screening!$J$15="No",AA104="Ex"),"N/A", IF(AND(Screening!$J$16="No",AB104="Ex"),"N/A", IF(AND(Screening!$J$17="No",AC104="Ex"),"N/A", IF(AND(Screening!$J$18="No",AD104="Ex"),"N/A", IF(AND(Screening!$J$19="No",AE104="Ex"),"N/A", IF(AND(Screening!$J$20="No",AF104="Ex"),"N/A", IF(AND(Screening!$J$21="No",AG104="Ex"),"N/A", IF(AND(Screening!$J$23="No",AH104="Ex"),"N/A", IF(AND(Screening!$J$7="No",AI104="Ex"),"N/A", IF(AND(Screening!$J$6="No",AL104="Ex"),"N/A", IF(AND(Screening!$J$6="Yes",AJ104="Ex"),"N/A", IF(AND(Screening!$J$25="Yes",AK104="Ex"),"N/A",  IF(AND(Screening!$J$5="Yes",AM104="Ex"),"N/A","Inc")))))))))))))))))))</f>
        <v>Inc</v>
      </c>
      <c r="C104" s="132" t="s">
        <v>1216</v>
      </c>
      <c r="D104" s="133" t="s">
        <v>1212</v>
      </c>
      <c r="E104" s="87">
        <v>87</v>
      </c>
      <c r="F104" s="88" t="s">
        <v>793</v>
      </c>
      <c r="G104" s="89" t="s">
        <v>598</v>
      </c>
      <c r="H104" s="156" t="s">
        <v>2787</v>
      </c>
      <c r="I104" s="130" t="str">
        <f t="shared" si="3"/>
        <v>Include</v>
      </c>
      <c r="J104" s="126"/>
      <c r="K104" s="99"/>
      <c r="L104" s="99"/>
      <c r="M104" s="128"/>
      <c r="N104" s="87" t="str">
        <f t="shared" si="2"/>
        <v>PAR</v>
      </c>
      <c r="O104" s="55"/>
      <c r="P104" s="55"/>
      <c r="Q104" s="55"/>
      <c r="R104" s="55"/>
      <c r="S104" s="55"/>
      <c r="T104" s="56"/>
      <c r="U104" s="134"/>
      <c r="V104" s="132"/>
      <c r="W104" s="132"/>
      <c r="X104" s="132"/>
      <c r="Y104" s="132"/>
      <c r="Z104" s="132"/>
      <c r="AA104" s="132"/>
      <c r="AB104" s="132"/>
      <c r="AC104" s="132"/>
      <c r="AD104" s="132"/>
      <c r="AE104" s="132"/>
      <c r="AF104" s="132"/>
      <c r="AG104" s="132"/>
      <c r="AH104" s="132"/>
      <c r="AI104" s="132"/>
      <c r="AJ104" s="132"/>
      <c r="AK104" s="132"/>
      <c r="AL104" s="132"/>
      <c r="AM104" s="135" t="s">
        <v>475</v>
      </c>
    </row>
    <row r="105" spans="1:39" ht="45" x14ac:dyDescent="0.25">
      <c r="A105" s="131" t="s">
        <v>1</v>
      </c>
      <c r="B105" s="132" t="str">
        <f>IF(G105="reserved","N/A",IF(AND(Screening!$J$10="No",V105="Ex"),"N/A",IF(AND(Screening!$J$11="No",W105="Ex"),"N/A",IF(AND(Screening!$J$12="No",X105="Ex"),"N/A",IF(AND(Screening!$J$13="No",Y105="Ex"),"N/A",IF(AND(Screening!$J$14="No",Z105="Ex"),"N/A", IF(AND(Screening!$J$15="No",AA105="Ex"),"N/A", IF(AND(Screening!$J$16="No",AB105="Ex"),"N/A", IF(AND(Screening!$J$17="No",AC105="Ex"),"N/A", IF(AND(Screening!$J$18="No",AD105="Ex"),"N/A", IF(AND(Screening!$J$19="No",AE105="Ex"),"N/A", IF(AND(Screening!$J$20="No",AF105="Ex"),"N/A", IF(AND(Screening!$J$21="No",AG105="Ex"),"N/A", IF(AND(Screening!$J$23="No",AH105="Ex"),"N/A", IF(AND(Screening!$J$7="No",AI105="Ex"),"N/A", IF(AND(Screening!$J$6="No",AL105="Ex"),"N/A", IF(AND(Screening!$J$6="Yes",AJ105="Ex"),"N/A", IF(AND(Screening!$J$25="Yes",AK105="Ex"),"N/A",  IF(AND(Screening!$J$5="Yes",AM105="Ex"),"N/A","Inc")))))))))))))))))))</f>
        <v>Inc</v>
      </c>
      <c r="C105" s="132"/>
      <c r="D105" s="133"/>
      <c r="E105" s="87">
        <v>88</v>
      </c>
      <c r="F105" s="88" t="s">
        <v>794</v>
      </c>
      <c r="G105" s="88" t="s">
        <v>1659</v>
      </c>
      <c r="H105" s="156" t="s">
        <v>1362</v>
      </c>
      <c r="I105" s="130" t="str">
        <f t="shared" si="3"/>
        <v>Include</v>
      </c>
      <c r="J105" s="126"/>
      <c r="K105" s="99"/>
      <c r="L105" s="99"/>
      <c r="M105" s="128"/>
      <c r="N105" s="87" t="str">
        <f t="shared" si="2"/>
        <v>PAR</v>
      </c>
      <c r="O105" s="55"/>
      <c r="P105" s="55"/>
      <c r="Q105" s="55"/>
      <c r="R105" s="55"/>
      <c r="S105" s="55"/>
      <c r="T105" s="56"/>
      <c r="U105" s="134"/>
      <c r="V105" s="132"/>
      <c r="W105" s="132"/>
      <c r="X105" s="132"/>
      <c r="Y105" s="132"/>
      <c r="Z105" s="132"/>
      <c r="AA105" s="132"/>
      <c r="AB105" s="132"/>
      <c r="AC105" s="132"/>
      <c r="AD105" s="132"/>
      <c r="AE105" s="132"/>
      <c r="AF105" s="132"/>
      <c r="AG105" s="132"/>
      <c r="AH105" s="132"/>
      <c r="AI105" s="132"/>
      <c r="AJ105" s="132"/>
      <c r="AK105" s="132"/>
      <c r="AL105" s="132"/>
      <c r="AM105" s="135" t="s">
        <v>475</v>
      </c>
    </row>
    <row r="106" spans="1:39" ht="75" x14ac:dyDescent="0.25">
      <c r="A106" s="131" t="s">
        <v>1</v>
      </c>
      <c r="B106" s="132" t="str">
        <f>IF(G106="reserved","N/A",IF(AND(Screening!$J$10="No",V106="Ex"),"N/A",IF(AND(Screening!$J$11="No",W106="Ex"),"N/A",IF(AND(Screening!$J$12="No",X106="Ex"),"N/A",IF(AND(Screening!$J$13="No",Y106="Ex"),"N/A",IF(AND(Screening!$J$14="No",Z106="Ex"),"N/A", IF(AND(Screening!$J$15="No",AA106="Ex"),"N/A", IF(AND(Screening!$J$16="No",AB106="Ex"),"N/A", IF(AND(Screening!$J$17="No",AC106="Ex"),"N/A", IF(AND(Screening!$J$18="No",AD106="Ex"),"N/A", IF(AND(Screening!$J$19="No",AE106="Ex"),"N/A", IF(AND(Screening!$J$20="No",AF106="Ex"),"N/A", IF(AND(Screening!$J$21="No",AG106="Ex"),"N/A", IF(AND(Screening!$J$23="No",AH106="Ex"),"N/A", IF(AND(Screening!$J$7="No",AI106="Ex"),"N/A", IF(AND(Screening!$J$6="No",AL106="Ex"),"N/A", IF(AND(Screening!$J$6="Yes",AJ106="Ex"),"N/A", IF(AND(Screening!$J$25="Yes",AK106="Ex"),"N/A",  IF(AND(Screening!$J$5="Yes",AM106="Ex"),"N/A","Inc")))))))))))))))))))</f>
        <v>Inc</v>
      </c>
      <c r="C106" s="132"/>
      <c r="D106" s="133"/>
      <c r="E106" s="87">
        <v>89</v>
      </c>
      <c r="F106" s="88" t="s">
        <v>795</v>
      </c>
      <c r="G106" s="88" t="s">
        <v>1660</v>
      </c>
      <c r="H106" s="156" t="s">
        <v>1362</v>
      </c>
      <c r="I106" s="130" t="str">
        <f t="shared" si="3"/>
        <v>Include</v>
      </c>
      <c r="J106" s="126"/>
      <c r="K106" s="99"/>
      <c r="L106" s="99"/>
      <c r="M106" s="128"/>
      <c r="N106" s="87" t="str">
        <f t="shared" si="2"/>
        <v>PAR</v>
      </c>
      <c r="O106" s="55"/>
      <c r="P106" s="55"/>
      <c r="Q106" s="55"/>
      <c r="R106" s="55"/>
      <c r="S106" s="55"/>
      <c r="T106" s="56"/>
      <c r="U106" s="134"/>
      <c r="V106" s="132"/>
      <c r="W106" s="132"/>
      <c r="X106" s="132"/>
      <c r="Y106" s="132"/>
      <c r="Z106" s="132"/>
      <c r="AA106" s="132"/>
      <c r="AB106" s="132"/>
      <c r="AC106" s="132"/>
      <c r="AD106" s="132"/>
      <c r="AE106" s="132"/>
      <c r="AF106" s="132"/>
      <c r="AG106" s="132"/>
      <c r="AH106" s="132"/>
      <c r="AI106" s="132"/>
      <c r="AJ106" s="132"/>
      <c r="AK106" s="132"/>
      <c r="AL106" s="132"/>
      <c r="AM106" s="135" t="s">
        <v>475</v>
      </c>
    </row>
    <row r="107" spans="1:39" x14ac:dyDescent="0.25">
      <c r="A107" s="131" t="s">
        <v>1</v>
      </c>
      <c r="B107" s="132" t="str">
        <f>IF(G107="reserved","N/A",IF(AND(Screening!$J$10="No",V107="Ex"),"N/A",IF(AND(Screening!$J$11="No",W107="Ex"),"N/A",IF(AND(Screening!$J$12="No",X107="Ex"),"N/A",IF(AND(Screening!$J$13="No",Y107="Ex"),"N/A",IF(AND(Screening!$J$14="No",Z107="Ex"),"N/A", IF(AND(Screening!$J$15="No",AA107="Ex"),"N/A", IF(AND(Screening!$J$16="No",AB107="Ex"),"N/A", IF(AND(Screening!$J$17="No",AC107="Ex"),"N/A", IF(AND(Screening!$J$18="No",AD107="Ex"),"N/A", IF(AND(Screening!$J$19="No",AE107="Ex"),"N/A", IF(AND(Screening!$J$20="No",AF107="Ex"),"N/A", IF(AND(Screening!$J$21="No",AG107="Ex"),"N/A", IF(AND(Screening!$J$23="No",AH107="Ex"),"N/A", IF(AND(Screening!$J$7="No",AI107="Ex"),"N/A", IF(AND(Screening!$J$6="No",AL107="Ex"),"N/A", IF(AND(Screening!$J$6="Yes",AJ107="Ex"),"N/A", IF(AND(Screening!$J$25="Yes",AK107="Ex"),"N/A",  IF(AND(Screening!$J$5="Yes",AM107="Ex"),"N/A","Inc")))))))))))))))))))</f>
        <v>Inc</v>
      </c>
      <c r="C107" s="132"/>
      <c r="D107" s="133" t="s">
        <v>1212</v>
      </c>
      <c r="E107" s="87">
        <v>90</v>
      </c>
      <c r="F107" s="88" t="s">
        <v>796</v>
      </c>
      <c r="G107" s="88" t="s">
        <v>1661</v>
      </c>
      <c r="H107" s="156" t="s">
        <v>2787</v>
      </c>
      <c r="I107" s="130" t="str">
        <f t="shared" si="3"/>
        <v>Include</v>
      </c>
      <c r="J107" s="126"/>
      <c r="K107" s="99"/>
      <c r="L107" s="99"/>
      <c r="M107" s="128"/>
      <c r="N107" s="87" t="str">
        <f t="shared" si="2"/>
        <v>PAR</v>
      </c>
      <c r="O107" s="55"/>
      <c r="P107" s="55"/>
      <c r="Q107" s="55"/>
      <c r="R107" s="55"/>
      <c r="S107" s="55"/>
      <c r="T107" s="56"/>
      <c r="U107" s="134" t="s">
        <v>537</v>
      </c>
      <c r="V107" s="132"/>
      <c r="W107" s="132"/>
      <c r="X107" s="132"/>
      <c r="Y107" s="132"/>
      <c r="Z107" s="132"/>
      <c r="AA107" s="132"/>
      <c r="AB107" s="132"/>
      <c r="AC107" s="132"/>
      <c r="AD107" s="132"/>
      <c r="AE107" s="132"/>
      <c r="AF107" s="132"/>
      <c r="AG107" s="132"/>
      <c r="AH107" s="132" t="s">
        <v>475</v>
      </c>
      <c r="AI107" s="132"/>
      <c r="AJ107" s="132"/>
      <c r="AK107" s="132"/>
      <c r="AL107" s="132"/>
      <c r="AM107" s="135" t="s">
        <v>475</v>
      </c>
    </row>
    <row r="108" spans="1:39" ht="30" x14ac:dyDescent="0.25">
      <c r="A108" s="131" t="s">
        <v>1</v>
      </c>
      <c r="B108" s="132" t="str">
        <f>IF(G108="reserved","N/A",IF(AND(Screening!$J$10="No",V108="Ex"),"N/A",IF(AND(Screening!$J$11="No",W108="Ex"),"N/A",IF(AND(Screening!$J$12="No",X108="Ex"),"N/A",IF(AND(Screening!$J$13="No",Y108="Ex"),"N/A",IF(AND(Screening!$J$14="No",Z108="Ex"),"N/A", IF(AND(Screening!$J$15="No",AA108="Ex"),"N/A", IF(AND(Screening!$J$16="No",AB108="Ex"),"N/A", IF(AND(Screening!$J$17="No",AC108="Ex"),"N/A", IF(AND(Screening!$J$18="No",AD108="Ex"),"N/A", IF(AND(Screening!$J$19="No",AE108="Ex"),"N/A", IF(AND(Screening!$J$20="No",AF108="Ex"),"N/A", IF(AND(Screening!$J$21="No",AG108="Ex"),"N/A", IF(AND(Screening!$J$23="No",AH108="Ex"),"N/A", IF(AND(Screening!$J$7="No",AI108="Ex"),"N/A", IF(AND(Screening!$J$6="No",AL108="Ex"),"N/A", IF(AND(Screening!$J$6="Yes",AJ108="Ex"),"N/A", IF(AND(Screening!$J$25="Yes",AK108="Ex"),"N/A",  IF(AND(Screening!$J$5="Yes",AM108="Ex"),"N/A","Inc")))))))))))))))))))</f>
        <v>Inc</v>
      </c>
      <c r="C108" s="132"/>
      <c r="D108" s="133"/>
      <c r="E108" s="87">
        <v>91</v>
      </c>
      <c r="F108" s="88" t="s">
        <v>797</v>
      </c>
      <c r="G108" s="88" t="s">
        <v>1662</v>
      </c>
      <c r="H108" s="156" t="s">
        <v>1362</v>
      </c>
      <c r="I108" s="130" t="str">
        <f t="shared" si="3"/>
        <v>Include</v>
      </c>
      <c r="J108" s="126"/>
      <c r="K108" s="99"/>
      <c r="L108" s="99"/>
      <c r="M108" s="128"/>
      <c r="N108" s="87" t="str">
        <f t="shared" si="2"/>
        <v>PAR</v>
      </c>
      <c r="O108" s="55"/>
      <c r="P108" s="55"/>
      <c r="Q108" s="55"/>
      <c r="R108" s="55"/>
      <c r="S108" s="55"/>
      <c r="T108" s="56"/>
      <c r="U108" s="134" t="s">
        <v>537</v>
      </c>
      <c r="V108" s="132"/>
      <c r="W108" s="132"/>
      <c r="X108" s="132"/>
      <c r="Y108" s="132"/>
      <c r="Z108" s="132"/>
      <c r="AA108" s="132"/>
      <c r="AB108" s="132"/>
      <c r="AC108" s="132"/>
      <c r="AD108" s="132"/>
      <c r="AE108" s="132"/>
      <c r="AF108" s="132"/>
      <c r="AG108" s="132"/>
      <c r="AH108" s="132" t="s">
        <v>475</v>
      </c>
      <c r="AI108" s="132"/>
      <c r="AJ108" s="132"/>
      <c r="AK108" s="132"/>
      <c r="AL108" s="132"/>
      <c r="AM108" s="135" t="s">
        <v>475</v>
      </c>
    </row>
    <row r="109" spans="1:39" ht="30" x14ac:dyDescent="0.25">
      <c r="A109" s="131" t="s">
        <v>1</v>
      </c>
      <c r="B109" s="132" t="str">
        <f>IF(G109="reserved","N/A",IF(AND(Screening!$J$10="No",V109="Ex"),"N/A",IF(AND(Screening!$J$11="No",W109="Ex"),"N/A",IF(AND(Screening!$J$12="No",X109="Ex"),"N/A",IF(AND(Screening!$J$13="No",Y109="Ex"),"N/A",IF(AND(Screening!$J$14="No",Z109="Ex"),"N/A", IF(AND(Screening!$J$15="No",AA109="Ex"),"N/A", IF(AND(Screening!$J$16="No",AB109="Ex"),"N/A", IF(AND(Screening!$J$17="No",AC109="Ex"),"N/A", IF(AND(Screening!$J$18="No",AD109="Ex"),"N/A", IF(AND(Screening!$J$19="No",AE109="Ex"),"N/A", IF(AND(Screening!$J$20="No",AF109="Ex"),"N/A", IF(AND(Screening!$J$21="No",AG109="Ex"),"N/A", IF(AND(Screening!$J$23="No",AH109="Ex"),"N/A", IF(AND(Screening!$J$7="No",AI109="Ex"),"N/A", IF(AND(Screening!$J$6="No",AL109="Ex"),"N/A", IF(AND(Screening!$J$6="Yes",AJ109="Ex"),"N/A", IF(AND(Screening!$J$25="Yes",AK109="Ex"),"N/A",  IF(AND(Screening!$J$5="Yes",AM109="Ex"),"N/A","Inc")))))))))))))))))))</f>
        <v>Inc</v>
      </c>
      <c r="C109" s="132"/>
      <c r="D109" s="133"/>
      <c r="E109" s="87">
        <v>92</v>
      </c>
      <c r="F109" s="88" t="s">
        <v>798</v>
      </c>
      <c r="G109" s="88" t="s">
        <v>1663</v>
      </c>
      <c r="H109" s="156" t="s">
        <v>1362</v>
      </c>
      <c r="I109" s="130" t="str">
        <f t="shared" si="3"/>
        <v>Include</v>
      </c>
      <c r="J109" s="126"/>
      <c r="K109" s="99"/>
      <c r="L109" s="99"/>
      <c r="M109" s="128"/>
      <c r="N109" s="87" t="str">
        <f t="shared" si="2"/>
        <v>PAR</v>
      </c>
      <c r="O109" s="55"/>
      <c r="P109" s="55"/>
      <c r="Q109" s="55"/>
      <c r="R109" s="55"/>
      <c r="S109" s="55"/>
      <c r="T109" s="56"/>
      <c r="U109" s="134" t="s">
        <v>537</v>
      </c>
      <c r="V109" s="132"/>
      <c r="W109" s="132"/>
      <c r="X109" s="132"/>
      <c r="Y109" s="132"/>
      <c r="Z109" s="132"/>
      <c r="AA109" s="132"/>
      <c r="AB109" s="132"/>
      <c r="AC109" s="132"/>
      <c r="AD109" s="132"/>
      <c r="AE109" s="132"/>
      <c r="AF109" s="132"/>
      <c r="AG109" s="132"/>
      <c r="AH109" s="132" t="s">
        <v>475</v>
      </c>
      <c r="AI109" s="132"/>
      <c r="AJ109" s="132"/>
      <c r="AK109" s="132"/>
      <c r="AL109" s="132"/>
      <c r="AM109" s="135" t="s">
        <v>475</v>
      </c>
    </row>
    <row r="110" spans="1:39" ht="30" x14ac:dyDescent="0.25">
      <c r="A110" s="131" t="s">
        <v>1</v>
      </c>
      <c r="B110" s="132" t="str">
        <f>IF(G110="reserved","N/A",IF(AND(Screening!$J$10="No",V110="Ex"),"N/A",IF(AND(Screening!$J$11="No",W110="Ex"),"N/A",IF(AND(Screening!$J$12="No",X110="Ex"),"N/A",IF(AND(Screening!$J$13="No",Y110="Ex"),"N/A",IF(AND(Screening!$J$14="No",Z110="Ex"),"N/A", IF(AND(Screening!$J$15="No",AA110="Ex"),"N/A", IF(AND(Screening!$J$16="No",AB110="Ex"),"N/A", IF(AND(Screening!$J$17="No",AC110="Ex"),"N/A", IF(AND(Screening!$J$18="No",AD110="Ex"),"N/A", IF(AND(Screening!$J$19="No",AE110="Ex"),"N/A", IF(AND(Screening!$J$20="No",AF110="Ex"),"N/A", IF(AND(Screening!$J$21="No",AG110="Ex"),"N/A", IF(AND(Screening!$J$23="No",AH110="Ex"),"N/A", IF(AND(Screening!$J$7="No",AI110="Ex"),"N/A", IF(AND(Screening!$J$6="No",AL110="Ex"),"N/A", IF(AND(Screening!$J$6="Yes",AJ110="Ex"),"N/A", IF(AND(Screening!$J$25="Yes",AK110="Ex"),"N/A",  IF(AND(Screening!$J$5="Yes",AM110="Ex"),"N/A","Inc")))))))))))))))))))</f>
        <v>Inc</v>
      </c>
      <c r="C110" s="132"/>
      <c r="D110" s="133"/>
      <c r="E110" s="87">
        <v>93</v>
      </c>
      <c r="F110" s="88" t="s">
        <v>799</v>
      </c>
      <c r="G110" s="88" t="s">
        <v>1664</v>
      </c>
      <c r="H110" s="156" t="s">
        <v>1362</v>
      </c>
      <c r="I110" s="130" t="str">
        <f t="shared" si="3"/>
        <v>Include</v>
      </c>
      <c r="J110" s="126"/>
      <c r="K110" s="99"/>
      <c r="L110" s="99"/>
      <c r="M110" s="128"/>
      <c r="N110" s="87" t="str">
        <f t="shared" si="2"/>
        <v>PAR</v>
      </c>
      <c r="O110" s="55"/>
      <c r="P110" s="55"/>
      <c r="Q110" s="55"/>
      <c r="R110" s="55"/>
      <c r="S110" s="55"/>
      <c r="T110" s="56"/>
      <c r="U110" s="134" t="s">
        <v>537</v>
      </c>
      <c r="V110" s="132"/>
      <c r="W110" s="132"/>
      <c r="X110" s="132"/>
      <c r="Y110" s="132"/>
      <c r="Z110" s="132"/>
      <c r="AA110" s="132"/>
      <c r="AB110" s="132"/>
      <c r="AC110" s="132"/>
      <c r="AD110" s="132"/>
      <c r="AE110" s="132"/>
      <c r="AF110" s="132"/>
      <c r="AG110" s="132"/>
      <c r="AH110" s="132" t="s">
        <v>475</v>
      </c>
      <c r="AI110" s="132"/>
      <c r="AJ110" s="132"/>
      <c r="AK110" s="132"/>
      <c r="AL110" s="132"/>
      <c r="AM110" s="135" t="s">
        <v>475</v>
      </c>
    </row>
    <row r="111" spans="1:39" ht="45" x14ac:dyDescent="0.25">
      <c r="A111" s="131" t="s">
        <v>1</v>
      </c>
      <c r="B111" s="132" t="str">
        <f>IF(G111="reserved","N/A",IF(AND(Screening!$J$10="No",V111="Ex"),"N/A",IF(AND(Screening!$J$11="No",W111="Ex"),"N/A",IF(AND(Screening!$J$12="No",X111="Ex"),"N/A",IF(AND(Screening!$J$13="No",Y111="Ex"),"N/A",IF(AND(Screening!$J$14="No",Z111="Ex"),"N/A", IF(AND(Screening!$J$15="No",AA111="Ex"),"N/A", IF(AND(Screening!$J$16="No",AB111="Ex"),"N/A", IF(AND(Screening!$J$17="No",AC111="Ex"),"N/A", IF(AND(Screening!$J$18="No",AD111="Ex"),"N/A", IF(AND(Screening!$J$19="No",AE111="Ex"),"N/A", IF(AND(Screening!$J$20="No",AF111="Ex"),"N/A", IF(AND(Screening!$J$21="No",AG111="Ex"),"N/A", IF(AND(Screening!$J$23="No",AH111="Ex"),"N/A", IF(AND(Screening!$J$7="No",AI111="Ex"),"N/A", IF(AND(Screening!$J$6="No",AL111="Ex"),"N/A", IF(AND(Screening!$J$6="Yes",AJ111="Ex"),"N/A", IF(AND(Screening!$J$25="Yes",AK111="Ex"),"N/A",  IF(AND(Screening!$J$5="Yes",AM111="Ex"),"N/A","Inc")))))))))))))))))))</f>
        <v>Inc</v>
      </c>
      <c r="C111" s="132"/>
      <c r="D111" s="133"/>
      <c r="E111" s="90">
        <v>94</v>
      </c>
      <c r="F111" s="91" t="s">
        <v>800</v>
      </c>
      <c r="G111" s="91" t="s">
        <v>2921</v>
      </c>
      <c r="H111" s="157" t="s">
        <v>2922</v>
      </c>
      <c r="I111" s="130" t="str">
        <f t="shared" si="3"/>
        <v>Include</v>
      </c>
      <c r="J111" s="126"/>
      <c r="K111" s="99"/>
      <c r="L111" s="99"/>
      <c r="M111" s="128"/>
      <c r="N111" s="87" t="str">
        <f t="shared" si="2"/>
        <v>PAR</v>
      </c>
      <c r="O111" s="55"/>
      <c r="P111" s="55"/>
      <c r="Q111" s="55"/>
      <c r="R111" s="55"/>
      <c r="S111" s="55"/>
      <c r="T111" s="56"/>
      <c r="U111" s="134"/>
      <c r="V111" s="132" t="s">
        <v>475</v>
      </c>
      <c r="W111" s="132" t="s">
        <v>475</v>
      </c>
      <c r="X111" s="132" t="s">
        <v>475</v>
      </c>
      <c r="Y111" s="132" t="s">
        <v>475</v>
      </c>
      <c r="Z111" s="132" t="s">
        <v>475</v>
      </c>
      <c r="AA111" s="132"/>
      <c r="AB111" s="132"/>
      <c r="AC111" s="132"/>
      <c r="AD111" s="132"/>
      <c r="AE111" s="132"/>
      <c r="AF111" s="132"/>
      <c r="AG111" s="132"/>
      <c r="AH111" s="132"/>
      <c r="AI111" s="132"/>
      <c r="AJ111" s="132"/>
      <c r="AK111" s="132"/>
      <c r="AL111" s="132"/>
      <c r="AM111" s="135" t="s">
        <v>475</v>
      </c>
    </row>
    <row r="112" spans="1:39" ht="45" x14ac:dyDescent="0.25">
      <c r="A112" s="136" t="s">
        <v>1</v>
      </c>
      <c r="B112" s="137" t="str">
        <f>IF(G112="reserved","N/A",IF(AND(Screening!$J$10="No",V112="Ex"),"N/A",IF(AND(Screening!$J$11="No",W112="Ex"),"N/A",IF(AND(Screening!$J$12="No",X112="Ex"),"N/A",IF(AND(Screening!$J$13="No",Y112="Ex"),"N/A",IF(AND(Screening!$J$14="No",Z112="Ex"),"N/A", IF(AND(Screening!$J$15="No",AA112="Ex"),"N/A", IF(AND(Screening!$J$16="No",AB112="Ex"),"N/A", IF(AND(Screening!$J$17="No",AC112="Ex"),"N/A", IF(AND(Screening!$J$18="No",AD112="Ex"),"N/A", IF(AND(Screening!$J$19="No",AE112="Ex"),"N/A", IF(AND(Screening!$J$20="No",AF112="Ex"),"N/A", IF(AND(Screening!$J$21="No",AG112="Ex"),"N/A", IF(AND(Screening!$J$23="No",AH112="Ex"),"N/A", IF(AND(Screening!$J$7="No",AI112="Ex"),"N/A", IF(AND(Screening!$J$6="No",AL112="Ex"),"N/A", IF(AND(Screening!$J$6="Yes",AJ112="Ex"),"N/A", IF(AND(Screening!$J$25="Yes",AK112="Ex"),"N/A",  IF(AND(Screening!$J$5="Yes",AM112="Ex"),"N/A","Inc")))))))))))))))))))</f>
        <v>Inc</v>
      </c>
      <c r="C112" s="137"/>
      <c r="D112" s="138"/>
      <c r="E112" s="90">
        <v>95</v>
      </c>
      <c r="F112" s="91" t="s">
        <v>801</v>
      </c>
      <c r="G112" s="91" t="s">
        <v>2923</v>
      </c>
      <c r="H112" s="157" t="s">
        <v>2924</v>
      </c>
      <c r="I112" s="130" t="str">
        <f t="shared" si="3"/>
        <v>Include</v>
      </c>
      <c r="J112" s="126"/>
      <c r="K112" s="99"/>
      <c r="L112" s="99"/>
      <c r="M112" s="128"/>
      <c r="N112" s="87" t="str">
        <f t="shared" si="2"/>
        <v>PAR</v>
      </c>
      <c r="O112" s="55"/>
      <c r="P112" s="55"/>
      <c r="Q112" s="55"/>
      <c r="R112" s="55"/>
      <c r="S112" s="55"/>
      <c r="T112" s="56"/>
      <c r="U112" s="139"/>
      <c r="V112" s="137"/>
      <c r="W112" s="137"/>
      <c r="X112" s="137"/>
      <c r="Y112" s="137"/>
      <c r="Z112" s="137"/>
      <c r="AA112" s="137"/>
      <c r="AB112" s="137"/>
      <c r="AC112" s="137"/>
      <c r="AD112" s="137"/>
      <c r="AE112" s="137"/>
      <c r="AF112" s="137"/>
      <c r="AG112" s="137"/>
      <c r="AH112" s="137"/>
      <c r="AI112" s="137"/>
      <c r="AJ112" s="137"/>
      <c r="AK112" s="137"/>
      <c r="AL112" s="137"/>
      <c r="AM112" s="140" t="s">
        <v>475</v>
      </c>
    </row>
    <row r="113" spans="1:39" ht="30" x14ac:dyDescent="0.25">
      <c r="A113" s="131" t="s">
        <v>1</v>
      </c>
      <c r="B113" s="132" t="str">
        <f>IF(G113="reserved","N/A",IF(AND(Screening!$J$10="No",V113="Ex"),"N/A",IF(AND(Screening!$J$11="No",W113="Ex"),"N/A",IF(AND(Screening!$J$12="No",X113="Ex"),"N/A",IF(AND(Screening!$J$13="No",Y113="Ex"),"N/A",IF(AND(Screening!$J$14="No",Z113="Ex"),"N/A", IF(AND(Screening!$J$15="No",AA113="Ex"),"N/A", IF(AND(Screening!$J$16="No",AB113="Ex"),"N/A", IF(AND(Screening!$J$17="No",AC113="Ex"),"N/A", IF(AND(Screening!$J$18="No",AD113="Ex"),"N/A", IF(AND(Screening!$J$19="No",AE113="Ex"),"N/A", IF(AND(Screening!$J$20="No",AF113="Ex"),"N/A", IF(AND(Screening!$J$21="No",AG113="Ex"),"N/A", IF(AND(Screening!$J$23="No",AH113="Ex"),"N/A", IF(AND(Screening!$J$7="No",AI113="Ex"),"N/A", IF(AND(Screening!$J$6="No",AL113="Ex"),"N/A", IF(AND(Screening!$J$6="Yes",AJ113="Ex"),"N/A", IF(AND(Screening!$J$25="Yes",AK113="Ex"),"N/A",  IF(AND(Screening!$J$5="Yes",AM113="Ex"),"N/A","Inc")))))))))))))))))))</f>
        <v>Inc</v>
      </c>
      <c r="C113" s="132"/>
      <c r="D113" s="133"/>
      <c r="E113" s="87">
        <v>96</v>
      </c>
      <c r="F113" s="88" t="s">
        <v>802</v>
      </c>
      <c r="G113" s="88" t="s">
        <v>1665</v>
      </c>
      <c r="H113" s="157" t="s">
        <v>4302</v>
      </c>
      <c r="I113" s="130" t="str">
        <f t="shared" si="3"/>
        <v>Include</v>
      </c>
      <c r="J113" s="126"/>
      <c r="K113" s="99"/>
      <c r="L113" s="99"/>
      <c r="M113" s="128"/>
      <c r="N113" s="87" t="str">
        <f t="shared" si="2"/>
        <v>PAR</v>
      </c>
      <c r="O113" s="55"/>
      <c r="P113" s="55"/>
      <c r="Q113" s="55"/>
      <c r="R113" s="55"/>
      <c r="S113" s="55"/>
      <c r="T113" s="56"/>
      <c r="U113" s="134"/>
      <c r="V113" s="132"/>
      <c r="W113" s="132"/>
      <c r="X113" s="132"/>
      <c r="Y113" s="132"/>
      <c r="Z113" s="132"/>
      <c r="AA113" s="132"/>
      <c r="AB113" s="132"/>
      <c r="AC113" s="132"/>
      <c r="AD113" s="132"/>
      <c r="AE113" s="132"/>
      <c r="AF113" s="132"/>
      <c r="AG113" s="132"/>
      <c r="AH113" s="132"/>
      <c r="AI113" s="132"/>
      <c r="AJ113" s="132"/>
      <c r="AK113" s="132"/>
      <c r="AL113" s="132"/>
      <c r="AM113" s="135" t="s">
        <v>475</v>
      </c>
    </row>
    <row r="114" spans="1:39" ht="17.45" customHeight="1" x14ac:dyDescent="0.25">
      <c r="A114" s="131" t="s">
        <v>2</v>
      </c>
      <c r="B114" s="132" t="str">
        <f>IF(G114="reserved","N/A",IF(AND(Screening!$J$10="No",V114="Ex"),"N/A",IF(AND(Screening!$J$11="No",W114="Ex"),"N/A",IF(AND(Screening!$J$12="No",X114="Ex"),"N/A",IF(AND(Screening!$J$13="No",Y114="Ex"),"N/A",IF(AND(Screening!$J$14="No",Z114="Ex"),"N/A", IF(AND(Screening!$J$15="No",AA114="Ex"),"N/A", IF(AND(Screening!$J$16="No",AB114="Ex"),"N/A", IF(AND(Screening!$J$17="No",AC114="Ex"),"N/A", IF(AND(Screening!$J$18="No",AD114="Ex"),"N/A", IF(AND(Screening!$J$19="No",AE114="Ex"),"N/A", IF(AND(Screening!$J$20="No",AF114="Ex"),"N/A", IF(AND(Screening!$J$21="No",AG114="Ex"),"N/A", IF(AND(Screening!$J$23="No",AH114="Ex"),"N/A", IF(AND(Screening!$J$7="No",AI114="Ex"),"N/A", IF(AND(Screening!$J$6="No",AL114="Ex"),"N/A", IF(AND(Screening!$J$6="Yes",AJ114="Ex"),"N/A", IF(AND(Screening!$J$25="Yes",AK114="Ex"),"N/A",  IF(AND(Screening!$J$5="Yes",AM114="Ex"),"N/A","Inc")))))))))))))))))))</f>
        <v>N/A</v>
      </c>
      <c r="C114" s="132"/>
      <c r="D114" s="133"/>
      <c r="E114" s="87">
        <v>97</v>
      </c>
      <c r="F114" s="88" t="s">
        <v>803</v>
      </c>
      <c r="G114" s="88" t="s">
        <v>2785</v>
      </c>
      <c r="H114" s="156" t="s">
        <v>2785</v>
      </c>
      <c r="I114" s="130" t="str">
        <f t="shared" si="3"/>
        <v>N/A</v>
      </c>
      <c r="J114" s="126"/>
      <c r="K114" s="99"/>
      <c r="L114" s="99"/>
      <c r="M114" s="128"/>
      <c r="N114" s="87" t="str">
        <f t="shared" si="2"/>
        <v/>
      </c>
      <c r="O114" s="55"/>
      <c r="P114" s="55"/>
      <c r="Q114" s="55"/>
      <c r="R114" s="55"/>
      <c r="S114" s="55"/>
      <c r="T114" s="56"/>
      <c r="U114" s="134" t="s">
        <v>535</v>
      </c>
      <c r="V114" s="132" t="s">
        <v>475</v>
      </c>
      <c r="W114" s="132"/>
      <c r="X114" s="132"/>
      <c r="Y114" s="132"/>
      <c r="Z114" s="132"/>
      <c r="AA114" s="132"/>
      <c r="AB114" s="132"/>
      <c r="AC114" s="132"/>
      <c r="AD114" s="132"/>
      <c r="AE114" s="132"/>
      <c r="AF114" s="132"/>
      <c r="AG114" s="132"/>
      <c r="AH114" s="132"/>
      <c r="AI114" s="132"/>
      <c r="AJ114" s="132"/>
      <c r="AK114" s="132"/>
      <c r="AL114" s="132"/>
      <c r="AM114" s="135" t="s">
        <v>475</v>
      </c>
    </row>
    <row r="115" spans="1:39" x14ac:dyDescent="0.25">
      <c r="A115" s="131" t="s">
        <v>1</v>
      </c>
      <c r="B115" s="132" t="str">
        <f>IF(G115="reserved","N/A",IF(AND(Screening!$J$10="No",V115="Ex"),"N/A",IF(AND(Screening!$J$11="No",W115="Ex"),"N/A",IF(AND(Screening!$J$12="No",X115="Ex"),"N/A",IF(AND(Screening!$J$13="No",Y115="Ex"),"N/A",IF(AND(Screening!$J$14="No",Z115="Ex"),"N/A", IF(AND(Screening!$J$15="No",AA115="Ex"),"N/A", IF(AND(Screening!$J$16="No",AB115="Ex"),"N/A", IF(AND(Screening!$J$17="No",AC115="Ex"),"N/A", IF(AND(Screening!$J$18="No",AD115="Ex"),"N/A", IF(AND(Screening!$J$19="No",AE115="Ex"),"N/A", IF(AND(Screening!$J$20="No",AF115="Ex"),"N/A", IF(AND(Screening!$J$21="No",AG115="Ex"),"N/A", IF(AND(Screening!$J$23="No",AH115="Ex"),"N/A", IF(AND(Screening!$J$7="No",AI115="Ex"),"N/A", IF(AND(Screening!$J$6="No",AL115="Ex"),"N/A", IF(AND(Screening!$J$6="Yes",AJ115="Ex"),"N/A", IF(AND(Screening!$J$25="Yes",AK115="Ex"),"N/A",  IF(AND(Screening!$J$5="Yes",AM115="Ex"),"N/A","Inc")))))))))))))))))))</f>
        <v>Inc</v>
      </c>
      <c r="C115" s="132" t="s">
        <v>1216</v>
      </c>
      <c r="D115" s="133" t="s">
        <v>1212</v>
      </c>
      <c r="E115" s="87">
        <v>99</v>
      </c>
      <c r="F115" s="88" t="s">
        <v>501</v>
      </c>
      <c r="G115" s="89" t="s">
        <v>1666</v>
      </c>
      <c r="H115" s="156" t="s">
        <v>2787</v>
      </c>
      <c r="I115" s="130" t="str">
        <f t="shared" si="3"/>
        <v>Include</v>
      </c>
      <c r="J115" s="126"/>
      <c r="K115" s="99"/>
      <c r="L115" s="99"/>
      <c r="M115" s="128"/>
      <c r="N115" s="87" t="str">
        <f t="shared" si="2"/>
        <v>PAR</v>
      </c>
      <c r="O115" s="55"/>
      <c r="P115" s="55"/>
      <c r="Q115" s="55"/>
      <c r="R115" s="55"/>
      <c r="S115" s="55"/>
      <c r="T115" s="56"/>
      <c r="U115" s="134"/>
      <c r="V115" s="132"/>
      <c r="W115" s="132"/>
      <c r="X115" s="132"/>
      <c r="Y115" s="132"/>
      <c r="Z115" s="132"/>
      <c r="AA115" s="132"/>
      <c r="AB115" s="132"/>
      <c r="AC115" s="132"/>
      <c r="AD115" s="132"/>
      <c r="AE115" s="132"/>
      <c r="AF115" s="132"/>
      <c r="AG115" s="132"/>
      <c r="AH115" s="132"/>
      <c r="AI115" s="132"/>
      <c r="AJ115" s="132"/>
      <c r="AK115" s="132"/>
      <c r="AL115" s="132"/>
      <c r="AM115" s="135"/>
    </row>
    <row r="116" spans="1:39" ht="17.45" customHeight="1" x14ac:dyDescent="0.25">
      <c r="A116" s="131" t="s">
        <v>2</v>
      </c>
      <c r="B116" s="132" t="str">
        <f>IF(G116="reserved","N/A",IF(AND(Screening!$J$10="No",V116="Ex"),"N/A",IF(AND(Screening!$J$11="No",W116="Ex"),"N/A",IF(AND(Screening!$J$12="No",X116="Ex"),"N/A",IF(AND(Screening!$J$13="No",Y116="Ex"),"N/A",IF(AND(Screening!$J$14="No",Z116="Ex"),"N/A", IF(AND(Screening!$J$15="No",AA116="Ex"),"N/A", IF(AND(Screening!$J$16="No",AB116="Ex"),"N/A", IF(AND(Screening!$J$17="No",AC116="Ex"),"N/A", IF(AND(Screening!$J$18="No",AD116="Ex"),"N/A", IF(AND(Screening!$J$19="No",AE116="Ex"),"N/A", IF(AND(Screening!$J$20="No",AF116="Ex"),"N/A", IF(AND(Screening!$J$21="No",AG116="Ex"),"N/A", IF(AND(Screening!$J$23="No",AH116="Ex"),"N/A", IF(AND(Screening!$J$7="No",AI116="Ex"),"N/A", IF(AND(Screening!$J$6="No",AL116="Ex"),"N/A", IF(AND(Screening!$J$6="Yes",AJ116="Ex"),"N/A", IF(AND(Screening!$J$25="Yes",AK116="Ex"),"N/A",  IF(AND(Screening!$J$5="Yes",AM116="Ex"),"N/A","Inc")))))))))))))))))))</f>
        <v>N/A</v>
      </c>
      <c r="C116" s="132" t="s">
        <v>1216</v>
      </c>
      <c r="D116" s="133" t="s">
        <v>1212</v>
      </c>
      <c r="E116" s="87">
        <v>100</v>
      </c>
      <c r="F116" s="88" t="s">
        <v>804</v>
      </c>
      <c r="G116" s="88" t="s">
        <v>2785</v>
      </c>
      <c r="H116" s="156" t="s">
        <v>2785</v>
      </c>
      <c r="I116" s="130" t="str">
        <f t="shared" si="3"/>
        <v>N/A</v>
      </c>
      <c r="J116" s="126"/>
      <c r="K116" s="99"/>
      <c r="L116" s="99"/>
      <c r="M116" s="128"/>
      <c r="N116" s="87" t="str">
        <f t="shared" si="2"/>
        <v/>
      </c>
      <c r="O116" s="55"/>
      <c r="P116" s="55"/>
      <c r="Q116" s="55"/>
      <c r="R116" s="55"/>
      <c r="S116" s="55"/>
      <c r="T116" s="56"/>
      <c r="U116" s="134"/>
      <c r="V116" s="132"/>
      <c r="W116" s="132"/>
      <c r="X116" s="132"/>
      <c r="Y116" s="132"/>
      <c r="Z116" s="132"/>
      <c r="AA116" s="132"/>
      <c r="AB116" s="132"/>
      <c r="AC116" s="132"/>
      <c r="AD116" s="132"/>
      <c r="AE116" s="132"/>
      <c r="AF116" s="132"/>
      <c r="AG116" s="132"/>
      <c r="AH116" s="132"/>
      <c r="AI116" s="132"/>
      <c r="AJ116" s="132"/>
      <c r="AK116" s="132"/>
      <c r="AL116" s="132"/>
      <c r="AM116" s="135"/>
    </row>
    <row r="117" spans="1:39" ht="30" x14ac:dyDescent="0.25">
      <c r="A117" s="131" t="s">
        <v>1</v>
      </c>
      <c r="B117" s="132" t="str">
        <f>IF(G117="reserved","N/A",IF(AND(Screening!$J$10="No",V117="Ex"),"N/A",IF(AND(Screening!$J$11="No",W117="Ex"),"N/A",IF(AND(Screening!$J$12="No",X117="Ex"),"N/A",IF(AND(Screening!$J$13="No",Y117="Ex"),"N/A",IF(AND(Screening!$J$14="No",Z117="Ex"),"N/A", IF(AND(Screening!$J$15="No",AA117="Ex"),"N/A", IF(AND(Screening!$J$16="No",AB117="Ex"),"N/A", IF(AND(Screening!$J$17="No",AC117="Ex"),"N/A", IF(AND(Screening!$J$18="No",AD117="Ex"),"N/A", IF(AND(Screening!$J$19="No",AE117="Ex"),"N/A", IF(AND(Screening!$J$20="No",AF117="Ex"),"N/A", IF(AND(Screening!$J$21="No",AG117="Ex"),"N/A", IF(AND(Screening!$J$23="No",AH117="Ex"),"N/A", IF(AND(Screening!$J$7="No",AI117="Ex"),"N/A", IF(AND(Screening!$J$6="No",AL117="Ex"),"N/A", IF(AND(Screening!$J$6="Yes",AJ117="Ex"),"N/A", IF(AND(Screening!$J$25="Yes",AK117="Ex"),"N/A",  IF(AND(Screening!$J$5="Yes",AM117="Ex"),"N/A","Inc")))))))))))))))))))</f>
        <v>Inc</v>
      </c>
      <c r="C117" s="132"/>
      <c r="D117" s="133"/>
      <c r="E117" s="87">
        <v>102</v>
      </c>
      <c r="F117" s="88" t="s">
        <v>805</v>
      </c>
      <c r="G117" s="88" t="s">
        <v>599</v>
      </c>
      <c r="H117" s="156" t="s">
        <v>1365</v>
      </c>
      <c r="I117" s="130" t="str">
        <f t="shared" si="3"/>
        <v>Include</v>
      </c>
      <c r="J117" s="126"/>
      <c r="K117" s="99"/>
      <c r="L117" s="99"/>
      <c r="M117" s="128"/>
      <c r="N117" s="87" t="str">
        <f t="shared" si="2"/>
        <v>PAR</v>
      </c>
      <c r="O117" s="55"/>
      <c r="P117" s="55"/>
      <c r="Q117" s="55"/>
      <c r="R117" s="55"/>
      <c r="S117" s="55"/>
      <c r="T117" s="56"/>
      <c r="U117" s="134"/>
      <c r="V117" s="132"/>
      <c r="W117" s="132"/>
      <c r="X117" s="132"/>
      <c r="Y117" s="132"/>
      <c r="Z117" s="132"/>
      <c r="AA117" s="132"/>
      <c r="AB117" s="132"/>
      <c r="AC117" s="132"/>
      <c r="AD117" s="132"/>
      <c r="AE117" s="132"/>
      <c r="AF117" s="132"/>
      <c r="AG117" s="132"/>
      <c r="AH117" s="132"/>
      <c r="AI117" s="132"/>
      <c r="AJ117" s="132"/>
      <c r="AK117" s="132"/>
      <c r="AL117" s="132"/>
      <c r="AM117" s="135"/>
    </row>
    <row r="118" spans="1:39" ht="309.60000000000002" customHeight="1" x14ac:dyDescent="0.25">
      <c r="A118" s="131" t="s">
        <v>1</v>
      </c>
      <c r="B118" s="132" t="str">
        <f>IF(G118="reserved","N/A",IF(AND(Screening!$J$10="No",V118="Ex"),"N/A",IF(AND(Screening!$J$11="No",W118="Ex"),"N/A",IF(AND(Screening!$J$12="No",X118="Ex"),"N/A",IF(AND(Screening!$J$13="No",Y118="Ex"),"N/A",IF(AND(Screening!$J$14="No",Z118="Ex"),"N/A", IF(AND(Screening!$J$15="No",AA118="Ex"),"N/A", IF(AND(Screening!$J$16="No",AB118="Ex"),"N/A", IF(AND(Screening!$J$17="No",AC118="Ex"),"N/A", IF(AND(Screening!$J$18="No",AD118="Ex"),"N/A", IF(AND(Screening!$J$19="No",AE118="Ex"),"N/A", IF(AND(Screening!$J$20="No",AF118="Ex"),"N/A", IF(AND(Screening!$J$21="No",AG118="Ex"),"N/A", IF(AND(Screening!$J$23="No",AH118="Ex"),"N/A", IF(AND(Screening!$J$7="No",AI118="Ex"),"N/A", IF(AND(Screening!$J$6="No",AL118="Ex"),"N/A", IF(AND(Screening!$J$6="Yes",AJ118="Ex"),"N/A", IF(AND(Screening!$J$25="Yes",AK118="Ex"),"N/A",  IF(AND(Screening!$J$5="Yes",AM118="Ex"),"N/A","Inc")))))))))))))))))))</f>
        <v>Inc</v>
      </c>
      <c r="C118" s="132" t="s">
        <v>1216</v>
      </c>
      <c r="D118" s="133" t="s">
        <v>1212</v>
      </c>
      <c r="E118" s="87">
        <v>103</v>
      </c>
      <c r="F118" s="88" t="s">
        <v>806</v>
      </c>
      <c r="G118" s="89" t="s">
        <v>600</v>
      </c>
      <c r="H118" s="157" t="s">
        <v>4483</v>
      </c>
      <c r="I118" s="130" t="str">
        <f t="shared" si="3"/>
        <v>Include</v>
      </c>
      <c r="J118" s="126"/>
      <c r="K118" s="99"/>
      <c r="L118" s="99"/>
      <c r="M118" s="128"/>
      <c r="N118" s="87" t="str">
        <f t="shared" si="2"/>
        <v>PAR</v>
      </c>
      <c r="O118" s="55"/>
      <c r="P118" s="55"/>
      <c r="Q118" s="55"/>
      <c r="R118" s="55"/>
      <c r="S118" s="55"/>
      <c r="T118" s="56"/>
      <c r="U118" s="134"/>
      <c r="V118" s="132"/>
      <c r="W118" s="132"/>
      <c r="X118" s="132"/>
      <c r="Y118" s="132"/>
      <c r="Z118" s="132"/>
      <c r="AA118" s="132"/>
      <c r="AB118" s="132"/>
      <c r="AC118" s="132"/>
      <c r="AD118" s="132"/>
      <c r="AE118" s="132"/>
      <c r="AF118" s="132"/>
      <c r="AG118" s="132"/>
      <c r="AH118" s="132"/>
      <c r="AI118" s="132"/>
      <c r="AJ118" s="132" t="s">
        <v>475</v>
      </c>
      <c r="AK118" s="132"/>
      <c r="AL118" s="132"/>
      <c r="AM118" s="135" t="s">
        <v>475</v>
      </c>
    </row>
    <row r="119" spans="1:39" ht="30" x14ac:dyDescent="0.25">
      <c r="A119" s="131" t="s">
        <v>2</v>
      </c>
      <c r="B119" s="132" t="str">
        <f>IF(G119="reserved","N/A",IF(AND(Screening!$J$10="No",V119="Ex"),"N/A",IF(AND(Screening!$J$11="No",W119="Ex"),"N/A",IF(AND(Screening!$J$12="No",X119="Ex"),"N/A",IF(AND(Screening!$J$13="No",Y119="Ex"),"N/A",IF(AND(Screening!$J$14="No",Z119="Ex"),"N/A", IF(AND(Screening!$J$15="No",AA119="Ex"),"N/A", IF(AND(Screening!$J$16="No",AB119="Ex"),"N/A", IF(AND(Screening!$J$17="No",AC119="Ex"),"N/A", IF(AND(Screening!$J$18="No",AD119="Ex"),"N/A", IF(AND(Screening!$J$19="No",AE119="Ex"),"N/A", IF(AND(Screening!$J$20="No",AF119="Ex"),"N/A", IF(AND(Screening!$J$21="No",AG119="Ex"),"N/A", IF(AND(Screening!$J$23="No",AH119="Ex"),"N/A", IF(AND(Screening!$J$7="No",AI119="Ex"),"N/A", IF(AND(Screening!$J$6="No",AL119="Ex"),"N/A", IF(AND(Screening!$J$6="Yes",AJ119="Ex"),"N/A", IF(AND(Screening!$J$25="Yes",AK119="Ex"),"N/A",  IF(AND(Screening!$J$5="Yes",AM119="Ex"),"N/A","Inc")))))))))))))))))))</f>
        <v>Inc</v>
      </c>
      <c r="C119" s="132"/>
      <c r="D119" s="133"/>
      <c r="E119" s="87">
        <v>104</v>
      </c>
      <c r="F119" s="88" t="s">
        <v>3162</v>
      </c>
      <c r="G119" s="88" t="s">
        <v>4287</v>
      </c>
      <c r="H119" s="157" t="s">
        <v>4303</v>
      </c>
      <c r="I119" s="130" t="str">
        <f t="shared" si="3"/>
        <v>Include</v>
      </c>
      <c r="J119" s="126"/>
      <c r="K119" s="99"/>
      <c r="L119" s="99"/>
      <c r="M119" s="128"/>
      <c r="N119" s="87" t="str">
        <f t="shared" ref="N119:N182" si="4">IF($A119="Y","PAR","")</f>
        <v/>
      </c>
      <c r="O119" s="55"/>
      <c r="P119" s="55"/>
      <c r="Q119" s="55"/>
      <c r="R119" s="55"/>
      <c r="S119" s="55"/>
      <c r="T119" s="56"/>
      <c r="U119" s="134"/>
      <c r="V119" s="132"/>
      <c r="W119" s="132"/>
      <c r="X119" s="132"/>
      <c r="Y119" s="132"/>
      <c r="Z119" s="132"/>
      <c r="AA119" s="132"/>
      <c r="AB119" s="132"/>
      <c r="AC119" s="132"/>
      <c r="AD119" s="132"/>
      <c r="AE119" s="132"/>
      <c r="AF119" s="132"/>
      <c r="AG119" s="132"/>
      <c r="AH119" s="132"/>
      <c r="AI119" s="132"/>
      <c r="AJ119" s="132" t="s">
        <v>475</v>
      </c>
      <c r="AK119" s="132"/>
      <c r="AL119" s="132"/>
      <c r="AM119" s="135" t="s">
        <v>475</v>
      </c>
    </row>
    <row r="120" spans="1:39" ht="30" x14ac:dyDescent="0.25">
      <c r="A120" s="131" t="s">
        <v>2</v>
      </c>
      <c r="B120" s="132" t="str">
        <f>IF(G120="reserved","N/A",IF(AND(Screening!$J$10="No",V120="Ex"),"N/A",IF(AND(Screening!$J$11="No",W120="Ex"),"N/A",IF(AND(Screening!$J$12="No",X120="Ex"),"N/A",IF(AND(Screening!$J$13="No",Y120="Ex"),"N/A",IF(AND(Screening!$J$14="No",Z120="Ex"),"N/A", IF(AND(Screening!$J$15="No",AA120="Ex"),"N/A", IF(AND(Screening!$J$16="No",AB120="Ex"),"N/A", IF(AND(Screening!$J$17="No",AC120="Ex"),"N/A", IF(AND(Screening!$J$18="No",AD120="Ex"),"N/A", IF(AND(Screening!$J$19="No",AE120="Ex"),"N/A", IF(AND(Screening!$J$20="No",AF120="Ex"),"N/A", IF(AND(Screening!$J$21="No",AG120="Ex"),"N/A", IF(AND(Screening!$J$23="No",AH120="Ex"),"N/A", IF(AND(Screening!$J$7="No",AI120="Ex"),"N/A", IF(AND(Screening!$J$6="No",AL120="Ex"),"N/A", IF(AND(Screening!$J$6="Yes",AJ120="Ex"),"N/A", IF(AND(Screening!$J$25="Yes",AK120="Ex"),"N/A",  IF(AND(Screening!$J$5="Yes",AM120="Ex"),"N/A","Inc")))))))))))))))))))</f>
        <v>Inc</v>
      </c>
      <c r="C120" s="132"/>
      <c r="D120" s="133"/>
      <c r="E120" s="87">
        <v>105</v>
      </c>
      <c r="F120" s="88" t="s">
        <v>3331</v>
      </c>
      <c r="G120" s="88" t="s">
        <v>2561</v>
      </c>
      <c r="H120" s="157" t="s">
        <v>3</v>
      </c>
      <c r="I120" s="130" t="str">
        <f t="shared" si="3"/>
        <v>Include</v>
      </c>
      <c r="J120" s="126"/>
      <c r="K120" s="99"/>
      <c r="L120" s="99"/>
      <c r="M120" s="128"/>
      <c r="N120" s="87" t="str">
        <f t="shared" si="4"/>
        <v/>
      </c>
      <c r="O120" s="55"/>
      <c r="P120" s="55"/>
      <c r="Q120" s="55"/>
      <c r="R120" s="55"/>
      <c r="S120" s="55"/>
      <c r="T120" s="56"/>
      <c r="U120" s="134"/>
      <c r="V120" s="132"/>
      <c r="W120" s="132"/>
      <c r="X120" s="132"/>
      <c r="Y120" s="132"/>
      <c r="Z120" s="132"/>
      <c r="AA120" s="132"/>
      <c r="AB120" s="132"/>
      <c r="AC120" s="132"/>
      <c r="AD120" s="132"/>
      <c r="AE120" s="132"/>
      <c r="AF120" s="132"/>
      <c r="AG120" s="132"/>
      <c r="AH120" s="132"/>
      <c r="AI120" s="132"/>
      <c r="AJ120" s="132" t="s">
        <v>475</v>
      </c>
      <c r="AK120" s="132"/>
      <c r="AL120" s="132"/>
      <c r="AM120" s="135" t="s">
        <v>475</v>
      </c>
    </row>
    <row r="121" spans="1:39" ht="30" x14ac:dyDescent="0.25">
      <c r="A121" s="131" t="s">
        <v>2</v>
      </c>
      <c r="B121" s="132" t="str">
        <f>IF(G121="reserved","N/A",IF(AND(Screening!$J$10="No",V121="Ex"),"N/A",IF(AND(Screening!$J$11="No",W121="Ex"),"N/A",IF(AND(Screening!$J$12="No",X121="Ex"),"N/A",IF(AND(Screening!$J$13="No",Y121="Ex"),"N/A",IF(AND(Screening!$J$14="No",Z121="Ex"),"N/A", IF(AND(Screening!$J$15="No",AA121="Ex"),"N/A", IF(AND(Screening!$J$16="No",AB121="Ex"),"N/A", IF(AND(Screening!$J$17="No",AC121="Ex"),"N/A", IF(AND(Screening!$J$18="No",AD121="Ex"),"N/A", IF(AND(Screening!$J$19="No",AE121="Ex"),"N/A", IF(AND(Screening!$J$20="No",AF121="Ex"),"N/A", IF(AND(Screening!$J$21="No",AG121="Ex"),"N/A", IF(AND(Screening!$J$23="No",AH121="Ex"),"N/A", IF(AND(Screening!$J$7="No",AI121="Ex"),"N/A", IF(AND(Screening!$J$6="No",AL121="Ex"),"N/A", IF(AND(Screening!$J$6="Yes",AJ121="Ex"),"N/A", IF(AND(Screening!$J$25="Yes",AK121="Ex"),"N/A",  IF(AND(Screening!$J$5="Yes",AM121="Ex"),"N/A","Inc")))))))))))))))))))</f>
        <v>Inc</v>
      </c>
      <c r="C121" s="132"/>
      <c r="D121" s="133"/>
      <c r="E121" s="87">
        <v>106</v>
      </c>
      <c r="F121" s="88" t="s">
        <v>3332</v>
      </c>
      <c r="G121" s="88" t="s">
        <v>2562</v>
      </c>
      <c r="H121" s="157" t="s">
        <v>4</v>
      </c>
      <c r="I121" s="130" t="str">
        <f t="shared" si="3"/>
        <v>Include</v>
      </c>
      <c r="J121" s="126"/>
      <c r="K121" s="99"/>
      <c r="L121" s="99"/>
      <c r="M121" s="128"/>
      <c r="N121" s="87" t="str">
        <f t="shared" si="4"/>
        <v/>
      </c>
      <c r="O121" s="55"/>
      <c r="P121" s="55"/>
      <c r="Q121" s="55"/>
      <c r="R121" s="55"/>
      <c r="S121" s="55"/>
      <c r="T121" s="56"/>
      <c r="U121" s="134"/>
      <c r="V121" s="132"/>
      <c r="W121" s="132"/>
      <c r="X121" s="132"/>
      <c r="Y121" s="132"/>
      <c r="Z121" s="132"/>
      <c r="AA121" s="132"/>
      <c r="AB121" s="132"/>
      <c r="AC121" s="132"/>
      <c r="AD121" s="132"/>
      <c r="AE121" s="132"/>
      <c r="AF121" s="132"/>
      <c r="AG121" s="132"/>
      <c r="AH121" s="132"/>
      <c r="AI121" s="132"/>
      <c r="AJ121" s="132" t="s">
        <v>475</v>
      </c>
      <c r="AK121" s="132"/>
      <c r="AL121" s="132"/>
      <c r="AM121" s="135" t="s">
        <v>475</v>
      </c>
    </row>
    <row r="122" spans="1:39" ht="30" x14ac:dyDescent="0.25">
      <c r="A122" s="131" t="s">
        <v>2</v>
      </c>
      <c r="B122" s="132" t="str">
        <f>IF(G122="reserved","N/A",IF(AND(Screening!$J$10="No",V122="Ex"),"N/A",IF(AND(Screening!$J$11="No",W122="Ex"),"N/A",IF(AND(Screening!$J$12="No",X122="Ex"),"N/A",IF(AND(Screening!$J$13="No",Y122="Ex"),"N/A",IF(AND(Screening!$J$14="No",Z122="Ex"),"N/A", IF(AND(Screening!$J$15="No",AA122="Ex"),"N/A", IF(AND(Screening!$J$16="No",AB122="Ex"),"N/A", IF(AND(Screening!$J$17="No",AC122="Ex"),"N/A", IF(AND(Screening!$J$18="No",AD122="Ex"),"N/A", IF(AND(Screening!$J$19="No",AE122="Ex"),"N/A", IF(AND(Screening!$J$20="No",AF122="Ex"),"N/A", IF(AND(Screening!$J$21="No",AG122="Ex"),"N/A", IF(AND(Screening!$J$23="No",AH122="Ex"),"N/A", IF(AND(Screening!$J$7="No",AI122="Ex"),"N/A", IF(AND(Screening!$J$6="No",AL122="Ex"),"N/A", IF(AND(Screening!$J$6="Yes",AJ122="Ex"),"N/A", IF(AND(Screening!$J$25="Yes",AK122="Ex"),"N/A",  IF(AND(Screening!$J$5="Yes",AM122="Ex"),"N/A","Inc")))))))))))))))))))</f>
        <v>Inc</v>
      </c>
      <c r="C122" s="132"/>
      <c r="D122" s="133"/>
      <c r="E122" s="87">
        <v>107</v>
      </c>
      <c r="F122" s="88" t="s">
        <v>3151</v>
      </c>
      <c r="G122" s="88" t="s">
        <v>3152</v>
      </c>
      <c r="H122" s="157" t="s">
        <v>5</v>
      </c>
      <c r="I122" s="130" t="str">
        <f t="shared" si="3"/>
        <v>Include</v>
      </c>
      <c r="J122" s="126"/>
      <c r="K122" s="99"/>
      <c r="L122" s="99"/>
      <c r="M122" s="128"/>
      <c r="N122" s="87" t="str">
        <f t="shared" si="4"/>
        <v/>
      </c>
      <c r="O122" s="55"/>
      <c r="P122" s="55"/>
      <c r="Q122" s="55"/>
      <c r="R122" s="55"/>
      <c r="S122" s="55"/>
      <c r="T122" s="56"/>
      <c r="U122" s="134"/>
      <c r="V122" s="132"/>
      <c r="W122" s="132"/>
      <c r="X122" s="132"/>
      <c r="Y122" s="132"/>
      <c r="Z122" s="132"/>
      <c r="AA122" s="132"/>
      <c r="AB122" s="132"/>
      <c r="AC122" s="132"/>
      <c r="AD122" s="132"/>
      <c r="AE122" s="132"/>
      <c r="AF122" s="132"/>
      <c r="AG122" s="132"/>
      <c r="AH122" s="132"/>
      <c r="AI122" s="132"/>
      <c r="AJ122" s="132" t="s">
        <v>475</v>
      </c>
      <c r="AK122" s="132"/>
      <c r="AL122" s="132"/>
      <c r="AM122" s="135" t="s">
        <v>475</v>
      </c>
    </row>
    <row r="123" spans="1:39" ht="30" x14ac:dyDescent="0.25">
      <c r="A123" s="131" t="s">
        <v>2</v>
      </c>
      <c r="B123" s="132" t="str">
        <f>IF(G123="reserved","N/A",IF(AND(Screening!$J$10="No",V123="Ex"),"N/A",IF(AND(Screening!$J$11="No",W123="Ex"),"N/A",IF(AND(Screening!$J$12="No",X123="Ex"),"N/A",IF(AND(Screening!$J$13="No",Y123="Ex"),"N/A",IF(AND(Screening!$J$14="No",Z123="Ex"),"N/A", IF(AND(Screening!$J$15="No",AA123="Ex"),"N/A", IF(AND(Screening!$J$16="No",AB123="Ex"),"N/A", IF(AND(Screening!$J$17="No",AC123="Ex"),"N/A", IF(AND(Screening!$J$18="No",AD123="Ex"),"N/A", IF(AND(Screening!$J$19="No",AE123="Ex"),"N/A", IF(AND(Screening!$J$20="No",AF123="Ex"),"N/A", IF(AND(Screening!$J$21="No",AG123="Ex"),"N/A", IF(AND(Screening!$J$23="No",AH123="Ex"),"N/A", IF(AND(Screening!$J$7="No",AI123="Ex"),"N/A", IF(AND(Screening!$J$6="No",AL123="Ex"),"N/A", IF(AND(Screening!$J$6="Yes",AJ123="Ex"),"N/A", IF(AND(Screening!$J$25="Yes",AK123="Ex"),"N/A",  IF(AND(Screening!$J$5="Yes",AM123="Ex"),"N/A","Inc")))))))))))))))))))</f>
        <v>Inc</v>
      </c>
      <c r="C123" s="132"/>
      <c r="D123" s="133"/>
      <c r="E123" s="87">
        <v>108</v>
      </c>
      <c r="F123" s="88" t="s">
        <v>3333</v>
      </c>
      <c r="G123" s="88" t="s">
        <v>2563</v>
      </c>
      <c r="H123" s="157" t="s">
        <v>6</v>
      </c>
      <c r="I123" s="130" t="str">
        <f t="shared" si="3"/>
        <v>Include</v>
      </c>
      <c r="J123" s="126"/>
      <c r="K123" s="99"/>
      <c r="L123" s="99"/>
      <c r="M123" s="128"/>
      <c r="N123" s="87" t="str">
        <f t="shared" si="4"/>
        <v/>
      </c>
      <c r="O123" s="55"/>
      <c r="P123" s="55"/>
      <c r="Q123" s="55"/>
      <c r="R123" s="55"/>
      <c r="S123" s="55"/>
      <c r="T123" s="56"/>
      <c r="U123" s="134"/>
      <c r="V123" s="132"/>
      <c r="W123" s="132"/>
      <c r="X123" s="132"/>
      <c r="Y123" s="132"/>
      <c r="Z123" s="132"/>
      <c r="AA123" s="132"/>
      <c r="AB123" s="132"/>
      <c r="AC123" s="132"/>
      <c r="AD123" s="132"/>
      <c r="AE123" s="132"/>
      <c r="AF123" s="132"/>
      <c r="AG123" s="132"/>
      <c r="AH123" s="132"/>
      <c r="AI123" s="132"/>
      <c r="AJ123" s="132" t="s">
        <v>475</v>
      </c>
      <c r="AK123" s="132"/>
      <c r="AL123" s="132"/>
      <c r="AM123" s="135" t="s">
        <v>475</v>
      </c>
    </row>
    <row r="124" spans="1:39" x14ac:dyDescent="0.25">
      <c r="A124" s="131" t="s">
        <v>1</v>
      </c>
      <c r="B124" s="132" t="str">
        <f>IF(G124="reserved","N/A",IF(AND(Screening!$J$10="No",V124="Ex"),"N/A",IF(AND(Screening!$J$11="No",W124="Ex"),"N/A",IF(AND(Screening!$J$12="No",X124="Ex"),"N/A",IF(AND(Screening!$J$13="No",Y124="Ex"),"N/A",IF(AND(Screening!$J$14="No",Z124="Ex"),"N/A", IF(AND(Screening!$J$15="No",AA124="Ex"),"N/A", IF(AND(Screening!$J$16="No",AB124="Ex"),"N/A", IF(AND(Screening!$J$17="No",AC124="Ex"),"N/A", IF(AND(Screening!$J$18="No",AD124="Ex"),"N/A", IF(AND(Screening!$J$19="No",AE124="Ex"),"N/A", IF(AND(Screening!$J$20="No",AF124="Ex"),"N/A", IF(AND(Screening!$J$21="No",AG124="Ex"),"N/A", IF(AND(Screening!$J$23="No",AH124="Ex"),"N/A", IF(AND(Screening!$J$7="No",AI124="Ex"),"N/A", IF(AND(Screening!$J$6="No",AL124="Ex"),"N/A", IF(AND(Screening!$J$6="Yes",AJ124="Ex"),"N/A", IF(AND(Screening!$J$25="Yes",AK124="Ex"),"N/A",  IF(AND(Screening!$J$5="Yes",AM124="Ex"),"N/A","Inc")))))))))))))))))))</f>
        <v>Inc</v>
      </c>
      <c r="C124" s="132" t="s">
        <v>1216</v>
      </c>
      <c r="D124" s="133" t="s">
        <v>1212</v>
      </c>
      <c r="E124" s="87">
        <v>109</v>
      </c>
      <c r="F124" s="88" t="s">
        <v>807</v>
      </c>
      <c r="G124" s="89" t="s">
        <v>601</v>
      </c>
      <c r="H124" s="156" t="s">
        <v>2787</v>
      </c>
      <c r="I124" s="130" t="str">
        <f t="shared" si="3"/>
        <v>Include</v>
      </c>
      <c r="J124" s="126"/>
      <c r="K124" s="99"/>
      <c r="L124" s="99"/>
      <c r="M124" s="128"/>
      <c r="N124" s="87" t="str">
        <f t="shared" si="4"/>
        <v>PAR</v>
      </c>
      <c r="O124" s="55"/>
      <c r="P124" s="55"/>
      <c r="Q124" s="55"/>
      <c r="R124" s="55"/>
      <c r="S124" s="55"/>
      <c r="T124" s="56"/>
      <c r="U124" s="134"/>
      <c r="V124" s="132"/>
      <c r="W124" s="132"/>
      <c r="X124" s="132"/>
      <c r="Y124" s="132"/>
      <c r="Z124" s="132"/>
      <c r="AA124" s="132"/>
      <c r="AB124" s="132"/>
      <c r="AC124" s="132"/>
      <c r="AD124" s="132"/>
      <c r="AE124" s="132"/>
      <c r="AF124" s="132"/>
      <c r="AG124" s="132"/>
      <c r="AH124" s="132"/>
      <c r="AI124" s="132"/>
      <c r="AJ124" s="132"/>
      <c r="AK124" s="132"/>
      <c r="AL124" s="132"/>
      <c r="AM124" s="135"/>
    </row>
    <row r="125" spans="1:39" ht="45" x14ac:dyDescent="0.25">
      <c r="A125" s="131" t="s">
        <v>2</v>
      </c>
      <c r="B125" s="132" t="str">
        <f>IF(G125="reserved","N/A",IF(AND(Screening!$J$10="No",V125="Ex"),"N/A",IF(AND(Screening!$J$11="No",W125="Ex"),"N/A",IF(AND(Screening!$J$12="No",X125="Ex"),"N/A",IF(AND(Screening!$J$13="No",Y125="Ex"),"N/A",IF(AND(Screening!$J$14="No",Z125="Ex"),"N/A", IF(AND(Screening!$J$15="No",AA125="Ex"),"N/A", IF(AND(Screening!$J$16="No",AB125="Ex"),"N/A", IF(AND(Screening!$J$17="No",AC125="Ex"),"N/A", IF(AND(Screening!$J$18="No",AD125="Ex"),"N/A", IF(AND(Screening!$J$19="No",AE125="Ex"),"N/A", IF(AND(Screening!$J$20="No",AF125="Ex"),"N/A", IF(AND(Screening!$J$21="No",AG125="Ex"),"N/A", IF(AND(Screening!$J$23="No",AH125="Ex"),"N/A", IF(AND(Screening!$J$7="No",AI125="Ex"),"N/A", IF(AND(Screening!$J$6="No",AL125="Ex"),"N/A", IF(AND(Screening!$J$6="Yes",AJ125="Ex"),"N/A", IF(AND(Screening!$J$25="Yes",AK125="Ex"),"N/A",  IF(AND(Screening!$J$5="Yes",AM125="Ex"),"N/A","Inc")))))))))))))))))))</f>
        <v>Inc</v>
      </c>
      <c r="C125" s="132"/>
      <c r="D125" s="133"/>
      <c r="E125" s="87">
        <v>110</v>
      </c>
      <c r="F125" s="88" t="s">
        <v>3150</v>
      </c>
      <c r="G125" s="88" t="s">
        <v>602</v>
      </c>
      <c r="H125" s="157" t="s">
        <v>4304</v>
      </c>
      <c r="I125" s="130" t="str">
        <f t="shared" si="3"/>
        <v>Include</v>
      </c>
      <c r="J125" s="126"/>
      <c r="K125" s="99"/>
      <c r="L125" s="99"/>
      <c r="M125" s="128"/>
      <c r="N125" s="87" t="str">
        <f t="shared" si="4"/>
        <v/>
      </c>
      <c r="O125" s="55"/>
      <c r="P125" s="55"/>
      <c r="Q125" s="55"/>
      <c r="R125" s="55"/>
      <c r="S125" s="55"/>
      <c r="T125" s="56"/>
      <c r="U125" s="134"/>
      <c r="V125" s="132"/>
      <c r="W125" s="132"/>
      <c r="X125" s="132"/>
      <c r="Y125" s="132"/>
      <c r="Z125" s="132"/>
      <c r="AA125" s="132"/>
      <c r="AB125" s="132"/>
      <c r="AC125" s="132"/>
      <c r="AD125" s="132"/>
      <c r="AE125" s="132"/>
      <c r="AF125" s="132"/>
      <c r="AG125" s="132"/>
      <c r="AH125" s="132"/>
      <c r="AI125" s="132"/>
      <c r="AJ125" s="132"/>
      <c r="AK125" s="132"/>
      <c r="AL125" s="132"/>
      <c r="AM125" s="135"/>
    </row>
    <row r="126" spans="1:39" ht="30" x14ac:dyDescent="0.25">
      <c r="A126" s="131" t="s">
        <v>2</v>
      </c>
      <c r="B126" s="132" t="str">
        <f>IF(G126="reserved","N/A",IF(AND(Screening!$J$10="No",V126="Ex"),"N/A",IF(AND(Screening!$J$11="No",W126="Ex"),"N/A",IF(AND(Screening!$J$12="No",X126="Ex"),"N/A",IF(AND(Screening!$J$13="No",Y126="Ex"),"N/A",IF(AND(Screening!$J$14="No",Z126="Ex"),"N/A", IF(AND(Screening!$J$15="No",AA126="Ex"),"N/A", IF(AND(Screening!$J$16="No",AB126="Ex"),"N/A", IF(AND(Screening!$J$17="No",AC126="Ex"),"N/A", IF(AND(Screening!$J$18="No",AD126="Ex"),"N/A", IF(AND(Screening!$J$19="No",AE126="Ex"),"N/A", IF(AND(Screening!$J$20="No",AF126="Ex"),"N/A", IF(AND(Screening!$J$21="No",AG126="Ex"),"N/A", IF(AND(Screening!$J$23="No",AH126="Ex"),"N/A", IF(AND(Screening!$J$7="No",AI126="Ex"),"N/A", IF(AND(Screening!$J$6="No",AL126="Ex"),"N/A", IF(AND(Screening!$J$6="Yes",AJ126="Ex"),"N/A", IF(AND(Screening!$J$25="Yes",AK126="Ex"),"N/A",  IF(AND(Screening!$J$5="Yes",AM126="Ex"),"N/A","Inc")))))))))))))))))))</f>
        <v>Inc</v>
      </c>
      <c r="C126" s="132"/>
      <c r="D126" s="133"/>
      <c r="E126" s="87">
        <v>111</v>
      </c>
      <c r="F126" s="88" t="s">
        <v>3334</v>
      </c>
      <c r="G126" s="88" t="s">
        <v>2564</v>
      </c>
      <c r="H126" s="157" t="s">
        <v>7</v>
      </c>
      <c r="I126" s="130" t="str">
        <f t="shared" si="3"/>
        <v>Include</v>
      </c>
      <c r="J126" s="126"/>
      <c r="K126" s="99"/>
      <c r="L126" s="99"/>
      <c r="M126" s="128"/>
      <c r="N126" s="87" t="str">
        <f t="shared" si="4"/>
        <v/>
      </c>
      <c r="O126" s="55"/>
      <c r="P126" s="55"/>
      <c r="Q126" s="55"/>
      <c r="R126" s="55"/>
      <c r="S126" s="55"/>
      <c r="T126" s="56"/>
      <c r="U126" s="134"/>
      <c r="V126" s="132"/>
      <c r="W126" s="132"/>
      <c r="X126" s="132"/>
      <c r="Y126" s="132"/>
      <c r="Z126" s="132"/>
      <c r="AA126" s="132"/>
      <c r="AB126" s="132"/>
      <c r="AC126" s="132"/>
      <c r="AD126" s="132"/>
      <c r="AE126" s="132"/>
      <c r="AF126" s="132"/>
      <c r="AG126" s="132"/>
      <c r="AH126" s="132"/>
      <c r="AI126" s="132"/>
      <c r="AJ126" s="132"/>
      <c r="AK126" s="132"/>
      <c r="AL126" s="132"/>
      <c r="AM126" s="135"/>
    </row>
    <row r="127" spans="1:39" ht="30" x14ac:dyDescent="0.25">
      <c r="A127" s="131" t="s">
        <v>2</v>
      </c>
      <c r="B127" s="132" t="str">
        <f>IF(G127="reserved","N/A",IF(AND(Screening!$J$10="No",V127="Ex"),"N/A",IF(AND(Screening!$J$11="No",W127="Ex"),"N/A",IF(AND(Screening!$J$12="No",X127="Ex"),"N/A",IF(AND(Screening!$J$13="No",Y127="Ex"),"N/A",IF(AND(Screening!$J$14="No",Z127="Ex"),"N/A", IF(AND(Screening!$J$15="No",AA127="Ex"),"N/A", IF(AND(Screening!$J$16="No",AB127="Ex"),"N/A", IF(AND(Screening!$J$17="No",AC127="Ex"),"N/A", IF(AND(Screening!$J$18="No",AD127="Ex"),"N/A", IF(AND(Screening!$J$19="No",AE127="Ex"),"N/A", IF(AND(Screening!$J$20="No",AF127="Ex"),"N/A", IF(AND(Screening!$J$21="No",AG127="Ex"),"N/A", IF(AND(Screening!$J$23="No",AH127="Ex"),"N/A", IF(AND(Screening!$J$7="No",AI127="Ex"),"N/A", IF(AND(Screening!$J$6="No",AL127="Ex"),"N/A", IF(AND(Screening!$J$6="Yes",AJ127="Ex"),"N/A", IF(AND(Screening!$J$25="Yes",AK127="Ex"),"N/A",  IF(AND(Screening!$J$5="Yes",AM127="Ex"),"N/A","Inc")))))))))))))))))))</f>
        <v>Inc</v>
      </c>
      <c r="C127" s="132"/>
      <c r="D127" s="133"/>
      <c r="E127" s="87">
        <v>112</v>
      </c>
      <c r="F127" s="88" t="s">
        <v>3335</v>
      </c>
      <c r="G127" s="88" t="s">
        <v>2565</v>
      </c>
      <c r="H127" s="157" t="s">
        <v>8</v>
      </c>
      <c r="I127" s="130" t="str">
        <f t="shared" si="3"/>
        <v>Include</v>
      </c>
      <c r="J127" s="126"/>
      <c r="K127" s="99"/>
      <c r="L127" s="99"/>
      <c r="M127" s="128"/>
      <c r="N127" s="87" t="str">
        <f t="shared" si="4"/>
        <v/>
      </c>
      <c r="O127" s="55"/>
      <c r="P127" s="55"/>
      <c r="Q127" s="55"/>
      <c r="R127" s="55"/>
      <c r="S127" s="55"/>
      <c r="T127" s="56"/>
      <c r="U127" s="134"/>
      <c r="V127" s="132"/>
      <c r="W127" s="132"/>
      <c r="X127" s="132"/>
      <c r="Y127" s="132"/>
      <c r="Z127" s="132"/>
      <c r="AA127" s="132"/>
      <c r="AB127" s="132"/>
      <c r="AC127" s="132"/>
      <c r="AD127" s="132"/>
      <c r="AE127" s="132"/>
      <c r="AF127" s="132"/>
      <c r="AG127" s="132"/>
      <c r="AH127" s="132"/>
      <c r="AI127" s="132"/>
      <c r="AJ127" s="132"/>
      <c r="AK127" s="132"/>
      <c r="AL127" s="132"/>
      <c r="AM127" s="135"/>
    </row>
    <row r="128" spans="1:39" ht="30" x14ac:dyDescent="0.25">
      <c r="A128" s="131" t="s">
        <v>2</v>
      </c>
      <c r="B128" s="132" t="str">
        <f>IF(G128="reserved","N/A",IF(AND(Screening!$J$10="No",V128="Ex"),"N/A",IF(AND(Screening!$J$11="No",W128="Ex"),"N/A",IF(AND(Screening!$J$12="No",X128="Ex"),"N/A",IF(AND(Screening!$J$13="No",Y128="Ex"),"N/A",IF(AND(Screening!$J$14="No",Z128="Ex"),"N/A", IF(AND(Screening!$J$15="No",AA128="Ex"),"N/A", IF(AND(Screening!$J$16="No",AB128="Ex"),"N/A", IF(AND(Screening!$J$17="No",AC128="Ex"),"N/A", IF(AND(Screening!$J$18="No",AD128="Ex"),"N/A", IF(AND(Screening!$J$19="No",AE128="Ex"),"N/A", IF(AND(Screening!$J$20="No",AF128="Ex"),"N/A", IF(AND(Screening!$J$21="No",AG128="Ex"),"N/A", IF(AND(Screening!$J$23="No",AH128="Ex"),"N/A", IF(AND(Screening!$J$7="No",AI128="Ex"),"N/A", IF(AND(Screening!$J$6="No",AL128="Ex"),"N/A", IF(AND(Screening!$J$6="Yes",AJ128="Ex"),"N/A", IF(AND(Screening!$J$25="Yes",AK128="Ex"),"N/A",  IF(AND(Screening!$J$5="Yes",AM128="Ex"),"N/A","Inc")))))))))))))))))))</f>
        <v>Inc</v>
      </c>
      <c r="C128" s="132"/>
      <c r="D128" s="133"/>
      <c r="E128" s="87">
        <v>113</v>
      </c>
      <c r="F128" s="88" t="s">
        <v>3336</v>
      </c>
      <c r="G128" s="88" t="s">
        <v>2566</v>
      </c>
      <c r="H128" s="157" t="s">
        <v>9</v>
      </c>
      <c r="I128" s="130" t="str">
        <f t="shared" si="3"/>
        <v>Include</v>
      </c>
      <c r="J128" s="126"/>
      <c r="K128" s="99"/>
      <c r="L128" s="99"/>
      <c r="M128" s="128"/>
      <c r="N128" s="87" t="str">
        <f t="shared" si="4"/>
        <v/>
      </c>
      <c r="O128" s="55"/>
      <c r="P128" s="55"/>
      <c r="Q128" s="55"/>
      <c r="R128" s="55"/>
      <c r="S128" s="55"/>
      <c r="T128" s="56"/>
      <c r="U128" s="134"/>
      <c r="V128" s="132"/>
      <c r="W128" s="132"/>
      <c r="X128" s="132"/>
      <c r="Y128" s="132"/>
      <c r="Z128" s="132"/>
      <c r="AA128" s="132"/>
      <c r="AB128" s="132"/>
      <c r="AC128" s="132"/>
      <c r="AD128" s="132"/>
      <c r="AE128" s="132"/>
      <c r="AF128" s="132"/>
      <c r="AG128" s="132"/>
      <c r="AH128" s="132"/>
      <c r="AI128" s="132"/>
      <c r="AJ128" s="132"/>
      <c r="AK128" s="132"/>
      <c r="AL128" s="132"/>
      <c r="AM128" s="135"/>
    </row>
    <row r="129" spans="1:39" ht="30" x14ac:dyDescent="0.25">
      <c r="A129" s="131" t="s">
        <v>2</v>
      </c>
      <c r="B129" s="132" t="str">
        <f>IF(G129="reserved","N/A",IF(AND(Screening!$J$10="No",V129="Ex"),"N/A",IF(AND(Screening!$J$11="No",W129="Ex"),"N/A",IF(AND(Screening!$J$12="No",X129="Ex"),"N/A",IF(AND(Screening!$J$13="No",Y129="Ex"),"N/A",IF(AND(Screening!$J$14="No",Z129="Ex"),"N/A", IF(AND(Screening!$J$15="No",AA129="Ex"),"N/A", IF(AND(Screening!$J$16="No",AB129="Ex"),"N/A", IF(AND(Screening!$J$17="No",AC129="Ex"),"N/A", IF(AND(Screening!$J$18="No",AD129="Ex"),"N/A", IF(AND(Screening!$J$19="No",AE129="Ex"),"N/A", IF(AND(Screening!$J$20="No",AF129="Ex"),"N/A", IF(AND(Screening!$J$21="No",AG129="Ex"),"N/A", IF(AND(Screening!$J$23="No",AH129="Ex"),"N/A", IF(AND(Screening!$J$7="No",AI129="Ex"),"N/A", IF(AND(Screening!$J$6="No",AL129="Ex"),"N/A", IF(AND(Screening!$J$6="Yes",AJ129="Ex"),"N/A", IF(AND(Screening!$J$25="Yes",AK129="Ex"),"N/A",  IF(AND(Screening!$J$5="Yes",AM129="Ex"),"N/A","Inc")))))))))))))))))))</f>
        <v>Inc</v>
      </c>
      <c r="C129" s="132"/>
      <c r="D129" s="133"/>
      <c r="E129" s="87">
        <v>114</v>
      </c>
      <c r="F129" s="88" t="s">
        <v>3337</v>
      </c>
      <c r="G129" s="88" t="s">
        <v>2567</v>
      </c>
      <c r="H129" s="157" t="s">
        <v>10</v>
      </c>
      <c r="I129" s="130" t="str">
        <f t="shared" si="3"/>
        <v>Include</v>
      </c>
      <c r="J129" s="126"/>
      <c r="K129" s="99"/>
      <c r="L129" s="99"/>
      <c r="M129" s="128"/>
      <c r="N129" s="87" t="str">
        <f t="shared" si="4"/>
        <v/>
      </c>
      <c r="O129" s="55"/>
      <c r="P129" s="55"/>
      <c r="Q129" s="55"/>
      <c r="R129" s="55"/>
      <c r="S129" s="55"/>
      <c r="T129" s="56"/>
      <c r="U129" s="134"/>
      <c r="V129" s="132"/>
      <c r="W129" s="132"/>
      <c r="X129" s="132"/>
      <c r="Y129" s="132"/>
      <c r="Z129" s="132"/>
      <c r="AA129" s="132"/>
      <c r="AB129" s="132"/>
      <c r="AC129" s="132"/>
      <c r="AD129" s="132"/>
      <c r="AE129" s="132"/>
      <c r="AF129" s="132"/>
      <c r="AG129" s="132"/>
      <c r="AH129" s="132"/>
      <c r="AI129" s="132"/>
      <c r="AJ129" s="132"/>
      <c r="AK129" s="132"/>
      <c r="AL129" s="132"/>
      <c r="AM129" s="135"/>
    </row>
    <row r="130" spans="1:39" ht="30" x14ac:dyDescent="0.25">
      <c r="A130" s="131" t="s">
        <v>2</v>
      </c>
      <c r="B130" s="132" t="str">
        <f>IF(G130="reserved","N/A",IF(AND(Screening!$J$10="No",V130="Ex"),"N/A",IF(AND(Screening!$J$11="No",W130="Ex"),"N/A",IF(AND(Screening!$J$12="No",X130="Ex"),"N/A",IF(AND(Screening!$J$13="No",Y130="Ex"),"N/A",IF(AND(Screening!$J$14="No",Z130="Ex"),"N/A", IF(AND(Screening!$J$15="No",AA130="Ex"),"N/A", IF(AND(Screening!$J$16="No",AB130="Ex"),"N/A", IF(AND(Screening!$J$17="No",AC130="Ex"),"N/A", IF(AND(Screening!$J$18="No",AD130="Ex"),"N/A", IF(AND(Screening!$J$19="No",AE130="Ex"),"N/A", IF(AND(Screening!$J$20="No",AF130="Ex"),"N/A", IF(AND(Screening!$J$21="No",AG130="Ex"),"N/A", IF(AND(Screening!$J$23="No",AH130="Ex"),"N/A", IF(AND(Screening!$J$7="No",AI130="Ex"),"N/A", IF(AND(Screening!$J$6="No",AL130="Ex"),"N/A", IF(AND(Screening!$J$6="Yes",AJ130="Ex"),"N/A", IF(AND(Screening!$J$25="Yes",AK130="Ex"),"N/A",  IF(AND(Screening!$J$5="Yes",AM130="Ex"),"N/A","Inc")))))))))))))))))))</f>
        <v>Inc</v>
      </c>
      <c r="C130" s="132"/>
      <c r="D130" s="133"/>
      <c r="E130" s="87">
        <v>115</v>
      </c>
      <c r="F130" s="88" t="s">
        <v>3338</v>
      </c>
      <c r="G130" s="88" t="s">
        <v>2568</v>
      </c>
      <c r="H130" s="157" t="s">
        <v>11</v>
      </c>
      <c r="I130" s="130" t="str">
        <f t="shared" si="3"/>
        <v>Include</v>
      </c>
      <c r="J130" s="126"/>
      <c r="K130" s="99"/>
      <c r="L130" s="99"/>
      <c r="M130" s="128"/>
      <c r="N130" s="87" t="str">
        <f t="shared" si="4"/>
        <v/>
      </c>
      <c r="O130" s="55"/>
      <c r="P130" s="55"/>
      <c r="Q130" s="55"/>
      <c r="R130" s="55"/>
      <c r="S130" s="55"/>
      <c r="T130" s="56"/>
      <c r="U130" s="134"/>
      <c r="V130" s="132"/>
      <c r="W130" s="132"/>
      <c r="X130" s="132"/>
      <c r="Y130" s="132"/>
      <c r="Z130" s="132"/>
      <c r="AA130" s="132"/>
      <c r="AB130" s="132"/>
      <c r="AC130" s="132"/>
      <c r="AD130" s="132"/>
      <c r="AE130" s="132"/>
      <c r="AF130" s="132"/>
      <c r="AG130" s="132"/>
      <c r="AH130" s="132"/>
      <c r="AI130" s="132"/>
      <c r="AJ130" s="132"/>
      <c r="AK130" s="132"/>
      <c r="AL130" s="132"/>
      <c r="AM130" s="135"/>
    </row>
    <row r="131" spans="1:39" ht="60" x14ac:dyDescent="0.25">
      <c r="A131" s="131" t="s">
        <v>1</v>
      </c>
      <c r="B131" s="132" t="str">
        <f>IF(G131="reserved","N/A",IF(AND(Screening!$J$10="No",V131="Ex"),"N/A",IF(AND(Screening!$J$11="No",W131="Ex"),"N/A",IF(AND(Screening!$J$12="No",X131="Ex"),"N/A",IF(AND(Screening!$J$13="No",Y131="Ex"),"N/A",IF(AND(Screening!$J$14="No",Z131="Ex"),"N/A", IF(AND(Screening!$J$15="No",AA131="Ex"),"N/A", IF(AND(Screening!$J$16="No",AB131="Ex"),"N/A", IF(AND(Screening!$J$17="No",AC131="Ex"),"N/A", IF(AND(Screening!$J$18="No",AD131="Ex"),"N/A", IF(AND(Screening!$J$19="No",AE131="Ex"),"N/A", IF(AND(Screening!$J$20="No",AF131="Ex"),"N/A", IF(AND(Screening!$J$21="No",AG131="Ex"),"N/A", IF(AND(Screening!$J$23="No",AH131="Ex"),"N/A", IF(AND(Screening!$J$7="No",AI131="Ex"),"N/A", IF(AND(Screening!$J$6="No",AL131="Ex"),"N/A", IF(AND(Screening!$J$6="Yes",AJ131="Ex"),"N/A", IF(AND(Screening!$J$25="Yes",AK131="Ex"),"N/A",  IF(AND(Screening!$J$5="Yes",AM131="Ex"),"N/A","Inc")))))))))))))))))))</f>
        <v>Inc</v>
      </c>
      <c r="C131" s="132" t="s">
        <v>1216</v>
      </c>
      <c r="D131" s="133" t="s">
        <v>1212</v>
      </c>
      <c r="E131" s="87">
        <v>116</v>
      </c>
      <c r="F131" s="88" t="s">
        <v>808</v>
      </c>
      <c r="G131" s="89" t="s">
        <v>1667</v>
      </c>
      <c r="H131" s="157" t="s">
        <v>4305</v>
      </c>
      <c r="I131" s="130" t="str">
        <f t="shared" ref="I131:I194" si="5">IF($B131="Inc","Include","N/A")</f>
        <v>Include</v>
      </c>
      <c r="J131" s="126"/>
      <c r="K131" s="99"/>
      <c r="L131" s="99"/>
      <c r="M131" s="128"/>
      <c r="N131" s="87" t="str">
        <f t="shared" si="4"/>
        <v>PAR</v>
      </c>
      <c r="O131" s="55"/>
      <c r="P131" s="55"/>
      <c r="Q131" s="55"/>
      <c r="R131" s="55"/>
      <c r="S131" s="55"/>
      <c r="T131" s="56"/>
      <c r="U131" s="134"/>
      <c r="V131" s="132"/>
      <c r="W131" s="132"/>
      <c r="X131" s="132"/>
      <c r="Y131" s="132"/>
      <c r="Z131" s="132"/>
      <c r="AA131" s="132"/>
      <c r="AB131" s="132"/>
      <c r="AC131" s="132"/>
      <c r="AD131" s="132"/>
      <c r="AE131" s="132"/>
      <c r="AF131" s="132"/>
      <c r="AG131" s="132"/>
      <c r="AH131" s="132"/>
      <c r="AI131" s="132"/>
      <c r="AJ131" s="132"/>
      <c r="AK131" s="132"/>
      <c r="AL131" s="132"/>
      <c r="AM131" s="135" t="s">
        <v>475</v>
      </c>
    </row>
    <row r="132" spans="1:39" ht="30" x14ac:dyDescent="0.25">
      <c r="A132" s="131" t="s">
        <v>2</v>
      </c>
      <c r="B132" s="132" t="str">
        <f>IF(G132="reserved","N/A",IF(AND(Screening!$J$10="No",V132="Ex"),"N/A",IF(AND(Screening!$J$11="No",W132="Ex"),"N/A",IF(AND(Screening!$J$12="No",X132="Ex"),"N/A",IF(AND(Screening!$J$13="No",Y132="Ex"),"N/A",IF(AND(Screening!$J$14="No",Z132="Ex"),"N/A", IF(AND(Screening!$J$15="No",AA132="Ex"),"N/A", IF(AND(Screening!$J$16="No",AB132="Ex"),"N/A", IF(AND(Screening!$J$17="No",AC132="Ex"),"N/A", IF(AND(Screening!$J$18="No",AD132="Ex"),"N/A", IF(AND(Screening!$J$19="No",AE132="Ex"),"N/A", IF(AND(Screening!$J$20="No",AF132="Ex"),"N/A", IF(AND(Screening!$J$21="No",AG132="Ex"),"N/A", IF(AND(Screening!$J$23="No",AH132="Ex"),"N/A", IF(AND(Screening!$J$7="No",AI132="Ex"),"N/A", IF(AND(Screening!$J$6="No",AL132="Ex"),"N/A", IF(AND(Screening!$J$6="Yes",AJ132="Ex"),"N/A", IF(AND(Screening!$J$25="Yes",AK132="Ex"),"N/A",  IF(AND(Screening!$J$5="Yes",AM132="Ex"),"N/A","Inc")))))))))))))))))))</f>
        <v>Inc</v>
      </c>
      <c r="C132" s="132"/>
      <c r="D132" s="133"/>
      <c r="E132" s="87">
        <v>117</v>
      </c>
      <c r="F132" s="88" t="s">
        <v>3339</v>
      </c>
      <c r="G132" s="88" t="s">
        <v>1668</v>
      </c>
      <c r="H132" s="156" t="s">
        <v>2787</v>
      </c>
      <c r="I132" s="130" t="str">
        <f t="shared" si="5"/>
        <v>Include</v>
      </c>
      <c r="J132" s="126"/>
      <c r="K132" s="99"/>
      <c r="L132" s="99"/>
      <c r="M132" s="128"/>
      <c r="N132" s="87" t="str">
        <f t="shared" si="4"/>
        <v/>
      </c>
      <c r="O132" s="55"/>
      <c r="P132" s="55"/>
      <c r="Q132" s="55"/>
      <c r="R132" s="55"/>
      <c r="S132" s="55"/>
      <c r="T132" s="56"/>
      <c r="U132" s="134"/>
      <c r="V132" s="132"/>
      <c r="W132" s="132"/>
      <c r="X132" s="132"/>
      <c r="Y132" s="132"/>
      <c r="Z132" s="132"/>
      <c r="AA132" s="132"/>
      <c r="AB132" s="132"/>
      <c r="AC132" s="132"/>
      <c r="AD132" s="132"/>
      <c r="AE132" s="132"/>
      <c r="AF132" s="132"/>
      <c r="AG132" s="132"/>
      <c r="AH132" s="132"/>
      <c r="AI132" s="132"/>
      <c r="AJ132" s="132"/>
      <c r="AK132" s="132"/>
      <c r="AL132" s="132"/>
      <c r="AM132" s="135" t="s">
        <v>475</v>
      </c>
    </row>
    <row r="133" spans="1:39" ht="30" x14ac:dyDescent="0.25">
      <c r="A133" s="131" t="s">
        <v>2</v>
      </c>
      <c r="B133" s="132" t="str">
        <f>IF(G133="reserved","N/A",IF(AND(Screening!$J$10="No",V133="Ex"),"N/A",IF(AND(Screening!$J$11="No",W133="Ex"),"N/A",IF(AND(Screening!$J$12="No",X133="Ex"),"N/A",IF(AND(Screening!$J$13="No",Y133="Ex"),"N/A",IF(AND(Screening!$J$14="No",Z133="Ex"),"N/A", IF(AND(Screening!$J$15="No",AA133="Ex"),"N/A", IF(AND(Screening!$J$16="No",AB133="Ex"),"N/A", IF(AND(Screening!$J$17="No",AC133="Ex"),"N/A", IF(AND(Screening!$J$18="No",AD133="Ex"),"N/A", IF(AND(Screening!$J$19="No",AE133="Ex"),"N/A", IF(AND(Screening!$J$20="No",AF133="Ex"),"N/A", IF(AND(Screening!$J$21="No",AG133="Ex"),"N/A", IF(AND(Screening!$J$23="No",AH133="Ex"),"N/A", IF(AND(Screening!$J$7="No",AI133="Ex"),"N/A", IF(AND(Screening!$J$6="No",AL133="Ex"),"N/A", IF(AND(Screening!$J$6="Yes",AJ133="Ex"),"N/A", IF(AND(Screening!$J$25="Yes",AK133="Ex"),"N/A",  IF(AND(Screening!$J$5="Yes",AM133="Ex"),"N/A","Inc")))))))))))))))))))</f>
        <v>Inc</v>
      </c>
      <c r="C133" s="132"/>
      <c r="D133" s="133"/>
      <c r="E133" s="87">
        <v>118</v>
      </c>
      <c r="F133" s="88" t="s">
        <v>3340</v>
      </c>
      <c r="G133" s="88" t="s">
        <v>1669</v>
      </c>
      <c r="H133" s="157" t="s">
        <v>12</v>
      </c>
      <c r="I133" s="130" t="str">
        <f t="shared" si="5"/>
        <v>Include</v>
      </c>
      <c r="J133" s="126"/>
      <c r="K133" s="99"/>
      <c r="L133" s="99"/>
      <c r="M133" s="128"/>
      <c r="N133" s="87" t="str">
        <f t="shared" si="4"/>
        <v/>
      </c>
      <c r="O133" s="55"/>
      <c r="P133" s="55"/>
      <c r="Q133" s="55"/>
      <c r="R133" s="55"/>
      <c r="S133" s="55"/>
      <c r="T133" s="56"/>
      <c r="U133" s="134"/>
      <c r="V133" s="132"/>
      <c r="W133" s="132"/>
      <c r="X133" s="132"/>
      <c r="Y133" s="132"/>
      <c r="Z133" s="132"/>
      <c r="AA133" s="132"/>
      <c r="AB133" s="132"/>
      <c r="AC133" s="132"/>
      <c r="AD133" s="132"/>
      <c r="AE133" s="132"/>
      <c r="AF133" s="132"/>
      <c r="AG133" s="132"/>
      <c r="AH133" s="132"/>
      <c r="AI133" s="132"/>
      <c r="AJ133" s="132"/>
      <c r="AK133" s="132"/>
      <c r="AL133" s="132"/>
      <c r="AM133" s="135" t="s">
        <v>475</v>
      </c>
    </row>
    <row r="134" spans="1:39" ht="30" x14ac:dyDescent="0.25">
      <c r="A134" s="131" t="s">
        <v>2</v>
      </c>
      <c r="B134" s="132" t="str">
        <f>IF(G134="reserved","N/A",IF(AND(Screening!$J$10="No",V134="Ex"),"N/A",IF(AND(Screening!$J$11="No",W134="Ex"),"N/A",IF(AND(Screening!$J$12="No",X134="Ex"),"N/A",IF(AND(Screening!$J$13="No",Y134="Ex"),"N/A",IF(AND(Screening!$J$14="No",Z134="Ex"),"N/A", IF(AND(Screening!$J$15="No",AA134="Ex"),"N/A", IF(AND(Screening!$J$16="No",AB134="Ex"),"N/A", IF(AND(Screening!$J$17="No",AC134="Ex"),"N/A", IF(AND(Screening!$J$18="No",AD134="Ex"),"N/A", IF(AND(Screening!$J$19="No",AE134="Ex"),"N/A", IF(AND(Screening!$J$20="No",AF134="Ex"),"N/A", IF(AND(Screening!$J$21="No",AG134="Ex"),"N/A", IF(AND(Screening!$J$23="No",AH134="Ex"),"N/A", IF(AND(Screening!$J$7="No",AI134="Ex"),"N/A", IF(AND(Screening!$J$6="No",AL134="Ex"),"N/A", IF(AND(Screening!$J$6="Yes",AJ134="Ex"),"N/A", IF(AND(Screening!$J$25="Yes",AK134="Ex"),"N/A",  IF(AND(Screening!$J$5="Yes",AM134="Ex"),"N/A","Inc")))))))))))))))))))</f>
        <v>Inc</v>
      </c>
      <c r="C134" s="132"/>
      <c r="D134" s="133"/>
      <c r="E134" s="87">
        <v>119</v>
      </c>
      <c r="F134" s="88" t="s">
        <v>3341</v>
      </c>
      <c r="G134" s="88" t="s">
        <v>1670</v>
      </c>
      <c r="H134" s="157" t="s">
        <v>13</v>
      </c>
      <c r="I134" s="130" t="str">
        <f t="shared" si="5"/>
        <v>Include</v>
      </c>
      <c r="J134" s="126"/>
      <c r="K134" s="99"/>
      <c r="L134" s="99"/>
      <c r="M134" s="128"/>
      <c r="N134" s="87" t="str">
        <f t="shared" si="4"/>
        <v/>
      </c>
      <c r="O134" s="55"/>
      <c r="P134" s="55"/>
      <c r="Q134" s="55"/>
      <c r="R134" s="55"/>
      <c r="S134" s="55"/>
      <c r="T134" s="56"/>
      <c r="U134" s="134"/>
      <c r="V134" s="132"/>
      <c r="W134" s="132"/>
      <c r="X134" s="132"/>
      <c r="Y134" s="132"/>
      <c r="Z134" s="132"/>
      <c r="AA134" s="132"/>
      <c r="AB134" s="132"/>
      <c r="AC134" s="132"/>
      <c r="AD134" s="132"/>
      <c r="AE134" s="132"/>
      <c r="AF134" s="132"/>
      <c r="AG134" s="132"/>
      <c r="AH134" s="132"/>
      <c r="AI134" s="132"/>
      <c r="AJ134" s="132"/>
      <c r="AK134" s="132"/>
      <c r="AL134" s="132"/>
      <c r="AM134" s="135" t="s">
        <v>475</v>
      </c>
    </row>
    <row r="135" spans="1:39" ht="30" x14ac:dyDescent="0.25">
      <c r="A135" s="131" t="s">
        <v>2</v>
      </c>
      <c r="B135" s="132" t="str">
        <f>IF(G135="reserved","N/A",IF(AND(Screening!$J$10="No",V135="Ex"),"N/A",IF(AND(Screening!$J$11="No",W135="Ex"),"N/A",IF(AND(Screening!$J$12="No",X135="Ex"),"N/A",IF(AND(Screening!$J$13="No",Y135="Ex"),"N/A",IF(AND(Screening!$J$14="No",Z135="Ex"),"N/A", IF(AND(Screening!$J$15="No",AA135="Ex"),"N/A", IF(AND(Screening!$J$16="No",AB135="Ex"),"N/A", IF(AND(Screening!$J$17="No",AC135="Ex"),"N/A", IF(AND(Screening!$J$18="No",AD135="Ex"),"N/A", IF(AND(Screening!$J$19="No",AE135="Ex"),"N/A", IF(AND(Screening!$J$20="No",AF135="Ex"),"N/A", IF(AND(Screening!$J$21="No",AG135="Ex"),"N/A", IF(AND(Screening!$J$23="No",AH135="Ex"),"N/A", IF(AND(Screening!$J$7="No",AI135="Ex"),"N/A", IF(AND(Screening!$J$6="No",AL135="Ex"),"N/A", IF(AND(Screening!$J$6="Yes",AJ135="Ex"),"N/A", IF(AND(Screening!$J$25="Yes",AK135="Ex"),"N/A",  IF(AND(Screening!$J$5="Yes",AM135="Ex"),"N/A","Inc")))))))))))))))))))</f>
        <v>Inc</v>
      </c>
      <c r="C135" s="132"/>
      <c r="D135" s="133"/>
      <c r="E135" s="87">
        <v>120</v>
      </c>
      <c r="F135" s="88" t="s">
        <v>3342</v>
      </c>
      <c r="G135" s="88" t="s">
        <v>1671</v>
      </c>
      <c r="H135" s="157" t="s">
        <v>14</v>
      </c>
      <c r="I135" s="130" t="str">
        <f t="shared" si="5"/>
        <v>Include</v>
      </c>
      <c r="J135" s="126"/>
      <c r="K135" s="99"/>
      <c r="L135" s="99"/>
      <c r="M135" s="128"/>
      <c r="N135" s="87" t="str">
        <f t="shared" si="4"/>
        <v/>
      </c>
      <c r="O135" s="55"/>
      <c r="P135" s="55"/>
      <c r="Q135" s="55"/>
      <c r="R135" s="55"/>
      <c r="S135" s="55"/>
      <c r="T135" s="56"/>
      <c r="U135" s="134"/>
      <c r="V135" s="132"/>
      <c r="W135" s="132"/>
      <c r="X135" s="132"/>
      <c r="Y135" s="132"/>
      <c r="Z135" s="132"/>
      <c r="AA135" s="132"/>
      <c r="AB135" s="132"/>
      <c r="AC135" s="132"/>
      <c r="AD135" s="132"/>
      <c r="AE135" s="132"/>
      <c r="AF135" s="132"/>
      <c r="AG135" s="132"/>
      <c r="AH135" s="132"/>
      <c r="AI135" s="132"/>
      <c r="AJ135" s="132"/>
      <c r="AK135" s="132"/>
      <c r="AL135" s="132"/>
      <c r="AM135" s="135" t="s">
        <v>475</v>
      </c>
    </row>
    <row r="136" spans="1:39" ht="30" x14ac:dyDescent="0.25">
      <c r="A136" s="131" t="s">
        <v>2</v>
      </c>
      <c r="B136" s="132" t="str">
        <f>IF(G136="reserved","N/A",IF(AND(Screening!$J$10="No",V136="Ex"),"N/A",IF(AND(Screening!$J$11="No",W136="Ex"),"N/A",IF(AND(Screening!$J$12="No",X136="Ex"),"N/A",IF(AND(Screening!$J$13="No",Y136="Ex"),"N/A",IF(AND(Screening!$J$14="No",Z136="Ex"),"N/A", IF(AND(Screening!$J$15="No",AA136="Ex"),"N/A", IF(AND(Screening!$J$16="No",AB136="Ex"),"N/A", IF(AND(Screening!$J$17="No",AC136="Ex"),"N/A", IF(AND(Screening!$J$18="No",AD136="Ex"),"N/A", IF(AND(Screening!$J$19="No",AE136="Ex"),"N/A", IF(AND(Screening!$J$20="No",AF136="Ex"),"N/A", IF(AND(Screening!$J$21="No",AG136="Ex"),"N/A", IF(AND(Screening!$J$23="No",AH136="Ex"),"N/A", IF(AND(Screening!$J$7="No",AI136="Ex"),"N/A", IF(AND(Screening!$J$6="No",AL136="Ex"),"N/A", IF(AND(Screening!$J$6="Yes",AJ136="Ex"),"N/A", IF(AND(Screening!$J$25="Yes",AK136="Ex"),"N/A",  IF(AND(Screening!$J$5="Yes",AM136="Ex"),"N/A","Inc")))))))))))))))))))</f>
        <v>Inc</v>
      </c>
      <c r="C136" s="132"/>
      <c r="D136" s="133"/>
      <c r="E136" s="87">
        <v>121</v>
      </c>
      <c r="F136" s="88" t="s">
        <v>3343</v>
      </c>
      <c r="G136" s="88" t="s">
        <v>1672</v>
      </c>
      <c r="H136" s="157" t="s">
        <v>14</v>
      </c>
      <c r="I136" s="130" t="str">
        <f t="shared" si="5"/>
        <v>Include</v>
      </c>
      <c r="J136" s="126"/>
      <c r="K136" s="99"/>
      <c r="L136" s="99"/>
      <c r="M136" s="128"/>
      <c r="N136" s="87" t="str">
        <f t="shared" si="4"/>
        <v/>
      </c>
      <c r="O136" s="55"/>
      <c r="P136" s="55"/>
      <c r="Q136" s="55"/>
      <c r="R136" s="55"/>
      <c r="S136" s="55"/>
      <c r="T136" s="56"/>
      <c r="U136" s="134"/>
      <c r="V136" s="132"/>
      <c r="W136" s="132"/>
      <c r="X136" s="132"/>
      <c r="Y136" s="132"/>
      <c r="Z136" s="132"/>
      <c r="AA136" s="132"/>
      <c r="AB136" s="132"/>
      <c r="AC136" s="132"/>
      <c r="AD136" s="132"/>
      <c r="AE136" s="132"/>
      <c r="AF136" s="132"/>
      <c r="AG136" s="132"/>
      <c r="AH136" s="132"/>
      <c r="AI136" s="132"/>
      <c r="AJ136" s="132"/>
      <c r="AK136" s="132"/>
      <c r="AL136" s="132"/>
      <c r="AM136" s="135" t="s">
        <v>475</v>
      </c>
    </row>
    <row r="137" spans="1:39" ht="30" x14ac:dyDescent="0.25">
      <c r="A137" s="131" t="s">
        <v>2</v>
      </c>
      <c r="B137" s="132" t="str">
        <f>IF(G137="reserved","N/A",IF(AND(Screening!$J$10="No",V137="Ex"),"N/A",IF(AND(Screening!$J$11="No",W137="Ex"),"N/A",IF(AND(Screening!$J$12="No",X137="Ex"),"N/A",IF(AND(Screening!$J$13="No",Y137="Ex"),"N/A",IF(AND(Screening!$J$14="No",Z137="Ex"),"N/A", IF(AND(Screening!$J$15="No",AA137="Ex"),"N/A", IF(AND(Screening!$J$16="No",AB137="Ex"),"N/A", IF(AND(Screening!$J$17="No",AC137="Ex"),"N/A", IF(AND(Screening!$J$18="No",AD137="Ex"),"N/A", IF(AND(Screening!$J$19="No",AE137="Ex"),"N/A", IF(AND(Screening!$J$20="No",AF137="Ex"),"N/A", IF(AND(Screening!$J$21="No",AG137="Ex"),"N/A", IF(AND(Screening!$J$23="No",AH137="Ex"),"N/A", IF(AND(Screening!$J$7="No",AI137="Ex"),"N/A", IF(AND(Screening!$J$6="No",AL137="Ex"),"N/A", IF(AND(Screening!$J$6="Yes",AJ137="Ex"),"N/A", IF(AND(Screening!$J$25="Yes",AK137="Ex"),"N/A",  IF(AND(Screening!$J$5="Yes",AM137="Ex"),"N/A","Inc")))))))))))))))))))</f>
        <v>Inc</v>
      </c>
      <c r="C137" s="132"/>
      <c r="D137" s="133"/>
      <c r="E137" s="87">
        <v>122</v>
      </c>
      <c r="F137" s="88" t="s">
        <v>3344</v>
      </c>
      <c r="G137" s="88" t="s">
        <v>1673</v>
      </c>
      <c r="H137" s="157" t="s">
        <v>15</v>
      </c>
      <c r="I137" s="130" t="str">
        <f t="shared" si="5"/>
        <v>Include</v>
      </c>
      <c r="J137" s="126"/>
      <c r="K137" s="99"/>
      <c r="L137" s="99"/>
      <c r="M137" s="128"/>
      <c r="N137" s="87" t="str">
        <f t="shared" si="4"/>
        <v/>
      </c>
      <c r="O137" s="55"/>
      <c r="P137" s="55"/>
      <c r="Q137" s="55"/>
      <c r="R137" s="55"/>
      <c r="S137" s="55"/>
      <c r="T137" s="56"/>
      <c r="U137" s="134"/>
      <c r="V137" s="132"/>
      <c r="W137" s="132"/>
      <c r="X137" s="132"/>
      <c r="Y137" s="132"/>
      <c r="Z137" s="132"/>
      <c r="AA137" s="132"/>
      <c r="AB137" s="132"/>
      <c r="AC137" s="132"/>
      <c r="AD137" s="132"/>
      <c r="AE137" s="132"/>
      <c r="AF137" s="132"/>
      <c r="AG137" s="132"/>
      <c r="AH137" s="132"/>
      <c r="AI137" s="132"/>
      <c r="AJ137" s="132"/>
      <c r="AK137" s="132"/>
      <c r="AL137" s="132"/>
      <c r="AM137" s="135" t="s">
        <v>475</v>
      </c>
    </row>
    <row r="138" spans="1:39" ht="30" x14ac:dyDescent="0.25">
      <c r="A138" s="131" t="s">
        <v>2</v>
      </c>
      <c r="B138" s="132" t="str">
        <f>IF(G138="reserved","N/A",IF(AND(Screening!$J$10="No",V138="Ex"),"N/A",IF(AND(Screening!$J$11="No",W138="Ex"),"N/A",IF(AND(Screening!$J$12="No",X138="Ex"),"N/A",IF(AND(Screening!$J$13="No",Y138="Ex"),"N/A",IF(AND(Screening!$J$14="No",Z138="Ex"),"N/A", IF(AND(Screening!$J$15="No",AA138="Ex"),"N/A", IF(AND(Screening!$J$16="No",AB138="Ex"),"N/A", IF(AND(Screening!$J$17="No",AC138="Ex"),"N/A", IF(AND(Screening!$J$18="No",AD138="Ex"),"N/A", IF(AND(Screening!$J$19="No",AE138="Ex"),"N/A", IF(AND(Screening!$J$20="No",AF138="Ex"),"N/A", IF(AND(Screening!$J$21="No",AG138="Ex"),"N/A", IF(AND(Screening!$J$23="No",AH138="Ex"),"N/A", IF(AND(Screening!$J$7="No",AI138="Ex"),"N/A", IF(AND(Screening!$J$6="No",AL138="Ex"),"N/A", IF(AND(Screening!$J$6="Yes",AJ138="Ex"),"N/A", IF(AND(Screening!$J$25="Yes",AK138="Ex"),"N/A",  IF(AND(Screening!$J$5="Yes",AM138="Ex"),"N/A","Inc")))))))))))))))))))</f>
        <v>Inc</v>
      </c>
      <c r="C138" s="132"/>
      <c r="D138" s="133"/>
      <c r="E138" s="87">
        <v>123</v>
      </c>
      <c r="F138" s="88" t="s">
        <v>3345</v>
      </c>
      <c r="G138" s="88" t="s">
        <v>1674</v>
      </c>
      <c r="H138" s="157" t="s">
        <v>1366</v>
      </c>
      <c r="I138" s="130" t="str">
        <f t="shared" si="5"/>
        <v>Include</v>
      </c>
      <c r="J138" s="126"/>
      <c r="K138" s="99"/>
      <c r="L138" s="99"/>
      <c r="M138" s="128"/>
      <c r="N138" s="87" t="str">
        <f t="shared" si="4"/>
        <v/>
      </c>
      <c r="O138" s="55"/>
      <c r="P138" s="55"/>
      <c r="Q138" s="55"/>
      <c r="R138" s="55"/>
      <c r="S138" s="55"/>
      <c r="T138" s="56"/>
      <c r="U138" s="134"/>
      <c r="V138" s="132"/>
      <c r="W138" s="132"/>
      <c r="X138" s="132"/>
      <c r="Y138" s="132"/>
      <c r="Z138" s="132"/>
      <c r="AA138" s="132"/>
      <c r="AB138" s="132"/>
      <c r="AC138" s="132"/>
      <c r="AD138" s="132"/>
      <c r="AE138" s="132"/>
      <c r="AF138" s="132"/>
      <c r="AG138" s="132"/>
      <c r="AH138" s="132"/>
      <c r="AI138" s="132"/>
      <c r="AJ138" s="132"/>
      <c r="AK138" s="132"/>
      <c r="AL138" s="132"/>
      <c r="AM138" s="135" t="s">
        <v>475</v>
      </c>
    </row>
    <row r="139" spans="1:39" ht="30" x14ac:dyDescent="0.25">
      <c r="A139" s="131" t="s">
        <v>2</v>
      </c>
      <c r="B139" s="132" t="str">
        <f>IF(G139="reserved","N/A",IF(AND(Screening!$J$10="No",V139="Ex"),"N/A",IF(AND(Screening!$J$11="No",W139="Ex"),"N/A",IF(AND(Screening!$J$12="No",X139="Ex"),"N/A",IF(AND(Screening!$J$13="No",Y139="Ex"),"N/A",IF(AND(Screening!$J$14="No",Z139="Ex"),"N/A", IF(AND(Screening!$J$15="No",AA139="Ex"),"N/A", IF(AND(Screening!$J$16="No",AB139="Ex"),"N/A", IF(AND(Screening!$J$17="No",AC139="Ex"),"N/A", IF(AND(Screening!$J$18="No",AD139="Ex"),"N/A", IF(AND(Screening!$J$19="No",AE139="Ex"),"N/A", IF(AND(Screening!$J$20="No",AF139="Ex"),"N/A", IF(AND(Screening!$J$21="No",AG139="Ex"),"N/A", IF(AND(Screening!$J$23="No",AH139="Ex"),"N/A", IF(AND(Screening!$J$7="No",AI139="Ex"),"N/A", IF(AND(Screening!$J$6="No",AL139="Ex"),"N/A", IF(AND(Screening!$J$6="Yes",AJ139="Ex"),"N/A", IF(AND(Screening!$J$25="Yes",AK139="Ex"),"N/A",  IF(AND(Screening!$J$5="Yes",AM139="Ex"),"N/A","Inc")))))))))))))))))))</f>
        <v>Inc</v>
      </c>
      <c r="C139" s="132"/>
      <c r="D139" s="133"/>
      <c r="E139" s="87">
        <v>124</v>
      </c>
      <c r="F139" s="88" t="s">
        <v>3346</v>
      </c>
      <c r="G139" s="88" t="s">
        <v>2760</v>
      </c>
      <c r="H139" s="157" t="s">
        <v>1367</v>
      </c>
      <c r="I139" s="130" t="str">
        <f t="shared" si="5"/>
        <v>Include</v>
      </c>
      <c r="J139" s="126"/>
      <c r="K139" s="99"/>
      <c r="L139" s="99"/>
      <c r="M139" s="128"/>
      <c r="N139" s="87" t="str">
        <f t="shared" si="4"/>
        <v/>
      </c>
      <c r="O139" s="55"/>
      <c r="P139" s="55"/>
      <c r="Q139" s="55"/>
      <c r="R139" s="55"/>
      <c r="S139" s="55"/>
      <c r="T139" s="56"/>
      <c r="U139" s="134" t="s">
        <v>538</v>
      </c>
      <c r="V139" s="132"/>
      <c r="W139" s="132"/>
      <c r="X139" s="132"/>
      <c r="Y139" s="132"/>
      <c r="Z139" s="132"/>
      <c r="AA139" s="132" t="s">
        <v>475</v>
      </c>
      <c r="AB139" s="132"/>
      <c r="AC139" s="132"/>
      <c r="AD139" s="132"/>
      <c r="AE139" s="132"/>
      <c r="AF139" s="132"/>
      <c r="AG139" s="132"/>
      <c r="AH139" s="132"/>
      <c r="AI139" s="132"/>
      <c r="AJ139" s="132" t="s">
        <v>475</v>
      </c>
      <c r="AK139" s="132"/>
      <c r="AL139" s="132"/>
      <c r="AM139" s="135" t="s">
        <v>475</v>
      </c>
    </row>
    <row r="140" spans="1:39" ht="30" x14ac:dyDescent="0.25">
      <c r="A140" s="131" t="s">
        <v>2</v>
      </c>
      <c r="B140" s="132" t="str">
        <f>IF(G140="reserved","N/A",IF(AND(Screening!$J$10="No",V140="Ex"),"N/A",IF(AND(Screening!$J$11="No",W140="Ex"),"N/A",IF(AND(Screening!$J$12="No",X140="Ex"),"N/A",IF(AND(Screening!$J$13="No",Y140="Ex"),"N/A",IF(AND(Screening!$J$14="No",Z140="Ex"),"N/A", IF(AND(Screening!$J$15="No",AA140="Ex"),"N/A", IF(AND(Screening!$J$16="No",AB140="Ex"),"N/A", IF(AND(Screening!$J$17="No",AC140="Ex"),"N/A", IF(AND(Screening!$J$18="No",AD140="Ex"),"N/A", IF(AND(Screening!$J$19="No",AE140="Ex"),"N/A", IF(AND(Screening!$J$20="No",AF140="Ex"),"N/A", IF(AND(Screening!$J$21="No",AG140="Ex"),"N/A", IF(AND(Screening!$J$23="No",AH140="Ex"),"N/A", IF(AND(Screening!$J$7="No",AI140="Ex"),"N/A", IF(AND(Screening!$J$6="No",AL140="Ex"),"N/A", IF(AND(Screening!$J$6="Yes",AJ140="Ex"),"N/A", IF(AND(Screening!$J$25="Yes",AK140="Ex"),"N/A",  IF(AND(Screening!$J$5="Yes",AM140="Ex"),"N/A","Inc")))))))))))))))))))</f>
        <v>Inc</v>
      </c>
      <c r="C140" s="132"/>
      <c r="D140" s="133"/>
      <c r="E140" s="87">
        <v>125</v>
      </c>
      <c r="F140" s="88" t="s">
        <v>3347</v>
      </c>
      <c r="G140" s="88" t="s">
        <v>1675</v>
      </c>
      <c r="H140" s="157">
        <v>264.17399999999998</v>
      </c>
      <c r="I140" s="130" t="str">
        <f t="shared" si="5"/>
        <v>Include</v>
      </c>
      <c r="J140" s="126"/>
      <c r="K140" s="99"/>
      <c r="L140" s="99"/>
      <c r="M140" s="128"/>
      <c r="N140" s="87" t="str">
        <f t="shared" si="4"/>
        <v/>
      </c>
      <c r="O140" s="55"/>
      <c r="P140" s="55"/>
      <c r="Q140" s="55"/>
      <c r="R140" s="55"/>
      <c r="S140" s="55"/>
      <c r="T140" s="56"/>
      <c r="U140" s="134" t="s">
        <v>539</v>
      </c>
      <c r="V140" s="132"/>
      <c r="W140" s="132"/>
      <c r="X140" s="132"/>
      <c r="Y140" s="132"/>
      <c r="Z140" s="132"/>
      <c r="AA140" s="132" t="s">
        <v>475</v>
      </c>
      <c r="AB140" s="132"/>
      <c r="AC140" s="132"/>
      <c r="AD140" s="132"/>
      <c r="AE140" s="132"/>
      <c r="AF140" s="132"/>
      <c r="AG140" s="132"/>
      <c r="AH140" s="132"/>
      <c r="AI140" s="132"/>
      <c r="AJ140" s="132" t="s">
        <v>475</v>
      </c>
      <c r="AK140" s="132"/>
      <c r="AL140" s="132"/>
      <c r="AM140" s="135" t="s">
        <v>475</v>
      </c>
    </row>
    <row r="141" spans="1:39" ht="30" x14ac:dyDescent="0.25">
      <c r="A141" s="131" t="s">
        <v>2</v>
      </c>
      <c r="B141" s="132" t="str">
        <f>IF(G141="reserved","N/A",IF(AND(Screening!$J$10="No",V141="Ex"),"N/A",IF(AND(Screening!$J$11="No",W141="Ex"),"N/A",IF(AND(Screening!$J$12="No",X141="Ex"),"N/A",IF(AND(Screening!$J$13="No",Y141="Ex"),"N/A",IF(AND(Screening!$J$14="No",Z141="Ex"),"N/A", IF(AND(Screening!$J$15="No",AA141="Ex"),"N/A", IF(AND(Screening!$J$16="No",AB141="Ex"),"N/A", IF(AND(Screening!$J$17="No",AC141="Ex"),"N/A", IF(AND(Screening!$J$18="No",AD141="Ex"),"N/A", IF(AND(Screening!$J$19="No",AE141="Ex"),"N/A", IF(AND(Screening!$J$20="No",AF141="Ex"),"N/A", IF(AND(Screening!$J$21="No",AG141="Ex"),"N/A", IF(AND(Screening!$J$23="No",AH141="Ex"),"N/A", IF(AND(Screening!$J$7="No",AI141="Ex"),"N/A", IF(AND(Screening!$J$6="No",AL141="Ex"),"N/A", IF(AND(Screening!$J$6="Yes",AJ141="Ex"),"N/A", IF(AND(Screening!$J$25="Yes",AK141="Ex"),"N/A",  IF(AND(Screening!$J$5="Yes",AM141="Ex"),"N/A","Inc")))))))))))))))))))</f>
        <v>Inc</v>
      </c>
      <c r="C141" s="132"/>
      <c r="D141" s="133"/>
      <c r="E141" s="87">
        <v>126</v>
      </c>
      <c r="F141" s="88" t="s">
        <v>3348</v>
      </c>
      <c r="G141" s="88" t="s">
        <v>1676</v>
      </c>
      <c r="H141" s="157" t="s">
        <v>1368</v>
      </c>
      <c r="I141" s="130" t="str">
        <f t="shared" si="5"/>
        <v>Include</v>
      </c>
      <c r="J141" s="126"/>
      <c r="K141" s="99"/>
      <c r="L141" s="99"/>
      <c r="M141" s="128"/>
      <c r="N141" s="87" t="str">
        <f t="shared" si="4"/>
        <v/>
      </c>
      <c r="O141" s="55"/>
      <c r="P141" s="55"/>
      <c r="Q141" s="55"/>
      <c r="R141" s="55"/>
      <c r="S141" s="55"/>
      <c r="T141" s="56"/>
      <c r="U141" s="134" t="s">
        <v>540</v>
      </c>
      <c r="V141" s="132"/>
      <c r="W141" s="132"/>
      <c r="X141" s="132"/>
      <c r="Y141" s="132"/>
      <c r="Z141" s="132"/>
      <c r="AA141" s="132" t="s">
        <v>475</v>
      </c>
      <c r="AB141" s="132"/>
      <c r="AC141" s="132"/>
      <c r="AD141" s="132"/>
      <c r="AE141" s="132"/>
      <c r="AF141" s="132"/>
      <c r="AG141" s="132"/>
      <c r="AH141" s="132"/>
      <c r="AI141" s="132"/>
      <c r="AJ141" s="132" t="s">
        <v>475</v>
      </c>
      <c r="AK141" s="132"/>
      <c r="AL141" s="132"/>
      <c r="AM141" s="135" t="s">
        <v>475</v>
      </c>
    </row>
    <row r="142" spans="1:39" ht="30" x14ac:dyDescent="0.25">
      <c r="A142" s="131" t="s">
        <v>2</v>
      </c>
      <c r="B142" s="132" t="str">
        <f>IF(G142="reserved","N/A",IF(AND(Screening!$J$10="No",V142="Ex"),"N/A",IF(AND(Screening!$J$11="No",W142="Ex"),"N/A",IF(AND(Screening!$J$12="No",X142="Ex"),"N/A",IF(AND(Screening!$J$13="No",Y142="Ex"),"N/A",IF(AND(Screening!$J$14="No",Z142="Ex"),"N/A", IF(AND(Screening!$J$15="No",AA142="Ex"),"N/A", IF(AND(Screening!$J$16="No",AB142="Ex"),"N/A", IF(AND(Screening!$J$17="No",AC142="Ex"),"N/A", IF(AND(Screening!$J$18="No",AD142="Ex"),"N/A", IF(AND(Screening!$J$19="No",AE142="Ex"),"N/A", IF(AND(Screening!$J$20="No",AF142="Ex"),"N/A", IF(AND(Screening!$J$21="No",AG142="Ex"),"N/A", IF(AND(Screening!$J$23="No",AH142="Ex"),"N/A", IF(AND(Screening!$J$7="No",AI142="Ex"),"N/A", IF(AND(Screening!$J$6="No",AL142="Ex"),"N/A", IF(AND(Screening!$J$6="Yes",AJ142="Ex"),"N/A", IF(AND(Screening!$J$25="Yes",AK142="Ex"),"N/A",  IF(AND(Screening!$J$5="Yes",AM142="Ex"),"N/A","Inc")))))))))))))))))))</f>
        <v>Inc</v>
      </c>
      <c r="C142" s="132"/>
      <c r="D142" s="133"/>
      <c r="E142" s="87">
        <v>127</v>
      </c>
      <c r="F142" s="88" t="s">
        <v>3349</v>
      </c>
      <c r="G142" s="88" t="s">
        <v>1677</v>
      </c>
      <c r="H142" s="157" t="s">
        <v>1369</v>
      </c>
      <c r="I142" s="130" t="str">
        <f t="shared" si="5"/>
        <v>Include</v>
      </c>
      <c r="J142" s="126"/>
      <c r="K142" s="99"/>
      <c r="L142" s="99"/>
      <c r="M142" s="128"/>
      <c r="N142" s="87" t="str">
        <f t="shared" si="4"/>
        <v/>
      </c>
      <c r="O142" s="55"/>
      <c r="P142" s="55"/>
      <c r="Q142" s="55"/>
      <c r="R142" s="55"/>
      <c r="S142" s="55"/>
      <c r="T142" s="56"/>
      <c r="U142" s="134" t="s">
        <v>541</v>
      </c>
      <c r="V142" s="132"/>
      <c r="W142" s="132"/>
      <c r="X142" s="132"/>
      <c r="Y142" s="132"/>
      <c r="Z142" s="132"/>
      <c r="AA142" s="132" t="s">
        <v>475</v>
      </c>
      <c r="AB142" s="132"/>
      <c r="AC142" s="132"/>
      <c r="AD142" s="132"/>
      <c r="AE142" s="132"/>
      <c r="AF142" s="132"/>
      <c r="AG142" s="132"/>
      <c r="AH142" s="132"/>
      <c r="AI142" s="132"/>
      <c r="AJ142" s="132" t="s">
        <v>475</v>
      </c>
      <c r="AK142" s="132"/>
      <c r="AL142" s="132"/>
      <c r="AM142" s="135" t="s">
        <v>475</v>
      </c>
    </row>
    <row r="143" spans="1:39" ht="30" x14ac:dyDescent="0.25">
      <c r="A143" s="131" t="s">
        <v>2</v>
      </c>
      <c r="B143" s="132" t="str">
        <f>IF(G143="reserved","N/A",IF(AND(Screening!$J$10="No",V143="Ex"),"N/A",IF(AND(Screening!$J$11="No",W143="Ex"),"N/A",IF(AND(Screening!$J$12="No",X143="Ex"),"N/A",IF(AND(Screening!$J$13="No",Y143="Ex"),"N/A",IF(AND(Screening!$J$14="No",Z143="Ex"),"N/A", IF(AND(Screening!$J$15="No",AA143="Ex"),"N/A", IF(AND(Screening!$J$16="No",AB143="Ex"),"N/A", IF(AND(Screening!$J$17="No",AC143="Ex"),"N/A", IF(AND(Screening!$J$18="No",AD143="Ex"),"N/A", IF(AND(Screening!$J$19="No",AE143="Ex"),"N/A", IF(AND(Screening!$J$20="No",AF143="Ex"),"N/A", IF(AND(Screening!$J$21="No",AG143="Ex"),"N/A", IF(AND(Screening!$J$23="No",AH143="Ex"),"N/A", IF(AND(Screening!$J$7="No",AI143="Ex"),"N/A", IF(AND(Screening!$J$6="No",AL143="Ex"),"N/A", IF(AND(Screening!$J$6="Yes",AJ143="Ex"),"N/A", IF(AND(Screening!$J$25="Yes",AK143="Ex"),"N/A",  IF(AND(Screening!$J$5="Yes",AM143="Ex"),"N/A","Inc")))))))))))))))))))</f>
        <v>Inc</v>
      </c>
      <c r="C143" s="132"/>
      <c r="D143" s="133"/>
      <c r="E143" s="87">
        <v>128</v>
      </c>
      <c r="F143" s="88" t="s">
        <v>3350</v>
      </c>
      <c r="G143" s="88" t="s">
        <v>1678</v>
      </c>
      <c r="H143" s="157" t="s">
        <v>1370</v>
      </c>
      <c r="I143" s="130" t="str">
        <f t="shared" si="5"/>
        <v>Include</v>
      </c>
      <c r="J143" s="126"/>
      <c r="K143" s="99"/>
      <c r="L143" s="99"/>
      <c r="M143" s="128"/>
      <c r="N143" s="87" t="str">
        <f t="shared" si="4"/>
        <v/>
      </c>
      <c r="O143" s="55"/>
      <c r="P143" s="55"/>
      <c r="Q143" s="55"/>
      <c r="R143" s="55"/>
      <c r="S143" s="55"/>
      <c r="T143" s="56"/>
      <c r="U143" s="134" t="s">
        <v>542</v>
      </c>
      <c r="V143" s="132"/>
      <c r="W143" s="132"/>
      <c r="X143" s="132"/>
      <c r="Y143" s="132"/>
      <c r="Z143" s="132"/>
      <c r="AA143" s="132" t="s">
        <v>475</v>
      </c>
      <c r="AB143" s="132"/>
      <c r="AC143" s="132"/>
      <c r="AD143" s="132"/>
      <c r="AE143" s="132"/>
      <c r="AF143" s="132"/>
      <c r="AG143" s="132"/>
      <c r="AH143" s="132"/>
      <c r="AI143" s="132"/>
      <c r="AJ143" s="132" t="s">
        <v>475</v>
      </c>
      <c r="AK143" s="132"/>
      <c r="AL143" s="132"/>
      <c r="AM143" s="135" t="s">
        <v>475</v>
      </c>
    </row>
    <row r="144" spans="1:39" ht="30" x14ac:dyDescent="0.25">
      <c r="A144" s="131" t="s">
        <v>2</v>
      </c>
      <c r="B144" s="132" t="str">
        <f>IF(G144="reserved","N/A",IF(AND(Screening!$J$10="No",V144="Ex"),"N/A",IF(AND(Screening!$J$11="No",W144="Ex"),"N/A",IF(AND(Screening!$J$12="No",X144="Ex"),"N/A",IF(AND(Screening!$J$13="No",Y144="Ex"),"N/A",IF(AND(Screening!$J$14="No",Z144="Ex"),"N/A", IF(AND(Screening!$J$15="No",AA144="Ex"),"N/A", IF(AND(Screening!$J$16="No",AB144="Ex"),"N/A", IF(AND(Screening!$J$17="No",AC144="Ex"),"N/A", IF(AND(Screening!$J$18="No",AD144="Ex"),"N/A", IF(AND(Screening!$J$19="No",AE144="Ex"),"N/A", IF(AND(Screening!$J$20="No",AF144="Ex"),"N/A", IF(AND(Screening!$J$21="No",AG144="Ex"),"N/A", IF(AND(Screening!$J$23="No",AH144="Ex"),"N/A", IF(AND(Screening!$J$7="No",AI144="Ex"),"N/A", IF(AND(Screening!$J$6="No",AL144="Ex"),"N/A", IF(AND(Screening!$J$6="Yes",AJ144="Ex"),"N/A", IF(AND(Screening!$J$25="Yes",AK144="Ex"),"N/A",  IF(AND(Screening!$J$5="Yes",AM144="Ex"),"N/A","Inc")))))))))))))))))))</f>
        <v>Inc</v>
      </c>
      <c r="C144" s="132"/>
      <c r="D144" s="133"/>
      <c r="E144" s="87">
        <v>129</v>
      </c>
      <c r="F144" s="88" t="s">
        <v>3351</v>
      </c>
      <c r="G144" s="88" t="s">
        <v>1679</v>
      </c>
      <c r="H144" s="157" t="s">
        <v>1371</v>
      </c>
      <c r="I144" s="130" t="str">
        <f t="shared" si="5"/>
        <v>Include</v>
      </c>
      <c r="J144" s="126"/>
      <c r="K144" s="99"/>
      <c r="L144" s="99"/>
      <c r="M144" s="128"/>
      <c r="N144" s="87" t="str">
        <f t="shared" si="4"/>
        <v/>
      </c>
      <c r="O144" s="55"/>
      <c r="P144" s="55"/>
      <c r="Q144" s="55"/>
      <c r="R144" s="55"/>
      <c r="S144" s="55"/>
      <c r="T144" s="56"/>
      <c r="U144" s="134" t="s">
        <v>543</v>
      </c>
      <c r="V144" s="132"/>
      <c r="W144" s="132"/>
      <c r="X144" s="132"/>
      <c r="Y144" s="132"/>
      <c r="Z144" s="132"/>
      <c r="AA144" s="132" t="s">
        <v>475</v>
      </c>
      <c r="AB144" s="132"/>
      <c r="AC144" s="132"/>
      <c r="AD144" s="132"/>
      <c r="AE144" s="132"/>
      <c r="AF144" s="132"/>
      <c r="AG144" s="132"/>
      <c r="AH144" s="132"/>
      <c r="AI144" s="132"/>
      <c r="AJ144" s="132" t="s">
        <v>475</v>
      </c>
      <c r="AK144" s="132"/>
      <c r="AL144" s="132"/>
      <c r="AM144" s="135" t="s">
        <v>475</v>
      </c>
    </row>
    <row r="145" spans="1:39" ht="30" x14ac:dyDescent="0.25">
      <c r="A145" s="131" t="s">
        <v>2</v>
      </c>
      <c r="B145" s="132" t="str">
        <f>IF(G145="reserved","N/A",IF(AND(Screening!$J$10="No",V145="Ex"),"N/A",IF(AND(Screening!$J$11="No",W145="Ex"),"N/A",IF(AND(Screening!$J$12="No",X145="Ex"),"N/A",IF(AND(Screening!$J$13="No",Y145="Ex"),"N/A",IF(AND(Screening!$J$14="No",Z145="Ex"),"N/A", IF(AND(Screening!$J$15="No",AA145="Ex"),"N/A", IF(AND(Screening!$J$16="No",AB145="Ex"),"N/A", IF(AND(Screening!$J$17="No",AC145="Ex"),"N/A", IF(AND(Screening!$J$18="No",AD145="Ex"),"N/A", IF(AND(Screening!$J$19="No",AE145="Ex"),"N/A", IF(AND(Screening!$J$20="No",AF145="Ex"),"N/A", IF(AND(Screening!$J$21="No",AG145="Ex"),"N/A", IF(AND(Screening!$J$23="No",AH145="Ex"),"N/A", IF(AND(Screening!$J$7="No",AI145="Ex"),"N/A", IF(AND(Screening!$J$6="No",AL145="Ex"),"N/A", IF(AND(Screening!$J$6="Yes",AJ145="Ex"),"N/A", IF(AND(Screening!$J$25="Yes",AK145="Ex"),"N/A",  IF(AND(Screening!$J$5="Yes",AM145="Ex"),"N/A","Inc")))))))))))))))))))</f>
        <v>Inc</v>
      </c>
      <c r="C145" s="132"/>
      <c r="D145" s="133"/>
      <c r="E145" s="87">
        <v>130</v>
      </c>
      <c r="F145" s="88" t="s">
        <v>3352</v>
      </c>
      <c r="G145" s="88" t="s">
        <v>1680</v>
      </c>
      <c r="H145" s="157" t="s">
        <v>1372</v>
      </c>
      <c r="I145" s="130" t="str">
        <f t="shared" si="5"/>
        <v>Include</v>
      </c>
      <c r="J145" s="126"/>
      <c r="K145" s="99"/>
      <c r="L145" s="99"/>
      <c r="M145" s="128"/>
      <c r="N145" s="87" t="str">
        <f t="shared" si="4"/>
        <v/>
      </c>
      <c r="O145" s="55"/>
      <c r="P145" s="55"/>
      <c r="Q145" s="55"/>
      <c r="R145" s="55"/>
      <c r="S145" s="55"/>
      <c r="T145" s="56"/>
      <c r="U145" s="134" t="s">
        <v>544</v>
      </c>
      <c r="V145" s="132"/>
      <c r="W145" s="132"/>
      <c r="X145" s="132"/>
      <c r="Y145" s="132"/>
      <c r="Z145" s="132"/>
      <c r="AA145" s="132" t="s">
        <v>475</v>
      </c>
      <c r="AB145" s="132"/>
      <c r="AC145" s="132"/>
      <c r="AD145" s="132"/>
      <c r="AE145" s="132"/>
      <c r="AF145" s="132"/>
      <c r="AG145" s="132"/>
      <c r="AH145" s="132"/>
      <c r="AI145" s="132"/>
      <c r="AJ145" s="132" t="s">
        <v>475</v>
      </c>
      <c r="AK145" s="132"/>
      <c r="AL145" s="132"/>
      <c r="AM145" s="135" t="s">
        <v>475</v>
      </c>
    </row>
    <row r="146" spans="1:39" ht="30" x14ac:dyDescent="0.25">
      <c r="A146" s="131" t="s">
        <v>2</v>
      </c>
      <c r="B146" s="132" t="str">
        <f>IF(G146="reserved","N/A",IF(AND(Screening!$J$10="No",V146="Ex"),"N/A",IF(AND(Screening!$J$11="No",W146="Ex"),"N/A",IF(AND(Screening!$J$12="No",X146="Ex"),"N/A",IF(AND(Screening!$J$13="No",Y146="Ex"),"N/A",IF(AND(Screening!$J$14="No",Z146="Ex"),"N/A", IF(AND(Screening!$J$15="No",AA146="Ex"),"N/A", IF(AND(Screening!$J$16="No",AB146="Ex"),"N/A", IF(AND(Screening!$J$17="No",AC146="Ex"),"N/A", IF(AND(Screening!$J$18="No",AD146="Ex"),"N/A", IF(AND(Screening!$J$19="No",AE146="Ex"),"N/A", IF(AND(Screening!$J$20="No",AF146="Ex"),"N/A", IF(AND(Screening!$J$21="No",AG146="Ex"),"N/A", IF(AND(Screening!$J$23="No",AH146="Ex"),"N/A", IF(AND(Screening!$J$7="No",AI146="Ex"),"N/A", IF(AND(Screening!$J$6="No",AL146="Ex"),"N/A", IF(AND(Screening!$J$6="Yes",AJ146="Ex"),"N/A", IF(AND(Screening!$J$25="Yes",AK146="Ex"),"N/A",  IF(AND(Screening!$J$5="Yes",AM146="Ex"),"N/A","Inc")))))))))))))))))))</f>
        <v>Inc</v>
      </c>
      <c r="C146" s="132"/>
      <c r="D146" s="133"/>
      <c r="E146" s="87">
        <v>131</v>
      </c>
      <c r="F146" s="88" t="s">
        <v>3353</v>
      </c>
      <c r="G146" s="88" t="s">
        <v>1681</v>
      </c>
      <c r="H146" s="157" t="s">
        <v>1373</v>
      </c>
      <c r="I146" s="130" t="str">
        <f t="shared" si="5"/>
        <v>Include</v>
      </c>
      <c r="J146" s="126"/>
      <c r="K146" s="99"/>
      <c r="L146" s="99"/>
      <c r="M146" s="128"/>
      <c r="N146" s="87" t="str">
        <f t="shared" si="4"/>
        <v/>
      </c>
      <c r="O146" s="55"/>
      <c r="P146" s="55"/>
      <c r="Q146" s="55"/>
      <c r="R146" s="55"/>
      <c r="S146" s="55"/>
      <c r="T146" s="56"/>
      <c r="U146" s="134" t="s">
        <v>545</v>
      </c>
      <c r="V146" s="132"/>
      <c r="W146" s="132"/>
      <c r="X146" s="132"/>
      <c r="Y146" s="132"/>
      <c r="Z146" s="132"/>
      <c r="AA146" s="132" t="s">
        <v>475</v>
      </c>
      <c r="AB146" s="132"/>
      <c r="AC146" s="132"/>
      <c r="AD146" s="132"/>
      <c r="AE146" s="132"/>
      <c r="AF146" s="132"/>
      <c r="AG146" s="132"/>
      <c r="AH146" s="132"/>
      <c r="AI146" s="132"/>
      <c r="AJ146" s="132" t="s">
        <v>475</v>
      </c>
      <c r="AK146" s="132"/>
      <c r="AL146" s="132"/>
      <c r="AM146" s="135" t="s">
        <v>475</v>
      </c>
    </row>
    <row r="147" spans="1:39" ht="30" x14ac:dyDescent="0.25">
      <c r="A147" s="131" t="s">
        <v>2</v>
      </c>
      <c r="B147" s="132" t="str">
        <f>IF(G147="reserved","N/A",IF(AND(Screening!$J$10="No",V147="Ex"),"N/A",IF(AND(Screening!$J$11="No",W147="Ex"),"N/A",IF(AND(Screening!$J$12="No",X147="Ex"),"N/A",IF(AND(Screening!$J$13="No",Y147="Ex"),"N/A",IF(AND(Screening!$J$14="No",Z147="Ex"),"N/A", IF(AND(Screening!$J$15="No",AA147="Ex"),"N/A", IF(AND(Screening!$J$16="No",AB147="Ex"),"N/A", IF(AND(Screening!$J$17="No",AC147="Ex"),"N/A", IF(AND(Screening!$J$18="No",AD147="Ex"),"N/A", IF(AND(Screening!$J$19="No",AE147="Ex"),"N/A", IF(AND(Screening!$J$20="No",AF147="Ex"),"N/A", IF(AND(Screening!$J$21="No",AG147="Ex"),"N/A", IF(AND(Screening!$J$23="No",AH147="Ex"),"N/A", IF(AND(Screening!$J$7="No",AI147="Ex"),"N/A", IF(AND(Screening!$J$6="No",AL147="Ex"),"N/A", IF(AND(Screening!$J$6="Yes",AJ147="Ex"),"N/A", IF(AND(Screening!$J$25="Yes",AK147="Ex"),"N/A",  IF(AND(Screening!$J$5="Yes",AM147="Ex"),"N/A","Inc")))))))))))))))))))</f>
        <v>Inc</v>
      </c>
      <c r="C147" s="132"/>
      <c r="D147" s="133"/>
      <c r="E147" s="87">
        <v>132</v>
      </c>
      <c r="F147" s="88" t="s">
        <v>3354</v>
      </c>
      <c r="G147" s="88" t="s">
        <v>1682</v>
      </c>
      <c r="H147" s="157" t="s">
        <v>96</v>
      </c>
      <c r="I147" s="130" t="str">
        <f t="shared" si="5"/>
        <v>Include</v>
      </c>
      <c r="J147" s="126"/>
      <c r="K147" s="99"/>
      <c r="L147" s="99"/>
      <c r="M147" s="128"/>
      <c r="N147" s="87" t="str">
        <f t="shared" si="4"/>
        <v/>
      </c>
      <c r="O147" s="55"/>
      <c r="P147" s="55"/>
      <c r="Q147" s="55"/>
      <c r="R147" s="55"/>
      <c r="S147" s="55"/>
      <c r="T147" s="56"/>
      <c r="U147" s="134" t="s">
        <v>546</v>
      </c>
      <c r="V147" s="132"/>
      <c r="W147" s="132"/>
      <c r="X147" s="132"/>
      <c r="Y147" s="132"/>
      <c r="Z147" s="132"/>
      <c r="AA147" s="132" t="s">
        <v>475</v>
      </c>
      <c r="AB147" s="132"/>
      <c r="AC147" s="132"/>
      <c r="AD147" s="132"/>
      <c r="AE147" s="132"/>
      <c r="AF147" s="132"/>
      <c r="AG147" s="132"/>
      <c r="AH147" s="132"/>
      <c r="AI147" s="132"/>
      <c r="AJ147" s="132" t="s">
        <v>475</v>
      </c>
      <c r="AK147" s="132"/>
      <c r="AL147" s="132"/>
      <c r="AM147" s="135" t="s">
        <v>475</v>
      </c>
    </row>
    <row r="148" spans="1:39" ht="30" x14ac:dyDescent="0.25">
      <c r="A148" s="131" t="s">
        <v>2</v>
      </c>
      <c r="B148" s="132" t="str">
        <f>IF(G148="reserved","N/A",IF(AND(Screening!$J$10="No",V148="Ex"),"N/A",IF(AND(Screening!$J$11="No",W148="Ex"),"N/A",IF(AND(Screening!$J$12="No",X148="Ex"),"N/A",IF(AND(Screening!$J$13="No",Y148="Ex"),"N/A",IF(AND(Screening!$J$14="No",Z148="Ex"),"N/A", IF(AND(Screening!$J$15="No",AA148="Ex"),"N/A", IF(AND(Screening!$J$16="No",AB148="Ex"),"N/A", IF(AND(Screening!$J$17="No",AC148="Ex"),"N/A", IF(AND(Screening!$J$18="No",AD148="Ex"),"N/A", IF(AND(Screening!$J$19="No",AE148="Ex"),"N/A", IF(AND(Screening!$J$20="No",AF148="Ex"),"N/A", IF(AND(Screening!$J$21="No",AG148="Ex"),"N/A", IF(AND(Screening!$J$23="No",AH148="Ex"),"N/A", IF(AND(Screening!$J$7="No",AI148="Ex"),"N/A", IF(AND(Screening!$J$6="No",AL148="Ex"),"N/A", IF(AND(Screening!$J$6="Yes",AJ148="Ex"),"N/A", IF(AND(Screening!$J$25="Yes",AK148="Ex"),"N/A",  IF(AND(Screening!$J$5="Yes",AM148="Ex"),"N/A","Inc")))))))))))))))))))</f>
        <v>Inc</v>
      </c>
      <c r="C148" s="132"/>
      <c r="D148" s="133"/>
      <c r="E148" s="87">
        <v>133</v>
      </c>
      <c r="F148" s="88" t="s">
        <v>3355</v>
      </c>
      <c r="G148" s="88" t="s">
        <v>1683</v>
      </c>
      <c r="H148" s="156" t="s">
        <v>1362</v>
      </c>
      <c r="I148" s="130" t="str">
        <f t="shared" si="5"/>
        <v>Include</v>
      </c>
      <c r="J148" s="126"/>
      <c r="K148" s="99"/>
      <c r="L148" s="99"/>
      <c r="M148" s="128"/>
      <c r="N148" s="87" t="str">
        <f t="shared" si="4"/>
        <v/>
      </c>
      <c r="O148" s="55"/>
      <c r="P148" s="55"/>
      <c r="Q148" s="55"/>
      <c r="R148" s="55"/>
      <c r="S148" s="55"/>
      <c r="T148" s="56"/>
      <c r="U148" s="134" t="s">
        <v>547</v>
      </c>
      <c r="V148" s="132"/>
      <c r="W148" s="132"/>
      <c r="X148" s="132"/>
      <c r="Y148" s="132"/>
      <c r="Z148" s="132"/>
      <c r="AA148" s="132" t="s">
        <v>475</v>
      </c>
      <c r="AB148" s="132"/>
      <c r="AC148" s="132"/>
      <c r="AD148" s="132"/>
      <c r="AE148" s="132"/>
      <c r="AF148" s="132"/>
      <c r="AG148" s="132"/>
      <c r="AH148" s="132"/>
      <c r="AI148" s="132"/>
      <c r="AJ148" s="132" t="s">
        <v>475</v>
      </c>
      <c r="AK148" s="132"/>
      <c r="AL148" s="132"/>
      <c r="AM148" s="135" t="s">
        <v>475</v>
      </c>
    </row>
    <row r="149" spans="1:39" ht="30" x14ac:dyDescent="0.25">
      <c r="A149" s="131" t="s">
        <v>2</v>
      </c>
      <c r="B149" s="132" t="str">
        <f>IF(G149="reserved","N/A",IF(AND(Screening!$J$10="No",V149="Ex"),"N/A",IF(AND(Screening!$J$11="No",W149="Ex"),"N/A",IF(AND(Screening!$J$12="No",X149="Ex"),"N/A",IF(AND(Screening!$J$13="No",Y149="Ex"),"N/A",IF(AND(Screening!$J$14="No",Z149="Ex"),"N/A", IF(AND(Screening!$J$15="No",AA149="Ex"),"N/A", IF(AND(Screening!$J$16="No",AB149="Ex"),"N/A", IF(AND(Screening!$J$17="No",AC149="Ex"),"N/A", IF(AND(Screening!$J$18="No",AD149="Ex"),"N/A", IF(AND(Screening!$J$19="No",AE149="Ex"),"N/A", IF(AND(Screening!$J$20="No",AF149="Ex"),"N/A", IF(AND(Screening!$J$21="No",AG149="Ex"),"N/A", IF(AND(Screening!$J$23="No",AH149="Ex"),"N/A", IF(AND(Screening!$J$7="No",AI149="Ex"),"N/A", IF(AND(Screening!$J$6="No",AL149="Ex"),"N/A", IF(AND(Screening!$J$6="Yes",AJ149="Ex"),"N/A", IF(AND(Screening!$J$25="Yes",AK149="Ex"),"N/A",  IF(AND(Screening!$J$5="Yes",AM149="Ex"),"N/A","Inc")))))))))))))))))))</f>
        <v>Inc</v>
      </c>
      <c r="C149" s="132"/>
      <c r="D149" s="133"/>
      <c r="E149" s="87">
        <v>134</v>
      </c>
      <c r="F149" s="88" t="s">
        <v>3148</v>
      </c>
      <c r="G149" s="88" t="s">
        <v>3149</v>
      </c>
      <c r="H149" s="157" t="s">
        <v>4306</v>
      </c>
      <c r="I149" s="130" t="str">
        <f t="shared" si="5"/>
        <v>Include</v>
      </c>
      <c r="J149" s="126"/>
      <c r="K149" s="99"/>
      <c r="L149" s="99"/>
      <c r="M149" s="128"/>
      <c r="N149" s="87" t="str">
        <f t="shared" si="4"/>
        <v/>
      </c>
      <c r="O149" s="55"/>
      <c r="P149" s="55"/>
      <c r="Q149" s="55"/>
      <c r="R149" s="55"/>
      <c r="S149" s="55"/>
      <c r="T149" s="56"/>
      <c r="U149" s="134" t="s">
        <v>548</v>
      </c>
      <c r="V149" s="132"/>
      <c r="W149" s="132"/>
      <c r="X149" s="132"/>
      <c r="Y149" s="132"/>
      <c r="Z149" s="132"/>
      <c r="AA149" s="132"/>
      <c r="AB149" s="132" t="s">
        <v>475</v>
      </c>
      <c r="AC149" s="132"/>
      <c r="AD149" s="132"/>
      <c r="AE149" s="132"/>
      <c r="AF149" s="132"/>
      <c r="AG149" s="132"/>
      <c r="AH149" s="132"/>
      <c r="AI149" s="132"/>
      <c r="AJ149" s="132" t="s">
        <v>475</v>
      </c>
      <c r="AK149" s="132"/>
      <c r="AL149" s="132"/>
      <c r="AM149" s="135" t="s">
        <v>475</v>
      </c>
    </row>
    <row r="150" spans="1:39" ht="30" x14ac:dyDescent="0.25">
      <c r="A150" s="131" t="s">
        <v>2</v>
      </c>
      <c r="B150" s="132" t="str">
        <f>IF(G150="reserved","N/A",IF(AND(Screening!$J$10="No",V150="Ex"),"N/A",IF(AND(Screening!$J$11="No",W150="Ex"),"N/A",IF(AND(Screening!$J$12="No",X150="Ex"),"N/A",IF(AND(Screening!$J$13="No",Y150="Ex"),"N/A",IF(AND(Screening!$J$14="No",Z150="Ex"),"N/A", IF(AND(Screening!$J$15="No",AA150="Ex"),"N/A", IF(AND(Screening!$J$16="No",AB150="Ex"),"N/A", IF(AND(Screening!$J$17="No",AC150="Ex"),"N/A", IF(AND(Screening!$J$18="No",AD150="Ex"),"N/A", IF(AND(Screening!$J$19="No",AE150="Ex"),"N/A", IF(AND(Screening!$J$20="No",AF150="Ex"),"N/A", IF(AND(Screening!$J$21="No",AG150="Ex"),"N/A", IF(AND(Screening!$J$23="No",AH150="Ex"),"N/A", IF(AND(Screening!$J$7="No",AI150="Ex"),"N/A", IF(AND(Screening!$J$6="No",AL150="Ex"),"N/A", IF(AND(Screening!$J$6="Yes",AJ150="Ex"),"N/A", IF(AND(Screening!$J$25="Yes",AK150="Ex"),"N/A",  IF(AND(Screening!$J$5="Yes",AM150="Ex"),"N/A","Inc")))))))))))))))))))</f>
        <v>Inc</v>
      </c>
      <c r="C150" s="132"/>
      <c r="D150" s="133"/>
      <c r="E150" s="87">
        <v>135</v>
      </c>
      <c r="F150" s="88" t="s">
        <v>3356</v>
      </c>
      <c r="G150" s="88" t="s">
        <v>1684</v>
      </c>
      <c r="H150" s="157" t="s">
        <v>1374</v>
      </c>
      <c r="I150" s="130" t="str">
        <f t="shared" si="5"/>
        <v>Include</v>
      </c>
      <c r="J150" s="126"/>
      <c r="K150" s="99"/>
      <c r="L150" s="99"/>
      <c r="M150" s="128"/>
      <c r="N150" s="87" t="str">
        <f t="shared" si="4"/>
        <v/>
      </c>
      <c r="O150" s="55"/>
      <c r="P150" s="55"/>
      <c r="Q150" s="55"/>
      <c r="R150" s="55"/>
      <c r="S150" s="55"/>
      <c r="T150" s="56"/>
      <c r="U150" s="134" t="s">
        <v>549</v>
      </c>
      <c r="V150" s="132"/>
      <c r="W150" s="132"/>
      <c r="X150" s="132"/>
      <c r="Y150" s="132"/>
      <c r="Z150" s="132"/>
      <c r="AA150" s="132"/>
      <c r="AB150" s="132" t="s">
        <v>475</v>
      </c>
      <c r="AC150" s="132"/>
      <c r="AD150" s="132"/>
      <c r="AE150" s="132"/>
      <c r="AF150" s="132"/>
      <c r="AG150" s="132"/>
      <c r="AH150" s="132"/>
      <c r="AI150" s="132"/>
      <c r="AJ150" s="132" t="s">
        <v>475</v>
      </c>
      <c r="AK150" s="132"/>
      <c r="AL150" s="132"/>
      <c r="AM150" s="135" t="s">
        <v>475</v>
      </c>
    </row>
    <row r="151" spans="1:39" ht="30" x14ac:dyDescent="0.25">
      <c r="A151" s="131" t="s">
        <v>2</v>
      </c>
      <c r="B151" s="132" t="str">
        <f>IF(G151="reserved","N/A",IF(AND(Screening!$J$10="No",V151="Ex"),"N/A",IF(AND(Screening!$J$11="No",W151="Ex"),"N/A",IF(AND(Screening!$J$12="No",X151="Ex"),"N/A",IF(AND(Screening!$J$13="No",Y151="Ex"),"N/A",IF(AND(Screening!$J$14="No",Z151="Ex"),"N/A", IF(AND(Screening!$J$15="No",AA151="Ex"),"N/A", IF(AND(Screening!$J$16="No",AB151="Ex"),"N/A", IF(AND(Screening!$J$17="No",AC151="Ex"),"N/A", IF(AND(Screening!$J$18="No",AD151="Ex"),"N/A", IF(AND(Screening!$J$19="No",AE151="Ex"),"N/A", IF(AND(Screening!$J$20="No",AF151="Ex"),"N/A", IF(AND(Screening!$J$21="No",AG151="Ex"),"N/A", IF(AND(Screening!$J$23="No",AH151="Ex"),"N/A", IF(AND(Screening!$J$7="No",AI151="Ex"),"N/A", IF(AND(Screening!$J$6="No",AL151="Ex"),"N/A", IF(AND(Screening!$J$6="Yes",AJ151="Ex"),"N/A", IF(AND(Screening!$J$25="Yes",AK151="Ex"),"N/A",  IF(AND(Screening!$J$5="Yes",AM151="Ex"),"N/A","Inc")))))))))))))))))))</f>
        <v>Inc</v>
      </c>
      <c r="C151" s="132"/>
      <c r="D151" s="133"/>
      <c r="E151" s="87">
        <v>136</v>
      </c>
      <c r="F151" s="88" t="s">
        <v>3357</v>
      </c>
      <c r="G151" s="88" t="s">
        <v>1685</v>
      </c>
      <c r="H151" s="157" t="s">
        <v>16</v>
      </c>
      <c r="I151" s="130" t="str">
        <f t="shared" si="5"/>
        <v>Include</v>
      </c>
      <c r="J151" s="126"/>
      <c r="K151" s="99"/>
      <c r="L151" s="99"/>
      <c r="M151" s="128"/>
      <c r="N151" s="87" t="str">
        <f t="shared" si="4"/>
        <v/>
      </c>
      <c r="O151" s="55"/>
      <c r="P151" s="55"/>
      <c r="Q151" s="55"/>
      <c r="R151" s="55"/>
      <c r="S151" s="55"/>
      <c r="T151" s="56"/>
      <c r="U151" s="134" t="s">
        <v>550</v>
      </c>
      <c r="V151" s="132"/>
      <c r="W151" s="132"/>
      <c r="X151" s="132"/>
      <c r="Y151" s="132"/>
      <c r="Z151" s="132"/>
      <c r="AA151" s="132"/>
      <c r="AB151" s="132" t="s">
        <v>475</v>
      </c>
      <c r="AC151" s="132"/>
      <c r="AD151" s="132"/>
      <c r="AE151" s="132"/>
      <c r="AF151" s="132"/>
      <c r="AG151" s="132"/>
      <c r="AH151" s="132"/>
      <c r="AI151" s="132"/>
      <c r="AJ151" s="132" t="s">
        <v>475</v>
      </c>
      <c r="AK151" s="132"/>
      <c r="AL151" s="132"/>
      <c r="AM151" s="135" t="s">
        <v>475</v>
      </c>
    </row>
    <row r="152" spans="1:39" ht="30" x14ac:dyDescent="0.25">
      <c r="A152" s="131" t="s">
        <v>2</v>
      </c>
      <c r="B152" s="132" t="str">
        <f>IF(G152="reserved","N/A",IF(AND(Screening!$J$10="No",V152="Ex"),"N/A",IF(AND(Screening!$J$11="No",W152="Ex"),"N/A",IF(AND(Screening!$J$12="No",X152="Ex"),"N/A",IF(AND(Screening!$J$13="No",Y152="Ex"),"N/A",IF(AND(Screening!$J$14="No",Z152="Ex"),"N/A", IF(AND(Screening!$J$15="No",AA152="Ex"),"N/A", IF(AND(Screening!$J$16="No",AB152="Ex"),"N/A", IF(AND(Screening!$J$17="No",AC152="Ex"),"N/A", IF(AND(Screening!$J$18="No",AD152="Ex"),"N/A", IF(AND(Screening!$J$19="No",AE152="Ex"),"N/A", IF(AND(Screening!$J$20="No",AF152="Ex"),"N/A", IF(AND(Screening!$J$21="No",AG152="Ex"),"N/A", IF(AND(Screening!$J$23="No",AH152="Ex"),"N/A", IF(AND(Screening!$J$7="No",AI152="Ex"),"N/A", IF(AND(Screening!$J$6="No",AL152="Ex"),"N/A", IF(AND(Screening!$J$6="Yes",AJ152="Ex"),"N/A", IF(AND(Screening!$J$25="Yes",AK152="Ex"),"N/A",  IF(AND(Screening!$J$5="Yes",AM152="Ex"),"N/A","Inc")))))))))))))))))))</f>
        <v>Inc</v>
      </c>
      <c r="C152" s="132"/>
      <c r="D152" s="133"/>
      <c r="E152" s="87">
        <v>137</v>
      </c>
      <c r="F152" s="88" t="s">
        <v>3358</v>
      </c>
      <c r="G152" s="88" t="s">
        <v>1686</v>
      </c>
      <c r="H152" s="157" t="s">
        <v>17</v>
      </c>
      <c r="I152" s="130" t="str">
        <f t="shared" si="5"/>
        <v>Include</v>
      </c>
      <c r="J152" s="126"/>
      <c r="K152" s="99"/>
      <c r="L152" s="99"/>
      <c r="M152" s="128"/>
      <c r="N152" s="87" t="str">
        <f t="shared" si="4"/>
        <v/>
      </c>
      <c r="O152" s="55"/>
      <c r="P152" s="55"/>
      <c r="Q152" s="55"/>
      <c r="R152" s="55"/>
      <c r="S152" s="55"/>
      <c r="T152" s="56"/>
      <c r="U152" s="134" t="s">
        <v>551</v>
      </c>
      <c r="V152" s="132"/>
      <c r="W152" s="132"/>
      <c r="X152" s="132"/>
      <c r="Y152" s="132"/>
      <c r="Z152" s="132"/>
      <c r="AA152" s="132"/>
      <c r="AB152" s="132" t="s">
        <v>475</v>
      </c>
      <c r="AC152" s="132"/>
      <c r="AD152" s="132"/>
      <c r="AE152" s="132"/>
      <c r="AF152" s="132"/>
      <c r="AG152" s="132"/>
      <c r="AH152" s="132"/>
      <c r="AI152" s="132"/>
      <c r="AJ152" s="132" t="s">
        <v>475</v>
      </c>
      <c r="AK152" s="132"/>
      <c r="AL152" s="132"/>
      <c r="AM152" s="135" t="s">
        <v>475</v>
      </c>
    </row>
    <row r="153" spans="1:39" ht="30" x14ac:dyDescent="0.25">
      <c r="A153" s="131" t="s">
        <v>2</v>
      </c>
      <c r="B153" s="132" t="str">
        <f>IF(G153="reserved","N/A",IF(AND(Screening!$J$10="No",V153="Ex"),"N/A",IF(AND(Screening!$J$11="No",W153="Ex"),"N/A",IF(AND(Screening!$J$12="No",X153="Ex"),"N/A",IF(AND(Screening!$J$13="No",Y153="Ex"),"N/A",IF(AND(Screening!$J$14="No",Z153="Ex"),"N/A", IF(AND(Screening!$J$15="No",AA153="Ex"),"N/A", IF(AND(Screening!$J$16="No",AB153="Ex"),"N/A", IF(AND(Screening!$J$17="No",AC153="Ex"),"N/A", IF(AND(Screening!$J$18="No",AD153="Ex"),"N/A", IF(AND(Screening!$J$19="No",AE153="Ex"),"N/A", IF(AND(Screening!$J$20="No",AF153="Ex"),"N/A", IF(AND(Screening!$J$21="No",AG153="Ex"),"N/A", IF(AND(Screening!$J$23="No",AH153="Ex"),"N/A", IF(AND(Screening!$J$7="No",AI153="Ex"),"N/A", IF(AND(Screening!$J$6="No",AL153="Ex"),"N/A", IF(AND(Screening!$J$6="Yes",AJ153="Ex"),"N/A", IF(AND(Screening!$J$25="Yes",AK153="Ex"),"N/A",  IF(AND(Screening!$J$5="Yes",AM153="Ex"),"N/A","Inc")))))))))))))))))))</f>
        <v>Inc</v>
      </c>
      <c r="C153" s="132"/>
      <c r="D153" s="133"/>
      <c r="E153" s="87">
        <v>138</v>
      </c>
      <c r="F153" s="88" t="s">
        <v>3359</v>
      </c>
      <c r="G153" s="88" t="s">
        <v>1687</v>
      </c>
      <c r="H153" s="157" t="s">
        <v>18</v>
      </c>
      <c r="I153" s="130" t="str">
        <f t="shared" si="5"/>
        <v>Include</v>
      </c>
      <c r="J153" s="126"/>
      <c r="K153" s="99"/>
      <c r="L153" s="99"/>
      <c r="M153" s="128"/>
      <c r="N153" s="87" t="str">
        <f t="shared" si="4"/>
        <v/>
      </c>
      <c r="O153" s="55"/>
      <c r="P153" s="55"/>
      <c r="Q153" s="55"/>
      <c r="R153" s="55"/>
      <c r="S153" s="55"/>
      <c r="T153" s="56"/>
      <c r="U153" s="134" t="s">
        <v>552</v>
      </c>
      <c r="V153" s="132"/>
      <c r="W153" s="132"/>
      <c r="X153" s="132"/>
      <c r="Y153" s="132"/>
      <c r="Z153" s="132"/>
      <c r="AA153" s="132"/>
      <c r="AB153" s="132" t="s">
        <v>475</v>
      </c>
      <c r="AC153" s="132"/>
      <c r="AD153" s="132"/>
      <c r="AE153" s="132"/>
      <c r="AF153" s="132"/>
      <c r="AG153" s="132"/>
      <c r="AH153" s="132"/>
      <c r="AI153" s="132"/>
      <c r="AJ153" s="132" t="s">
        <v>475</v>
      </c>
      <c r="AK153" s="132"/>
      <c r="AL153" s="132"/>
      <c r="AM153" s="135" t="s">
        <v>475</v>
      </c>
    </row>
    <row r="154" spans="1:39" ht="30" x14ac:dyDescent="0.25">
      <c r="A154" s="131" t="s">
        <v>2</v>
      </c>
      <c r="B154" s="132" t="str">
        <f>IF(G154="reserved","N/A",IF(AND(Screening!$J$10="No",V154="Ex"),"N/A",IF(AND(Screening!$J$11="No",W154="Ex"),"N/A",IF(AND(Screening!$J$12="No",X154="Ex"),"N/A",IF(AND(Screening!$J$13="No",Y154="Ex"),"N/A",IF(AND(Screening!$J$14="No",Z154="Ex"),"N/A", IF(AND(Screening!$J$15="No",AA154="Ex"),"N/A", IF(AND(Screening!$J$16="No",AB154="Ex"),"N/A", IF(AND(Screening!$J$17="No",AC154="Ex"),"N/A", IF(AND(Screening!$J$18="No",AD154="Ex"),"N/A", IF(AND(Screening!$J$19="No",AE154="Ex"),"N/A", IF(AND(Screening!$J$20="No",AF154="Ex"),"N/A", IF(AND(Screening!$J$21="No",AG154="Ex"),"N/A", IF(AND(Screening!$J$23="No",AH154="Ex"),"N/A", IF(AND(Screening!$J$7="No",AI154="Ex"),"N/A", IF(AND(Screening!$J$6="No",AL154="Ex"),"N/A", IF(AND(Screening!$J$6="Yes",AJ154="Ex"),"N/A", IF(AND(Screening!$J$25="Yes",AK154="Ex"),"N/A",  IF(AND(Screening!$J$5="Yes",AM154="Ex"),"N/A","Inc")))))))))))))))))))</f>
        <v>Inc</v>
      </c>
      <c r="C154" s="132"/>
      <c r="D154" s="133"/>
      <c r="E154" s="87">
        <v>139</v>
      </c>
      <c r="F154" s="88" t="s">
        <v>3360</v>
      </c>
      <c r="G154" s="88" t="s">
        <v>1688</v>
      </c>
      <c r="H154" s="157" t="s">
        <v>480</v>
      </c>
      <c r="I154" s="130" t="str">
        <f t="shared" si="5"/>
        <v>Include</v>
      </c>
      <c r="J154" s="126"/>
      <c r="K154" s="99"/>
      <c r="L154" s="99"/>
      <c r="M154" s="128"/>
      <c r="N154" s="87" t="str">
        <f t="shared" si="4"/>
        <v/>
      </c>
      <c r="O154" s="55"/>
      <c r="P154" s="55"/>
      <c r="Q154" s="55"/>
      <c r="R154" s="55"/>
      <c r="S154" s="55"/>
      <c r="T154" s="56"/>
      <c r="U154" s="134" t="s">
        <v>553</v>
      </c>
      <c r="V154" s="132"/>
      <c r="W154" s="132"/>
      <c r="X154" s="132"/>
      <c r="Y154" s="132"/>
      <c r="Z154" s="132"/>
      <c r="AA154" s="132"/>
      <c r="AB154" s="132" t="s">
        <v>475</v>
      </c>
      <c r="AC154" s="132"/>
      <c r="AD154" s="132"/>
      <c r="AE154" s="132"/>
      <c r="AF154" s="132"/>
      <c r="AG154" s="132"/>
      <c r="AH154" s="132"/>
      <c r="AI154" s="132"/>
      <c r="AJ154" s="132" t="s">
        <v>475</v>
      </c>
      <c r="AK154" s="132"/>
      <c r="AL154" s="132"/>
      <c r="AM154" s="135" t="s">
        <v>475</v>
      </c>
    </row>
    <row r="155" spans="1:39" ht="30" x14ac:dyDescent="0.25">
      <c r="A155" s="131" t="s">
        <v>2</v>
      </c>
      <c r="B155" s="132" t="str">
        <f>IF(G155="reserved","N/A",IF(AND(Screening!$J$10="No",V155="Ex"),"N/A",IF(AND(Screening!$J$11="No",W155="Ex"),"N/A",IF(AND(Screening!$J$12="No",X155="Ex"),"N/A",IF(AND(Screening!$J$13="No",Y155="Ex"),"N/A",IF(AND(Screening!$J$14="No",Z155="Ex"),"N/A", IF(AND(Screening!$J$15="No",AA155="Ex"),"N/A", IF(AND(Screening!$J$16="No",AB155="Ex"),"N/A", IF(AND(Screening!$J$17="No",AC155="Ex"),"N/A", IF(AND(Screening!$J$18="No",AD155="Ex"),"N/A", IF(AND(Screening!$J$19="No",AE155="Ex"),"N/A", IF(AND(Screening!$J$20="No",AF155="Ex"),"N/A", IF(AND(Screening!$J$21="No",AG155="Ex"),"N/A", IF(AND(Screening!$J$23="No",AH155="Ex"),"N/A", IF(AND(Screening!$J$7="No",AI155="Ex"),"N/A", IF(AND(Screening!$J$6="No",AL155="Ex"),"N/A", IF(AND(Screening!$J$6="Yes",AJ155="Ex"),"N/A", IF(AND(Screening!$J$25="Yes",AK155="Ex"),"N/A",  IF(AND(Screening!$J$5="Yes",AM155="Ex"),"N/A","Inc")))))))))))))))))))</f>
        <v>Inc</v>
      </c>
      <c r="C155" s="132"/>
      <c r="D155" s="133"/>
      <c r="E155" s="87">
        <v>140</v>
      </c>
      <c r="F155" s="88" t="s">
        <v>3361</v>
      </c>
      <c r="G155" s="88" t="s">
        <v>1689</v>
      </c>
      <c r="H155" s="157" t="s">
        <v>19</v>
      </c>
      <c r="I155" s="130" t="str">
        <f t="shared" si="5"/>
        <v>Include</v>
      </c>
      <c r="J155" s="126"/>
      <c r="K155" s="99"/>
      <c r="L155" s="99"/>
      <c r="M155" s="128"/>
      <c r="N155" s="87" t="str">
        <f t="shared" si="4"/>
        <v/>
      </c>
      <c r="O155" s="55"/>
      <c r="P155" s="55"/>
      <c r="Q155" s="55"/>
      <c r="R155" s="55"/>
      <c r="S155" s="55"/>
      <c r="T155" s="56"/>
      <c r="U155" s="134" t="s">
        <v>554</v>
      </c>
      <c r="V155" s="132"/>
      <c r="W155" s="132"/>
      <c r="X155" s="132"/>
      <c r="Y155" s="132"/>
      <c r="Z155" s="132"/>
      <c r="AA155" s="132"/>
      <c r="AB155" s="132" t="s">
        <v>475</v>
      </c>
      <c r="AC155" s="132"/>
      <c r="AD155" s="132"/>
      <c r="AE155" s="132"/>
      <c r="AF155" s="132"/>
      <c r="AG155" s="132"/>
      <c r="AH155" s="132"/>
      <c r="AI155" s="132"/>
      <c r="AJ155" s="132" t="s">
        <v>475</v>
      </c>
      <c r="AK155" s="132"/>
      <c r="AL155" s="132"/>
      <c r="AM155" s="135" t="s">
        <v>475</v>
      </c>
    </row>
    <row r="156" spans="1:39" ht="30" x14ac:dyDescent="0.25">
      <c r="A156" s="131" t="s">
        <v>2</v>
      </c>
      <c r="B156" s="132" t="str">
        <f>IF(G156="reserved","N/A",IF(AND(Screening!$J$10="No",V156="Ex"),"N/A",IF(AND(Screening!$J$11="No",W156="Ex"),"N/A",IF(AND(Screening!$J$12="No",X156="Ex"),"N/A",IF(AND(Screening!$J$13="No",Y156="Ex"),"N/A",IF(AND(Screening!$J$14="No",Z156="Ex"),"N/A", IF(AND(Screening!$J$15="No",AA156="Ex"),"N/A", IF(AND(Screening!$J$16="No",AB156="Ex"),"N/A", IF(AND(Screening!$J$17="No",AC156="Ex"),"N/A", IF(AND(Screening!$J$18="No",AD156="Ex"),"N/A", IF(AND(Screening!$J$19="No",AE156="Ex"),"N/A", IF(AND(Screening!$J$20="No",AF156="Ex"),"N/A", IF(AND(Screening!$J$21="No",AG156="Ex"),"N/A", IF(AND(Screening!$J$23="No",AH156="Ex"),"N/A", IF(AND(Screening!$J$7="No",AI156="Ex"),"N/A", IF(AND(Screening!$J$6="No",AL156="Ex"),"N/A", IF(AND(Screening!$J$6="Yes",AJ156="Ex"),"N/A", IF(AND(Screening!$J$25="Yes",AK156="Ex"),"N/A",  IF(AND(Screening!$J$5="Yes",AM156="Ex"),"N/A","Inc")))))))))))))))))))</f>
        <v>Inc</v>
      </c>
      <c r="C156" s="132"/>
      <c r="D156" s="133"/>
      <c r="E156" s="87">
        <v>141</v>
      </c>
      <c r="F156" s="88" t="s">
        <v>3362</v>
      </c>
      <c r="G156" s="88" t="s">
        <v>1690</v>
      </c>
      <c r="H156" s="157" t="s">
        <v>20</v>
      </c>
      <c r="I156" s="130" t="str">
        <f t="shared" si="5"/>
        <v>Include</v>
      </c>
      <c r="J156" s="126"/>
      <c r="K156" s="99"/>
      <c r="L156" s="99"/>
      <c r="M156" s="128"/>
      <c r="N156" s="87" t="str">
        <f t="shared" si="4"/>
        <v/>
      </c>
      <c r="O156" s="55"/>
      <c r="P156" s="55"/>
      <c r="Q156" s="55"/>
      <c r="R156" s="55"/>
      <c r="S156" s="55"/>
      <c r="T156" s="56"/>
      <c r="U156" s="134" t="s">
        <v>555</v>
      </c>
      <c r="V156" s="132"/>
      <c r="W156" s="132"/>
      <c r="X156" s="132"/>
      <c r="Y156" s="132"/>
      <c r="Z156" s="132"/>
      <c r="AA156" s="132"/>
      <c r="AB156" s="132" t="s">
        <v>475</v>
      </c>
      <c r="AC156" s="132"/>
      <c r="AD156" s="132"/>
      <c r="AE156" s="132"/>
      <c r="AF156" s="132"/>
      <c r="AG156" s="132"/>
      <c r="AH156" s="132"/>
      <c r="AI156" s="132"/>
      <c r="AJ156" s="132" t="s">
        <v>475</v>
      </c>
      <c r="AK156" s="132"/>
      <c r="AL156" s="132"/>
      <c r="AM156" s="135" t="s">
        <v>475</v>
      </c>
    </row>
    <row r="157" spans="1:39" ht="30" x14ac:dyDescent="0.25">
      <c r="A157" s="131" t="s">
        <v>2</v>
      </c>
      <c r="B157" s="132" t="str">
        <f>IF(G157="reserved","N/A",IF(AND(Screening!$J$10="No",V157="Ex"),"N/A",IF(AND(Screening!$J$11="No",W157="Ex"),"N/A",IF(AND(Screening!$J$12="No",X157="Ex"),"N/A",IF(AND(Screening!$J$13="No",Y157="Ex"),"N/A",IF(AND(Screening!$J$14="No",Z157="Ex"),"N/A", IF(AND(Screening!$J$15="No",AA157="Ex"),"N/A", IF(AND(Screening!$J$16="No",AB157="Ex"),"N/A", IF(AND(Screening!$J$17="No",AC157="Ex"),"N/A", IF(AND(Screening!$J$18="No",AD157="Ex"),"N/A", IF(AND(Screening!$J$19="No",AE157="Ex"),"N/A", IF(AND(Screening!$J$20="No",AF157="Ex"),"N/A", IF(AND(Screening!$J$21="No",AG157="Ex"),"N/A", IF(AND(Screening!$J$23="No",AH157="Ex"),"N/A", IF(AND(Screening!$J$7="No",AI157="Ex"),"N/A", IF(AND(Screening!$J$6="No",AL157="Ex"),"N/A", IF(AND(Screening!$J$6="Yes",AJ157="Ex"),"N/A", IF(AND(Screening!$J$25="Yes",AK157="Ex"),"N/A",  IF(AND(Screening!$J$5="Yes",AM157="Ex"),"N/A","Inc")))))))))))))))))))</f>
        <v>Inc</v>
      </c>
      <c r="C157" s="132"/>
      <c r="D157" s="133"/>
      <c r="E157" s="87">
        <v>142</v>
      </c>
      <c r="F157" s="88" t="s">
        <v>3363</v>
      </c>
      <c r="G157" s="88" t="s">
        <v>1691</v>
      </c>
      <c r="H157" s="157" t="s">
        <v>21</v>
      </c>
      <c r="I157" s="130" t="str">
        <f t="shared" si="5"/>
        <v>Include</v>
      </c>
      <c r="J157" s="126"/>
      <c r="K157" s="99"/>
      <c r="L157" s="99"/>
      <c r="M157" s="128"/>
      <c r="N157" s="87" t="str">
        <f t="shared" si="4"/>
        <v/>
      </c>
      <c r="O157" s="55"/>
      <c r="P157" s="55"/>
      <c r="Q157" s="55"/>
      <c r="R157" s="55"/>
      <c r="S157" s="55"/>
      <c r="T157" s="56"/>
      <c r="U157" s="134" t="s">
        <v>556</v>
      </c>
      <c r="V157" s="132"/>
      <c r="W157" s="132"/>
      <c r="X157" s="132"/>
      <c r="Y157" s="132"/>
      <c r="Z157" s="132"/>
      <c r="AA157" s="132"/>
      <c r="AB157" s="132" t="s">
        <v>475</v>
      </c>
      <c r="AC157" s="132"/>
      <c r="AD157" s="132"/>
      <c r="AE157" s="132"/>
      <c r="AF157" s="132"/>
      <c r="AG157" s="132"/>
      <c r="AH157" s="132"/>
      <c r="AI157" s="132"/>
      <c r="AJ157" s="132" t="s">
        <v>475</v>
      </c>
      <c r="AK157" s="132"/>
      <c r="AL157" s="132"/>
      <c r="AM157" s="135" t="s">
        <v>475</v>
      </c>
    </row>
    <row r="158" spans="1:39" ht="30" x14ac:dyDescent="0.25">
      <c r="A158" s="131" t="s">
        <v>2</v>
      </c>
      <c r="B158" s="132" t="str">
        <f>IF(G158="reserved","N/A",IF(AND(Screening!$J$10="No",V158="Ex"),"N/A",IF(AND(Screening!$J$11="No",W158="Ex"),"N/A",IF(AND(Screening!$J$12="No",X158="Ex"),"N/A",IF(AND(Screening!$J$13="No",Y158="Ex"),"N/A",IF(AND(Screening!$J$14="No",Z158="Ex"),"N/A", IF(AND(Screening!$J$15="No",AA158="Ex"),"N/A", IF(AND(Screening!$J$16="No",AB158="Ex"),"N/A", IF(AND(Screening!$J$17="No",AC158="Ex"),"N/A", IF(AND(Screening!$J$18="No",AD158="Ex"),"N/A", IF(AND(Screening!$J$19="No",AE158="Ex"),"N/A", IF(AND(Screening!$J$20="No",AF158="Ex"),"N/A", IF(AND(Screening!$J$21="No",AG158="Ex"),"N/A", IF(AND(Screening!$J$23="No",AH158="Ex"),"N/A", IF(AND(Screening!$J$7="No",AI158="Ex"),"N/A", IF(AND(Screening!$J$6="No",AL158="Ex"),"N/A", IF(AND(Screening!$J$6="Yes",AJ158="Ex"),"N/A", IF(AND(Screening!$J$25="Yes",AK158="Ex"),"N/A",  IF(AND(Screening!$J$5="Yes",AM158="Ex"),"N/A","Inc")))))))))))))))))))</f>
        <v>Inc</v>
      </c>
      <c r="C158" s="132"/>
      <c r="D158" s="133"/>
      <c r="E158" s="87">
        <v>143</v>
      </c>
      <c r="F158" s="88" t="s">
        <v>3364</v>
      </c>
      <c r="G158" s="88" t="s">
        <v>2761</v>
      </c>
      <c r="H158" s="157" t="s">
        <v>22</v>
      </c>
      <c r="I158" s="130" t="str">
        <f t="shared" si="5"/>
        <v>Include</v>
      </c>
      <c r="J158" s="126"/>
      <c r="K158" s="99"/>
      <c r="L158" s="99"/>
      <c r="M158" s="128"/>
      <c r="N158" s="87" t="str">
        <f t="shared" si="4"/>
        <v/>
      </c>
      <c r="O158" s="55"/>
      <c r="P158" s="55"/>
      <c r="Q158" s="55"/>
      <c r="R158" s="55"/>
      <c r="S158" s="55"/>
      <c r="T158" s="56"/>
      <c r="U158" s="134" t="s">
        <v>557</v>
      </c>
      <c r="V158" s="132"/>
      <c r="W158" s="132"/>
      <c r="X158" s="132"/>
      <c r="Y158" s="132"/>
      <c r="Z158" s="132"/>
      <c r="AA158" s="132"/>
      <c r="AB158" s="132" t="s">
        <v>475</v>
      </c>
      <c r="AC158" s="132"/>
      <c r="AD158" s="132"/>
      <c r="AE158" s="132"/>
      <c r="AF158" s="132"/>
      <c r="AG158" s="132"/>
      <c r="AH158" s="132"/>
      <c r="AI158" s="132"/>
      <c r="AJ158" s="132" t="s">
        <v>475</v>
      </c>
      <c r="AK158" s="132"/>
      <c r="AL158" s="132"/>
      <c r="AM158" s="135" t="s">
        <v>475</v>
      </c>
    </row>
    <row r="159" spans="1:39" ht="30" x14ac:dyDescent="0.25">
      <c r="A159" s="131" t="s">
        <v>2</v>
      </c>
      <c r="B159" s="132" t="str">
        <f>IF(G159="reserved","N/A",IF(AND(Screening!$J$10="No",V159="Ex"),"N/A",IF(AND(Screening!$J$11="No",W159="Ex"),"N/A",IF(AND(Screening!$J$12="No",X159="Ex"),"N/A",IF(AND(Screening!$J$13="No",Y159="Ex"),"N/A",IF(AND(Screening!$J$14="No",Z159="Ex"),"N/A", IF(AND(Screening!$J$15="No",AA159="Ex"),"N/A", IF(AND(Screening!$J$16="No",AB159="Ex"),"N/A", IF(AND(Screening!$J$17="No",AC159="Ex"),"N/A", IF(AND(Screening!$J$18="No",AD159="Ex"),"N/A", IF(AND(Screening!$J$19="No",AE159="Ex"),"N/A", IF(AND(Screening!$J$20="No",AF159="Ex"),"N/A", IF(AND(Screening!$J$21="No",AG159="Ex"),"N/A", IF(AND(Screening!$J$23="No",AH159="Ex"),"N/A", IF(AND(Screening!$J$7="No",AI159="Ex"),"N/A", IF(AND(Screening!$J$6="No",AL159="Ex"),"N/A", IF(AND(Screening!$J$6="Yes",AJ159="Ex"),"N/A", IF(AND(Screening!$J$25="Yes",AK159="Ex"),"N/A",  IF(AND(Screening!$J$5="Yes",AM159="Ex"),"N/A","Inc")))))))))))))))))))</f>
        <v>Inc</v>
      </c>
      <c r="C159" s="132"/>
      <c r="D159" s="133"/>
      <c r="E159" s="87">
        <v>144</v>
      </c>
      <c r="F159" s="88" t="s">
        <v>3365</v>
      </c>
      <c r="G159" s="88" t="s">
        <v>1692</v>
      </c>
      <c r="H159" s="157" t="s">
        <v>23</v>
      </c>
      <c r="I159" s="130" t="str">
        <f t="shared" si="5"/>
        <v>Include</v>
      </c>
      <c r="J159" s="126"/>
      <c r="K159" s="99"/>
      <c r="L159" s="99"/>
      <c r="M159" s="128"/>
      <c r="N159" s="87" t="str">
        <f t="shared" si="4"/>
        <v/>
      </c>
      <c r="O159" s="55"/>
      <c r="P159" s="55"/>
      <c r="Q159" s="55"/>
      <c r="R159" s="55"/>
      <c r="S159" s="55"/>
      <c r="T159" s="56"/>
      <c r="U159" s="134" t="s">
        <v>558</v>
      </c>
      <c r="V159" s="132"/>
      <c r="W159" s="132"/>
      <c r="X159" s="132"/>
      <c r="Y159" s="132"/>
      <c r="Z159" s="132"/>
      <c r="AA159" s="132"/>
      <c r="AB159" s="132" t="s">
        <v>475</v>
      </c>
      <c r="AC159" s="132"/>
      <c r="AD159" s="132"/>
      <c r="AE159" s="132"/>
      <c r="AF159" s="132"/>
      <c r="AG159" s="132"/>
      <c r="AH159" s="132"/>
      <c r="AI159" s="132"/>
      <c r="AJ159" s="132" t="s">
        <v>475</v>
      </c>
      <c r="AK159" s="132"/>
      <c r="AL159" s="132"/>
      <c r="AM159" s="135" t="s">
        <v>475</v>
      </c>
    </row>
    <row r="160" spans="1:39" ht="30" x14ac:dyDescent="0.25">
      <c r="A160" s="131" t="s">
        <v>2</v>
      </c>
      <c r="B160" s="132" t="str">
        <f>IF(G160="reserved","N/A",IF(AND(Screening!$J$10="No",V160="Ex"),"N/A",IF(AND(Screening!$J$11="No",W160="Ex"),"N/A",IF(AND(Screening!$J$12="No",X160="Ex"),"N/A",IF(AND(Screening!$J$13="No",Y160="Ex"),"N/A",IF(AND(Screening!$J$14="No",Z160="Ex"),"N/A", IF(AND(Screening!$J$15="No",AA160="Ex"),"N/A", IF(AND(Screening!$J$16="No",AB160="Ex"),"N/A", IF(AND(Screening!$J$17="No",AC160="Ex"),"N/A", IF(AND(Screening!$J$18="No",AD160="Ex"),"N/A", IF(AND(Screening!$J$19="No",AE160="Ex"),"N/A", IF(AND(Screening!$J$20="No",AF160="Ex"),"N/A", IF(AND(Screening!$J$21="No",AG160="Ex"),"N/A", IF(AND(Screening!$J$23="No",AH160="Ex"),"N/A", IF(AND(Screening!$J$7="No",AI160="Ex"),"N/A", IF(AND(Screening!$J$6="No",AL160="Ex"),"N/A", IF(AND(Screening!$J$6="Yes",AJ160="Ex"),"N/A", IF(AND(Screening!$J$25="Yes",AK160="Ex"),"N/A",  IF(AND(Screening!$J$5="Yes",AM160="Ex"),"N/A","Inc")))))))))))))))))))</f>
        <v>Inc</v>
      </c>
      <c r="C160" s="132"/>
      <c r="D160" s="133"/>
      <c r="E160" s="87">
        <v>145</v>
      </c>
      <c r="F160" s="88" t="s">
        <v>3366</v>
      </c>
      <c r="G160" s="88" t="s">
        <v>1693</v>
      </c>
      <c r="H160" s="157" t="s">
        <v>24</v>
      </c>
      <c r="I160" s="130" t="str">
        <f t="shared" si="5"/>
        <v>Include</v>
      </c>
      <c r="J160" s="126"/>
      <c r="K160" s="99"/>
      <c r="L160" s="99"/>
      <c r="M160" s="128"/>
      <c r="N160" s="87" t="str">
        <f t="shared" si="4"/>
        <v/>
      </c>
      <c r="O160" s="55"/>
      <c r="P160" s="55"/>
      <c r="Q160" s="55"/>
      <c r="R160" s="55"/>
      <c r="S160" s="55"/>
      <c r="T160" s="56"/>
      <c r="U160" s="134" t="s">
        <v>559</v>
      </c>
      <c r="V160" s="132"/>
      <c r="W160" s="132"/>
      <c r="X160" s="132"/>
      <c r="Y160" s="132"/>
      <c r="Z160" s="132"/>
      <c r="AA160" s="132"/>
      <c r="AB160" s="132" t="s">
        <v>475</v>
      </c>
      <c r="AC160" s="132"/>
      <c r="AD160" s="132"/>
      <c r="AE160" s="132"/>
      <c r="AF160" s="132"/>
      <c r="AG160" s="132"/>
      <c r="AH160" s="132"/>
      <c r="AI160" s="132"/>
      <c r="AJ160" s="132" t="s">
        <v>475</v>
      </c>
      <c r="AK160" s="132"/>
      <c r="AL160" s="132"/>
      <c r="AM160" s="135" t="s">
        <v>475</v>
      </c>
    </row>
    <row r="161" spans="1:39" ht="30" x14ac:dyDescent="0.25">
      <c r="A161" s="131" t="s">
        <v>2</v>
      </c>
      <c r="B161" s="132" t="str">
        <f>IF(G161="reserved","N/A",IF(AND(Screening!$J$10="No",V161="Ex"),"N/A",IF(AND(Screening!$J$11="No",W161="Ex"),"N/A",IF(AND(Screening!$J$12="No",X161="Ex"),"N/A",IF(AND(Screening!$J$13="No",Y161="Ex"),"N/A",IF(AND(Screening!$J$14="No",Z161="Ex"),"N/A", IF(AND(Screening!$J$15="No",AA161="Ex"),"N/A", IF(AND(Screening!$J$16="No",AB161="Ex"),"N/A", IF(AND(Screening!$J$17="No",AC161="Ex"),"N/A", IF(AND(Screening!$J$18="No",AD161="Ex"),"N/A", IF(AND(Screening!$J$19="No",AE161="Ex"),"N/A", IF(AND(Screening!$J$20="No",AF161="Ex"),"N/A", IF(AND(Screening!$J$21="No",AG161="Ex"),"N/A", IF(AND(Screening!$J$23="No",AH161="Ex"),"N/A", IF(AND(Screening!$J$7="No",AI161="Ex"),"N/A", IF(AND(Screening!$J$6="No",AL161="Ex"),"N/A", IF(AND(Screening!$J$6="Yes",AJ161="Ex"),"N/A", IF(AND(Screening!$J$25="Yes",AK161="Ex"),"N/A",  IF(AND(Screening!$J$5="Yes",AM161="Ex"),"N/A","Inc")))))))))))))))))))</f>
        <v>Inc</v>
      </c>
      <c r="C161" s="132"/>
      <c r="D161" s="133"/>
      <c r="E161" s="87">
        <v>146</v>
      </c>
      <c r="F161" s="88" t="s">
        <v>3367</v>
      </c>
      <c r="G161" s="88" t="s">
        <v>1694</v>
      </c>
      <c r="H161" s="157" t="s">
        <v>25</v>
      </c>
      <c r="I161" s="130" t="str">
        <f t="shared" si="5"/>
        <v>Include</v>
      </c>
      <c r="J161" s="126"/>
      <c r="K161" s="99"/>
      <c r="L161" s="99"/>
      <c r="M161" s="128"/>
      <c r="N161" s="87" t="str">
        <f t="shared" si="4"/>
        <v/>
      </c>
      <c r="O161" s="55"/>
      <c r="P161" s="55"/>
      <c r="Q161" s="55"/>
      <c r="R161" s="55"/>
      <c r="S161" s="55"/>
      <c r="T161" s="56"/>
      <c r="U161" s="134" t="s">
        <v>560</v>
      </c>
      <c r="V161" s="132"/>
      <c r="W161" s="132"/>
      <c r="X161" s="132"/>
      <c r="Y161" s="132"/>
      <c r="Z161" s="132"/>
      <c r="AA161" s="132"/>
      <c r="AB161" s="132" t="s">
        <v>475</v>
      </c>
      <c r="AC161" s="132"/>
      <c r="AD161" s="132"/>
      <c r="AE161" s="132"/>
      <c r="AF161" s="132"/>
      <c r="AG161" s="132"/>
      <c r="AH161" s="132"/>
      <c r="AI161" s="132"/>
      <c r="AJ161" s="132" t="s">
        <v>475</v>
      </c>
      <c r="AK161" s="132"/>
      <c r="AL161" s="132"/>
      <c r="AM161" s="135" t="s">
        <v>475</v>
      </c>
    </row>
    <row r="162" spans="1:39" ht="30" x14ac:dyDescent="0.25">
      <c r="A162" s="131" t="s">
        <v>2</v>
      </c>
      <c r="B162" s="132" t="str">
        <f>IF(G162="reserved","N/A",IF(AND(Screening!$J$10="No",V162="Ex"),"N/A",IF(AND(Screening!$J$11="No",W162="Ex"),"N/A",IF(AND(Screening!$J$12="No",X162="Ex"),"N/A",IF(AND(Screening!$J$13="No",Y162="Ex"),"N/A",IF(AND(Screening!$J$14="No",Z162="Ex"),"N/A", IF(AND(Screening!$J$15="No",AA162="Ex"),"N/A", IF(AND(Screening!$J$16="No",AB162="Ex"),"N/A", IF(AND(Screening!$J$17="No",AC162="Ex"),"N/A", IF(AND(Screening!$J$18="No",AD162="Ex"),"N/A", IF(AND(Screening!$J$19="No",AE162="Ex"),"N/A", IF(AND(Screening!$J$20="No",AF162="Ex"),"N/A", IF(AND(Screening!$J$21="No",AG162="Ex"),"N/A", IF(AND(Screening!$J$23="No",AH162="Ex"),"N/A", IF(AND(Screening!$J$7="No",AI162="Ex"),"N/A", IF(AND(Screening!$J$6="No",AL162="Ex"),"N/A", IF(AND(Screening!$J$6="Yes",AJ162="Ex"),"N/A", IF(AND(Screening!$J$25="Yes",AK162="Ex"),"N/A",  IF(AND(Screening!$J$5="Yes",AM162="Ex"),"N/A","Inc")))))))))))))))))))</f>
        <v>Inc</v>
      </c>
      <c r="C162" s="132"/>
      <c r="D162" s="133"/>
      <c r="E162" s="87">
        <v>147</v>
      </c>
      <c r="F162" s="88" t="s">
        <v>3368</v>
      </c>
      <c r="G162" s="88" t="s">
        <v>1695</v>
      </c>
      <c r="H162" s="157" t="s">
        <v>26</v>
      </c>
      <c r="I162" s="130" t="str">
        <f t="shared" si="5"/>
        <v>Include</v>
      </c>
      <c r="J162" s="126"/>
      <c r="K162" s="99"/>
      <c r="L162" s="99"/>
      <c r="M162" s="128"/>
      <c r="N162" s="87" t="str">
        <f t="shared" si="4"/>
        <v/>
      </c>
      <c r="O162" s="55"/>
      <c r="P162" s="55"/>
      <c r="Q162" s="55"/>
      <c r="R162" s="55"/>
      <c r="S162" s="55"/>
      <c r="T162" s="56"/>
      <c r="U162" s="134" t="s">
        <v>561</v>
      </c>
      <c r="V162" s="132"/>
      <c r="W162" s="132"/>
      <c r="X162" s="132"/>
      <c r="Y162" s="132"/>
      <c r="Z162" s="132"/>
      <c r="AA162" s="132"/>
      <c r="AB162" s="132" t="s">
        <v>475</v>
      </c>
      <c r="AC162" s="132"/>
      <c r="AD162" s="132"/>
      <c r="AE162" s="132"/>
      <c r="AF162" s="132"/>
      <c r="AG162" s="132"/>
      <c r="AH162" s="132"/>
      <c r="AI162" s="132"/>
      <c r="AJ162" s="132" t="s">
        <v>475</v>
      </c>
      <c r="AK162" s="132"/>
      <c r="AL162" s="132"/>
      <c r="AM162" s="135" t="s">
        <v>475</v>
      </c>
    </row>
    <row r="163" spans="1:39" ht="30" x14ac:dyDescent="0.25">
      <c r="A163" s="131" t="s">
        <v>2</v>
      </c>
      <c r="B163" s="132" t="str">
        <f>IF(G163="reserved","N/A",IF(AND(Screening!$J$10="No",V163="Ex"),"N/A",IF(AND(Screening!$J$11="No",W163="Ex"),"N/A",IF(AND(Screening!$J$12="No",X163="Ex"),"N/A",IF(AND(Screening!$J$13="No",Y163="Ex"),"N/A",IF(AND(Screening!$J$14="No",Z163="Ex"),"N/A", IF(AND(Screening!$J$15="No",AA163="Ex"),"N/A", IF(AND(Screening!$J$16="No",AB163="Ex"),"N/A", IF(AND(Screening!$J$17="No",AC163="Ex"),"N/A", IF(AND(Screening!$J$18="No",AD163="Ex"),"N/A", IF(AND(Screening!$J$19="No",AE163="Ex"),"N/A", IF(AND(Screening!$J$20="No",AF163="Ex"),"N/A", IF(AND(Screening!$J$21="No",AG163="Ex"),"N/A", IF(AND(Screening!$J$23="No",AH163="Ex"),"N/A", IF(AND(Screening!$J$7="No",AI163="Ex"),"N/A", IF(AND(Screening!$J$6="No",AL163="Ex"),"N/A", IF(AND(Screening!$J$6="Yes",AJ163="Ex"),"N/A", IF(AND(Screening!$J$25="Yes",AK163="Ex"),"N/A",  IF(AND(Screening!$J$5="Yes",AM163="Ex"),"N/A","Inc")))))))))))))))))))</f>
        <v>Inc</v>
      </c>
      <c r="C163" s="132"/>
      <c r="D163" s="133"/>
      <c r="E163" s="87">
        <v>148</v>
      </c>
      <c r="F163" s="88" t="s">
        <v>3369</v>
      </c>
      <c r="G163" s="88" t="s">
        <v>1696</v>
      </c>
      <c r="H163" s="157" t="s">
        <v>27</v>
      </c>
      <c r="I163" s="130" t="str">
        <f t="shared" si="5"/>
        <v>Include</v>
      </c>
      <c r="J163" s="126"/>
      <c r="K163" s="99"/>
      <c r="L163" s="99"/>
      <c r="M163" s="128"/>
      <c r="N163" s="87" t="str">
        <f t="shared" si="4"/>
        <v/>
      </c>
      <c r="O163" s="55"/>
      <c r="P163" s="55"/>
      <c r="Q163" s="55"/>
      <c r="R163" s="55"/>
      <c r="S163" s="55"/>
      <c r="T163" s="56"/>
      <c r="U163" s="134" t="s">
        <v>562</v>
      </c>
      <c r="V163" s="132"/>
      <c r="W163" s="132"/>
      <c r="X163" s="132"/>
      <c r="Y163" s="132"/>
      <c r="Z163" s="132"/>
      <c r="AA163" s="132"/>
      <c r="AB163" s="132" t="s">
        <v>475</v>
      </c>
      <c r="AC163" s="132"/>
      <c r="AD163" s="132"/>
      <c r="AE163" s="132"/>
      <c r="AF163" s="132"/>
      <c r="AG163" s="132"/>
      <c r="AH163" s="132"/>
      <c r="AI163" s="132"/>
      <c r="AJ163" s="132" t="s">
        <v>475</v>
      </c>
      <c r="AK163" s="132"/>
      <c r="AL163" s="132"/>
      <c r="AM163" s="135" t="s">
        <v>475</v>
      </c>
    </row>
    <row r="164" spans="1:39" ht="30" x14ac:dyDescent="0.25">
      <c r="A164" s="131" t="s">
        <v>2</v>
      </c>
      <c r="B164" s="132" t="str">
        <f>IF(G164="reserved","N/A",IF(AND(Screening!$J$10="No",V164="Ex"),"N/A",IF(AND(Screening!$J$11="No",W164="Ex"),"N/A",IF(AND(Screening!$J$12="No",X164="Ex"),"N/A",IF(AND(Screening!$J$13="No",Y164="Ex"),"N/A",IF(AND(Screening!$J$14="No",Z164="Ex"),"N/A", IF(AND(Screening!$J$15="No",AA164="Ex"),"N/A", IF(AND(Screening!$J$16="No",AB164="Ex"),"N/A", IF(AND(Screening!$J$17="No",AC164="Ex"),"N/A", IF(AND(Screening!$J$18="No",AD164="Ex"),"N/A", IF(AND(Screening!$J$19="No",AE164="Ex"),"N/A", IF(AND(Screening!$J$20="No",AF164="Ex"),"N/A", IF(AND(Screening!$J$21="No",AG164="Ex"),"N/A", IF(AND(Screening!$J$23="No",AH164="Ex"),"N/A", IF(AND(Screening!$J$7="No",AI164="Ex"),"N/A", IF(AND(Screening!$J$6="No",AL164="Ex"),"N/A", IF(AND(Screening!$J$6="Yes",AJ164="Ex"),"N/A", IF(AND(Screening!$J$25="Yes",AK164="Ex"),"N/A",  IF(AND(Screening!$J$5="Yes",AM164="Ex"),"N/A","Inc")))))))))))))))))))</f>
        <v>Inc</v>
      </c>
      <c r="C164" s="132"/>
      <c r="D164" s="133"/>
      <c r="E164" s="87">
        <v>149</v>
      </c>
      <c r="F164" s="88" t="s">
        <v>3370</v>
      </c>
      <c r="G164" s="88" t="s">
        <v>2762</v>
      </c>
      <c r="H164" s="157" t="s">
        <v>4307</v>
      </c>
      <c r="I164" s="130" t="str">
        <f t="shared" si="5"/>
        <v>Include</v>
      </c>
      <c r="J164" s="126"/>
      <c r="K164" s="99"/>
      <c r="L164" s="99"/>
      <c r="M164" s="128"/>
      <c r="N164" s="87" t="str">
        <f t="shared" si="4"/>
        <v/>
      </c>
      <c r="O164" s="55"/>
      <c r="P164" s="55"/>
      <c r="Q164" s="55"/>
      <c r="R164" s="55"/>
      <c r="S164" s="55"/>
      <c r="T164" s="56"/>
      <c r="U164" s="134" t="s">
        <v>563</v>
      </c>
      <c r="V164" s="132" t="s">
        <v>475</v>
      </c>
      <c r="W164" s="132" t="s">
        <v>475</v>
      </c>
      <c r="X164" s="132"/>
      <c r="Y164" s="132"/>
      <c r="Z164" s="132"/>
      <c r="AA164" s="132"/>
      <c r="AB164" s="132"/>
      <c r="AC164" s="132"/>
      <c r="AD164" s="132"/>
      <c r="AE164" s="132"/>
      <c r="AF164" s="132"/>
      <c r="AG164" s="132"/>
      <c r="AH164" s="132"/>
      <c r="AI164" s="132"/>
      <c r="AJ164" s="132"/>
      <c r="AK164" s="132"/>
      <c r="AL164" s="132"/>
      <c r="AM164" s="135" t="s">
        <v>475</v>
      </c>
    </row>
    <row r="165" spans="1:39" ht="30" x14ac:dyDescent="0.25">
      <c r="A165" s="131" t="s">
        <v>2</v>
      </c>
      <c r="B165" s="132" t="str">
        <f>IF(G165="reserved","N/A",IF(AND(Screening!$J$10="No",V165="Ex"),"N/A",IF(AND(Screening!$J$11="No",W165="Ex"),"N/A",IF(AND(Screening!$J$12="No",X165="Ex"),"N/A",IF(AND(Screening!$J$13="No",Y165="Ex"),"N/A",IF(AND(Screening!$J$14="No",Z165="Ex"),"N/A", IF(AND(Screening!$J$15="No",AA165="Ex"),"N/A", IF(AND(Screening!$J$16="No",AB165="Ex"),"N/A", IF(AND(Screening!$J$17="No",AC165="Ex"),"N/A", IF(AND(Screening!$J$18="No",AD165="Ex"),"N/A", IF(AND(Screening!$J$19="No",AE165="Ex"),"N/A", IF(AND(Screening!$J$20="No",AF165="Ex"),"N/A", IF(AND(Screening!$J$21="No",AG165="Ex"),"N/A", IF(AND(Screening!$J$23="No",AH165="Ex"),"N/A", IF(AND(Screening!$J$7="No",AI165="Ex"),"N/A", IF(AND(Screening!$J$6="No",AL165="Ex"),"N/A", IF(AND(Screening!$J$6="Yes",AJ165="Ex"),"N/A", IF(AND(Screening!$J$25="Yes",AK165="Ex"),"N/A",  IF(AND(Screening!$J$5="Yes",AM165="Ex"),"N/A","Inc")))))))))))))))))))</f>
        <v>Inc</v>
      </c>
      <c r="C165" s="132"/>
      <c r="D165" s="133"/>
      <c r="E165" s="87">
        <v>150</v>
      </c>
      <c r="F165" s="88" t="s">
        <v>3371</v>
      </c>
      <c r="G165" s="88" t="s">
        <v>1697</v>
      </c>
      <c r="H165" s="157" t="s">
        <v>29</v>
      </c>
      <c r="I165" s="130" t="str">
        <f t="shared" si="5"/>
        <v>Include</v>
      </c>
      <c r="J165" s="126"/>
      <c r="K165" s="99"/>
      <c r="L165" s="99"/>
      <c r="M165" s="128"/>
      <c r="N165" s="87" t="str">
        <f t="shared" si="4"/>
        <v/>
      </c>
      <c r="O165" s="55"/>
      <c r="P165" s="55"/>
      <c r="Q165" s="55"/>
      <c r="R165" s="55"/>
      <c r="S165" s="55"/>
      <c r="T165" s="56"/>
      <c r="U165" s="134" t="s">
        <v>564</v>
      </c>
      <c r="V165" s="132" t="s">
        <v>475</v>
      </c>
      <c r="W165" s="132" t="s">
        <v>475</v>
      </c>
      <c r="X165" s="132"/>
      <c r="Y165" s="132"/>
      <c r="Z165" s="132"/>
      <c r="AA165" s="132"/>
      <c r="AB165" s="132"/>
      <c r="AC165" s="132"/>
      <c r="AD165" s="132"/>
      <c r="AE165" s="132"/>
      <c r="AF165" s="132"/>
      <c r="AG165" s="132"/>
      <c r="AH165" s="132"/>
      <c r="AI165" s="132"/>
      <c r="AJ165" s="132"/>
      <c r="AK165" s="132"/>
      <c r="AL165" s="132"/>
      <c r="AM165" s="135" t="s">
        <v>475</v>
      </c>
    </row>
    <row r="166" spans="1:39" ht="30" x14ac:dyDescent="0.25">
      <c r="A166" s="131" t="s">
        <v>2</v>
      </c>
      <c r="B166" s="132" t="str">
        <f>IF(G166="reserved","N/A",IF(AND(Screening!$J$10="No",V166="Ex"),"N/A",IF(AND(Screening!$J$11="No",W166="Ex"),"N/A",IF(AND(Screening!$J$12="No",X166="Ex"),"N/A",IF(AND(Screening!$J$13="No",Y166="Ex"),"N/A",IF(AND(Screening!$J$14="No",Z166="Ex"),"N/A", IF(AND(Screening!$J$15="No",AA166="Ex"),"N/A", IF(AND(Screening!$J$16="No",AB166="Ex"),"N/A", IF(AND(Screening!$J$17="No",AC166="Ex"),"N/A", IF(AND(Screening!$J$18="No",AD166="Ex"),"N/A", IF(AND(Screening!$J$19="No",AE166="Ex"),"N/A", IF(AND(Screening!$J$20="No",AF166="Ex"),"N/A", IF(AND(Screening!$J$21="No",AG166="Ex"),"N/A", IF(AND(Screening!$J$23="No",AH166="Ex"),"N/A", IF(AND(Screening!$J$7="No",AI166="Ex"),"N/A", IF(AND(Screening!$J$6="No",AL166="Ex"),"N/A", IF(AND(Screening!$J$6="Yes",AJ166="Ex"),"N/A", IF(AND(Screening!$J$25="Yes",AK166="Ex"),"N/A",  IF(AND(Screening!$J$5="Yes",AM166="Ex"),"N/A","Inc")))))))))))))))))))</f>
        <v>Inc</v>
      </c>
      <c r="C166" s="132"/>
      <c r="D166" s="133"/>
      <c r="E166" s="87">
        <v>151</v>
      </c>
      <c r="F166" s="88" t="s">
        <v>3372</v>
      </c>
      <c r="G166" s="88" t="s">
        <v>1698</v>
      </c>
      <c r="H166" s="157" t="s">
        <v>30</v>
      </c>
      <c r="I166" s="130" t="str">
        <f t="shared" si="5"/>
        <v>Include</v>
      </c>
      <c r="J166" s="126"/>
      <c r="K166" s="99"/>
      <c r="L166" s="99"/>
      <c r="M166" s="128"/>
      <c r="N166" s="87" t="str">
        <f t="shared" si="4"/>
        <v/>
      </c>
      <c r="O166" s="55"/>
      <c r="P166" s="55"/>
      <c r="Q166" s="55"/>
      <c r="R166" s="55"/>
      <c r="S166" s="55"/>
      <c r="T166" s="56"/>
      <c r="U166" s="134" t="s">
        <v>565</v>
      </c>
      <c r="V166" s="132" t="s">
        <v>475</v>
      </c>
      <c r="W166" s="132" t="s">
        <v>475</v>
      </c>
      <c r="X166" s="132"/>
      <c r="Y166" s="132"/>
      <c r="Z166" s="132"/>
      <c r="AA166" s="132"/>
      <c r="AB166" s="132"/>
      <c r="AC166" s="132"/>
      <c r="AD166" s="132"/>
      <c r="AE166" s="132"/>
      <c r="AF166" s="132"/>
      <c r="AG166" s="132"/>
      <c r="AH166" s="132"/>
      <c r="AI166" s="132"/>
      <c r="AJ166" s="132"/>
      <c r="AK166" s="132"/>
      <c r="AL166" s="132"/>
      <c r="AM166" s="135" t="s">
        <v>475</v>
      </c>
    </row>
    <row r="167" spans="1:39" ht="30" x14ac:dyDescent="0.25">
      <c r="A167" s="131" t="s">
        <v>2</v>
      </c>
      <c r="B167" s="132" t="str">
        <f>IF(G167="reserved","N/A",IF(AND(Screening!$J$10="No",V167="Ex"),"N/A",IF(AND(Screening!$J$11="No",W167="Ex"),"N/A",IF(AND(Screening!$J$12="No",X167="Ex"),"N/A",IF(AND(Screening!$J$13="No",Y167="Ex"),"N/A",IF(AND(Screening!$J$14="No",Z167="Ex"),"N/A", IF(AND(Screening!$J$15="No",AA167="Ex"),"N/A", IF(AND(Screening!$J$16="No",AB167="Ex"),"N/A", IF(AND(Screening!$J$17="No",AC167="Ex"),"N/A", IF(AND(Screening!$J$18="No",AD167="Ex"),"N/A", IF(AND(Screening!$J$19="No",AE167="Ex"),"N/A", IF(AND(Screening!$J$20="No",AF167="Ex"),"N/A", IF(AND(Screening!$J$21="No",AG167="Ex"),"N/A", IF(AND(Screening!$J$23="No",AH167="Ex"),"N/A", IF(AND(Screening!$J$7="No",AI167="Ex"),"N/A", IF(AND(Screening!$J$6="No",AL167="Ex"),"N/A", IF(AND(Screening!$J$6="Yes",AJ167="Ex"),"N/A", IF(AND(Screening!$J$25="Yes",AK167="Ex"),"N/A",  IF(AND(Screening!$J$5="Yes",AM167="Ex"),"N/A","Inc")))))))))))))))))))</f>
        <v>Inc</v>
      </c>
      <c r="C167" s="132"/>
      <c r="D167" s="133"/>
      <c r="E167" s="87">
        <v>152</v>
      </c>
      <c r="F167" s="88" t="s">
        <v>3373</v>
      </c>
      <c r="G167" s="88" t="s">
        <v>1699</v>
      </c>
      <c r="H167" s="157" t="s">
        <v>31</v>
      </c>
      <c r="I167" s="130" t="str">
        <f t="shared" si="5"/>
        <v>Include</v>
      </c>
      <c r="J167" s="126"/>
      <c r="K167" s="99"/>
      <c r="L167" s="99"/>
      <c r="M167" s="128"/>
      <c r="N167" s="87" t="str">
        <f t="shared" si="4"/>
        <v/>
      </c>
      <c r="O167" s="55"/>
      <c r="P167" s="55"/>
      <c r="Q167" s="55"/>
      <c r="R167" s="55"/>
      <c r="S167" s="55"/>
      <c r="T167" s="56"/>
      <c r="U167" s="134" t="s">
        <v>1321</v>
      </c>
      <c r="V167" s="132" t="s">
        <v>475</v>
      </c>
      <c r="W167" s="132" t="s">
        <v>475</v>
      </c>
      <c r="X167" s="132"/>
      <c r="Y167" s="132"/>
      <c r="Z167" s="132"/>
      <c r="AA167" s="132"/>
      <c r="AB167" s="132"/>
      <c r="AC167" s="132"/>
      <c r="AD167" s="132"/>
      <c r="AE167" s="132"/>
      <c r="AF167" s="132"/>
      <c r="AG167" s="132"/>
      <c r="AH167" s="132"/>
      <c r="AI167" s="132"/>
      <c r="AJ167" s="132"/>
      <c r="AK167" s="132"/>
      <c r="AL167" s="132"/>
      <c r="AM167" s="135" t="s">
        <v>475</v>
      </c>
    </row>
    <row r="168" spans="1:39" ht="30" x14ac:dyDescent="0.25">
      <c r="A168" s="131" t="s">
        <v>2</v>
      </c>
      <c r="B168" s="132" t="str">
        <f>IF(G168="reserved","N/A",IF(AND(Screening!$J$10="No",V168="Ex"),"N/A",IF(AND(Screening!$J$11="No",W168="Ex"),"N/A",IF(AND(Screening!$J$12="No",X168="Ex"),"N/A",IF(AND(Screening!$J$13="No",Y168="Ex"),"N/A",IF(AND(Screening!$J$14="No",Z168="Ex"),"N/A", IF(AND(Screening!$J$15="No",AA168="Ex"),"N/A", IF(AND(Screening!$J$16="No",AB168="Ex"),"N/A", IF(AND(Screening!$J$17="No",AC168="Ex"),"N/A", IF(AND(Screening!$J$18="No",AD168="Ex"),"N/A", IF(AND(Screening!$J$19="No",AE168="Ex"),"N/A", IF(AND(Screening!$J$20="No",AF168="Ex"),"N/A", IF(AND(Screening!$J$21="No",AG168="Ex"),"N/A", IF(AND(Screening!$J$23="No",AH168="Ex"),"N/A", IF(AND(Screening!$J$7="No",AI168="Ex"),"N/A", IF(AND(Screening!$J$6="No",AL168="Ex"),"N/A", IF(AND(Screening!$J$6="Yes",AJ168="Ex"),"N/A", IF(AND(Screening!$J$25="Yes",AK168="Ex"),"N/A",  IF(AND(Screening!$J$5="Yes",AM168="Ex"),"N/A","Inc")))))))))))))))))))</f>
        <v>Inc</v>
      </c>
      <c r="C168" s="132"/>
      <c r="D168" s="133"/>
      <c r="E168" s="87">
        <v>153</v>
      </c>
      <c r="F168" s="88" t="s">
        <v>3374</v>
      </c>
      <c r="G168" s="88" t="s">
        <v>2790</v>
      </c>
      <c r="H168" s="157" t="s">
        <v>28</v>
      </c>
      <c r="I168" s="130" t="str">
        <f t="shared" si="5"/>
        <v>Include</v>
      </c>
      <c r="J168" s="126"/>
      <c r="K168" s="99"/>
      <c r="L168" s="99"/>
      <c r="M168" s="128"/>
      <c r="N168" s="87" t="str">
        <f t="shared" si="4"/>
        <v/>
      </c>
      <c r="O168" s="55"/>
      <c r="P168" s="55"/>
      <c r="Q168" s="55"/>
      <c r="R168" s="55"/>
      <c r="S168" s="55"/>
      <c r="T168" s="56"/>
      <c r="U168" s="134" t="s">
        <v>1322</v>
      </c>
      <c r="V168" s="132" t="s">
        <v>475</v>
      </c>
      <c r="W168" s="132" t="s">
        <v>475</v>
      </c>
      <c r="X168" s="132"/>
      <c r="Y168" s="132"/>
      <c r="Z168" s="132"/>
      <c r="AA168" s="132"/>
      <c r="AB168" s="132"/>
      <c r="AC168" s="132"/>
      <c r="AD168" s="132"/>
      <c r="AE168" s="132"/>
      <c r="AF168" s="132"/>
      <c r="AG168" s="132"/>
      <c r="AH168" s="132"/>
      <c r="AI168" s="132"/>
      <c r="AJ168" s="132"/>
      <c r="AK168" s="132"/>
      <c r="AL168" s="132"/>
      <c r="AM168" s="135" t="s">
        <v>475</v>
      </c>
    </row>
    <row r="169" spans="1:39" ht="30" x14ac:dyDescent="0.25">
      <c r="A169" s="131" t="s">
        <v>2</v>
      </c>
      <c r="B169" s="132" t="str">
        <f>IF(G169="reserved","N/A",IF(AND(Screening!$J$10="No",V169="Ex"),"N/A",IF(AND(Screening!$J$11="No",W169="Ex"),"N/A",IF(AND(Screening!$J$12="No",X169="Ex"),"N/A",IF(AND(Screening!$J$13="No",Y169="Ex"),"N/A",IF(AND(Screening!$J$14="No",Z169="Ex"),"N/A", IF(AND(Screening!$J$15="No",AA169="Ex"),"N/A", IF(AND(Screening!$J$16="No",AB169="Ex"),"N/A", IF(AND(Screening!$J$17="No",AC169="Ex"),"N/A", IF(AND(Screening!$J$18="No",AD169="Ex"),"N/A", IF(AND(Screening!$J$19="No",AE169="Ex"),"N/A", IF(AND(Screening!$J$20="No",AF169="Ex"),"N/A", IF(AND(Screening!$J$21="No",AG169="Ex"),"N/A", IF(AND(Screening!$J$23="No",AH169="Ex"),"N/A", IF(AND(Screening!$J$7="No",AI169="Ex"),"N/A", IF(AND(Screening!$J$6="No",AL169="Ex"),"N/A", IF(AND(Screening!$J$6="Yes",AJ169="Ex"),"N/A", IF(AND(Screening!$J$25="Yes",AK169="Ex"),"N/A",  IF(AND(Screening!$J$5="Yes",AM169="Ex"),"N/A","Inc")))))))))))))))))))</f>
        <v>Inc</v>
      </c>
      <c r="C169" s="132"/>
      <c r="D169" s="133"/>
      <c r="E169" s="87">
        <v>154</v>
      </c>
      <c r="F169" s="88" t="s">
        <v>3375</v>
      </c>
      <c r="G169" s="88" t="s">
        <v>2763</v>
      </c>
      <c r="H169" s="157" t="s">
        <v>4308</v>
      </c>
      <c r="I169" s="130" t="str">
        <f t="shared" si="5"/>
        <v>Include</v>
      </c>
      <c r="J169" s="126"/>
      <c r="K169" s="99"/>
      <c r="L169" s="99"/>
      <c r="M169" s="128"/>
      <c r="N169" s="87" t="str">
        <f t="shared" si="4"/>
        <v/>
      </c>
      <c r="O169" s="55"/>
      <c r="P169" s="55"/>
      <c r="Q169" s="55"/>
      <c r="R169" s="55"/>
      <c r="S169" s="55"/>
      <c r="T169" s="56"/>
      <c r="U169" s="134" t="s">
        <v>1323</v>
      </c>
      <c r="V169" s="132" t="s">
        <v>475</v>
      </c>
      <c r="W169" s="132"/>
      <c r="X169" s="132" t="s">
        <v>475</v>
      </c>
      <c r="Y169" s="132"/>
      <c r="Z169" s="132"/>
      <c r="AA169" s="132"/>
      <c r="AB169" s="132"/>
      <c r="AC169" s="132"/>
      <c r="AD169" s="132"/>
      <c r="AE169" s="132"/>
      <c r="AF169" s="132"/>
      <c r="AG169" s="132"/>
      <c r="AH169" s="132"/>
      <c r="AI169" s="132"/>
      <c r="AJ169" s="132"/>
      <c r="AK169" s="132"/>
      <c r="AL169" s="132"/>
      <c r="AM169" s="135" t="s">
        <v>475</v>
      </c>
    </row>
    <row r="170" spans="1:39" ht="30" x14ac:dyDescent="0.25">
      <c r="A170" s="131" t="s">
        <v>2</v>
      </c>
      <c r="B170" s="132" t="str">
        <f>IF(G170="reserved","N/A",IF(AND(Screening!$J$10="No",V170="Ex"),"N/A",IF(AND(Screening!$J$11="No",W170="Ex"),"N/A",IF(AND(Screening!$J$12="No",X170="Ex"),"N/A",IF(AND(Screening!$J$13="No",Y170="Ex"),"N/A",IF(AND(Screening!$J$14="No",Z170="Ex"),"N/A", IF(AND(Screening!$J$15="No",AA170="Ex"),"N/A", IF(AND(Screening!$J$16="No",AB170="Ex"),"N/A", IF(AND(Screening!$J$17="No",AC170="Ex"),"N/A", IF(AND(Screening!$J$18="No",AD170="Ex"),"N/A", IF(AND(Screening!$J$19="No",AE170="Ex"),"N/A", IF(AND(Screening!$J$20="No",AF170="Ex"),"N/A", IF(AND(Screening!$J$21="No",AG170="Ex"),"N/A", IF(AND(Screening!$J$23="No",AH170="Ex"),"N/A", IF(AND(Screening!$J$7="No",AI170="Ex"),"N/A", IF(AND(Screening!$J$6="No",AL170="Ex"),"N/A", IF(AND(Screening!$J$6="Yes",AJ170="Ex"),"N/A", IF(AND(Screening!$J$25="Yes",AK170="Ex"),"N/A",  IF(AND(Screening!$J$5="Yes",AM170="Ex"),"N/A","Inc")))))))))))))))))))</f>
        <v>Inc</v>
      </c>
      <c r="C170" s="132"/>
      <c r="D170" s="133"/>
      <c r="E170" s="87">
        <v>155</v>
      </c>
      <c r="F170" s="88" t="s">
        <v>3376</v>
      </c>
      <c r="G170" s="88" t="s">
        <v>1700</v>
      </c>
      <c r="H170" s="157" t="s">
        <v>32</v>
      </c>
      <c r="I170" s="130" t="str">
        <f t="shared" si="5"/>
        <v>Include</v>
      </c>
      <c r="J170" s="126"/>
      <c r="K170" s="99"/>
      <c r="L170" s="99"/>
      <c r="M170" s="128"/>
      <c r="N170" s="87" t="str">
        <f t="shared" si="4"/>
        <v/>
      </c>
      <c r="O170" s="55"/>
      <c r="P170" s="55"/>
      <c r="Q170" s="55"/>
      <c r="R170" s="55"/>
      <c r="S170" s="55"/>
      <c r="T170" s="56"/>
      <c r="U170" s="134" t="s">
        <v>1324</v>
      </c>
      <c r="V170" s="132" t="s">
        <v>475</v>
      </c>
      <c r="W170" s="132"/>
      <c r="X170" s="132" t="s">
        <v>475</v>
      </c>
      <c r="Y170" s="132"/>
      <c r="Z170" s="132"/>
      <c r="AA170" s="132"/>
      <c r="AB170" s="132"/>
      <c r="AC170" s="132"/>
      <c r="AD170" s="132"/>
      <c r="AE170" s="132"/>
      <c r="AF170" s="132"/>
      <c r="AG170" s="132"/>
      <c r="AH170" s="132"/>
      <c r="AI170" s="132"/>
      <c r="AJ170" s="132"/>
      <c r="AK170" s="132"/>
      <c r="AL170" s="132"/>
      <c r="AM170" s="135" t="s">
        <v>475</v>
      </c>
    </row>
    <row r="171" spans="1:39" ht="30" x14ac:dyDescent="0.25">
      <c r="A171" s="131" t="s">
        <v>2</v>
      </c>
      <c r="B171" s="132" t="str">
        <f>IF(G171="reserved","N/A",IF(AND(Screening!$J$10="No",V171="Ex"),"N/A",IF(AND(Screening!$J$11="No",W171="Ex"),"N/A",IF(AND(Screening!$J$12="No",X171="Ex"),"N/A",IF(AND(Screening!$J$13="No",Y171="Ex"),"N/A",IF(AND(Screening!$J$14="No",Z171="Ex"),"N/A", IF(AND(Screening!$J$15="No",AA171="Ex"),"N/A", IF(AND(Screening!$J$16="No",AB171="Ex"),"N/A", IF(AND(Screening!$J$17="No",AC171="Ex"),"N/A", IF(AND(Screening!$J$18="No",AD171="Ex"),"N/A", IF(AND(Screening!$J$19="No",AE171="Ex"),"N/A", IF(AND(Screening!$J$20="No",AF171="Ex"),"N/A", IF(AND(Screening!$J$21="No",AG171="Ex"),"N/A", IF(AND(Screening!$J$23="No",AH171="Ex"),"N/A", IF(AND(Screening!$J$7="No",AI171="Ex"),"N/A", IF(AND(Screening!$J$6="No",AL171="Ex"),"N/A", IF(AND(Screening!$J$6="Yes",AJ171="Ex"),"N/A", IF(AND(Screening!$J$25="Yes",AK171="Ex"),"N/A",  IF(AND(Screening!$J$5="Yes",AM171="Ex"),"N/A","Inc")))))))))))))))))))</f>
        <v>Inc</v>
      </c>
      <c r="C171" s="132"/>
      <c r="D171" s="133"/>
      <c r="E171" s="87">
        <v>156</v>
      </c>
      <c r="F171" s="88" t="s">
        <v>3377</v>
      </c>
      <c r="G171" s="88" t="s">
        <v>1701</v>
      </c>
      <c r="H171" s="157" t="s">
        <v>33</v>
      </c>
      <c r="I171" s="130" t="str">
        <f t="shared" si="5"/>
        <v>Include</v>
      </c>
      <c r="J171" s="126"/>
      <c r="K171" s="99"/>
      <c r="L171" s="99"/>
      <c r="M171" s="128"/>
      <c r="N171" s="87" t="str">
        <f t="shared" si="4"/>
        <v/>
      </c>
      <c r="O171" s="55"/>
      <c r="P171" s="55"/>
      <c r="Q171" s="55"/>
      <c r="R171" s="55"/>
      <c r="S171" s="55"/>
      <c r="T171" s="56"/>
      <c r="U171" s="134" t="s">
        <v>1325</v>
      </c>
      <c r="V171" s="132" t="s">
        <v>475</v>
      </c>
      <c r="W171" s="132"/>
      <c r="X171" s="132" t="s">
        <v>475</v>
      </c>
      <c r="Y171" s="132"/>
      <c r="Z171" s="132"/>
      <c r="AA171" s="132"/>
      <c r="AB171" s="132"/>
      <c r="AC171" s="132"/>
      <c r="AD171" s="132"/>
      <c r="AE171" s="132"/>
      <c r="AF171" s="132"/>
      <c r="AG171" s="132"/>
      <c r="AH171" s="132"/>
      <c r="AI171" s="132"/>
      <c r="AJ171" s="132"/>
      <c r="AK171" s="132"/>
      <c r="AL171" s="132"/>
      <c r="AM171" s="135" t="s">
        <v>475</v>
      </c>
    </row>
    <row r="172" spans="1:39" ht="30" x14ac:dyDescent="0.25">
      <c r="A172" s="131" t="s">
        <v>2</v>
      </c>
      <c r="B172" s="132" t="str">
        <f>IF(G172="reserved","N/A",IF(AND(Screening!$J$10="No",V172="Ex"),"N/A",IF(AND(Screening!$J$11="No",W172="Ex"),"N/A",IF(AND(Screening!$J$12="No",X172="Ex"),"N/A",IF(AND(Screening!$J$13="No",Y172="Ex"),"N/A",IF(AND(Screening!$J$14="No",Z172="Ex"),"N/A", IF(AND(Screening!$J$15="No",AA172="Ex"),"N/A", IF(AND(Screening!$J$16="No",AB172="Ex"),"N/A", IF(AND(Screening!$J$17="No",AC172="Ex"),"N/A", IF(AND(Screening!$J$18="No",AD172="Ex"),"N/A", IF(AND(Screening!$J$19="No",AE172="Ex"),"N/A", IF(AND(Screening!$J$20="No",AF172="Ex"),"N/A", IF(AND(Screening!$J$21="No",AG172="Ex"),"N/A", IF(AND(Screening!$J$23="No",AH172="Ex"),"N/A", IF(AND(Screening!$J$7="No",AI172="Ex"),"N/A", IF(AND(Screening!$J$6="No",AL172="Ex"),"N/A", IF(AND(Screening!$J$6="Yes",AJ172="Ex"),"N/A", IF(AND(Screening!$J$25="Yes",AK172="Ex"),"N/A",  IF(AND(Screening!$J$5="Yes",AM172="Ex"),"N/A","Inc")))))))))))))))))))</f>
        <v>Inc</v>
      </c>
      <c r="C172" s="132"/>
      <c r="D172" s="133"/>
      <c r="E172" s="87">
        <v>157</v>
      </c>
      <c r="F172" s="88" t="s">
        <v>3378</v>
      </c>
      <c r="G172" s="88" t="s">
        <v>1702</v>
      </c>
      <c r="H172" s="157" t="s">
        <v>34</v>
      </c>
      <c r="I172" s="130" t="str">
        <f t="shared" si="5"/>
        <v>Include</v>
      </c>
      <c r="J172" s="126"/>
      <c r="K172" s="99"/>
      <c r="L172" s="99"/>
      <c r="M172" s="128"/>
      <c r="N172" s="87" t="str">
        <f t="shared" si="4"/>
        <v/>
      </c>
      <c r="O172" s="55"/>
      <c r="P172" s="55"/>
      <c r="Q172" s="55"/>
      <c r="R172" s="55"/>
      <c r="S172" s="55"/>
      <c r="T172" s="56"/>
      <c r="U172" s="134" t="s">
        <v>1326</v>
      </c>
      <c r="V172" s="132" t="s">
        <v>475</v>
      </c>
      <c r="W172" s="132"/>
      <c r="X172" s="132" t="s">
        <v>475</v>
      </c>
      <c r="Y172" s="132"/>
      <c r="Z172" s="132"/>
      <c r="AA172" s="132"/>
      <c r="AB172" s="132"/>
      <c r="AC172" s="132"/>
      <c r="AD172" s="132"/>
      <c r="AE172" s="132"/>
      <c r="AF172" s="132"/>
      <c r="AG172" s="132"/>
      <c r="AH172" s="132"/>
      <c r="AI172" s="132"/>
      <c r="AJ172" s="132"/>
      <c r="AK172" s="132"/>
      <c r="AL172" s="132"/>
      <c r="AM172" s="135" t="s">
        <v>475</v>
      </c>
    </row>
    <row r="173" spans="1:39" ht="30" x14ac:dyDescent="0.25">
      <c r="A173" s="131" t="s">
        <v>2</v>
      </c>
      <c r="B173" s="132" t="str">
        <f>IF(G173="reserved","N/A",IF(AND(Screening!$J$10="No",V173="Ex"),"N/A",IF(AND(Screening!$J$11="No",W173="Ex"),"N/A",IF(AND(Screening!$J$12="No",X173="Ex"),"N/A",IF(AND(Screening!$J$13="No",Y173="Ex"),"N/A",IF(AND(Screening!$J$14="No",Z173="Ex"),"N/A", IF(AND(Screening!$J$15="No",AA173="Ex"),"N/A", IF(AND(Screening!$J$16="No",AB173="Ex"),"N/A", IF(AND(Screening!$J$17="No",AC173="Ex"),"N/A", IF(AND(Screening!$J$18="No",AD173="Ex"),"N/A", IF(AND(Screening!$J$19="No",AE173="Ex"),"N/A", IF(AND(Screening!$J$20="No",AF173="Ex"),"N/A", IF(AND(Screening!$J$21="No",AG173="Ex"),"N/A", IF(AND(Screening!$J$23="No",AH173="Ex"),"N/A", IF(AND(Screening!$J$7="No",AI173="Ex"),"N/A", IF(AND(Screening!$J$6="No",AL173="Ex"),"N/A", IF(AND(Screening!$J$6="Yes",AJ173="Ex"),"N/A", IF(AND(Screening!$J$25="Yes",AK173="Ex"),"N/A",  IF(AND(Screening!$J$5="Yes",AM173="Ex"),"N/A","Inc")))))))))))))))))))</f>
        <v>Inc</v>
      </c>
      <c r="C173" s="132"/>
      <c r="D173" s="133"/>
      <c r="E173" s="87">
        <v>158</v>
      </c>
      <c r="F173" s="88" t="s">
        <v>3379</v>
      </c>
      <c r="G173" s="88" t="s">
        <v>1703</v>
      </c>
      <c r="H173" s="157" t="s">
        <v>35</v>
      </c>
      <c r="I173" s="130" t="str">
        <f t="shared" si="5"/>
        <v>Include</v>
      </c>
      <c r="J173" s="126"/>
      <c r="K173" s="99"/>
      <c r="L173" s="99"/>
      <c r="M173" s="128"/>
      <c r="N173" s="87" t="str">
        <f t="shared" si="4"/>
        <v/>
      </c>
      <c r="O173" s="55"/>
      <c r="P173" s="55"/>
      <c r="Q173" s="55"/>
      <c r="R173" s="55"/>
      <c r="S173" s="55"/>
      <c r="T173" s="56"/>
      <c r="U173" s="134" t="s">
        <v>1327</v>
      </c>
      <c r="V173" s="132" t="s">
        <v>475</v>
      </c>
      <c r="W173" s="132"/>
      <c r="X173" s="132" t="s">
        <v>475</v>
      </c>
      <c r="Y173" s="132"/>
      <c r="Z173" s="132"/>
      <c r="AA173" s="132"/>
      <c r="AB173" s="132"/>
      <c r="AC173" s="132"/>
      <c r="AD173" s="132"/>
      <c r="AE173" s="132"/>
      <c r="AF173" s="132"/>
      <c r="AG173" s="132"/>
      <c r="AH173" s="132"/>
      <c r="AI173" s="132"/>
      <c r="AJ173" s="132"/>
      <c r="AK173" s="132"/>
      <c r="AL173" s="132"/>
      <c r="AM173" s="135" t="s">
        <v>475</v>
      </c>
    </row>
    <row r="174" spans="1:39" ht="30" x14ac:dyDescent="0.25">
      <c r="A174" s="131" t="s">
        <v>2</v>
      </c>
      <c r="B174" s="132" t="str">
        <f>IF(G174="reserved","N/A",IF(AND(Screening!$J$10="No",V174="Ex"),"N/A",IF(AND(Screening!$J$11="No",W174="Ex"),"N/A",IF(AND(Screening!$J$12="No",X174="Ex"),"N/A",IF(AND(Screening!$J$13="No",Y174="Ex"),"N/A",IF(AND(Screening!$J$14="No",Z174="Ex"),"N/A", IF(AND(Screening!$J$15="No",AA174="Ex"),"N/A", IF(AND(Screening!$J$16="No",AB174="Ex"),"N/A", IF(AND(Screening!$J$17="No",AC174="Ex"),"N/A", IF(AND(Screening!$J$18="No",AD174="Ex"),"N/A", IF(AND(Screening!$J$19="No",AE174="Ex"),"N/A", IF(AND(Screening!$J$20="No",AF174="Ex"),"N/A", IF(AND(Screening!$J$21="No",AG174="Ex"),"N/A", IF(AND(Screening!$J$23="No",AH174="Ex"),"N/A", IF(AND(Screening!$J$7="No",AI174="Ex"),"N/A", IF(AND(Screening!$J$6="No",AL174="Ex"),"N/A", IF(AND(Screening!$J$6="Yes",AJ174="Ex"),"N/A", IF(AND(Screening!$J$25="Yes",AK174="Ex"),"N/A",  IF(AND(Screening!$J$5="Yes",AM174="Ex"),"N/A","Inc")))))))))))))))))))</f>
        <v>Inc</v>
      </c>
      <c r="C174" s="132"/>
      <c r="D174" s="133"/>
      <c r="E174" s="87">
        <v>159</v>
      </c>
      <c r="F174" s="88" t="s">
        <v>3380</v>
      </c>
      <c r="G174" s="88" t="s">
        <v>2764</v>
      </c>
      <c r="H174" s="157" t="s">
        <v>4309</v>
      </c>
      <c r="I174" s="130" t="str">
        <f t="shared" si="5"/>
        <v>Include</v>
      </c>
      <c r="J174" s="126"/>
      <c r="K174" s="99"/>
      <c r="L174" s="99"/>
      <c r="M174" s="128"/>
      <c r="N174" s="87" t="str">
        <f t="shared" si="4"/>
        <v/>
      </c>
      <c r="O174" s="55"/>
      <c r="P174" s="55"/>
      <c r="Q174" s="55"/>
      <c r="R174" s="55"/>
      <c r="S174" s="55"/>
      <c r="T174" s="56"/>
      <c r="U174" s="134" t="s">
        <v>1328</v>
      </c>
      <c r="V174" s="132" t="s">
        <v>475</v>
      </c>
      <c r="W174" s="132"/>
      <c r="X174" s="132"/>
      <c r="Y174" s="132" t="s">
        <v>475</v>
      </c>
      <c r="Z174" s="132"/>
      <c r="AA174" s="132"/>
      <c r="AB174" s="132"/>
      <c r="AC174" s="132"/>
      <c r="AD174" s="132"/>
      <c r="AE174" s="132"/>
      <c r="AF174" s="132"/>
      <c r="AG174" s="132"/>
      <c r="AH174" s="132"/>
      <c r="AI174" s="132"/>
      <c r="AJ174" s="132"/>
      <c r="AK174" s="132"/>
      <c r="AL174" s="132"/>
      <c r="AM174" s="135" t="s">
        <v>475</v>
      </c>
    </row>
    <row r="175" spans="1:39" ht="30" x14ac:dyDescent="0.25">
      <c r="A175" s="131" t="s">
        <v>2</v>
      </c>
      <c r="B175" s="132" t="str">
        <f>IF(G175="reserved","N/A",IF(AND(Screening!$J$10="No",V175="Ex"),"N/A",IF(AND(Screening!$J$11="No",W175="Ex"),"N/A",IF(AND(Screening!$J$12="No",X175="Ex"),"N/A",IF(AND(Screening!$J$13="No",Y175="Ex"),"N/A",IF(AND(Screening!$J$14="No",Z175="Ex"),"N/A", IF(AND(Screening!$J$15="No",AA175="Ex"),"N/A", IF(AND(Screening!$J$16="No",AB175="Ex"),"N/A", IF(AND(Screening!$J$17="No",AC175="Ex"),"N/A", IF(AND(Screening!$J$18="No",AD175="Ex"),"N/A", IF(AND(Screening!$J$19="No",AE175="Ex"),"N/A", IF(AND(Screening!$J$20="No",AF175="Ex"),"N/A", IF(AND(Screening!$J$21="No",AG175="Ex"),"N/A", IF(AND(Screening!$J$23="No",AH175="Ex"),"N/A", IF(AND(Screening!$J$7="No",AI175="Ex"),"N/A", IF(AND(Screening!$J$6="No",AL175="Ex"),"N/A", IF(AND(Screening!$J$6="Yes",AJ175="Ex"),"N/A", IF(AND(Screening!$J$25="Yes",AK175="Ex"),"N/A",  IF(AND(Screening!$J$5="Yes",AM175="Ex"),"N/A","Inc")))))))))))))))))))</f>
        <v>Inc</v>
      </c>
      <c r="C175" s="132"/>
      <c r="D175" s="133"/>
      <c r="E175" s="87">
        <v>160</v>
      </c>
      <c r="F175" s="88" t="s">
        <v>3381</v>
      </c>
      <c r="G175" s="88" t="s">
        <v>1704</v>
      </c>
      <c r="H175" s="157" t="s">
        <v>36</v>
      </c>
      <c r="I175" s="130" t="str">
        <f t="shared" si="5"/>
        <v>Include</v>
      </c>
      <c r="J175" s="126"/>
      <c r="K175" s="99"/>
      <c r="L175" s="99"/>
      <c r="M175" s="128"/>
      <c r="N175" s="87" t="str">
        <f t="shared" si="4"/>
        <v/>
      </c>
      <c r="O175" s="55"/>
      <c r="P175" s="55"/>
      <c r="Q175" s="55"/>
      <c r="R175" s="55"/>
      <c r="S175" s="55"/>
      <c r="T175" s="56"/>
      <c r="U175" s="134" t="s">
        <v>1329</v>
      </c>
      <c r="V175" s="132" t="s">
        <v>475</v>
      </c>
      <c r="W175" s="132"/>
      <c r="X175" s="132"/>
      <c r="Y175" s="132" t="s">
        <v>475</v>
      </c>
      <c r="Z175" s="132"/>
      <c r="AA175" s="132"/>
      <c r="AB175" s="132"/>
      <c r="AC175" s="132"/>
      <c r="AD175" s="132"/>
      <c r="AE175" s="132"/>
      <c r="AF175" s="132"/>
      <c r="AG175" s="132"/>
      <c r="AH175" s="132"/>
      <c r="AI175" s="132"/>
      <c r="AJ175" s="132"/>
      <c r="AK175" s="132"/>
      <c r="AL175" s="132"/>
      <c r="AM175" s="135" t="s">
        <v>475</v>
      </c>
    </row>
    <row r="176" spans="1:39" ht="30" x14ac:dyDescent="0.25">
      <c r="A176" s="131" t="s">
        <v>2</v>
      </c>
      <c r="B176" s="132" t="str">
        <f>IF(G176="reserved","N/A",IF(AND(Screening!$J$10="No",V176="Ex"),"N/A",IF(AND(Screening!$J$11="No",W176="Ex"),"N/A",IF(AND(Screening!$J$12="No",X176="Ex"),"N/A",IF(AND(Screening!$J$13="No",Y176="Ex"),"N/A",IF(AND(Screening!$J$14="No",Z176="Ex"),"N/A", IF(AND(Screening!$J$15="No",AA176="Ex"),"N/A", IF(AND(Screening!$J$16="No",AB176="Ex"),"N/A", IF(AND(Screening!$J$17="No",AC176="Ex"),"N/A", IF(AND(Screening!$J$18="No",AD176="Ex"),"N/A", IF(AND(Screening!$J$19="No",AE176="Ex"),"N/A", IF(AND(Screening!$J$20="No",AF176="Ex"),"N/A", IF(AND(Screening!$J$21="No",AG176="Ex"),"N/A", IF(AND(Screening!$J$23="No",AH176="Ex"),"N/A", IF(AND(Screening!$J$7="No",AI176="Ex"),"N/A", IF(AND(Screening!$J$6="No",AL176="Ex"),"N/A", IF(AND(Screening!$J$6="Yes",AJ176="Ex"),"N/A", IF(AND(Screening!$J$25="Yes",AK176="Ex"),"N/A",  IF(AND(Screening!$J$5="Yes",AM176="Ex"),"N/A","Inc")))))))))))))))))))</f>
        <v>Inc</v>
      </c>
      <c r="C176" s="132"/>
      <c r="D176" s="133"/>
      <c r="E176" s="87">
        <v>161</v>
      </c>
      <c r="F176" s="88" t="s">
        <v>3382</v>
      </c>
      <c r="G176" s="88" t="s">
        <v>1705</v>
      </c>
      <c r="H176" s="157" t="s">
        <v>37</v>
      </c>
      <c r="I176" s="130" t="str">
        <f t="shared" si="5"/>
        <v>Include</v>
      </c>
      <c r="J176" s="126"/>
      <c r="K176" s="99"/>
      <c r="L176" s="99"/>
      <c r="M176" s="128"/>
      <c r="N176" s="87" t="str">
        <f t="shared" si="4"/>
        <v/>
      </c>
      <c r="O176" s="55"/>
      <c r="P176" s="55"/>
      <c r="Q176" s="55"/>
      <c r="R176" s="55"/>
      <c r="S176" s="55"/>
      <c r="T176" s="56"/>
      <c r="U176" s="134" t="s">
        <v>1330</v>
      </c>
      <c r="V176" s="132" t="s">
        <v>475</v>
      </c>
      <c r="W176" s="132"/>
      <c r="X176" s="132"/>
      <c r="Y176" s="132" t="s">
        <v>475</v>
      </c>
      <c r="Z176" s="132"/>
      <c r="AA176" s="132"/>
      <c r="AB176" s="132"/>
      <c r="AC176" s="132"/>
      <c r="AD176" s="132"/>
      <c r="AE176" s="132"/>
      <c r="AF176" s="132"/>
      <c r="AG176" s="132"/>
      <c r="AH176" s="132"/>
      <c r="AI176" s="132"/>
      <c r="AJ176" s="132"/>
      <c r="AK176" s="132"/>
      <c r="AL176" s="132"/>
      <c r="AM176" s="135" t="s">
        <v>475</v>
      </c>
    </row>
    <row r="177" spans="1:39" ht="75" x14ac:dyDescent="0.25">
      <c r="A177" s="131" t="s">
        <v>2</v>
      </c>
      <c r="B177" s="132" t="str">
        <f>IF(G177="reserved","N/A",IF(AND(Screening!$J$10="No",V177="Ex"),"N/A",IF(AND(Screening!$J$11="No",W177="Ex"),"N/A",IF(AND(Screening!$J$12="No",X177="Ex"),"N/A",IF(AND(Screening!$J$13="No",Y177="Ex"),"N/A",IF(AND(Screening!$J$14="No",Z177="Ex"),"N/A", IF(AND(Screening!$J$15="No",AA177="Ex"),"N/A", IF(AND(Screening!$J$16="No",AB177="Ex"),"N/A", IF(AND(Screening!$J$17="No",AC177="Ex"),"N/A", IF(AND(Screening!$J$18="No",AD177="Ex"),"N/A", IF(AND(Screening!$J$19="No",AE177="Ex"),"N/A", IF(AND(Screening!$J$20="No",AF177="Ex"),"N/A", IF(AND(Screening!$J$21="No",AG177="Ex"),"N/A", IF(AND(Screening!$J$23="No",AH177="Ex"),"N/A", IF(AND(Screening!$J$7="No",AI177="Ex"),"N/A", IF(AND(Screening!$J$6="No",AL177="Ex"),"N/A", IF(AND(Screening!$J$6="Yes",AJ177="Ex"),"N/A", IF(AND(Screening!$J$25="Yes",AK177="Ex"),"N/A",  IF(AND(Screening!$J$5="Yes",AM177="Ex"),"N/A","Inc")))))))))))))))))))</f>
        <v>Inc</v>
      </c>
      <c r="C177" s="132"/>
      <c r="D177" s="133"/>
      <c r="E177" s="87">
        <v>162</v>
      </c>
      <c r="F177" s="88" t="s">
        <v>3383</v>
      </c>
      <c r="G177" s="88" t="s">
        <v>2765</v>
      </c>
      <c r="H177" s="157" t="s">
        <v>4310</v>
      </c>
      <c r="I177" s="130" t="str">
        <f t="shared" si="5"/>
        <v>Include</v>
      </c>
      <c r="J177" s="126"/>
      <c r="K177" s="99"/>
      <c r="L177" s="99"/>
      <c r="M177" s="128"/>
      <c r="N177" s="87" t="str">
        <f t="shared" si="4"/>
        <v/>
      </c>
      <c r="O177" s="55"/>
      <c r="P177" s="55"/>
      <c r="Q177" s="55"/>
      <c r="R177" s="55"/>
      <c r="S177" s="55"/>
      <c r="T177" s="56"/>
      <c r="U177" s="134" t="s">
        <v>1331</v>
      </c>
      <c r="V177" s="132" t="s">
        <v>475</v>
      </c>
      <c r="W177" s="132"/>
      <c r="X177" s="132"/>
      <c r="Y177" s="132"/>
      <c r="Z177" s="132" t="s">
        <v>475</v>
      </c>
      <c r="AA177" s="132"/>
      <c r="AB177" s="132"/>
      <c r="AC177" s="132"/>
      <c r="AD177" s="132"/>
      <c r="AE177" s="132"/>
      <c r="AF177" s="132"/>
      <c r="AG177" s="132"/>
      <c r="AH177" s="132"/>
      <c r="AI177" s="132"/>
      <c r="AJ177" s="132"/>
      <c r="AK177" s="132"/>
      <c r="AL177" s="132"/>
      <c r="AM177" s="135" t="s">
        <v>475</v>
      </c>
    </row>
    <row r="178" spans="1:39" ht="30" x14ac:dyDescent="0.25">
      <c r="A178" s="131" t="s">
        <v>2</v>
      </c>
      <c r="B178" s="132" t="str">
        <f>IF(G178="reserved","N/A",IF(AND(Screening!$J$10="No",V178="Ex"),"N/A",IF(AND(Screening!$J$11="No",W178="Ex"),"N/A",IF(AND(Screening!$J$12="No",X178="Ex"),"N/A",IF(AND(Screening!$J$13="No",Y178="Ex"),"N/A",IF(AND(Screening!$J$14="No",Z178="Ex"),"N/A", IF(AND(Screening!$J$15="No",AA178="Ex"),"N/A", IF(AND(Screening!$J$16="No",AB178="Ex"),"N/A", IF(AND(Screening!$J$17="No",AC178="Ex"),"N/A", IF(AND(Screening!$J$18="No",AD178="Ex"),"N/A", IF(AND(Screening!$J$19="No",AE178="Ex"),"N/A", IF(AND(Screening!$J$20="No",AF178="Ex"),"N/A", IF(AND(Screening!$J$21="No",AG178="Ex"),"N/A", IF(AND(Screening!$J$23="No",AH178="Ex"),"N/A", IF(AND(Screening!$J$7="No",AI178="Ex"),"N/A", IF(AND(Screening!$J$6="No",AL178="Ex"),"N/A", IF(AND(Screening!$J$6="Yes",AJ178="Ex"),"N/A", IF(AND(Screening!$J$25="Yes",AK178="Ex"),"N/A",  IF(AND(Screening!$J$5="Yes",AM178="Ex"),"N/A","Inc")))))))))))))))))))</f>
        <v>Inc</v>
      </c>
      <c r="C178" s="132"/>
      <c r="D178" s="133"/>
      <c r="E178" s="87">
        <v>163</v>
      </c>
      <c r="F178" s="88" t="s">
        <v>3384</v>
      </c>
      <c r="G178" s="88" t="s">
        <v>1704</v>
      </c>
      <c r="H178" s="157" t="s">
        <v>38</v>
      </c>
      <c r="I178" s="130" t="str">
        <f t="shared" si="5"/>
        <v>Include</v>
      </c>
      <c r="J178" s="126"/>
      <c r="K178" s="99"/>
      <c r="L178" s="99"/>
      <c r="M178" s="128"/>
      <c r="N178" s="87" t="str">
        <f t="shared" si="4"/>
        <v/>
      </c>
      <c r="O178" s="55"/>
      <c r="P178" s="55"/>
      <c r="Q178" s="55"/>
      <c r="R178" s="55"/>
      <c r="S178" s="55"/>
      <c r="T178" s="56"/>
      <c r="U178" s="134" t="s">
        <v>1332</v>
      </c>
      <c r="V178" s="132" t="s">
        <v>475</v>
      </c>
      <c r="W178" s="132"/>
      <c r="X178" s="132"/>
      <c r="Y178" s="132"/>
      <c r="Z178" s="132" t="s">
        <v>475</v>
      </c>
      <c r="AA178" s="132"/>
      <c r="AB178" s="132"/>
      <c r="AC178" s="132"/>
      <c r="AD178" s="132"/>
      <c r="AE178" s="132"/>
      <c r="AF178" s="132"/>
      <c r="AG178" s="132"/>
      <c r="AH178" s="132"/>
      <c r="AI178" s="132"/>
      <c r="AJ178" s="132"/>
      <c r="AK178" s="132"/>
      <c r="AL178" s="132"/>
      <c r="AM178" s="135" t="s">
        <v>475</v>
      </c>
    </row>
    <row r="179" spans="1:39" ht="30" x14ac:dyDescent="0.25">
      <c r="A179" s="131" t="s">
        <v>2</v>
      </c>
      <c r="B179" s="132" t="str">
        <f>IF(G179="reserved","N/A",IF(AND(Screening!$J$10="No",V179="Ex"),"N/A",IF(AND(Screening!$J$11="No",W179="Ex"),"N/A",IF(AND(Screening!$J$12="No",X179="Ex"),"N/A",IF(AND(Screening!$J$13="No",Y179="Ex"),"N/A",IF(AND(Screening!$J$14="No",Z179="Ex"),"N/A", IF(AND(Screening!$J$15="No",AA179="Ex"),"N/A", IF(AND(Screening!$J$16="No",AB179="Ex"),"N/A", IF(AND(Screening!$J$17="No",AC179="Ex"),"N/A", IF(AND(Screening!$J$18="No",AD179="Ex"),"N/A", IF(AND(Screening!$J$19="No",AE179="Ex"),"N/A", IF(AND(Screening!$J$20="No",AF179="Ex"),"N/A", IF(AND(Screening!$J$21="No",AG179="Ex"),"N/A", IF(AND(Screening!$J$23="No",AH179="Ex"),"N/A", IF(AND(Screening!$J$7="No",AI179="Ex"),"N/A", IF(AND(Screening!$J$6="No",AL179="Ex"),"N/A", IF(AND(Screening!$J$6="Yes",AJ179="Ex"),"N/A", IF(AND(Screening!$J$25="Yes",AK179="Ex"),"N/A",  IF(AND(Screening!$J$5="Yes",AM179="Ex"),"N/A","Inc")))))))))))))))))))</f>
        <v>Inc</v>
      </c>
      <c r="C179" s="132"/>
      <c r="D179" s="133"/>
      <c r="E179" s="87">
        <v>164</v>
      </c>
      <c r="F179" s="88" t="s">
        <v>3385</v>
      </c>
      <c r="G179" s="88" t="s">
        <v>1705</v>
      </c>
      <c r="H179" s="157" t="s">
        <v>39</v>
      </c>
      <c r="I179" s="130" t="str">
        <f t="shared" si="5"/>
        <v>Include</v>
      </c>
      <c r="J179" s="126"/>
      <c r="K179" s="99"/>
      <c r="L179" s="99"/>
      <c r="M179" s="128"/>
      <c r="N179" s="87" t="str">
        <f t="shared" si="4"/>
        <v/>
      </c>
      <c r="O179" s="55"/>
      <c r="P179" s="55"/>
      <c r="Q179" s="55"/>
      <c r="R179" s="55"/>
      <c r="S179" s="55"/>
      <c r="T179" s="56"/>
      <c r="U179" s="134" t="s">
        <v>1333</v>
      </c>
      <c r="V179" s="132" t="s">
        <v>475</v>
      </c>
      <c r="W179" s="132"/>
      <c r="X179" s="132"/>
      <c r="Y179" s="132"/>
      <c r="Z179" s="132" t="s">
        <v>475</v>
      </c>
      <c r="AA179" s="132"/>
      <c r="AB179" s="132"/>
      <c r="AC179" s="132"/>
      <c r="AD179" s="132"/>
      <c r="AE179" s="132"/>
      <c r="AF179" s="132"/>
      <c r="AG179" s="132"/>
      <c r="AH179" s="132"/>
      <c r="AI179" s="132"/>
      <c r="AJ179" s="132"/>
      <c r="AK179" s="132"/>
      <c r="AL179" s="132"/>
      <c r="AM179" s="135" t="s">
        <v>475</v>
      </c>
    </row>
    <row r="180" spans="1:39" ht="30" x14ac:dyDescent="0.25">
      <c r="A180" s="131" t="s">
        <v>2</v>
      </c>
      <c r="B180" s="132" t="str">
        <f>IF(G180="reserved","N/A",IF(AND(Screening!$J$10="No",V180="Ex"),"N/A",IF(AND(Screening!$J$11="No",W180="Ex"),"N/A",IF(AND(Screening!$J$12="No",X180="Ex"),"N/A",IF(AND(Screening!$J$13="No",Y180="Ex"),"N/A",IF(AND(Screening!$J$14="No",Z180="Ex"),"N/A", IF(AND(Screening!$J$15="No",AA180="Ex"),"N/A", IF(AND(Screening!$J$16="No",AB180="Ex"),"N/A", IF(AND(Screening!$J$17="No",AC180="Ex"),"N/A", IF(AND(Screening!$J$18="No",AD180="Ex"),"N/A", IF(AND(Screening!$J$19="No",AE180="Ex"),"N/A", IF(AND(Screening!$J$20="No",AF180="Ex"),"N/A", IF(AND(Screening!$J$21="No",AG180="Ex"),"N/A", IF(AND(Screening!$J$23="No",AH180="Ex"),"N/A", IF(AND(Screening!$J$7="No",AI180="Ex"),"N/A", IF(AND(Screening!$J$6="No",AL180="Ex"),"N/A", IF(AND(Screening!$J$6="Yes",AJ180="Ex"),"N/A", IF(AND(Screening!$J$25="Yes",AK180="Ex"),"N/A",  IF(AND(Screening!$J$5="Yes",AM180="Ex"),"N/A","Inc")))))))))))))))))))</f>
        <v>Inc</v>
      </c>
      <c r="C180" s="132"/>
      <c r="D180" s="133"/>
      <c r="E180" s="87">
        <v>165</v>
      </c>
      <c r="F180" s="88" t="s">
        <v>3386</v>
      </c>
      <c r="G180" s="88" t="s">
        <v>1706</v>
      </c>
      <c r="H180" s="157" t="s">
        <v>40</v>
      </c>
      <c r="I180" s="130" t="str">
        <f t="shared" si="5"/>
        <v>Include</v>
      </c>
      <c r="J180" s="126"/>
      <c r="K180" s="99"/>
      <c r="L180" s="99"/>
      <c r="M180" s="128"/>
      <c r="N180" s="87" t="str">
        <f t="shared" si="4"/>
        <v/>
      </c>
      <c r="O180" s="55"/>
      <c r="P180" s="55"/>
      <c r="Q180" s="55"/>
      <c r="R180" s="55"/>
      <c r="S180" s="55"/>
      <c r="T180" s="56"/>
      <c r="U180" s="134" t="s">
        <v>1334</v>
      </c>
      <c r="V180" s="132" t="s">
        <v>475</v>
      </c>
      <c r="W180" s="132"/>
      <c r="X180" s="132"/>
      <c r="Y180" s="132"/>
      <c r="Z180" s="132" t="s">
        <v>475</v>
      </c>
      <c r="AA180" s="132"/>
      <c r="AB180" s="132"/>
      <c r="AC180" s="132"/>
      <c r="AD180" s="132"/>
      <c r="AE180" s="132"/>
      <c r="AF180" s="132"/>
      <c r="AG180" s="132"/>
      <c r="AH180" s="132"/>
      <c r="AI180" s="132"/>
      <c r="AJ180" s="132"/>
      <c r="AK180" s="132"/>
      <c r="AL180" s="132"/>
      <c r="AM180" s="135" t="s">
        <v>475</v>
      </c>
    </row>
    <row r="181" spans="1:39" ht="30" x14ac:dyDescent="0.25">
      <c r="A181" s="131" t="s">
        <v>2</v>
      </c>
      <c r="B181" s="132" t="str">
        <f>IF(G181="reserved","N/A",IF(AND(Screening!$J$10="No",V181="Ex"),"N/A",IF(AND(Screening!$J$11="No",W181="Ex"),"N/A",IF(AND(Screening!$J$12="No",X181="Ex"),"N/A",IF(AND(Screening!$J$13="No",Y181="Ex"),"N/A",IF(AND(Screening!$J$14="No",Z181="Ex"),"N/A", IF(AND(Screening!$J$15="No",AA181="Ex"),"N/A", IF(AND(Screening!$J$16="No",AB181="Ex"),"N/A", IF(AND(Screening!$J$17="No",AC181="Ex"),"N/A", IF(AND(Screening!$J$18="No",AD181="Ex"),"N/A", IF(AND(Screening!$J$19="No",AE181="Ex"),"N/A", IF(AND(Screening!$J$20="No",AF181="Ex"),"N/A", IF(AND(Screening!$J$21="No",AG181="Ex"),"N/A", IF(AND(Screening!$J$23="No",AH181="Ex"),"N/A", IF(AND(Screening!$J$7="No",AI181="Ex"),"N/A", IF(AND(Screening!$J$6="No",AL181="Ex"),"N/A", IF(AND(Screening!$J$6="Yes",AJ181="Ex"),"N/A", IF(AND(Screening!$J$25="Yes",AK181="Ex"),"N/A",  IF(AND(Screening!$J$5="Yes",AM181="Ex"),"N/A","Inc")))))))))))))))))))</f>
        <v>Inc</v>
      </c>
      <c r="C181" s="132"/>
      <c r="D181" s="133"/>
      <c r="E181" s="87">
        <v>166</v>
      </c>
      <c r="F181" s="88" t="s">
        <v>3387</v>
      </c>
      <c r="G181" s="88" t="s">
        <v>1707</v>
      </c>
      <c r="H181" s="157" t="s">
        <v>1375</v>
      </c>
      <c r="I181" s="130" t="str">
        <f t="shared" si="5"/>
        <v>Include</v>
      </c>
      <c r="J181" s="126"/>
      <c r="K181" s="99"/>
      <c r="L181" s="99"/>
      <c r="M181" s="128"/>
      <c r="N181" s="87" t="str">
        <f t="shared" si="4"/>
        <v/>
      </c>
      <c r="O181" s="55"/>
      <c r="P181" s="55"/>
      <c r="Q181" s="55"/>
      <c r="R181" s="55"/>
      <c r="S181" s="55"/>
      <c r="T181" s="56"/>
      <c r="U181" s="134" t="s">
        <v>1335</v>
      </c>
      <c r="V181" s="132" t="s">
        <v>475</v>
      </c>
      <c r="W181" s="132"/>
      <c r="X181" s="132"/>
      <c r="Y181" s="132"/>
      <c r="Z181" s="132" t="s">
        <v>475</v>
      </c>
      <c r="AA181" s="132"/>
      <c r="AB181" s="132"/>
      <c r="AC181" s="132"/>
      <c r="AD181" s="132"/>
      <c r="AE181" s="132"/>
      <c r="AF181" s="132"/>
      <c r="AG181" s="132"/>
      <c r="AH181" s="132"/>
      <c r="AI181" s="132"/>
      <c r="AJ181" s="132"/>
      <c r="AK181" s="132"/>
      <c r="AL181" s="132"/>
      <c r="AM181" s="135" t="s">
        <v>475</v>
      </c>
    </row>
    <row r="182" spans="1:39" ht="30" x14ac:dyDescent="0.25">
      <c r="A182" s="131" t="s">
        <v>2</v>
      </c>
      <c r="B182" s="132" t="str">
        <f>IF(G182="reserved","N/A",IF(AND(Screening!$J$10="No",V182="Ex"),"N/A",IF(AND(Screening!$J$11="No",W182="Ex"),"N/A",IF(AND(Screening!$J$12="No",X182="Ex"),"N/A",IF(AND(Screening!$J$13="No",Y182="Ex"),"N/A",IF(AND(Screening!$J$14="No",Z182="Ex"),"N/A", IF(AND(Screening!$J$15="No",AA182="Ex"),"N/A", IF(AND(Screening!$J$16="No",AB182="Ex"),"N/A", IF(AND(Screening!$J$17="No",AC182="Ex"),"N/A", IF(AND(Screening!$J$18="No",AD182="Ex"),"N/A", IF(AND(Screening!$J$19="No",AE182="Ex"),"N/A", IF(AND(Screening!$J$20="No",AF182="Ex"),"N/A", IF(AND(Screening!$J$21="No",AG182="Ex"),"N/A", IF(AND(Screening!$J$23="No",AH182="Ex"),"N/A", IF(AND(Screening!$J$7="No",AI182="Ex"),"N/A", IF(AND(Screening!$J$6="No",AL182="Ex"),"N/A", IF(AND(Screening!$J$6="Yes",AJ182="Ex"),"N/A", IF(AND(Screening!$J$25="Yes",AK182="Ex"),"N/A",  IF(AND(Screening!$J$5="Yes",AM182="Ex"),"N/A","Inc")))))))))))))))))))</f>
        <v>Inc</v>
      </c>
      <c r="C182" s="132"/>
      <c r="D182" s="133"/>
      <c r="E182" s="87">
        <v>167</v>
      </c>
      <c r="F182" s="88" t="s">
        <v>3388</v>
      </c>
      <c r="G182" s="88" t="s">
        <v>2766</v>
      </c>
      <c r="H182" s="157" t="s">
        <v>4311</v>
      </c>
      <c r="I182" s="130" t="str">
        <f t="shared" si="5"/>
        <v>Include</v>
      </c>
      <c r="J182" s="126"/>
      <c r="K182" s="99"/>
      <c r="L182" s="99"/>
      <c r="M182" s="128"/>
      <c r="N182" s="87" t="str">
        <f t="shared" si="4"/>
        <v/>
      </c>
      <c r="O182" s="55"/>
      <c r="P182" s="55"/>
      <c r="Q182" s="55"/>
      <c r="R182" s="55"/>
      <c r="S182" s="55"/>
      <c r="T182" s="56"/>
      <c r="U182" s="134" t="s">
        <v>1336</v>
      </c>
      <c r="V182" s="132"/>
      <c r="W182" s="132"/>
      <c r="X182" s="132"/>
      <c r="Y182" s="132"/>
      <c r="Z182" s="132"/>
      <c r="AA182" s="132"/>
      <c r="AB182" s="132"/>
      <c r="AC182" s="132" t="s">
        <v>475</v>
      </c>
      <c r="AD182" s="132"/>
      <c r="AE182" s="132"/>
      <c r="AF182" s="132"/>
      <c r="AG182" s="132"/>
      <c r="AH182" s="132"/>
      <c r="AI182" s="132"/>
      <c r="AJ182" s="132" t="s">
        <v>475</v>
      </c>
      <c r="AK182" s="132"/>
      <c r="AL182" s="132"/>
      <c r="AM182" s="135" t="s">
        <v>475</v>
      </c>
    </row>
    <row r="183" spans="1:39" ht="30" x14ac:dyDescent="0.25">
      <c r="A183" s="131" t="s">
        <v>2</v>
      </c>
      <c r="B183" s="132" t="str">
        <f>IF(G183="reserved","N/A",IF(AND(Screening!$J$10="No",V183="Ex"),"N/A",IF(AND(Screening!$J$11="No",W183="Ex"),"N/A",IF(AND(Screening!$J$12="No",X183="Ex"),"N/A",IF(AND(Screening!$J$13="No",Y183="Ex"),"N/A",IF(AND(Screening!$J$14="No",Z183="Ex"),"N/A", IF(AND(Screening!$J$15="No",AA183="Ex"),"N/A", IF(AND(Screening!$J$16="No",AB183="Ex"),"N/A", IF(AND(Screening!$J$17="No",AC183="Ex"),"N/A", IF(AND(Screening!$J$18="No",AD183="Ex"),"N/A", IF(AND(Screening!$J$19="No",AE183="Ex"),"N/A", IF(AND(Screening!$J$20="No",AF183="Ex"),"N/A", IF(AND(Screening!$J$21="No",AG183="Ex"),"N/A", IF(AND(Screening!$J$23="No",AH183="Ex"),"N/A", IF(AND(Screening!$J$7="No",AI183="Ex"),"N/A", IF(AND(Screening!$J$6="No",AL183="Ex"),"N/A", IF(AND(Screening!$J$6="Yes",AJ183="Ex"),"N/A", IF(AND(Screening!$J$25="Yes",AK183="Ex"),"N/A",  IF(AND(Screening!$J$5="Yes",AM183="Ex"),"N/A","Inc")))))))))))))))))))</f>
        <v>Inc</v>
      </c>
      <c r="C183" s="132"/>
      <c r="D183" s="133"/>
      <c r="E183" s="87">
        <v>168</v>
      </c>
      <c r="F183" s="88" t="s">
        <v>3389</v>
      </c>
      <c r="G183" s="88" t="s">
        <v>1708</v>
      </c>
      <c r="H183" s="157" t="s">
        <v>41</v>
      </c>
      <c r="I183" s="130" t="str">
        <f t="shared" si="5"/>
        <v>Include</v>
      </c>
      <c r="J183" s="126"/>
      <c r="K183" s="99"/>
      <c r="L183" s="99"/>
      <c r="M183" s="128"/>
      <c r="N183" s="87" t="str">
        <f t="shared" ref="N183:N222" si="6">IF($A183="Y","PAR","")</f>
        <v/>
      </c>
      <c r="O183" s="55"/>
      <c r="P183" s="55"/>
      <c r="Q183" s="55"/>
      <c r="R183" s="55"/>
      <c r="S183" s="55"/>
      <c r="T183" s="56"/>
      <c r="U183" s="134" t="s">
        <v>1337</v>
      </c>
      <c r="V183" s="132"/>
      <c r="W183" s="132"/>
      <c r="X183" s="132"/>
      <c r="Y183" s="132"/>
      <c r="Z183" s="132"/>
      <c r="AA183" s="132"/>
      <c r="AB183" s="132"/>
      <c r="AC183" s="132" t="s">
        <v>475</v>
      </c>
      <c r="AD183" s="132"/>
      <c r="AE183" s="132"/>
      <c r="AF183" s="132"/>
      <c r="AG183" s="132"/>
      <c r="AH183" s="132"/>
      <c r="AI183" s="132"/>
      <c r="AJ183" s="132" t="s">
        <v>475</v>
      </c>
      <c r="AK183" s="132"/>
      <c r="AL183" s="132"/>
      <c r="AM183" s="135" t="s">
        <v>475</v>
      </c>
    </row>
    <row r="184" spans="1:39" ht="30" x14ac:dyDescent="0.25">
      <c r="A184" s="131" t="s">
        <v>2</v>
      </c>
      <c r="B184" s="132" t="str">
        <f>IF(G184="reserved","N/A",IF(AND(Screening!$J$10="No",V184="Ex"),"N/A",IF(AND(Screening!$J$11="No",W184="Ex"),"N/A",IF(AND(Screening!$J$12="No",X184="Ex"),"N/A",IF(AND(Screening!$J$13="No",Y184="Ex"),"N/A",IF(AND(Screening!$J$14="No",Z184="Ex"),"N/A", IF(AND(Screening!$J$15="No",AA184="Ex"),"N/A", IF(AND(Screening!$J$16="No",AB184="Ex"),"N/A", IF(AND(Screening!$J$17="No",AC184="Ex"),"N/A", IF(AND(Screening!$J$18="No",AD184="Ex"),"N/A", IF(AND(Screening!$J$19="No",AE184="Ex"),"N/A", IF(AND(Screening!$J$20="No",AF184="Ex"),"N/A", IF(AND(Screening!$J$21="No",AG184="Ex"),"N/A", IF(AND(Screening!$J$23="No",AH184="Ex"),"N/A", IF(AND(Screening!$J$7="No",AI184="Ex"),"N/A", IF(AND(Screening!$J$6="No",AL184="Ex"),"N/A", IF(AND(Screening!$J$6="Yes",AJ184="Ex"),"N/A", IF(AND(Screening!$J$25="Yes",AK184="Ex"),"N/A",  IF(AND(Screening!$J$5="Yes",AM184="Ex"),"N/A","Inc")))))))))))))))))))</f>
        <v>Inc</v>
      </c>
      <c r="C184" s="132"/>
      <c r="D184" s="133"/>
      <c r="E184" s="87">
        <v>169</v>
      </c>
      <c r="F184" s="88" t="s">
        <v>3390</v>
      </c>
      <c r="G184" s="88" t="s">
        <v>1709</v>
      </c>
      <c r="H184" s="157" t="s">
        <v>42</v>
      </c>
      <c r="I184" s="130" t="str">
        <f t="shared" si="5"/>
        <v>Include</v>
      </c>
      <c r="J184" s="126"/>
      <c r="K184" s="99"/>
      <c r="L184" s="99"/>
      <c r="M184" s="128"/>
      <c r="N184" s="87" t="str">
        <f t="shared" si="6"/>
        <v/>
      </c>
      <c r="O184" s="55"/>
      <c r="P184" s="55"/>
      <c r="Q184" s="55"/>
      <c r="R184" s="55"/>
      <c r="S184" s="55"/>
      <c r="T184" s="56"/>
      <c r="U184" s="134" t="s">
        <v>1338</v>
      </c>
      <c r="V184" s="132"/>
      <c r="W184" s="132"/>
      <c r="X184" s="132"/>
      <c r="Y184" s="132"/>
      <c r="Z184" s="132"/>
      <c r="AA184" s="132"/>
      <c r="AB184" s="132"/>
      <c r="AC184" s="132" t="s">
        <v>475</v>
      </c>
      <c r="AD184" s="132"/>
      <c r="AE184" s="132"/>
      <c r="AF184" s="132"/>
      <c r="AG184" s="132"/>
      <c r="AH184" s="132"/>
      <c r="AI184" s="132"/>
      <c r="AJ184" s="132" t="s">
        <v>475</v>
      </c>
      <c r="AK184" s="132"/>
      <c r="AL184" s="132"/>
      <c r="AM184" s="135" t="s">
        <v>475</v>
      </c>
    </row>
    <row r="185" spans="1:39" ht="30" x14ac:dyDescent="0.25">
      <c r="A185" s="131" t="s">
        <v>2</v>
      </c>
      <c r="B185" s="132" t="str">
        <f>IF(G185="reserved","N/A",IF(AND(Screening!$J$10="No",V185="Ex"),"N/A",IF(AND(Screening!$J$11="No",W185="Ex"),"N/A",IF(AND(Screening!$J$12="No",X185="Ex"),"N/A",IF(AND(Screening!$J$13="No",Y185="Ex"),"N/A",IF(AND(Screening!$J$14="No",Z185="Ex"),"N/A", IF(AND(Screening!$J$15="No",AA185="Ex"),"N/A", IF(AND(Screening!$J$16="No",AB185="Ex"),"N/A", IF(AND(Screening!$J$17="No",AC185="Ex"),"N/A", IF(AND(Screening!$J$18="No",AD185="Ex"),"N/A", IF(AND(Screening!$J$19="No",AE185="Ex"),"N/A", IF(AND(Screening!$J$20="No",AF185="Ex"),"N/A", IF(AND(Screening!$J$21="No",AG185="Ex"),"N/A", IF(AND(Screening!$J$23="No",AH185="Ex"),"N/A", IF(AND(Screening!$J$7="No",AI185="Ex"),"N/A", IF(AND(Screening!$J$6="No",AL185="Ex"),"N/A", IF(AND(Screening!$J$6="Yes",AJ185="Ex"),"N/A", IF(AND(Screening!$J$25="Yes",AK185="Ex"),"N/A",  IF(AND(Screening!$J$5="Yes",AM185="Ex"),"N/A","Inc")))))))))))))))))))</f>
        <v>Inc</v>
      </c>
      <c r="C185" s="132"/>
      <c r="D185" s="133"/>
      <c r="E185" s="87">
        <v>170</v>
      </c>
      <c r="F185" s="88" t="s">
        <v>3391</v>
      </c>
      <c r="G185" s="88" t="s">
        <v>2767</v>
      </c>
      <c r="H185" s="157" t="s">
        <v>43</v>
      </c>
      <c r="I185" s="130" t="str">
        <f t="shared" si="5"/>
        <v>Include</v>
      </c>
      <c r="J185" s="126"/>
      <c r="K185" s="99"/>
      <c r="L185" s="99"/>
      <c r="M185" s="128"/>
      <c r="N185" s="87" t="str">
        <f t="shared" si="6"/>
        <v/>
      </c>
      <c r="O185" s="55"/>
      <c r="P185" s="55"/>
      <c r="Q185" s="55"/>
      <c r="R185" s="55"/>
      <c r="S185" s="55"/>
      <c r="T185" s="56"/>
      <c r="U185" s="134" t="s">
        <v>1339</v>
      </c>
      <c r="V185" s="132"/>
      <c r="W185" s="132"/>
      <c r="X185" s="132"/>
      <c r="Y185" s="132"/>
      <c r="Z185" s="132"/>
      <c r="AA185" s="132"/>
      <c r="AB185" s="132"/>
      <c r="AC185" s="132"/>
      <c r="AD185" s="132" t="s">
        <v>475</v>
      </c>
      <c r="AE185" s="132"/>
      <c r="AF185" s="132"/>
      <c r="AG185" s="132"/>
      <c r="AH185" s="132"/>
      <c r="AI185" s="132"/>
      <c r="AJ185" s="132" t="s">
        <v>475</v>
      </c>
      <c r="AK185" s="132"/>
      <c r="AL185" s="132"/>
      <c r="AM185" s="135" t="s">
        <v>475</v>
      </c>
    </row>
    <row r="186" spans="1:39" ht="30" x14ac:dyDescent="0.25">
      <c r="A186" s="131" t="s">
        <v>2</v>
      </c>
      <c r="B186" s="132" t="str">
        <f>IF(G186="reserved","N/A",IF(AND(Screening!$J$10="No",V186="Ex"),"N/A",IF(AND(Screening!$J$11="No",W186="Ex"),"N/A",IF(AND(Screening!$J$12="No",X186="Ex"),"N/A",IF(AND(Screening!$J$13="No",Y186="Ex"),"N/A",IF(AND(Screening!$J$14="No",Z186="Ex"),"N/A", IF(AND(Screening!$J$15="No",AA186="Ex"),"N/A", IF(AND(Screening!$J$16="No",AB186="Ex"),"N/A", IF(AND(Screening!$J$17="No",AC186="Ex"),"N/A", IF(AND(Screening!$J$18="No",AD186="Ex"),"N/A", IF(AND(Screening!$J$19="No",AE186="Ex"),"N/A", IF(AND(Screening!$J$20="No",AF186="Ex"),"N/A", IF(AND(Screening!$J$21="No",AG186="Ex"),"N/A", IF(AND(Screening!$J$23="No",AH186="Ex"),"N/A", IF(AND(Screening!$J$7="No",AI186="Ex"),"N/A", IF(AND(Screening!$J$6="No",AL186="Ex"),"N/A", IF(AND(Screening!$J$6="Yes",AJ186="Ex"),"N/A", IF(AND(Screening!$J$25="Yes",AK186="Ex"),"N/A",  IF(AND(Screening!$J$5="Yes",AM186="Ex"),"N/A","Inc")))))))))))))))))))</f>
        <v>Inc</v>
      </c>
      <c r="C186" s="132"/>
      <c r="D186" s="133"/>
      <c r="E186" s="87">
        <v>171</v>
      </c>
      <c r="F186" s="88" t="s">
        <v>3392</v>
      </c>
      <c r="G186" s="88" t="s">
        <v>1710</v>
      </c>
      <c r="H186" s="157" t="s">
        <v>44</v>
      </c>
      <c r="I186" s="130" t="str">
        <f t="shared" si="5"/>
        <v>Include</v>
      </c>
      <c r="J186" s="126"/>
      <c r="K186" s="99"/>
      <c r="L186" s="99"/>
      <c r="M186" s="128"/>
      <c r="N186" s="87" t="str">
        <f t="shared" si="6"/>
        <v/>
      </c>
      <c r="O186" s="55"/>
      <c r="P186" s="55"/>
      <c r="Q186" s="55"/>
      <c r="R186" s="55"/>
      <c r="S186" s="55"/>
      <c r="T186" s="56"/>
      <c r="U186" s="134" t="s">
        <v>1340</v>
      </c>
      <c r="V186" s="132"/>
      <c r="W186" s="132"/>
      <c r="X186" s="132"/>
      <c r="Y186" s="132"/>
      <c r="Z186" s="132"/>
      <c r="AA186" s="132"/>
      <c r="AB186" s="132"/>
      <c r="AC186" s="132"/>
      <c r="AD186" s="132" t="s">
        <v>475</v>
      </c>
      <c r="AE186" s="132"/>
      <c r="AF186" s="132"/>
      <c r="AG186" s="132"/>
      <c r="AH186" s="132"/>
      <c r="AI186" s="132"/>
      <c r="AJ186" s="132" t="s">
        <v>475</v>
      </c>
      <c r="AK186" s="132"/>
      <c r="AL186" s="132"/>
      <c r="AM186" s="135" t="s">
        <v>475</v>
      </c>
    </row>
    <row r="187" spans="1:39" ht="30" x14ac:dyDescent="0.25">
      <c r="A187" s="131" t="s">
        <v>2</v>
      </c>
      <c r="B187" s="132" t="str">
        <f>IF(G187="reserved","N/A",IF(AND(Screening!$J$10="No",V187="Ex"),"N/A",IF(AND(Screening!$J$11="No",W187="Ex"),"N/A",IF(AND(Screening!$J$12="No",X187="Ex"),"N/A",IF(AND(Screening!$J$13="No",Y187="Ex"),"N/A",IF(AND(Screening!$J$14="No",Z187="Ex"),"N/A", IF(AND(Screening!$J$15="No",AA187="Ex"),"N/A", IF(AND(Screening!$J$16="No",AB187="Ex"),"N/A", IF(AND(Screening!$J$17="No",AC187="Ex"),"N/A", IF(AND(Screening!$J$18="No",AD187="Ex"),"N/A", IF(AND(Screening!$J$19="No",AE187="Ex"),"N/A", IF(AND(Screening!$J$20="No",AF187="Ex"),"N/A", IF(AND(Screening!$J$21="No",AG187="Ex"),"N/A", IF(AND(Screening!$J$23="No",AH187="Ex"),"N/A", IF(AND(Screening!$J$7="No",AI187="Ex"),"N/A", IF(AND(Screening!$J$6="No",AL187="Ex"),"N/A", IF(AND(Screening!$J$6="Yes",AJ187="Ex"),"N/A", IF(AND(Screening!$J$25="Yes",AK187="Ex"),"N/A",  IF(AND(Screening!$J$5="Yes",AM187="Ex"),"N/A","Inc")))))))))))))))))))</f>
        <v>Inc</v>
      </c>
      <c r="C187" s="132"/>
      <c r="D187" s="133"/>
      <c r="E187" s="87">
        <v>172</v>
      </c>
      <c r="F187" s="88" t="s">
        <v>3393</v>
      </c>
      <c r="G187" s="88" t="s">
        <v>1711</v>
      </c>
      <c r="H187" s="157" t="s">
        <v>1376</v>
      </c>
      <c r="I187" s="130" t="str">
        <f t="shared" si="5"/>
        <v>Include</v>
      </c>
      <c r="J187" s="126"/>
      <c r="K187" s="99"/>
      <c r="L187" s="99"/>
      <c r="M187" s="128"/>
      <c r="N187" s="87" t="str">
        <f t="shared" si="6"/>
        <v/>
      </c>
      <c r="O187" s="55"/>
      <c r="P187" s="55"/>
      <c r="Q187" s="55"/>
      <c r="R187" s="55"/>
      <c r="S187" s="55"/>
      <c r="T187" s="56"/>
      <c r="U187" s="134" t="s">
        <v>1341</v>
      </c>
      <c r="V187" s="132"/>
      <c r="W187" s="132"/>
      <c r="X187" s="132"/>
      <c r="Y187" s="132"/>
      <c r="Z187" s="132"/>
      <c r="AA187" s="132"/>
      <c r="AB187" s="132"/>
      <c r="AC187" s="132"/>
      <c r="AD187" s="132" t="s">
        <v>475</v>
      </c>
      <c r="AE187" s="132"/>
      <c r="AF187" s="132"/>
      <c r="AG187" s="132"/>
      <c r="AH187" s="132"/>
      <c r="AI187" s="132"/>
      <c r="AJ187" s="132" t="s">
        <v>475</v>
      </c>
      <c r="AK187" s="132"/>
      <c r="AL187" s="132"/>
      <c r="AM187" s="135" t="s">
        <v>475</v>
      </c>
    </row>
    <row r="188" spans="1:39" ht="30" x14ac:dyDescent="0.25">
      <c r="A188" s="131" t="s">
        <v>2</v>
      </c>
      <c r="B188" s="132" t="str">
        <f>IF(G188="reserved","N/A",IF(AND(Screening!$J$10="No",V188="Ex"),"N/A",IF(AND(Screening!$J$11="No",W188="Ex"),"N/A",IF(AND(Screening!$J$12="No",X188="Ex"),"N/A",IF(AND(Screening!$J$13="No",Y188="Ex"),"N/A",IF(AND(Screening!$J$14="No",Z188="Ex"),"N/A", IF(AND(Screening!$J$15="No",AA188="Ex"),"N/A", IF(AND(Screening!$J$16="No",AB188="Ex"),"N/A", IF(AND(Screening!$J$17="No",AC188="Ex"),"N/A", IF(AND(Screening!$J$18="No",AD188="Ex"),"N/A", IF(AND(Screening!$J$19="No",AE188="Ex"),"N/A", IF(AND(Screening!$J$20="No",AF188="Ex"),"N/A", IF(AND(Screening!$J$21="No",AG188="Ex"),"N/A", IF(AND(Screening!$J$23="No",AH188="Ex"),"N/A", IF(AND(Screening!$J$7="No",AI188="Ex"),"N/A", IF(AND(Screening!$J$6="No",AL188="Ex"),"N/A", IF(AND(Screening!$J$6="Yes",AJ188="Ex"),"N/A", IF(AND(Screening!$J$25="Yes",AK188="Ex"),"N/A",  IF(AND(Screening!$J$5="Yes",AM188="Ex"),"N/A","Inc")))))))))))))))))))</f>
        <v>Inc</v>
      </c>
      <c r="C188" s="132"/>
      <c r="D188" s="133"/>
      <c r="E188" s="87">
        <v>173</v>
      </c>
      <c r="F188" s="88" t="s">
        <v>3394</v>
      </c>
      <c r="G188" s="88" t="s">
        <v>2768</v>
      </c>
      <c r="H188" s="157" t="s">
        <v>45</v>
      </c>
      <c r="I188" s="130" t="str">
        <f t="shared" si="5"/>
        <v>Include</v>
      </c>
      <c r="J188" s="126"/>
      <c r="K188" s="99"/>
      <c r="L188" s="99"/>
      <c r="M188" s="128"/>
      <c r="N188" s="87" t="str">
        <f t="shared" si="6"/>
        <v/>
      </c>
      <c r="O188" s="55"/>
      <c r="P188" s="55"/>
      <c r="Q188" s="55"/>
      <c r="R188" s="55"/>
      <c r="S188" s="55"/>
      <c r="T188" s="56"/>
      <c r="U188" s="134" t="s">
        <v>1342</v>
      </c>
      <c r="V188" s="132"/>
      <c r="W188" s="132"/>
      <c r="X188" s="132"/>
      <c r="Y188" s="132"/>
      <c r="Z188" s="132"/>
      <c r="AA188" s="132"/>
      <c r="AB188" s="132"/>
      <c r="AC188" s="132"/>
      <c r="AD188" s="132"/>
      <c r="AE188" s="132" t="s">
        <v>475</v>
      </c>
      <c r="AF188" s="132"/>
      <c r="AG188" s="132"/>
      <c r="AH188" s="132"/>
      <c r="AI188" s="132"/>
      <c r="AJ188" s="132" t="s">
        <v>475</v>
      </c>
      <c r="AK188" s="132"/>
      <c r="AL188" s="132"/>
      <c r="AM188" s="135" t="s">
        <v>475</v>
      </c>
    </row>
    <row r="189" spans="1:39" ht="30" x14ac:dyDescent="0.25">
      <c r="A189" s="131" t="s">
        <v>2</v>
      </c>
      <c r="B189" s="132" t="str">
        <f>IF(G189="reserved","N/A",IF(AND(Screening!$J$10="No",V189="Ex"),"N/A",IF(AND(Screening!$J$11="No",W189="Ex"),"N/A",IF(AND(Screening!$J$12="No",X189="Ex"),"N/A",IF(AND(Screening!$J$13="No",Y189="Ex"),"N/A",IF(AND(Screening!$J$14="No",Z189="Ex"),"N/A", IF(AND(Screening!$J$15="No",AA189="Ex"),"N/A", IF(AND(Screening!$J$16="No",AB189="Ex"),"N/A", IF(AND(Screening!$J$17="No",AC189="Ex"),"N/A", IF(AND(Screening!$J$18="No",AD189="Ex"),"N/A", IF(AND(Screening!$J$19="No",AE189="Ex"),"N/A", IF(AND(Screening!$J$20="No",AF189="Ex"),"N/A", IF(AND(Screening!$J$21="No",AG189="Ex"),"N/A", IF(AND(Screening!$J$23="No",AH189="Ex"),"N/A", IF(AND(Screening!$J$7="No",AI189="Ex"),"N/A", IF(AND(Screening!$J$6="No",AL189="Ex"),"N/A", IF(AND(Screening!$J$6="Yes",AJ189="Ex"),"N/A", IF(AND(Screening!$J$25="Yes",AK189="Ex"),"N/A",  IF(AND(Screening!$J$5="Yes",AM189="Ex"),"N/A","Inc")))))))))))))))))))</f>
        <v>Inc</v>
      </c>
      <c r="C189" s="132"/>
      <c r="D189" s="133"/>
      <c r="E189" s="87">
        <v>174</v>
      </c>
      <c r="F189" s="88" t="s">
        <v>3395</v>
      </c>
      <c r="G189" s="88" t="s">
        <v>1704</v>
      </c>
      <c r="H189" s="157" t="s">
        <v>46</v>
      </c>
      <c r="I189" s="130" t="str">
        <f t="shared" si="5"/>
        <v>Include</v>
      </c>
      <c r="J189" s="126"/>
      <c r="K189" s="99"/>
      <c r="L189" s="99"/>
      <c r="M189" s="128"/>
      <c r="N189" s="87" t="str">
        <f t="shared" si="6"/>
        <v/>
      </c>
      <c r="O189" s="55"/>
      <c r="P189" s="55"/>
      <c r="Q189" s="55"/>
      <c r="R189" s="55"/>
      <c r="S189" s="55"/>
      <c r="T189" s="56"/>
      <c r="U189" s="134" t="s">
        <v>1343</v>
      </c>
      <c r="V189" s="132"/>
      <c r="W189" s="132"/>
      <c r="X189" s="132"/>
      <c r="Y189" s="132"/>
      <c r="Z189" s="132"/>
      <c r="AA189" s="132"/>
      <c r="AB189" s="132"/>
      <c r="AC189" s="132"/>
      <c r="AD189" s="132"/>
      <c r="AE189" s="132" t="s">
        <v>475</v>
      </c>
      <c r="AF189" s="132"/>
      <c r="AG189" s="132"/>
      <c r="AH189" s="132"/>
      <c r="AI189" s="132"/>
      <c r="AJ189" s="132" t="s">
        <v>475</v>
      </c>
      <c r="AK189" s="132"/>
      <c r="AL189" s="132"/>
      <c r="AM189" s="135" t="s">
        <v>475</v>
      </c>
    </row>
    <row r="190" spans="1:39" ht="30" x14ac:dyDescent="0.25">
      <c r="A190" s="131" t="s">
        <v>2</v>
      </c>
      <c r="B190" s="132" t="str">
        <f>IF(G190="reserved","N/A",IF(AND(Screening!$J$10="No",V190="Ex"),"N/A",IF(AND(Screening!$J$11="No",W190="Ex"),"N/A",IF(AND(Screening!$J$12="No",X190="Ex"),"N/A",IF(AND(Screening!$J$13="No",Y190="Ex"),"N/A",IF(AND(Screening!$J$14="No",Z190="Ex"),"N/A", IF(AND(Screening!$J$15="No",AA190="Ex"),"N/A", IF(AND(Screening!$J$16="No",AB190="Ex"),"N/A", IF(AND(Screening!$J$17="No",AC190="Ex"),"N/A", IF(AND(Screening!$J$18="No",AD190="Ex"),"N/A", IF(AND(Screening!$J$19="No",AE190="Ex"),"N/A", IF(AND(Screening!$J$20="No",AF190="Ex"),"N/A", IF(AND(Screening!$J$21="No",AG190="Ex"),"N/A", IF(AND(Screening!$J$23="No",AH190="Ex"),"N/A", IF(AND(Screening!$J$7="No",AI190="Ex"),"N/A", IF(AND(Screening!$J$6="No",AL190="Ex"),"N/A", IF(AND(Screening!$J$6="Yes",AJ190="Ex"),"N/A", IF(AND(Screening!$J$25="Yes",AK190="Ex"),"N/A",  IF(AND(Screening!$J$5="Yes",AM190="Ex"),"N/A","Inc")))))))))))))))))))</f>
        <v>Inc</v>
      </c>
      <c r="C190" s="132"/>
      <c r="D190" s="133"/>
      <c r="E190" s="87">
        <v>175</v>
      </c>
      <c r="F190" s="88" t="s">
        <v>3396</v>
      </c>
      <c r="G190" s="88" t="s">
        <v>1712</v>
      </c>
      <c r="H190" s="157" t="s">
        <v>47</v>
      </c>
      <c r="I190" s="130" t="str">
        <f t="shared" si="5"/>
        <v>Include</v>
      </c>
      <c r="J190" s="126"/>
      <c r="K190" s="99"/>
      <c r="L190" s="99"/>
      <c r="M190" s="128"/>
      <c r="N190" s="87" t="str">
        <f t="shared" si="6"/>
        <v/>
      </c>
      <c r="O190" s="55"/>
      <c r="P190" s="55"/>
      <c r="Q190" s="55"/>
      <c r="R190" s="55"/>
      <c r="S190" s="55"/>
      <c r="T190" s="56"/>
      <c r="U190" s="134" t="s">
        <v>1344</v>
      </c>
      <c r="V190" s="132"/>
      <c r="W190" s="132"/>
      <c r="X190" s="132"/>
      <c r="Y190" s="132"/>
      <c r="Z190" s="132"/>
      <c r="AA190" s="132"/>
      <c r="AB190" s="132"/>
      <c r="AC190" s="132"/>
      <c r="AD190" s="132"/>
      <c r="AE190" s="132" t="s">
        <v>475</v>
      </c>
      <c r="AF190" s="132"/>
      <c r="AG190" s="132"/>
      <c r="AH190" s="132"/>
      <c r="AI190" s="132"/>
      <c r="AJ190" s="132" t="s">
        <v>475</v>
      </c>
      <c r="AK190" s="132"/>
      <c r="AL190" s="132"/>
      <c r="AM190" s="135" t="s">
        <v>475</v>
      </c>
    </row>
    <row r="191" spans="1:39" ht="30" x14ac:dyDescent="0.25">
      <c r="A191" s="131" t="s">
        <v>2</v>
      </c>
      <c r="B191" s="132" t="str">
        <f>IF(G191="reserved","N/A",IF(AND(Screening!$J$10="No",V191="Ex"),"N/A",IF(AND(Screening!$J$11="No",W191="Ex"),"N/A",IF(AND(Screening!$J$12="No",X191="Ex"),"N/A",IF(AND(Screening!$J$13="No",Y191="Ex"),"N/A",IF(AND(Screening!$J$14="No",Z191="Ex"),"N/A", IF(AND(Screening!$J$15="No",AA191="Ex"),"N/A", IF(AND(Screening!$J$16="No",AB191="Ex"),"N/A", IF(AND(Screening!$J$17="No",AC191="Ex"),"N/A", IF(AND(Screening!$J$18="No",AD191="Ex"),"N/A", IF(AND(Screening!$J$19="No",AE191="Ex"),"N/A", IF(AND(Screening!$J$20="No",AF191="Ex"),"N/A", IF(AND(Screening!$J$21="No",AG191="Ex"),"N/A", IF(AND(Screening!$J$23="No",AH191="Ex"),"N/A", IF(AND(Screening!$J$7="No",AI191="Ex"),"N/A", IF(AND(Screening!$J$6="No",AL191="Ex"),"N/A", IF(AND(Screening!$J$6="Yes",AJ191="Ex"),"N/A", IF(AND(Screening!$J$25="Yes",AK191="Ex"),"N/A",  IF(AND(Screening!$J$5="Yes",AM191="Ex"),"N/A","Inc")))))))))))))))))))</f>
        <v>Inc</v>
      </c>
      <c r="C191" s="132"/>
      <c r="D191" s="133"/>
      <c r="E191" s="87">
        <v>176</v>
      </c>
      <c r="F191" s="88" t="s">
        <v>3397</v>
      </c>
      <c r="G191" s="88" t="s">
        <v>1713</v>
      </c>
      <c r="H191" s="157" t="s">
        <v>48</v>
      </c>
      <c r="I191" s="130" t="str">
        <f t="shared" si="5"/>
        <v>Include</v>
      </c>
      <c r="J191" s="126"/>
      <c r="K191" s="99"/>
      <c r="L191" s="99"/>
      <c r="M191" s="128"/>
      <c r="N191" s="87" t="str">
        <f t="shared" si="6"/>
        <v/>
      </c>
      <c r="O191" s="55"/>
      <c r="P191" s="55"/>
      <c r="Q191" s="55"/>
      <c r="R191" s="55"/>
      <c r="S191" s="55"/>
      <c r="T191" s="56"/>
      <c r="U191" s="134" t="s">
        <v>1345</v>
      </c>
      <c r="V191" s="132"/>
      <c r="W191" s="132"/>
      <c r="X191" s="132"/>
      <c r="Y191" s="132"/>
      <c r="Z191" s="132"/>
      <c r="AA191" s="132"/>
      <c r="AB191" s="132"/>
      <c r="AC191" s="132"/>
      <c r="AD191" s="132"/>
      <c r="AE191" s="132" t="s">
        <v>475</v>
      </c>
      <c r="AF191" s="132"/>
      <c r="AG191" s="132"/>
      <c r="AH191" s="132"/>
      <c r="AI191" s="132"/>
      <c r="AJ191" s="132" t="s">
        <v>475</v>
      </c>
      <c r="AK191" s="132"/>
      <c r="AL191" s="132"/>
      <c r="AM191" s="135" t="s">
        <v>475</v>
      </c>
    </row>
    <row r="192" spans="1:39" ht="30" x14ac:dyDescent="0.25">
      <c r="A192" s="131" t="s">
        <v>2</v>
      </c>
      <c r="B192" s="132" t="str">
        <f>IF(G192="reserved","N/A",IF(AND(Screening!$J$10="No",V192="Ex"),"N/A",IF(AND(Screening!$J$11="No",W192="Ex"),"N/A",IF(AND(Screening!$J$12="No",X192="Ex"),"N/A",IF(AND(Screening!$J$13="No",Y192="Ex"),"N/A",IF(AND(Screening!$J$14="No",Z192="Ex"),"N/A", IF(AND(Screening!$J$15="No",AA192="Ex"),"N/A", IF(AND(Screening!$J$16="No",AB192="Ex"),"N/A", IF(AND(Screening!$J$17="No",AC192="Ex"),"N/A", IF(AND(Screening!$J$18="No",AD192="Ex"),"N/A", IF(AND(Screening!$J$19="No",AE192="Ex"),"N/A", IF(AND(Screening!$J$20="No",AF192="Ex"),"N/A", IF(AND(Screening!$J$21="No",AG192="Ex"),"N/A", IF(AND(Screening!$J$23="No",AH192="Ex"),"N/A", IF(AND(Screening!$J$7="No",AI192="Ex"),"N/A", IF(AND(Screening!$J$6="No",AL192="Ex"),"N/A", IF(AND(Screening!$J$6="Yes",AJ192="Ex"),"N/A", IF(AND(Screening!$J$25="Yes",AK192="Ex"),"N/A",  IF(AND(Screening!$J$5="Yes",AM192="Ex"),"N/A","Inc")))))))))))))))))))</f>
        <v>Inc</v>
      </c>
      <c r="C192" s="132"/>
      <c r="D192" s="133"/>
      <c r="E192" s="87">
        <v>177</v>
      </c>
      <c r="F192" s="88" t="s">
        <v>3398</v>
      </c>
      <c r="G192" s="88" t="s">
        <v>2769</v>
      </c>
      <c r="H192" s="157" t="s">
        <v>4312</v>
      </c>
      <c r="I192" s="130" t="str">
        <f t="shared" si="5"/>
        <v>Include</v>
      </c>
      <c r="J192" s="126"/>
      <c r="K192" s="99"/>
      <c r="L192" s="99"/>
      <c r="M192" s="128"/>
      <c r="N192" s="87" t="str">
        <f t="shared" si="6"/>
        <v/>
      </c>
      <c r="O192" s="55"/>
      <c r="P192" s="55"/>
      <c r="Q192" s="55"/>
      <c r="R192" s="55"/>
      <c r="S192" s="55"/>
      <c r="T192" s="56"/>
      <c r="U192" s="134" t="s">
        <v>1346</v>
      </c>
      <c r="V192" s="132"/>
      <c r="W192" s="132"/>
      <c r="X192" s="132"/>
      <c r="Y192" s="132"/>
      <c r="Z192" s="132"/>
      <c r="AA192" s="132"/>
      <c r="AB192" s="132"/>
      <c r="AC192" s="132"/>
      <c r="AD192" s="132"/>
      <c r="AE192" s="132"/>
      <c r="AF192" s="132"/>
      <c r="AG192" s="132" t="s">
        <v>475</v>
      </c>
      <c r="AH192" s="132"/>
      <c r="AI192" s="132"/>
      <c r="AJ192" s="132" t="s">
        <v>475</v>
      </c>
      <c r="AK192" s="132"/>
      <c r="AL192" s="132"/>
      <c r="AM192" s="135" t="s">
        <v>475</v>
      </c>
    </row>
    <row r="193" spans="1:39" ht="30" x14ac:dyDescent="0.25">
      <c r="A193" s="131" t="s">
        <v>2</v>
      </c>
      <c r="B193" s="132" t="str">
        <f>IF(G193="reserved","N/A",IF(AND(Screening!$J$10="No",V193="Ex"),"N/A",IF(AND(Screening!$J$11="No",W193="Ex"),"N/A",IF(AND(Screening!$J$12="No",X193="Ex"),"N/A",IF(AND(Screening!$J$13="No",Y193="Ex"),"N/A",IF(AND(Screening!$J$14="No",Z193="Ex"),"N/A", IF(AND(Screening!$J$15="No",AA193="Ex"),"N/A", IF(AND(Screening!$J$16="No",AB193="Ex"),"N/A", IF(AND(Screening!$J$17="No",AC193="Ex"),"N/A", IF(AND(Screening!$J$18="No",AD193="Ex"),"N/A", IF(AND(Screening!$J$19="No",AE193="Ex"),"N/A", IF(AND(Screening!$J$20="No",AF193="Ex"),"N/A", IF(AND(Screening!$J$21="No",AG193="Ex"),"N/A", IF(AND(Screening!$J$23="No",AH193="Ex"),"N/A", IF(AND(Screening!$J$7="No",AI193="Ex"),"N/A", IF(AND(Screening!$J$6="No",AL193="Ex"),"N/A", IF(AND(Screening!$J$6="Yes",AJ193="Ex"),"N/A", IF(AND(Screening!$J$25="Yes",AK193="Ex"),"N/A",  IF(AND(Screening!$J$5="Yes",AM193="Ex"),"N/A","Inc")))))))))))))))))))</f>
        <v>Inc</v>
      </c>
      <c r="C193" s="132"/>
      <c r="D193" s="133"/>
      <c r="E193" s="87">
        <v>178</v>
      </c>
      <c r="F193" s="88" t="s">
        <v>3399</v>
      </c>
      <c r="G193" s="88" t="s">
        <v>2770</v>
      </c>
      <c r="H193" s="157">
        <v>264.11009999999999</v>
      </c>
      <c r="I193" s="130" t="str">
        <f t="shared" si="5"/>
        <v>Include</v>
      </c>
      <c r="J193" s="126"/>
      <c r="K193" s="99"/>
      <c r="L193" s="99"/>
      <c r="M193" s="128"/>
      <c r="N193" s="87" t="str">
        <f t="shared" si="6"/>
        <v/>
      </c>
      <c r="O193" s="55"/>
      <c r="P193" s="55"/>
      <c r="Q193" s="55"/>
      <c r="R193" s="55"/>
      <c r="S193" s="55"/>
      <c r="T193" s="56"/>
      <c r="U193" s="134" t="s">
        <v>1347</v>
      </c>
      <c r="V193" s="132"/>
      <c r="W193" s="132"/>
      <c r="X193" s="132"/>
      <c r="Y193" s="132"/>
      <c r="Z193" s="132"/>
      <c r="AA193" s="132"/>
      <c r="AB193" s="132"/>
      <c r="AC193" s="132"/>
      <c r="AD193" s="132"/>
      <c r="AE193" s="132"/>
      <c r="AF193" s="132" t="s">
        <v>475</v>
      </c>
      <c r="AG193" s="132"/>
      <c r="AH193" s="132"/>
      <c r="AI193" s="132"/>
      <c r="AJ193" s="132" t="s">
        <v>475</v>
      </c>
      <c r="AK193" s="132"/>
      <c r="AL193" s="132"/>
      <c r="AM193" s="135" t="s">
        <v>475</v>
      </c>
    </row>
    <row r="194" spans="1:39" ht="135" x14ac:dyDescent="0.25">
      <c r="A194" s="131" t="s">
        <v>2</v>
      </c>
      <c r="B194" s="132" t="str">
        <f>IF(G194="reserved","N/A",IF(AND(Screening!$J$10="No",V194="Ex"),"N/A",IF(AND(Screening!$J$11="No",W194="Ex"),"N/A",IF(AND(Screening!$J$12="No",X194="Ex"),"N/A",IF(AND(Screening!$J$13="No",Y194="Ex"),"N/A",IF(AND(Screening!$J$14="No",Z194="Ex"),"N/A", IF(AND(Screening!$J$15="No",AA194="Ex"),"N/A", IF(AND(Screening!$J$16="No",AB194="Ex"),"N/A", IF(AND(Screening!$J$17="No",AC194="Ex"),"N/A", IF(AND(Screening!$J$18="No",AD194="Ex"),"N/A", IF(AND(Screening!$J$19="No",AE194="Ex"),"N/A", IF(AND(Screening!$J$20="No",AF194="Ex"),"N/A", IF(AND(Screening!$J$21="No",AG194="Ex"),"N/A", IF(AND(Screening!$J$23="No",AH194="Ex"),"N/A", IF(AND(Screening!$J$7="No",AI194="Ex"),"N/A", IF(AND(Screening!$J$6="No",AL194="Ex"),"N/A", IF(AND(Screening!$J$6="Yes",AJ194="Ex"),"N/A", IF(AND(Screening!$J$25="Yes",AK194="Ex"),"N/A",  IF(AND(Screening!$J$5="Yes",AM194="Ex"),"N/A","Inc")))))))))))))))))))</f>
        <v>Inc</v>
      </c>
      <c r="C194" s="132"/>
      <c r="D194" s="133"/>
      <c r="E194" s="90">
        <v>178.1</v>
      </c>
      <c r="F194" s="91" t="s">
        <v>2925</v>
      </c>
      <c r="G194" s="91" t="s">
        <v>2926</v>
      </c>
      <c r="H194" s="157" t="s">
        <v>2927</v>
      </c>
      <c r="I194" s="130" t="str">
        <f t="shared" si="5"/>
        <v>Include</v>
      </c>
      <c r="J194" s="126"/>
      <c r="K194" s="99"/>
      <c r="L194" s="99"/>
      <c r="M194" s="128"/>
      <c r="N194" s="87" t="str">
        <f t="shared" si="6"/>
        <v/>
      </c>
      <c r="O194" s="55"/>
      <c r="P194" s="55"/>
      <c r="Q194" s="55"/>
      <c r="R194" s="55"/>
      <c r="S194" s="55"/>
      <c r="T194" s="56"/>
      <c r="U194" s="134" t="s">
        <v>1347</v>
      </c>
      <c r="V194" s="132"/>
      <c r="W194" s="132"/>
      <c r="X194" s="132"/>
      <c r="Y194" s="132"/>
      <c r="Z194" s="132"/>
      <c r="AA194" s="132"/>
      <c r="AB194" s="132"/>
      <c r="AC194" s="132"/>
      <c r="AD194" s="132"/>
      <c r="AE194" s="132"/>
      <c r="AF194" s="132"/>
      <c r="AG194" s="132"/>
      <c r="AH194" s="132"/>
      <c r="AI194" s="132"/>
      <c r="AJ194" s="132" t="s">
        <v>475</v>
      </c>
      <c r="AK194" s="132"/>
      <c r="AL194" s="132"/>
      <c r="AM194" s="135" t="s">
        <v>475</v>
      </c>
    </row>
    <row r="195" spans="1:39" ht="30" x14ac:dyDescent="0.25">
      <c r="A195" s="131" t="s">
        <v>1</v>
      </c>
      <c r="B195" s="132" t="str">
        <f>IF(G195="reserved","N/A",IF(AND(Screening!$J$10="No",V195="Ex"),"N/A",IF(AND(Screening!$J$11="No",W195="Ex"),"N/A",IF(AND(Screening!$J$12="No",X195="Ex"),"N/A",IF(AND(Screening!$J$13="No",Y195="Ex"),"N/A",IF(AND(Screening!$J$14="No",Z195="Ex"),"N/A", IF(AND(Screening!$J$15="No",AA195="Ex"),"N/A", IF(AND(Screening!$J$16="No",AB195="Ex"),"N/A", IF(AND(Screening!$J$17="No",AC195="Ex"),"N/A", IF(AND(Screening!$J$18="No",AD195="Ex"),"N/A", IF(AND(Screening!$J$19="No",AE195="Ex"),"N/A", IF(AND(Screening!$J$20="No",AF195="Ex"),"N/A", IF(AND(Screening!$J$21="No",AG195="Ex"),"N/A", IF(AND(Screening!$J$23="No",AH195="Ex"),"N/A", IF(AND(Screening!$J$7="No",AI195="Ex"),"N/A", IF(AND(Screening!$J$6="No",AL195="Ex"),"N/A", IF(AND(Screening!$J$6="Yes",AJ195="Ex"),"N/A", IF(AND(Screening!$J$25="Yes",AK195="Ex"),"N/A",  IF(AND(Screening!$J$5="Yes",AM195="Ex"),"N/A","Inc")))))))))))))))))))</f>
        <v>Inc</v>
      </c>
      <c r="C195" s="132" t="s">
        <v>1216</v>
      </c>
      <c r="D195" s="133" t="s">
        <v>1212</v>
      </c>
      <c r="E195" s="87">
        <v>179</v>
      </c>
      <c r="F195" s="88" t="s">
        <v>809</v>
      </c>
      <c r="G195" s="89" t="s">
        <v>603</v>
      </c>
      <c r="H195" s="157" t="s">
        <v>4313</v>
      </c>
      <c r="I195" s="130" t="str">
        <f t="shared" ref="I195:I258" si="7">IF($B195="Inc","Include","N/A")</f>
        <v>Include</v>
      </c>
      <c r="J195" s="126"/>
      <c r="K195" s="99"/>
      <c r="L195" s="99"/>
      <c r="M195" s="128"/>
      <c r="N195" s="87" t="str">
        <f t="shared" si="6"/>
        <v>PAR</v>
      </c>
      <c r="O195" s="55"/>
      <c r="P195" s="55"/>
      <c r="Q195" s="55"/>
      <c r="R195" s="55"/>
      <c r="S195" s="55"/>
      <c r="T195" s="56"/>
      <c r="U195" s="134" t="s">
        <v>458</v>
      </c>
      <c r="V195" s="132"/>
      <c r="W195" s="132"/>
      <c r="X195" s="132"/>
      <c r="Y195" s="132"/>
      <c r="Z195" s="132"/>
      <c r="AA195" s="132"/>
      <c r="AB195" s="132"/>
      <c r="AC195" s="132"/>
      <c r="AD195" s="132"/>
      <c r="AE195" s="132"/>
      <c r="AF195" s="132"/>
      <c r="AG195" s="132"/>
      <c r="AH195" s="132"/>
      <c r="AI195" s="132"/>
      <c r="AJ195" s="132" t="s">
        <v>475</v>
      </c>
      <c r="AK195" s="132"/>
      <c r="AL195" s="132"/>
      <c r="AM195" s="135" t="s">
        <v>475</v>
      </c>
    </row>
    <row r="196" spans="1:39" ht="30" x14ac:dyDescent="0.25">
      <c r="A196" s="131" t="s">
        <v>1</v>
      </c>
      <c r="B196" s="132" t="str">
        <f>IF(G196="reserved","N/A",IF(AND(Screening!$J$10="No",V196="Ex"),"N/A",IF(AND(Screening!$J$11="No",W196="Ex"),"N/A",IF(AND(Screening!$J$12="No",X196="Ex"),"N/A",IF(AND(Screening!$J$13="No",Y196="Ex"),"N/A",IF(AND(Screening!$J$14="No",Z196="Ex"),"N/A", IF(AND(Screening!$J$15="No",AA196="Ex"),"N/A", IF(AND(Screening!$J$16="No",AB196="Ex"),"N/A", IF(AND(Screening!$J$17="No",AC196="Ex"),"N/A", IF(AND(Screening!$J$18="No",AD196="Ex"),"N/A", IF(AND(Screening!$J$19="No",AE196="Ex"),"N/A", IF(AND(Screening!$J$20="No",AF196="Ex"),"N/A", IF(AND(Screening!$J$21="No",AG196="Ex"),"N/A", IF(AND(Screening!$J$23="No",AH196="Ex"),"N/A", IF(AND(Screening!$J$7="No",AI196="Ex"),"N/A", IF(AND(Screening!$J$6="No",AL196="Ex"),"N/A", IF(AND(Screening!$J$6="Yes",AJ196="Ex"),"N/A", IF(AND(Screening!$J$25="Yes",AK196="Ex"),"N/A",  IF(AND(Screening!$J$5="Yes",AM196="Ex"),"N/A","Inc")))))))))))))))))))</f>
        <v>Inc</v>
      </c>
      <c r="C196" s="132"/>
      <c r="D196" s="133"/>
      <c r="E196" s="87">
        <v>180</v>
      </c>
      <c r="F196" s="88" t="s">
        <v>3400</v>
      </c>
      <c r="G196" s="88" t="s">
        <v>1714</v>
      </c>
      <c r="H196" s="157" t="s">
        <v>49</v>
      </c>
      <c r="I196" s="130" t="str">
        <f t="shared" si="7"/>
        <v>Include</v>
      </c>
      <c r="J196" s="126"/>
      <c r="K196" s="99"/>
      <c r="L196" s="99"/>
      <c r="M196" s="128"/>
      <c r="N196" s="87" t="str">
        <f t="shared" si="6"/>
        <v>PAR</v>
      </c>
      <c r="O196" s="55"/>
      <c r="P196" s="55"/>
      <c r="Q196" s="55"/>
      <c r="R196" s="55"/>
      <c r="S196" s="55"/>
      <c r="T196" s="56"/>
      <c r="U196" s="134" t="s">
        <v>458</v>
      </c>
      <c r="V196" s="132"/>
      <c r="W196" s="132"/>
      <c r="X196" s="132"/>
      <c r="Y196" s="132"/>
      <c r="Z196" s="132"/>
      <c r="AA196" s="132"/>
      <c r="AB196" s="132"/>
      <c r="AC196" s="132"/>
      <c r="AD196" s="132"/>
      <c r="AE196" s="132"/>
      <c r="AF196" s="132"/>
      <c r="AG196" s="132"/>
      <c r="AH196" s="132"/>
      <c r="AI196" s="132"/>
      <c r="AJ196" s="132" t="s">
        <v>475</v>
      </c>
      <c r="AK196" s="132"/>
      <c r="AL196" s="132"/>
      <c r="AM196" s="135" t="s">
        <v>475</v>
      </c>
    </row>
    <row r="197" spans="1:39" ht="45" x14ac:dyDescent="0.25">
      <c r="A197" s="131" t="s">
        <v>1</v>
      </c>
      <c r="B197" s="132" t="str">
        <f>IF(G197="reserved","N/A",IF(AND(Screening!$J$10="No",V197="Ex"),"N/A",IF(AND(Screening!$J$11="No",W197="Ex"),"N/A",IF(AND(Screening!$J$12="No",X197="Ex"),"N/A",IF(AND(Screening!$J$13="No",Y197="Ex"),"N/A",IF(AND(Screening!$J$14="No",Z197="Ex"),"N/A", IF(AND(Screening!$J$15="No",AA197="Ex"),"N/A", IF(AND(Screening!$J$16="No",AB197="Ex"),"N/A", IF(AND(Screening!$J$17="No",AC197="Ex"),"N/A", IF(AND(Screening!$J$18="No",AD197="Ex"),"N/A", IF(AND(Screening!$J$19="No",AE197="Ex"),"N/A", IF(AND(Screening!$J$20="No",AF197="Ex"),"N/A", IF(AND(Screening!$J$21="No",AG197="Ex"),"N/A", IF(AND(Screening!$J$23="No",AH197="Ex"),"N/A", IF(AND(Screening!$J$7="No",AI197="Ex"),"N/A", IF(AND(Screening!$J$6="No",AL197="Ex"),"N/A", IF(AND(Screening!$J$6="Yes",AJ197="Ex"),"N/A", IF(AND(Screening!$J$25="Yes",AK197="Ex"),"N/A",  IF(AND(Screening!$J$5="Yes",AM197="Ex"),"N/A","Inc")))))))))))))))))))</f>
        <v>Inc</v>
      </c>
      <c r="C197" s="132"/>
      <c r="D197" s="133"/>
      <c r="E197" s="87">
        <v>181</v>
      </c>
      <c r="F197" s="88" t="s">
        <v>3401</v>
      </c>
      <c r="G197" s="88" t="s">
        <v>1715</v>
      </c>
      <c r="H197" s="157" t="s">
        <v>1377</v>
      </c>
      <c r="I197" s="130" t="str">
        <f t="shared" si="7"/>
        <v>Include</v>
      </c>
      <c r="J197" s="126"/>
      <c r="K197" s="99"/>
      <c r="L197" s="99"/>
      <c r="M197" s="128"/>
      <c r="N197" s="87" t="str">
        <f t="shared" si="6"/>
        <v>PAR</v>
      </c>
      <c r="O197" s="55"/>
      <c r="P197" s="55"/>
      <c r="Q197" s="55"/>
      <c r="R197" s="55"/>
      <c r="S197" s="55"/>
      <c r="T197" s="56"/>
      <c r="U197" s="134" t="s">
        <v>458</v>
      </c>
      <c r="V197" s="132"/>
      <c r="W197" s="132"/>
      <c r="X197" s="132"/>
      <c r="Y197" s="132"/>
      <c r="Z197" s="132"/>
      <c r="AA197" s="132"/>
      <c r="AB197" s="132"/>
      <c r="AC197" s="132"/>
      <c r="AD197" s="132"/>
      <c r="AE197" s="132"/>
      <c r="AF197" s="132"/>
      <c r="AG197" s="132"/>
      <c r="AH197" s="132"/>
      <c r="AI197" s="132"/>
      <c r="AJ197" s="132" t="s">
        <v>475</v>
      </c>
      <c r="AK197" s="132"/>
      <c r="AL197" s="132"/>
      <c r="AM197" s="135" t="s">
        <v>475</v>
      </c>
    </row>
    <row r="198" spans="1:39" ht="45" x14ac:dyDescent="0.25">
      <c r="A198" s="131" t="s">
        <v>1</v>
      </c>
      <c r="B198" s="132" t="str">
        <f>IF(G198="reserved","N/A",IF(AND(Screening!$J$10="No",V198="Ex"),"N/A",IF(AND(Screening!$J$11="No",W198="Ex"),"N/A",IF(AND(Screening!$J$12="No",X198="Ex"),"N/A",IF(AND(Screening!$J$13="No",Y198="Ex"),"N/A",IF(AND(Screening!$J$14="No",Z198="Ex"),"N/A", IF(AND(Screening!$J$15="No",AA198="Ex"),"N/A", IF(AND(Screening!$J$16="No",AB198="Ex"),"N/A", IF(AND(Screening!$J$17="No",AC198="Ex"),"N/A", IF(AND(Screening!$J$18="No",AD198="Ex"),"N/A", IF(AND(Screening!$J$19="No",AE198="Ex"),"N/A", IF(AND(Screening!$J$20="No",AF198="Ex"),"N/A", IF(AND(Screening!$J$21="No",AG198="Ex"),"N/A", IF(AND(Screening!$J$23="No",AH198="Ex"),"N/A", IF(AND(Screening!$J$7="No",AI198="Ex"),"N/A", IF(AND(Screening!$J$6="No",AL198="Ex"),"N/A", IF(AND(Screening!$J$6="Yes",AJ198="Ex"),"N/A", IF(AND(Screening!$J$25="Yes",AK198="Ex"),"N/A",  IF(AND(Screening!$J$5="Yes",AM198="Ex"),"N/A","Inc")))))))))))))))))))</f>
        <v>Inc</v>
      </c>
      <c r="C198" s="132"/>
      <c r="D198" s="133"/>
      <c r="E198" s="87">
        <v>182</v>
      </c>
      <c r="F198" s="88" t="s">
        <v>3153</v>
      </c>
      <c r="G198" s="88" t="s">
        <v>1716</v>
      </c>
      <c r="H198" s="157" t="s">
        <v>4314</v>
      </c>
      <c r="I198" s="130" t="str">
        <f t="shared" si="7"/>
        <v>Include</v>
      </c>
      <c r="J198" s="126"/>
      <c r="K198" s="99"/>
      <c r="L198" s="99"/>
      <c r="M198" s="128"/>
      <c r="N198" s="87" t="str">
        <f t="shared" si="6"/>
        <v>PAR</v>
      </c>
      <c r="O198" s="55"/>
      <c r="P198" s="55"/>
      <c r="Q198" s="55"/>
      <c r="R198" s="55"/>
      <c r="S198" s="55"/>
      <c r="T198" s="56"/>
      <c r="U198" s="134" t="s">
        <v>458</v>
      </c>
      <c r="V198" s="132"/>
      <c r="W198" s="132"/>
      <c r="X198" s="132"/>
      <c r="Y198" s="132"/>
      <c r="Z198" s="132"/>
      <c r="AA198" s="132"/>
      <c r="AB198" s="132"/>
      <c r="AC198" s="132"/>
      <c r="AD198" s="132"/>
      <c r="AE198" s="132"/>
      <c r="AF198" s="132"/>
      <c r="AG198" s="132"/>
      <c r="AH198" s="132"/>
      <c r="AI198" s="132"/>
      <c r="AJ198" s="132" t="s">
        <v>475</v>
      </c>
      <c r="AK198" s="132"/>
      <c r="AL198" s="132"/>
      <c r="AM198" s="135" t="s">
        <v>475</v>
      </c>
    </row>
    <row r="199" spans="1:39" ht="30" x14ac:dyDescent="0.25">
      <c r="A199" s="131" t="s">
        <v>1</v>
      </c>
      <c r="B199" s="132" t="str">
        <f>IF(G199="reserved","N/A",IF(AND(Screening!$J$10="No",V199="Ex"),"N/A",IF(AND(Screening!$J$11="No",W199="Ex"),"N/A",IF(AND(Screening!$J$12="No",X199="Ex"),"N/A",IF(AND(Screening!$J$13="No",Y199="Ex"),"N/A",IF(AND(Screening!$J$14="No",Z199="Ex"),"N/A", IF(AND(Screening!$J$15="No",AA199="Ex"),"N/A", IF(AND(Screening!$J$16="No",AB199="Ex"),"N/A", IF(AND(Screening!$J$17="No",AC199="Ex"),"N/A", IF(AND(Screening!$J$18="No",AD199="Ex"),"N/A", IF(AND(Screening!$J$19="No",AE199="Ex"),"N/A", IF(AND(Screening!$J$20="No",AF199="Ex"),"N/A", IF(AND(Screening!$J$21="No",AG199="Ex"),"N/A", IF(AND(Screening!$J$23="No",AH199="Ex"),"N/A", IF(AND(Screening!$J$7="No",AI199="Ex"),"N/A", IF(AND(Screening!$J$6="No",AL199="Ex"),"N/A", IF(AND(Screening!$J$6="Yes",AJ199="Ex"),"N/A", IF(AND(Screening!$J$25="Yes",AK199="Ex"),"N/A",  IF(AND(Screening!$J$5="Yes",AM199="Ex"),"N/A","Inc")))))))))))))))))))</f>
        <v>Inc</v>
      </c>
      <c r="C199" s="132"/>
      <c r="D199" s="133"/>
      <c r="E199" s="87">
        <v>183</v>
      </c>
      <c r="F199" s="88" t="s">
        <v>3154</v>
      </c>
      <c r="G199" s="88" t="s">
        <v>604</v>
      </c>
      <c r="H199" s="157" t="s">
        <v>4301</v>
      </c>
      <c r="I199" s="130" t="str">
        <f t="shared" si="7"/>
        <v>Include</v>
      </c>
      <c r="J199" s="126"/>
      <c r="K199" s="99"/>
      <c r="L199" s="99"/>
      <c r="M199" s="128"/>
      <c r="N199" s="87" t="str">
        <f t="shared" si="6"/>
        <v>PAR</v>
      </c>
      <c r="O199" s="55"/>
      <c r="P199" s="55"/>
      <c r="Q199" s="55"/>
      <c r="R199" s="55"/>
      <c r="S199" s="55"/>
      <c r="T199" s="56"/>
      <c r="U199" s="134" t="s">
        <v>458</v>
      </c>
      <c r="V199" s="132"/>
      <c r="W199" s="132"/>
      <c r="X199" s="132"/>
      <c r="Y199" s="132"/>
      <c r="Z199" s="132"/>
      <c r="AA199" s="132"/>
      <c r="AB199" s="132"/>
      <c r="AC199" s="132"/>
      <c r="AD199" s="132"/>
      <c r="AE199" s="132"/>
      <c r="AF199" s="132"/>
      <c r="AG199" s="132"/>
      <c r="AH199" s="132"/>
      <c r="AI199" s="132"/>
      <c r="AJ199" s="132" t="s">
        <v>475</v>
      </c>
      <c r="AK199" s="132"/>
      <c r="AL199" s="132"/>
      <c r="AM199" s="135" t="s">
        <v>475</v>
      </c>
    </row>
    <row r="200" spans="1:39" ht="30" x14ac:dyDescent="0.25">
      <c r="A200" s="131" t="s">
        <v>1</v>
      </c>
      <c r="B200" s="132" t="str">
        <f>IF(G200="reserved","N/A",IF(AND(Screening!$J$10="No",V200="Ex"),"N/A",IF(AND(Screening!$J$11="No",W200="Ex"),"N/A",IF(AND(Screening!$J$12="No",X200="Ex"),"N/A",IF(AND(Screening!$J$13="No",Y200="Ex"),"N/A",IF(AND(Screening!$J$14="No",Z200="Ex"),"N/A", IF(AND(Screening!$J$15="No",AA200="Ex"),"N/A", IF(AND(Screening!$J$16="No",AB200="Ex"),"N/A", IF(AND(Screening!$J$17="No",AC200="Ex"),"N/A", IF(AND(Screening!$J$18="No",AD200="Ex"),"N/A", IF(AND(Screening!$J$19="No",AE200="Ex"),"N/A", IF(AND(Screening!$J$20="No",AF200="Ex"),"N/A", IF(AND(Screening!$J$21="No",AG200="Ex"),"N/A", IF(AND(Screening!$J$23="No",AH200="Ex"),"N/A", IF(AND(Screening!$J$7="No",AI200="Ex"),"N/A", IF(AND(Screening!$J$6="No",AL200="Ex"),"N/A", IF(AND(Screening!$J$6="Yes",AJ200="Ex"),"N/A", IF(AND(Screening!$J$25="Yes",AK200="Ex"),"N/A",  IF(AND(Screening!$J$5="Yes",AM200="Ex"),"N/A","Inc")))))))))))))))))))</f>
        <v>Inc</v>
      </c>
      <c r="C200" s="132"/>
      <c r="D200" s="133"/>
      <c r="E200" s="87">
        <v>184</v>
      </c>
      <c r="F200" s="88" t="s">
        <v>3402</v>
      </c>
      <c r="G200" s="88" t="s">
        <v>605</v>
      </c>
      <c r="H200" s="157">
        <v>264.52999999999997</v>
      </c>
      <c r="I200" s="130" t="str">
        <f t="shared" si="7"/>
        <v>Include</v>
      </c>
      <c r="J200" s="126"/>
      <c r="K200" s="99"/>
      <c r="L200" s="99"/>
      <c r="M200" s="128"/>
      <c r="N200" s="87" t="str">
        <f t="shared" si="6"/>
        <v>PAR</v>
      </c>
      <c r="O200" s="55"/>
      <c r="P200" s="55"/>
      <c r="Q200" s="55"/>
      <c r="R200" s="55"/>
      <c r="S200" s="55"/>
      <c r="T200" s="56"/>
      <c r="U200" s="134" t="s">
        <v>458</v>
      </c>
      <c r="V200" s="132"/>
      <c r="W200" s="132"/>
      <c r="X200" s="132"/>
      <c r="Y200" s="132"/>
      <c r="Z200" s="132"/>
      <c r="AA200" s="132"/>
      <c r="AB200" s="132"/>
      <c r="AC200" s="132"/>
      <c r="AD200" s="132"/>
      <c r="AE200" s="132"/>
      <c r="AF200" s="132"/>
      <c r="AG200" s="132"/>
      <c r="AH200" s="132"/>
      <c r="AI200" s="132"/>
      <c r="AJ200" s="132" t="s">
        <v>475</v>
      </c>
      <c r="AK200" s="132"/>
      <c r="AL200" s="132"/>
      <c r="AM200" s="135" t="s">
        <v>475</v>
      </c>
    </row>
    <row r="201" spans="1:39" ht="30" x14ac:dyDescent="0.25">
      <c r="A201" s="131" t="s">
        <v>1</v>
      </c>
      <c r="B201" s="132" t="str">
        <f>IF(G201="reserved","N/A",IF(AND(Screening!$J$10="No",V201="Ex"),"N/A",IF(AND(Screening!$J$11="No",W201="Ex"),"N/A",IF(AND(Screening!$J$12="No",X201="Ex"),"N/A",IF(AND(Screening!$J$13="No",Y201="Ex"),"N/A",IF(AND(Screening!$J$14="No",Z201="Ex"),"N/A", IF(AND(Screening!$J$15="No",AA201="Ex"),"N/A", IF(AND(Screening!$J$16="No",AB201="Ex"),"N/A", IF(AND(Screening!$J$17="No",AC201="Ex"),"N/A", IF(AND(Screening!$J$18="No",AD201="Ex"),"N/A", IF(AND(Screening!$J$19="No",AE201="Ex"),"N/A", IF(AND(Screening!$J$20="No",AF201="Ex"),"N/A", IF(AND(Screening!$J$21="No",AG201="Ex"),"N/A", IF(AND(Screening!$J$23="No",AH201="Ex"),"N/A", IF(AND(Screening!$J$7="No",AI201="Ex"),"N/A", IF(AND(Screening!$J$6="No",AL201="Ex"),"N/A", IF(AND(Screening!$J$6="Yes",AJ201="Ex"),"N/A", IF(AND(Screening!$J$25="Yes",AK201="Ex"),"N/A",  IF(AND(Screening!$J$5="Yes",AM201="Ex"),"N/A","Inc")))))))))))))))))))</f>
        <v>Inc</v>
      </c>
      <c r="C201" s="132"/>
      <c r="D201" s="133"/>
      <c r="E201" s="87">
        <v>185</v>
      </c>
      <c r="F201" s="88" t="s">
        <v>3403</v>
      </c>
      <c r="G201" s="88" t="s">
        <v>1717</v>
      </c>
      <c r="H201" s="157">
        <v>264.54000000000002</v>
      </c>
      <c r="I201" s="130" t="str">
        <f t="shared" si="7"/>
        <v>Include</v>
      </c>
      <c r="J201" s="126"/>
      <c r="K201" s="99"/>
      <c r="L201" s="99"/>
      <c r="M201" s="128"/>
      <c r="N201" s="87" t="str">
        <f t="shared" si="6"/>
        <v>PAR</v>
      </c>
      <c r="O201" s="55"/>
      <c r="P201" s="55"/>
      <c r="Q201" s="55"/>
      <c r="R201" s="55"/>
      <c r="S201" s="55"/>
      <c r="T201" s="56"/>
      <c r="U201" s="134" t="s">
        <v>458</v>
      </c>
      <c r="V201" s="132"/>
      <c r="W201" s="132"/>
      <c r="X201" s="132"/>
      <c r="Y201" s="132"/>
      <c r="Z201" s="132"/>
      <c r="AA201" s="132"/>
      <c r="AB201" s="132"/>
      <c r="AC201" s="132"/>
      <c r="AD201" s="132"/>
      <c r="AE201" s="132"/>
      <c r="AF201" s="132"/>
      <c r="AG201" s="132"/>
      <c r="AH201" s="132"/>
      <c r="AI201" s="132"/>
      <c r="AJ201" s="132" t="s">
        <v>475</v>
      </c>
      <c r="AK201" s="132"/>
      <c r="AL201" s="132"/>
      <c r="AM201" s="135" t="s">
        <v>475</v>
      </c>
    </row>
    <row r="202" spans="1:39" ht="30" x14ac:dyDescent="0.25">
      <c r="A202" s="131" t="s">
        <v>1</v>
      </c>
      <c r="B202" s="132" t="str">
        <f>IF(G202="reserved","N/A",IF(AND(Screening!$J$10="No",V202="Ex"),"N/A",IF(AND(Screening!$J$11="No",W202="Ex"),"N/A",IF(AND(Screening!$J$12="No",X202="Ex"),"N/A",IF(AND(Screening!$J$13="No",Y202="Ex"),"N/A",IF(AND(Screening!$J$14="No",Z202="Ex"),"N/A", IF(AND(Screening!$J$15="No",AA202="Ex"),"N/A", IF(AND(Screening!$J$16="No",AB202="Ex"),"N/A", IF(AND(Screening!$J$17="No",AC202="Ex"),"N/A", IF(AND(Screening!$J$18="No",AD202="Ex"),"N/A", IF(AND(Screening!$J$19="No",AE202="Ex"),"N/A", IF(AND(Screening!$J$20="No",AF202="Ex"),"N/A", IF(AND(Screening!$J$21="No",AG202="Ex"),"N/A", IF(AND(Screening!$J$23="No",AH202="Ex"),"N/A", IF(AND(Screening!$J$7="No",AI202="Ex"),"N/A", IF(AND(Screening!$J$6="No",AL202="Ex"),"N/A", IF(AND(Screening!$J$6="Yes",AJ202="Ex"),"N/A", IF(AND(Screening!$J$25="Yes",AK202="Ex"),"N/A",  IF(AND(Screening!$J$5="Yes",AM202="Ex"),"N/A","Inc")))))))))))))))))))</f>
        <v>Inc</v>
      </c>
      <c r="C202" s="132"/>
      <c r="D202" s="133"/>
      <c r="E202" s="87">
        <v>186</v>
      </c>
      <c r="F202" s="88" t="s">
        <v>3404</v>
      </c>
      <c r="G202" s="88" t="s">
        <v>606</v>
      </c>
      <c r="H202" s="157">
        <v>264.56</v>
      </c>
      <c r="I202" s="130" t="str">
        <f t="shared" si="7"/>
        <v>Include</v>
      </c>
      <c r="J202" s="126"/>
      <c r="K202" s="99"/>
      <c r="L202" s="99"/>
      <c r="M202" s="128"/>
      <c r="N202" s="87" t="str">
        <f t="shared" si="6"/>
        <v>PAR</v>
      </c>
      <c r="O202" s="55"/>
      <c r="P202" s="55"/>
      <c r="Q202" s="55"/>
      <c r="R202" s="55"/>
      <c r="S202" s="55"/>
      <c r="T202" s="56"/>
      <c r="U202" s="134" t="s">
        <v>458</v>
      </c>
      <c r="V202" s="132"/>
      <c r="W202" s="132"/>
      <c r="X202" s="132"/>
      <c r="Y202" s="132"/>
      <c r="Z202" s="132"/>
      <c r="AA202" s="132"/>
      <c r="AB202" s="132"/>
      <c r="AC202" s="132"/>
      <c r="AD202" s="132"/>
      <c r="AE202" s="132"/>
      <c r="AF202" s="132"/>
      <c r="AG202" s="132"/>
      <c r="AH202" s="132"/>
      <c r="AI202" s="132"/>
      <c r="AJ202" s="132" t="s">
        <v>475</v>
      </c>
      <c r="AK202" s="132"/>
      <c r="AL202" s="132"/>
      <c r="AM202" s="135" t="s">
        <v>475</v>
      </c>
    </row>
    <row r="203" spans="1:39" ht="60" x14ac:dyDescent="0.25">
      <c r="A203" s="131" t="s">
        <v>1</v>
      </c>
      <c r="B203" s="132" t="str">
        <f>IF(G203="reserved","N/A",IF(AND(Screening!$J$10="No",V203="Ex"),"N/A",IF(AND(Screening!$J$11="No",W203="Ex"),"N/A",IF(AND(Screening!$J$12="No",X203="Ex"),"N/A",IF(AND(Screening!$J$13="No",Y203="Ex"),"N/A",IF(AND(Screening!$J$14="No",Z203="Ex"),"N/A", IF(AND(Screening!$J$15="No",AA203="Ex"),"N/A", IF(AND(Screening!$J$16="No",AB203="Ex"),"N/A", IF(AND(Screening!$J$17="No",AC203="Ex"),"N/A", IF(AND(Screening!$J$18="No",AD203="Ex"),"N/A", IF(AND(Screening!$J$19="No",AE203="Ex"),"N/A", IF(AND(Screening!$J$20="No",AF203="Ex"),"N/A", IF(AND(Screening!$J$21="No",AG203="Ex"),"N/A", IF(AND(Screening!$J$23="No",AH203="Ex"),"N/A", IF(AND(Screening!$J$7="No",AI203="Ex"),"N/A", IF(AND(Screening!$J$6="No",AL203="Ex"),"N/A", IF(AND(Screening!$J$6="Yes",AJ203="Ex"),"N/A", IF(AND(Screening!$J$25="Yes",AK203="Ex"),"N/A",  IF(AND(Screening!$J$5="Yes",AM203="Ex"),"N/A","Inc")))))))))))))))))))</f>
        <v>Inc</v>
      </c>
      <c r="C203" s="132"/>
      <c r="D203" s="133"/>
      <c r="E203" s="87">
        <v>187</v>
      </c>
      <c r="F203" s="88" t="s">
        <v>810</v>
      </c>
      <c r="G203" s="88" t="s">
        <v>1718</v>
      </c>
      <c r="H203" s="157" t="s">
        <v>1378</v>
      </c>
      <c r="I203" s="130" t="str">
        <f t="shared" si="7"/>
        <v>Include</v>
      </c>
      <c r="J203" s="126"/>
      <c r="K203" s="99"/>
      <c r="L203" s="99"/>
      <c r="M203" s="128"/>
      <c r="N203" s="87" t="str">
        <f t="shared" si="6"/>
        <v>PAR</v>
      </c>
      <c r="O203" s="55"/>
      <c r="P203" s="55"/>
      <c r="Q203" s="55"/>
      <c r="R203" s="55"/>
      <c r="S203" s="55"/>
      <c r="T203" s="56"/>
      <c r="U203" s="134" t="s">
        <v>458</v>
      </c>
      <c r="V203" s="132"/>
      <c r="W203" s="132"/>
      <c r="X203" s="132"/>
      <c r="Y203" s="132"/>
      <c r="Z203" s="132"/>
      <c r="AA203" s="132"/>
      <c r="AB203" s="132"/>
      <c r="AC203" s="132"/>
      <c r="AD203" s="132"/>
      <c r="AE203" s="132"/>
      <c r="AF203" s="132"/>
      <c r="AG203" s="132"/>
      <c r="AH203" s="132"/>
      <c r="AI203" s="132"/>
      <c r="AJ203" s="132" t="s">
        <v>475</v>
      </c>
      <c r="AK203" s="132"/>
      <c r="AL203" s="132"/>
      <c r="AM203" s="135" t="s">
        <v>475</v>
      </c>
    </row>
    <row r="204" spans="1:39" ht="30" x14ac:dyDescent="0.25">
      <c r="A204" s="131" t="s">
        <v>1</v>
      </c>
      <c r="B204" s="132" t="str">
        <f>IF(G204="reserved","N/A",IF(AND(Screening!$J$10="No",V204="Ex"),"N/A",IF(AND(Screening!$J$11="No",W204="Ex"),"N/A",IF(AND(Screening!$J$12="No",X204="Ex"),"N/A",IF(AND(Screening!$J$13="No",Y204="Ex"),"N/A",IF(AND(Screening!$J$14="No",Z204="Ex"),"N/A", IF(AND(Screening!$J$15="No",AA204="Ex"),"N/A", IF(AND(Screening!$J$16="No",AB204="Ex"),"N/A", IF(AND(Screening!$J$17="No",AC204="Ex"),"N/A", IF(AND(Screening!$J$18="No",AD204="Ex"),"N/A", IF(AND(Screening!$J$19="No",AE204="Ex"),"N/A", IF(AND(Screening!$J$20="No",AF204="Ex"),"N/A", IF(AND(Screening!$J$21="No",AG204="Ex"),"N/A", IF(AND(Screening!$J$23="No",AH204="Ex"),"N/A", IF(AND(Screening!$J$7="No",AI204="Ex"),"N/A", IF(AND(Screening!$J$6="No",AL204="Ex"),"N/A", IF(AND(Screening!$J$6="Yes",AJ204="Ex"),"N/A", IF(AND(Screening!$J$25="Yes",AK204="Ex"),"N/A",  IF(AND(Screening!$J$5="Yes",AM204="Ex"),"N/A","Inc")))))))))))))))))))</f>
        <v>Inc</v>
      </c>
      <c r="C204" s="132"/>
      <c r="D204" s="133"/>
      <c r="E204" s="87">
        <v>188</v>
      </c>
      <c r="F204" s="88" t="s">
        <v>3405</v>
      </c>
      <c r="G204" s="88" t="s">
        <v>2771</v>
      </c>
      <c r="H204" s="157" t="s">
        <v>1379</v>
      </c>
      <c r="I204" s="130" t="str">
        <f t="shared" si="7"/>
        <v>Include</v>
      </c>
      <c r="J204" s="126"/>
      <c r="K204" s="99"/>
      <c r="L204" s="99"/>
      <c r="M204" s="128"/>
      <c r="N204" s="87" t="str">
        <f t="shared" si="6"/>
        <v>PAR</v>
      </c>
      <c r="O204" s="55"/>
      <c r="P204" s="55"/>
      <c r="Q204" s="55"/>
      <c r="R204" s="55"/>
      <c r="S204" s="55"/>
      <c r="T204" s="56"/>
      <c r="U204" s="134" t="s">
        <v>458</v>
      </c>
      <c r="V204" s="132"/>
      <c r="W204" s="132"/>
      <c r="X204" s="132"/>
      <c r="Y204" s="132"/>
      <c r="Z204" s="132"/>
      <c r="AA204" s="132"/>
      <c r="AB204" s="132"/>
      <c r="AC204" s="132"/>
      <c r="AD204" s="132"/>
      <c r="AE204" s="132"/>
      <c r="AF204" s="132"/>
      <c r="AG204" s="132"/>
      <c r="AH204" s="132"/>
      <c r="AI204" s="132"/>
      <c r="AJ204" s="132" t="s">
        <v>475</v>
      </c>
      <c r="AK204" s="132"/>
      <c r="AL204" s="132"/>
      <c r="AM204" s="135" t="s">
        <v>475</v>
      </c>
    </row>
    <row r="205" spans="1:39" ht="30" x14ac:dyDescent="0.25">
      <c r="A205" s="131" t="s">
        <v>1</v>
      </c>
      <c r="B205" s="132" t="str">
        <f>IF(G205="reserved","N/A",IF(AND(Screening!$J$10="No",V205="Ex"),"N/A",IF(AND(Screening!$J$11="No",W205="Ex"),"N/A",IF(AND(Screening!$J$12="No",X205="Ex"),"N/A",IF(AND(Screening!$J$13="No",Y205="Ex"),"N/A",IF(AND(Screening!$J$14="No",Z205="Ex"),"N/A", IF(AND(Screening!$J$15="No",AA205="Ex"),"N/A", IF(AND(Screening!$J$16="No",AB205="Ex"),"N/A", IF(AND(Screening!$J$17="No",AC205="Ex"),"N/A", IF(AND(Screening!$J$18="No",AD205="Ex"),"N/A", IF(AND(Screening!$J$19="No",AE205="Ex"),"N/A", IF(AND(Screening!$J$20="No",AF205="Ex"),"N/A", IF(AND(Screening!$J$21="No",AG205="Ex"),"N/A", IF(AND(Screening!$J$23="No",AH205="Ex"),"N/A", IF(AND(Screening!$J$7="No",AI205="Ex"),"N/A", IF(AND(Screening!$J$6="No",AL205="Ex"),"N/A", IF(AND(Screening!$J$6="Yes",AJ205="Ex"),"N/A", IF(AND(Screening!$J$25="Yes",AK205="Ex"),"N/A",  IF(AND(Screening!$J$5="Yes",AM205="Ex"),"N/A","Inc")))))))))))))))))))</f>
        <v>Inc</v>
      </c>
      <c r="C205" s="132"/>
      <c r="D205" s="133"/>
      <c r="E205" s="87">
        <v>189</v>
      </c>
      <c r="F205" s="88" t="s">
        <v>3406</v>
      </c>
      <c r="G205" s="88" t="s">
        <v>1719</v>
      </c>
      <c r="H205" s="157" t="s">
        <v>50</v>
      </c>
      <c r="I205" s="130" t="str">
        <f t="shared" si="7"/>
        <v>Include</v>
      </c>
      <c r="J205" s="126"/>
      <c r="K205" s="99"/>
      <c r="L205" s="99"/>
      <c r="M205" s="128"/>
      <c r="N205" s="87" t="str">
        <f t="shared" si="6"/>
        <v>PAR</v>
      </c>
      <c r="O205" s="55"/>
      <c r="P205" s="55"/>
      <c r="Q205" s="55"/>
      <c r="R205" s="55"/>
      <c r="S205" s="55"/>
      <c r="T205" s="56"/>
      <c r="U205" s="134" t="s">
        <v>458</v>
      </c>
      <c r="V205" s="132"/>
      <c r="W205" s="132"/>
      <c r="X205" s="132"/>
      <c r="Y205" s="132"/>
      <c r="Z205" s="132"/>
      <c r="AA205" s="132"/>
      <c r="AB205" s="132"/>
      <c r="AC205" s="132"/>
      <c r="AD205" s="132"/>
      <c r="AE205" s="132"/>
      <c r="AF205" s="132"/>
      <c r="AG205" s="132"/>
      <c r="AH205" s="132"/>
      <c r="AI205" s="132"/>
      <c r="AJ205" s="132" t="s">
        <v>475</v>
      </c>
      <c r="AK205" s="132"/>
      <c r="AL205" s="132"/>
      <c r="AM205" s="135" t="s">
        <v>475</v>
      </c>
    </row>
    <row r="206" spans="1:39" ht="30" x14ac:dyDescent="0.25">
      <c r="A206" s="131" t="s">
        <v>1</v>
      </c>
      <c r="B206" s="132" t="str">
        <f>IF(G206="reserved","N/A",IF(AND(Screening!$J$10="No",V206="Ex"),"N/A",IF(AND(Screening!$J$11="No",W206="Ex"),"N/A",IF(AND(Screening!$J$12="No",X206="Ex"),"N/A",IF(AND(Screening!$J$13="No",Y206="Ex"),"N/A",IF(AND(Screening!$J$14="No",Z206="Ex"),"N/A", IF(AND(Screening!$J$15="No",AA206="Ex"),"N/A", IF(AND(Screening!$J$16="No",AB206="Ex"),"N/A", IF(AND(Screening!$J$17="No",AC206="Ex"),"N/A", IF(AND(Screening!$J$18="No",AD206="Ex"),"N/A", IF(AND(Screening!$J$19="No",AE206="Ex"),"N/A", IF(AND(Screening!$J$20="No",AF206="Ex"),"N/A", IF(AND(Screening!$J$21="No",AG206="Ex"),"N/A", IF(AND(Screening!$J$23="No",AH206="Ex"),"N/A", IF(AND(Screening!$J$7="No",AI206="Ex"),"N/A", IF(AND(Screening!$J$6="No",AL206="Ex"),"N/A", IF(AND(Screening!$J$6="Yes",AJ206="Ex"),"N/A", IF(AND(Screening!$J$25="Yes",AK206="Ex"),"N/A",  IF(AND(Screening!$J$5="Yes",AM206="Ex"),"N/A","Inc")))))))))))))))))))</f>
        <v>Inc</v>
      </c>
      <c r="C206" s="132"/>
      <c r="D206" s="133"/>
      <c r="E206" s="87">
        <v>190</v>
      </c>
      <c r="F206" s="88" t="s">
        <v>3407</v>
      </c>
      <c r="G206" s="88" t="s">
        <v>1720</v>
      </c>
      <c r="H206" s="157" t="s">
        <v>50</v>
      </c>
      <c r="I206" s="130" t="str">
        <f t="shared" si="7"/>
        <v>Include</v>
      </c>
      <c r="J206" s="126"/>
      <c r="K206" s="99"/>
      <c r="L206" s="99"/>
      <c r="M206" s="128"/>
      <c r="N206" s="87" t="str">
        <f t="shared" si="6"/>
        <v>PAR</v>
      </c>
      <c r="O206" s="55"/>
      <c r="P206" s="55"/>
      <c r="Q206" s="55"/>
      <c r="R206" s="55"/>
      <c r="S206" s="55"/>
      <c r="T206" s="56"/>
      <c r="U206" s="134" t="s">
        <v>458</v>
      </c>
      <c r="V206" s="132"/>
      <c r="W206" s="132"/>
      <c r="X206" s="132"/>
      <c r="Y206" s="132"/>
      <c r="Z206" s="132"/>
      <c r="AA206" s="132"/>
      <c r="AB206" s="132"/>
      <c r="AC206" s="132"/>
      <c r="AD206" s="132"/>
      <c r="AE206" s="132"/>
      <c r="AF206" s="132"/>
      <c r="AG206" s="132"/>
      <c r="AH206" s="132"/>
      <c r="AI206" s="132"/>
      <c r="AJ206" s="132" t="s">
        <v>475</v>
      </c>
      <c r="AK206" s="132"/>
      <c r="AL206" s="132"/>
      <c r="AM206" s="135" t="s">
        <v>475</v>
      </c>
    </row>
    <row r="207" spans="1:39" ht="30" x14ac:dyDescent="0.25">
      <c r="A207" s="131" t="s">
        <v>1</v>
      </c>
      <c r="B207" s="132" t="str">
        <f>IF(G207="reserved","N/A",IF(AND(Screening!$J$10="No",V207="Ex"),"N/A",IF(AND(Screening!$J$11="No",W207="Ex"),"N/A",IF(AND(Screening!$J$12="No",X207="Ex"),"N/A",IF(AND(Screening!$J$13="No",Y207="Ex"),"N/A",IF(AND(Screening!$J$14="No",Z207="Ex"),"N/A", IF(AND(Screening!$J$15="No",AA207="Ex"),"N/A", IF(AND(Screening!$J$16="No",AB207="Ex"),"N/A", IF(AND(Screening!$J$17="No",AC207="Ex"),"N/A", IF(AND(Screening!$J$18="No",AD207="Ex"),"N/A", IF(AND(Screening!$J$19="No",AE207="Ex"),"N/A", IF(AND(Screening!$J$20="No",AF207="Ex"),"N/A", IF(AND(Screening!$J$21="No",AG207="Ex"),"N/A", IF(AND(Screening!$J$23="No",AH207="Ex"),"N/A", IF(AND(Screening!$J$7="No",AI207="Ex"),"N/A", IF(AND(Screening!$J$6="No",AL207="Ex"),"N/A", IF(AND(Screening!$J$6="Yes",AJ207="Ex"),"N/A", IF(AND(Screening!$J$25="Yes",AK207="Ex"),"N/A",  IF(AND(Screening!$J$5="Yes",AM207="Ex"),"N/A","Inc")))))))))))))))))))</f>
        <v>Inc</v>
      </c>
      <c r="C207" s="132"/>
      <c r="D207" s="133"/>
      <c r="E207" s="87">
        <v>191</v>
      </c>
      <c r="F207" s="88" t="s">
        <v>3408</v>
      </c>
      <c r="G207" s="88" t="s">
        <v>1721</v>
      </c>
      <c r="H207" s="157" t="s">
        <v>51</v>
      </c>
      <c r="I207" s="130" t="str">
        <f t="shared" si="7"/>
        <v>Include</v>
      </c>
      <c r="J207" s="126"/>
      <c r="K207" s="99"/>
      <c r="L207" s="99"/>
      <c r="M207" s="128"/>
      <c r="N207" s="87" t="str">
        <f t="shared" si="6"/>
        <v>PAR</v>
      </c>
      <c r="O207" s="55"/>
      <c r="P207" s="55"/>
      <c r="Q207" s="55"/>
      <c r="R207" s="55"/>
      <c r="S207" s="55"/>
      <c r="T207" s="56"/>
      <c r="U207" s="134" t="s">
        <v>458</v>
      </c>
      <c r="V207" s="132"/>
      <c r="W207" s="132"/>
      <c r="X207" s="132"/>
      <c r="Y207" s="132"/>
      <c r="Z207" s="132"/>
      <c r="AA207" s="132"/>
      <c r="AB207" s="132"/>
      <c r="AC207" s="132"/>
      <c r="AD207" s="132"/>
      <c r="AE207" s="132"/>
      <c r="AF207" s="132"/>
      <c r="AG207" s="132"/>
      <c r="AH207" s="132"/>
      <c r="AI207" s="132"/>
      <c r="AJ207" s="132" t="s">
        <v>475</v>
      </c>
      <c r="AK207" s="132"/>
      <c r="AL207" s="132"/>
      <c r="AM207" s="135" t="s">
        <v>475</v>
      </c>
    </row>
    <row r="208" spans="1:39" ht="30" x14ac:dyDescent="0.25">
      <c r="A208" s="131" t="s">
        <v>1</v>
      </c>
      <c r="B208" s="132" t="str">
        <f>IF(G208="reserved","N/A",IF(AND(Screening!$J$10="No",V208="Ex"),"N/A",IF(AND(Screening!$J$11="No",W208="Ex"),"N/A",IF(AND(Screening!$J$12="No",X208="Ex"),"N/A",IF(AND(Screening!$J$13="No",Y208="Ex"),"N/A",IF(AND(Screening!$J$14="No",Z208="Ex"),"N/A", IF(AND(Screening!$J$15="No",AA208="Ex"),"N/A", IF(AND(Screening!$J$16="No",AB208="Ex"),"N/A", IF(AND(Screening!$J$17="No",AC208="Ex"),"N/A", IF(AND(Screening!$J$18="No",AD208="Ex"),"N/A", IF(AND(Screening!$J$19="No",AE208="Ex"),"N/A", IF(AND(Screening!$J$20="No",AF208="Ex"),"N/A", IF(AND(Screening!$J$21="No",AG208="Ex"),"N/A", IF(AND(Screening!$J$23="No",AH208="Ex"),"N/A", IF(AND(Screening!$J$7="No",AI208="Ex"),"N/A", IF(AND(Screening!$J$6="No",AL208="Ex"),"N/A", IF(AND(Screening!$J$6="Yes",AJ208="Ex"),"N/A", IF(AND(Screening!$J$25="Yes",AK208="Ex"),"N/A",  IF(AND(Screening!$J$5="Yes",AM208="Ex"),"N/A","Inc")))))))))))))))))))</f>
        <v>Inc</v>
      </c>
      <c r="C208" s="132"/>
      <c r="D208" s="133"/>
      <c r="E208" s="87">
        <v>192</v>
      </c>
      <c r="F208" s="88" t="s">
        <v>3409</v>
      </c>
      <c r="G208" s="88" t="s">
        <v>1722</v>
      </c>
      <c r="H208" s="157" t="s">
        <v>50</v>
      </c>
      <c r="I208" s="130" t="str">
        <f t="shared" si="7"/>
        <v>Include</v>
      </c>
      <c r="J208" s="126"/>
      <c r="K208" s="99"/>
      <c r="L208" s="99"/>
      <c r="M208" s="128"/>
      <c r="N208" s="87" t="str">
        <f t="shared" si="6"/>
        <v>PAR</v>
      </c>
      <c r="O208" s="55"/>
      <c r="P208" s="55"/>
      <c r="Q208" s="55"/>
      <c r="R208" s="55"/>
      <c r="S208" s="55"/>
      <c r="T208" s="56"/>
      <c r="U208" s="134" t="s">
        <v>458</v>
      </c>
      <c r="V208" s="132"/>
      <c r="W208" s="132"/>
      <c r="X208" s="132"/>
      <c r="Y208" s="132"/>
      <c r="Z208" s="132"/>
      <c r="AA208" s="132"/>
      <c r="AB208" s="132"/>
      <c r="AC208" s="132"/>
      <c r="AD208" s="132"/>
      <c r="AE208" s="132"/>
      <c r="AF208" s="132"/>
      <c r="AG208" s="132"/>
      <c r="AH208" s="132"/>
      <c r="AI208" s="132"/>
      <c r="AJ208" s="132" t="s">
        <v>475</v>
      </c>
      <c r="AK208" s="132"/>
      <c r="AL208" s="132"/>
      <c r="AM208" s="135" t="s">
        <v>475</v>
      </c>
    </row>
    <row r="209" spans="1:39" ht="30" x14ac:dyDescent="0.25">
      <c r="A209" s="131" t="s">
        <v>1</v>
      </c>
      <c r="B209" s="132" t="str">
        <f>IF(G209="reserved","N/A",IF(AND(Screening!$J$10="No",V209="Ex"),"N/A",IF(AND(Screening!$J$11="No",W209="Ex"),"N/A",IF(AND(Screening!$J$12="No",X209="Ex"),"N/A",IF(AND(Screening!$J$13="No",Y209="Ex"),"N/A",IF(AND(Screening!$J$14="No",Z209="Ex"),"N/A", IF(AND(Screening!$J$15="No",AA209="Ex"),"N/A", IF(AND(Screening!$J$16="No",AB209="Ex"),"N/A", IF(AND(Screening!$J$17="No",AC209="Ex"),"N/A", IF(AND(Screening!$J$18="No",AD209="Ex"),"N/A", IF(AND(Screening!$J$19="No",AE209="Ex"),"N/A", IF(AND(Screening!$J$20="No",AF209="Ex"),"N/A", IF(AND(Screening!$J$21="No",AG209="Ex"),"N/A", IF(AND(Screening!$J$23="No",AH209="Ex"),"N/A", IF(AND(Screening!$J$7="No",AI209="Ex"),"N/A", IF(AND(Screening!$J$6="No",AL209="Ex"),"N/A", IF(AND(Screening!$J$6="Yes",AJ209="Ex"),"N/A", IF(AND(Screening!$J$25="Yes",AK209="Ex"),"N/A",  IF(AND(Screening!$J$5="Yes",AM209="Ex"),"N/A","Inc")))))))))))))))))))</f>
        <v>Inc</v>
      </c>
      <c r="C209" s="132"/>
      <c r="D209" s="133"/>
      <c r="E209" s="87">
        <v>193</v>
      </c>
      <c r="F209" s="88" t="s">
        <v>3410</v>
      </c>
      <c r="G209" s="88" t="s">
        <v>1723</v>
      </c>
      <c r="H209" s="157" t="s">
        <v>50</v>
      </c>
      <c r="I209" s="130" t="str">
        <f t="shared" si="7"/>
        <v>Include</v>
      </c>
      <c r="J209" s="126"/>
      <c r="K209" s="99"/>
      <c r="L209" s="99"/>
      <c r="M209" s="128"/>
      <c r="N209" s="87" t="str">
        <f t="shared" si="6"/>
        <v>PAR</v>
      </c>
      <c r="O209" s="55"/>
      <c r="P209" s="55"/>
      <c r="Q209" s="55"/>
      <c r="R209" s="55"/>
      <c r="S209" s="55"/>
      <c r="T209" s="56"/>
      <c r="U209" s="134" t="s">
        <v>458</v>
      </c>
      <c r="V209" s="132"/>
      <c r="W209" s="132"/>
      <c r="X209" s="132"/>
      <c r="Y209" s="132"/>
      <c r="Z209" s="132"/>
      <c r="AA209" s="132"/>
      <c r="AB209" s="132"/>
      <c r="AC209" s="132"/>
      <c r="AD209" s="132"/>
      <c r="AE209" s="132"/>
      <c r="AF209" s="132"/>
      <c r="AG209" s="132"/>
      <c r="AH209" s="132"/>
      <c r="AI209" s="132"/>
      <c r="AJ209" s="132" t="s">
        <v>475</v>
      </c>
      <c r="AK209" s="132"/>
      <c r="AL209" s="132"/>
      <c r="AM209" s="135" t="s">
        <v>475</v>
      </c>
    </row>
    <row r="210" spans="1:39" ht="30" x14ac:dyDescent="0.25">
      <c r="A210" s="131" t="s">
        <v>1</v>
      </c>
      <c r="B210" s="132" t="str">
        <f>IF(G210="reserved","N/A",IF(AND(Screening!$J$10="No",V210="Ex"),"N/A",IF(AND(Screening!$J$11="No",W210="Ex"),"N/A",IF(AND(Screening!$J$12="No",X210="Ex"),"N/A",IF(AND(Screening!$J$13="No",Y210="Ex"),"N/A",IF(AND(Screening!$J$14="No",Z210="Ex"),"N/A", IF(AND(Screening!$J$15="No",AA210="Ex"),"N/A", IF(AND(Screening!$J$16="No",AB210="Ex"),"N/A", IF(AND(Screening!$J$17="No",AC210="Ex"),"N/A", IF(AND(Screening!$J$18="No",AD210="Ex"),"N/A", IF(AND(Screening!$J$19="No",AE210="Ex"),"N/A", IF(AND(Screening!$J$20="No",AF210="Ex"),"N/A", IF(AND(Screening!$J$21="No",AG210="Ex"),"N/A", IF(AND(Screening!$J$23="No",AH210="Ex"),"N/A", IF(AND(Screening!$J$7="No",AI210="Ex"),"N/A", IF(AND(Screening!$J$6="No",AL210="Ex"),"N/A", IF(AND(Screening!$J$6="Yes",AJ210="Ex"),"N/A", IF(AND(Screening!$J$25="Yes",AK210="Ex"),"N/A",  IF(AND(Screening!$J$5="Yes",AM210="Ex"),"N/A","Inc")))))))))))))))))))</f>
        <v>Inc</v>
      </c>
      <c r="C210" s="132"/>
      <c r="D210" s="133"/>
      <c r="E210" s="87">
        <v>194</v>
      </c>
      <c r="F210" s="88" t="s">
        <v>3411</v>
      </c>
      <c r="G210" s="88" t="s">
        <v>1724</v>
      </c>
      <c r="H210" s="157" t="s">
        <v>50</v>
      </c>
      <c r="I210" s="130" t="str">
        <f t="shared" si="7"/>
        <v>Include</v>
      </c>
      <c r="J210" s="126"/>
      <c r="K210" s="99"/>
      <c r="L210" s="99"/>
      <c r="M210" s="128"/>
      <c r="N210" s="87" t="str">
        <f t="shared" si="6"/>
        <v>PAR</v>
      </c>
      <c r="O210" s="55"/>
      <c r="P210" s="55"/>
      <c r="Q210" s="55"/>
      <c r="R210" s="55"/>
      <c r="S210" s="55"/>
      <c r="T210" s="56"/>
      <c r="U210" s="134" t="s">
        <v>458</v>
      </c>
      <c r="V210" s="132"/>
      <c r="W210" s="132"/>
      <c r="X210" s="132"/>
      <c r="Y210" s="132"/>
      <c r="Z210" s="132"/>
      <c r="AA210" s="132"/>
      <c r="AB210" s="132"/>
      <c r="AC210" s="132"/>
      <c r="AD210" s="132"/>
      <c r="AE210" s="132"/>
      <c r="AF210" s="132"/>
      <c r="AG210" s="132"/>
      <c r="AH210" s="132"/>
      <c r="AI210" s="132"/>
      <c r="AJ210" s="132" t="s">
        <v>475</v>
      </c>
      <c r="AK210" s="132"/>
      <c r="AL210" s="132"/>
      <c r="AM210" s="135" t="s">
        <v>475</v>
      </c>
    </row>
    <row r="211" spans="1:39" ht="60" x14ac:dyDescent="0.25">
      <c r="A211" s="131" t="s">
        <v>1</v>
      </c>
      <c r="B211" s="132" t="str">
        <f>IF(G211="reserved","N/A",IF(AND(Screening!$J$10="No",V211="Ex"),"N/A",IF(AND(Screening!$J$11="No",W211="Ex"),"N/A",IF(AND(Screening!$J$12="No",X211="Ex"),"N/A",IF(AND(Screening!$J$13="No",Y211="Ex"),"N/A",IF(AND(Screening!$J$14="No",Z211="Ex"),"N/A", IF(AND(Screening!$J$15="No",AA211="Ex"),"N/A", IF(AND(Screening!$J$16="No",AB211="Ex"),"N/A", IF(AND(Screening!$J$17="No",AC211="Ex"),"N/A", IF(AND(Screening!$J$18="No",AD211="Ex"),"N/A", IF(AND(Screening!$J$19="No",AE211="Ex"),"N/A", IF(AND(Screening!$J$20="No",AF211="Ex"),"N/A", IF(AND(Screening!$J$21="No",AG211="Ex"),"N/A", IF(AND(Screening!$J$23="No",AH211="Ex"),"N/A", IF(AND(Screening!$J$7="No",AI211="Ex"),"N/A", IF(AND(Screening!$J$6="No",AL211="Ex"),"N/A", IF(AND(Screening!$J$6="Yes",AJ211="Ex"),"N/A", IF(AND(Screening!$J$25="Yes",AK211="Ex"),"N/A",  IF(AND(Screening!$J$5="Yes",AM211="Ex"),"N/A","Inc")))))))))))))))))))</f>
        <v>Inc</v>
      </c>
      <c r="C211" s="132"/>
      <c r="D211" s="133"/>
      <c r="E211" s="87">
        <v>195</v>
      </c>
      <c r="F211" s="88" t="s">
        <v>811</v>
      </c>
      <c r="G211" s="88" t="s">
        <v>1725</v>
      </c>
      <c r="H211" s="157" t="s">
        <v>52</v>
      </c>
      <c r="I211" s="130" t="str">
        <f t="shared" si="7"/>
        <v>Include</v>
      </c>
      <c r="J211" s="126"/>
      <c r="K211" s="99"/>
      <c r="L211" s="99"/>
      <c r="M211" s="128"/>
      <c r="N211" s="87" t="str">
        <f t="shared" si="6"/>
        <v>PAR</v>
      </c>
      <c r="O211" s="55"/>
      <c r="P211" s="55"/>
      <c r="Q211" s="55"/>
      <c r="R211" s="55"/>
      <c r="S211" s="55"/>
      <c r="T211" s="56"/>
      <c r="U211" s="134" t="s">
        <v>458</v>
      </c>
      <c r="V211" s="132"/>
      <c r="W211" s="132"/>
      <c r="X211" s="132"/>
      <c r="Y211" s="132"/>
      <c r="Z211" s="132"/>
      <c r="AA211" s="132"/>
      <c r="AB211" s="132"/>
      <c r="AC211" s="132"/>
      <c r="AD211" s="132"/>
      <c r="AE211" s="132"/>
      <c r="AF211" s="132"/>
      <c r="AG211" s="132"/>
      <c r="AH211" s="132"/>
      <c r="AI211" s="132"/>
      <c r="AJ211" s="132" t="s">
        <v>475</v>
      </c>
      <c r="AK211" s="132"/>
      <c r="AL211" s="132"/>
      <c r="AM211" s="135" t="s">
        <v>475</v>
      </c>
    </row>
    <row r="212" spans="1:39" ht="61.35" customHeight="1" x14ac:dyDescent="0.25">
      <c r="A212" s="131" t="s">
        <v>1</v>
      </c>
      <c r="B212" s="132" t="str">
        <f>IF(G212="reserved","N/A",IF(AND(Screening!$J$10="No",V212="Ex"),"N/A",IF(AND(Screening!$J$11="No",W212="Ex"),"N/A",IF(AND(Screening!$J$12="No",X212="Ex"),"N/A",IF(AND(Screening!$J$13="No",Y212="Ex"),"N/A",IF(AND(Screening!$J$14="No",Z212="Ex"),"N/A", IF(AND(Screening!$J$15="No",AA212="Ex"),"N/A", IF(AND(Screening!$J$16="No",AB212="Ex"),"N/A", IF(AND(Screening!$J$17="No",AC212="Ex"),"N/A", IF(AND(Screening!$J$18="No",AD212="Ex"),"N/A", IF(AND(Screening!$J$19="No",AE212="Ex"),"N/A", IF(AND(Screening!$J$20="No",AF212="Ex"),"N/A", IF(AND(Screening!$J$21="No",AG212="Ex"),"N/A", IF(AND(Screening!$J$23="No",AH212="Ex"),"N/A", IF(AND(Screening!$J$7="No",AI212="Ex"),"N/A", IF(AND(Screening!$J$6="No",AL212="Ex"),"N/A", IF(AND(Screening!$J$6="Yes",AJ212="Ex"),"N/A", IF(AND(Screening!$J$25="Yes",AK212="Ex"),"N/A",  IF(AND(Screening!$J$5="Yes",AM212="Ex"),"N/A","Inc")))))))))))))))))))</f>
        <v>Inc</v>
      </c>
      <c r="C212" s="132"/>
      <c r="D212" s="133"/>
      <c r="E212" s="87">
        <v>196</v>
      </c>
      <c r="F212" s="88" t="s">
        <v>812</v>
      </c>
      <c r="G212" s="88" t="s">
        <v>1726</v>
      </c>
      <c r="H212" s="157" t="s">
        <v>1380</v>
      </c>
      <c r="I212" s="130" t="str">
        <f t="shared" si="7"/>
        <v>Include</v>
      </c>
      <c r="J212" s="126"/>
      <c r="K212" s="99"/>
      <c r="L212" s="99"/>
      <c r="M212" s="128"/>
      <c r="N212" s="87" t="str">
        <f t="shared" si="6"/>
        <v>PAR</v>
      </c>
      <c r="O212" s="55"/>
      <c r="P212" s="55"/>
      <c r="Q212" s="55"/>
      <c r="R212" s="55"/>
      <c r="S212" s="55"/>
      <c r="T212" s="56"/>
      <c r="U212" s="134" t="s">
        <v>458</v>
      </c>
      <c r="V212" s="132"/>
      <c r="W212" s="132"/>
      <c r="X212" s="132"/>
      <c r="Y212" s="132"/>
      <c r="Z212" s="132"/>
      <c r="AA212" s="132"/>
      <c r="AB212" s="132"/>
      <c r="AC212" s="132"/>
      <c r="AD212" s="132"/>
      <c r="AE212" s="132"/>
      <c r="AF212" s="132"/>
      <c r="AG212" s="132"/>
      <c r="AH212" s="132"/>
      <c r="AI212" s="132"/>
      <c r="AJ212" s="132" t="s">
        <v>475</v>
      </c>
      <c r="AK212" s="132"/>
      <c r="AL212" s="132"/>
      <c r="AM212" s="135" t="s">
        <v>475</v>
      </c>
    </row>
    <row r="213" spans="1:39" ht="30" x14ac:dyDescent="0.25">
      <c r="A213" s="131" t="s">
        <v>1</v>
      </c>
      <c r="B213" s="132" t="str">
        <f>IF(G213="reserved","N/A",IF(AND(Screening!$J$10="No",V213="Ex"),"N/A",IF(AND(Screening!$J$11="No",W213="Ex"),"N/A",IF(AND(Screening!$J$12="No",X213="Ex"),"N/A",IF(AND(Screening!$J$13="No",Y213="Ex"),"N/A",IF(AND(Screening!$J$14="No",Z213="Ex"),"N/A", IF(AND(Screening!$J$15="No",AA213="Ex"),"N/A", IF(AND(Screening!$J$16="No",AB213="Ex"),"N/A", IF(AND(Screening!$J$17="No",AC213="Ex"),"N/A", IF(AND(Screening!$J$18="No",AD213="Ex"),"N/A", IF(AND(Screening!$J$19="No",AE213="Ex"),"N/A", IF(AND(Screening!$J$20="No",AF213="Ex"),"N/A", IF(AND(Screening!$J$21="No",AG213="Ex"),"N/A", IF(AND(Screening!$J$23="No",AH213="Ex"),"N/A", IF(AND(Screening!$J$7="No",AI213="Ex"),"N/A", IF(AND(Screening!$J$6="No",AL213="Ex"),"N/A", IF(AND(Screening!$J$6="Yes",AJ213="Ex"),"N/A", IF(AND(Screening!$J$25="Yes",AK213="Ex"),"N/A",  IF(AND(Screening!$J$5="Yes",AM213="Ex"),"N/A","Inc")))))))))))))))))))</f>
        <v>Inc</v>
      </c>
      <c r="C213" s="132"/>
      <c r="D213" s="133"/>
      <c r="E213" s="87">
        <v>197</v>
      </c>
      <c r="F213" s="88" t="s">
        <v>3412</v>
      </c>
      <c r="G213" s="88" t="s">
        <v>1727</v>
      </c>
      <c r="H213" s="157" t="s">
        <v>1381</v>
      </c>
      <c r="I213" s="130" t="str">
        <f t="shared" si="7"/>
        <v>Include</v>
      </c>
      <c r="J213" s="126"/>
      <c r="K213" s="99"/>
      <c r="L213" s="99"/>
      <c r="M213" s="128"/>
      <c r="N213" s="87" t="str">
        <f t="shared" si="6"/>
        <v>PAR</v>
      </c>
      <c r="O213" s="55"/>
      <c r="P213" s="55"/>
      <c r="Q213" s="55"/>
      <c r="R213" s="55"/>
      <c r="S213" s="55"/>
      <c r="T213" s="56"/>
      <c r="U213" s="134" t="s">
        <v>458</v>
      </c>
      <c r="V213" s="132"/>
      <c r="W213" s="132"/>
      <c r="X213" s="132"/>
      <c r="Y213" s="132"/>
      <c r="Z213" s="132"/>
      <c r="AA213" s="132"/>
      <c r="AB213" s="132"/>
      <c r="AC213" s="132"/>
      <c r="AD213" s="132"/>
      <c r="AE213" s="132"/>
      <c r="AF213" s="132"/>
      <c r="AG213" s="132"/>
      <c r="AH213" s="132"/>
      <c r="AI213" s="132"/>
      <c r="AJ213" s="132" t="s">
        <v>475</v>
      </c>
      <c r="AK213" s="132"/>
      <c r="AL213" s="132"/>
      <c r="AM213" s="135" t="s">
        <v>475</v>
      </c>
    </row>
    <row r="214" spans="1:39" ht="30" x14ac:dyDescent="0.25">
      <c r="A214" s="131" t="s">
        <v>1</v>
      </c>
      <c r="B214" s="132" t="str">
        <f>IF(G214="reserved","N/A",IF(AND(Screening!$J$10="No",V214="Ex"),"N/A",IF(AND(Screening!$J$11="No",W214="Ex"),"N/A",IF(AND(Screening!$J$12="No",X214="Ex"),"N/A",IF(AND(Screening!$J$13="No",Y214="Ex"),"N/A",IF(AND(Screening!$J$14="No",Z214="Ex"),"N/A", IF(AND(Screening!$J$15="No",AA214="Ex"),"N/A", IF(AND(Screening!$J$16="No",AB214="Ex"),"N/A", IF(AND(Screening!$J$17="No",AC214="Ex"),"N/A", IF(AND(Screening!$J$18="No",AD214="Ex"),"N/A", IF(AND(Screening!$J$19="No",AE214="Ex"),"N/A", IF(AND(Screening!$J$20="No",AF214="Ex"),"N/A", IF(AND(Screening!$J$21="No",AG214="Ex"),"N/A", IF(AND(Screening!$J$23="No",AH214="Ex"),"N/A", IF(AND(Screening!$J$7="No",AI214="Ex"),"N/A", IF(AND(Screening!$J$6="No",AL214="Ex"),"N/A", IF(AND(Screening!$J$6="Yes",AJ214="Ex"),"N/A", IF(AND(Screening!$J$25="Yes",AK214="Ex"),"N/A",  IF(AND(Screening!$J$5="Yes",AM214="Ex"),"N/A","Inc")))))))))))))))))))</f>
        <v>Inc</v>
      </c>
      <c r="C214" s="132"/>
      <c r="D214" s="133"/>
      <c r="E214" s="87">
        <v>198</v>
      </c>
      <c r="F214" s="88" t="s">
        <v>3413</v>
      </c>
      <c r="G214" s="88" t="s">
        <v>1728</v>
      </c>
      <c r="H214" s="157" t="s">
        <v>1381</v>
      </c>
      <c r="I214" s="130" t="str">
        <f t="shared" si="7"/>
        <v>Include</v>
      </c>
      <c r="J214" s="126"/>
      <c r="K214" s="99"/>
      <c r="L214" s="99"/>
      <c r="M214" s="128"/>
      <c r="N214" s="87" t="str">
        <f t="shared" si="6"/>
        <v>PAR</v>
      </c>
      <c r="O214" s="55"/>
      <c r="P214" s="55"/>
      <c r="Q214" s="55"/>
      <c r="R214" s="55"/>
      <c r="S214" s="55"/>
      <c r="T214" s="56"/>
      <c r="U214" s="134" t="s">
        <v>458</v>
      </c>
      <c r="V214" s="132"/>
      <c r="W214" s="132"/>
      <c r="X214" s="132"/>
      <c r="Y214" s="132"/>
      <c r="Z214" s="132"/>
      <c r="AA214" s="132"/>
      <c r="AB214" s="132"/>
      <c r="AC214" s="132"/>
      <c r="AD214" s="132"/>
      <c r="AE214" s="132"/>
      <c r="AF214" s="132"/>
      <c r="AG214" s="132"/>
      <c r="AH214" s="132"/>
      <c r="AI214" s="132"/>
      <c r="AJ214" s="132" t="s">
        <v>475</v>
      </c>
      <c r="AK214" s="132"/>
      <c r="AL214" s="132"/>
      <c r="AM214" s="135" t="s">
        <v>475</v>
      </c>
    </row>
    <row r="215" spans="1:39" ht="30" x14ac:dyDescent="0.25">
      <c r="A215" s="131" t="s">
        <v>1</v>
      </c>
      <c r="B215" s="132" t="str">
        <f>IF(G215="reserved","N/A",IF(AND(Screening!$J$10="No",V215="Ex"),"N/A",IF(AND(Screening!$J$11="No",W215="Ex"),"N/A",IF(AND(Screening!$J$12="No",X215="Ex"),"N/A",IF(AND(Screening!$J$13="No",Y215="Ex"),"N/A",IF(AND(Screening!$J$14="No",Z215="Ex"),"N/A", IF(AND(Screening!$J$15="No",AA215="Ex"),"N/A", IF(AND(Screening!$J$16="No",AB215="Ex"),"N/A", IF(AND(Screening!$J$17="No",AC215="Ex"),"N/A", IF(AND(Screening!$J$18="No",AD215="Ex"),"N/A", IF(AND(Screening!$J$19="No",AE215="Ex"),"N/A", IF(AND(Screening!$J$20="No",AF215="Ex"),"N/A", IF(AND(Screening!$J$21="No",AG215="Ex"),"N/A", IF(AND(Screening!$J$23="No",AH215="Ex"),"N/A", IF(AND(Screening!$J$7="No",AI215="Ex"),"N/A", IF(AND(Screening!$J$6="No",AL215="Ex"),"N/A", IF(AND(Screening!$J$6="Yes",AJ215="Ex"),"N/A", IF(AND(Screening!$J$25="Yes",AK215="Ex"),"N/A",  IF(AND(Screening!$J$5="Yes",AM215="Ex"),"N/A","Inc")))))))))))))))))))</f>
        <v>Inc</v>
      </c>
      <c r="C215" s="132"/>
      <c r="D215" s="133"/>
      <c r="E215" s="87">
        <v>199</v>
      </c>
      <c r="F215" s="88" t="s">
        <v>3414</v>
      </c>
      <c r="G215" s="88" t="s">
        <v>1729</v>
      </c>
      <c r="H215" s="157" t="s">
        <v>4495</v>
      </c>
      <c r="I215" s="130" t="str">
        <f t="shared" si="7"/>
        <v>Include</v>
      </c>
      <c r="J215" s="126"/>
      <c r="K215" s="99"/>
      <c r="L215" s="99"/>
      <c r="M215" s="128"/>
      <c r="N215" s="87" t="str">
        <f t="shared" si="6"/>
        <v>PAR</v>
      </c>
      <c r="O215" s="55"/>
      <c r="P215" s="55"/>
      <c r="Q215" s="55"/>
      <c r="R215" s="55"/>
      <c r="S215" s="55"/>
      <c r="T215" s="56"/>
      <c r="U215" s="134" t="s">
        <v>458</v>
      </c>
      <c r="V215" s="132"/>
      <c r="W215" s="132"/>
      <c r="X215" s="132"/>
      <c r="Y215" s="132"/>
      <c r="Z215" s="132"/>
      <c r="AA215" s="132"/>
      <c r="AB215" s="132"/>
      <c r="AC215" s="132"/>
      <c r="AD215" s="132"/>
      <c r="AE215" s="132"/>
      <c r="AF215" s="132"/>
      <c r="AG215" s="132"/>
      <c r="AH215" s="132"/>
      <c r="AI215" s="132"/>
      <c r="AJ215" s="132" t="s">
        <v>475</v>
      </c>
      <c r="AK215" s="132"/>
      <c r="AL215" s="132"/>
      <c r="AM215" s="135" t="s">
        <v>475</v>
      </c>
    </row>
    <row r="216" spans="1:39" ht="30" x14ac:dyDescent="0.25">
      <c r="A216" s="131" t="s">
        <v>1</v>
      </c>
      <c r="B216" s="132" t="str">
        <f>IF(G216="reserved","N/A",IF(AND(Screening!$J$10="No",V216="Ex"),"N/A",IF(AND(Screening!$J$11="No",W216="Ex"),"N/A",IF(AND(Screening!$J$12="No",X216="Ex"),"N/A",IF(AND(Screening!$J$13="No",Y216="Ex"),"N/A",IF(AND(Screening!$J$14="No",Z216="Ex"),"N/A", IF(AND(Screening!$J$15="No",AA216="Ex"),"N/A", IF(AND(Screening!$J$16="No",AB216="Ex"),"N/A", IF(AND(Screening!$J$17="No",AC216="Ex"),"N/A", IF(AND(Screening!$J$18="No",AD216="Ex"),"N/A", IF(AND(Screening!$J$19="No",AE216="Ex"),"N/A", IF(AND(Screening!$J$20="No",AF216="Ex"),"N/A", IF(AND(Screening!$J$21="No",AG216="Ex"),"N/A", IF(AND(Screening!$J$23="No",AH216="Ex"),"N/A", IF(AND(Screening!$J$7="No",AI216="Ex"),"N/A", IF(AND(Screening!$J$6="No",AL216="Ex"),"N/A", IF(AND(Screening!$J$6="Yes",AJ216="Ex"),"N/A", IF(AND(Screening!$J$25="Yes",AK216="Ex"),"N/A",  IF(AND(Screening!$J$5="Yes",AM216="Ex"),"N/A","Inc")))))))))))))))))))</f>
        <v>Inc</v>
      </c>
      <c r="C216" s="132"/>
      <c r="D216" s="133"/>
      <c r="E216" s="87">
        <v>200</v>
      </c>
      <c r="F216" s="88" t="s">
        <v>3415</v>
      </c>
      <c r="G216" s="88" t="s">
        <v>1730</v>
      </c>
      <c r="H216" s="157" t="s">
        <v>1382</v>
      </c>
      <c r="I216" s="130" t="str">
        <f t="shared" si="7"/>
        <v>Include</v>
      </c>
      <c r="J216" s="126"/>
      <c r="K216" s="99"/>
      <c r="L216" s="99"/>
      <c r="M216" s="128"/>
      <c r="N216" s="87" t="str">
        <f t="shared" si="6"/>
        <v>PAR</v>
      </c>
      <c r="O216" s="55"/>
      <c r="P216" s="55"/>
      <c r="Q216" s="55"/>
      <c r="R216" s="55"/>
      <c r="S216" s="55"/>
      <c r="T216" s="56"/>
      <c r="U216" s="134" t="s">
        <v>458</v>
      </c>
      <c r="V216" s="132"/>
      <c r="W216" s="132"/>
      <c r="X216" s="132"/>
      <c r="Y216" s="132"/>
      <c r="Z216" s="132"/>
      <c r="AA216" s="132"/>
      <c r="AB216" s="132"/>
      <c r="AC216" s="132"/>
      <c r="AD216" s="132"/>
      <c r="AE216" s="132"/>
      <c r="AF216" s="132"/>
      <c r="AG216" s="132"/>
      <c r="AH216" s="132"/>
      <c r="AI216" s="132"/>
      <c r="AJ216" s="132" t="s">
        <v>475</v>
      </c>
      <c r="AK216" s="132"/>
      <c r="AL216" s="132"/>
      <c r="AM216" s="135" t="s">
        <v>475</v>
      </c>
    </row>
    <row r="217" spans="1:39" ht="30" x14ac:dyDescent="0.25">
      <c r="A217" s="131" t="s">
        <v>1</v>
      </c>
      <c r="B217" s="132" t="str">
        <f>IF(G217="reserved","N/A",IF(AND(Screening!$J$10="No",V217="Ex"),"N/A",IF(AND(Screening!$J$11="No",W217="Ex"),"N/A",IF(AND(Screening!$J$12="No",X217="Ex"),"N/A",IF(AND(Screening!$J$13="No",Y217="Ex"),"N/A",IF(AND(Screening!$J$14="No",Z217="Ex"),"N/A", IF(AND(Screening!$J$15="No",AA217="Ex"),"N/A", IF(AND(Screening!$J$16="No",AB217="Ex"),"N/A", IF(AND(Screening!$J$17="No",AC217="Ex"),"N/A", IF(AND(Screening!$J$18="No",AD217="Ex"),"N/A", IF(AND(Screening!$J$19="No",AE217="Ex"),"N/A", IF(AND(Screening!$J$20="No",AF217="Ex"),"N/A", IF(AND(Screening!$J$21="No",AG217="Ex"),"N/A", IF(AND(Screening!$J$23="No",AH217="Ex"),"N/A", IF(AND(Screening!$J$7="No",AI217="Ex"),"N/A", IF(AND(Screening!$J$6="No",AL217="Ex"),"N/A", IF(AND(Screening!$J$6="Yes",AJ217="Ex"),"N/A", IF(AND(Screening!$J$25="Yes",AK217="Ex"),"N/A",  IF(AND(Screening!$J$5="Yes",AM217="Ex"),"N/A","Inc")))))))))))))))))))</f>
        <v>Inc</v>
      </c>
      <c r="C217" s="132"/>
      <c r="D217" s="133"/>
      <c r="E217" s="87">
        <v>201</v>
      </c>
      <c r="F217" s="88" t="s">
        <v>3416</v>
      </c>
      <c r="G217" s="88" t="s">
        <v>1731</v>
      </c>
      <c r="H217" s="157" t="s">
        <v>1383</v>
      </c>
      <c r="I217" s="130" t="str">
        <f t="shared" si="7"/>
        <v>Include</v>
      </c>
      <c r="J217" s="126"/>
      <c r="K217" s="99"/>
      <c r="L217" s="99"/>
      <c r="M217" s="128"/>
      <c r="N217" s="87" t="str">
        <f t="shared" si="6"/>
        <v>PAR</v>
      </c>
      <c r="O217" s="55"/>
      <c r="P217" s="55"/>
      <c r="Q217" s="55"/>
      <c r="R217" s="55"/>
      <c r="S217" s="55"/>
      <c r="T217" s="56"/>
      <c r="U217" s="134" t="s">
        <v>458</v>
      </c>
      <c r="V217" s="132"/>
      <c r="W217" s="132"/>
      <c r="X217" s="132"/>
      <c r="Y217" s="132"/>
      <c r="Z217" s="132"/>
      <c r="AA217" s="132"/>
      <c r="AB217" s="132"/>
      <c r="AC217" s="132"/>
      <c r="AD217" s="132"/>
      <c r="AE217" s="132"/>
      <c r="AF217" s="132"/>
      <c r="AG217" s="132"/>
      <c r="AH217" s="132"/>
      <c r="AI217" s="132"/>
      <c r="AJ217" s="132" t="s">
        <v>475</v>
      </c>
      <c r="AK217" s="132"/>
      <c r="AL217" s="132"/>
      <c r="AM217" s="135" t="s">
        <v>475</v>
      </c>
    </row>
    <row r="218" spans="1:39" ht="30" x14ac:dyDescent="0.25">
      <c r="A218" s="131" t="s">
        <v>1</v>
      </c>
      <c r="B218" s="132" t="str">
        <f>IF(G218="reserved","N/A",IF(AND(Screening!$J$10="No",V218="Ex"),"N/A",IF(AND(Screening!$J$11="No",W218="Ex"),"N/A",IF(AND(Screening!$J$12="No",X218="Ex"),"N/A",IF(AND(Screening!$J$13="No",Y218="Ex"),"N/A",IF(AND(Screening!$J$14="No",Z218="Ex"),"N/A", IF(AND(Screening!$J$15="No",AA218="Ex"),"N/A", IF(AND(Screening!$J$16="No",AB218="Ex"),"N/A", IF(AND(Screening!$J$17="No",AC218="Ex"),"N/A", IF(AND(Screening!$J$18="No",AD218="Ex"),"N/A", IF(AND(Screening!$J$19="No",AE218="Ex"),"N/A", IF(AND(Screening!$J$20="No",AF218="Ex"),"N/A", IF(AND(Screening!$J$21="No",AG218="Ex"),"N/A", IF(AND(Screening!$J$23="No",AH218="Ex"),"N/A", IF(AND(Screening!$J$7="No",AI218="Ex"),"N/A", IF(AND(Screening!$J$6="No",AL218="Ex"),"N/A", IF(AND(Screening!$J$6="Yes",AJ218="Ex"),"N/A", IF(AND(Screening!$J$25="Yes",AK218="Ex"),"N/A",  IF(AND(Screening!$J$5="Yes",AM218="Ex"),"N/A","Inc")))))))))))))))))))</f>
        <v>Inc</v>
      </c>
      <c r="C218" s="132"/>
      <c r="D218" s="133"/>
      <c r="E218" s="87">
        <v>202</v>
      </c>
      <c r="F218" s="88" t="s">
        <v>3417</v>
      </c>
      <c r="G218" s="88" t="s">
        <v>1732</v>
      </c>
      <c r="H218" s="157" t="s">
        <v>1384</v>
      </c>
      <c r="I218" s="130" t="str">
        <f t="shared" si="7"/>
        <v>Include</v>
      </c>
      <c r="J218" s="126"/>
      <c r="K218" s="99"/>
      <c r="L218" s="99"/>
      <c r="M218" s="128"/>
      <c r="N218" s="87" t="str">
        <f t="shared" si="6"/>
        <v>PAR</v>
      </c>
      <c r="O218" s="55"/>
      <c r="P218" s="55"/>
      <c r="Q218" s="55"/>
      <c r="R218" s="55"/>
      <c r="S218" s="55"/>
      <c r="T218" s="56"/>
      <c r="U218" s="134" t="s">
        <v>458</v>
      </c>
      <c r="V218" s="132"/>
      <c r="W218" s="132"/>
      <c r="X218" s="132"/>
      <c r="Y218" s="132"/>
      <c r="Z218" s="132"/>
      <c r="AA218" s="132"/>
      <c r="AB218" s="132"/>
      <c r="AC218" s="132"/>
      <c r="AD218" s="132"/>
      <c r="AE218" s="132"/>
      <c r="AF218" s="132"/>
      <c r="AG218" s="132"/>
      <c r="AH218" s="132"/>
      <c r="AI218" s="132"/>
      <c r="AJ218" s="132" t="s">
        <v>475</v>
      </c>
      <c r="AK218" s="132"/>
      <c r="AL218" s="132"/>
      <c r="AM218" s="135" t="s">
        <v>475</v>
      </c>
    </row>
    <row r="219" spans="1:39" ht="30" x14ac:dyDescent="0.25">
      <c r="A219" s="131" t="s">
        <v>1</v>
      </c>
      <c r="B219" s="132" t="str">
        <f>IF(G219="reserved","N/A",IF(AND(Screening!$J$10="No",V219="Ex"),"N/A",IF(AND(Screening!$J$11="No",W219="Ex"),"N/A",IF(AND(Screening!$J$12="No",X219="Ex"),"N/A",IF(AND(Screening!$J$13="No",Y219="Ex"),"N/A",IF(AND(Screening!$J$14="No",Z219="Ex"),"N/A", IF(AND(Screening!$J$15="No",AA219="Ex"),"N/A", IF(AND(Screening!$J$16="No",AB219="Ex"),"N/A", IF(AND(Screening!$J$17="No",AC219="Ex"),"N/A", IF(AND(Screening!$J$18="No",AD219="Ex"),"N/A", IF(AND(Screening!$J$19="No",AE219="Ex"),"N/A", IF(AND(Screening!$J$20="No",AF219="Ex"),"N/A", IF(AND(Screening!$J$21="No",AG219="Ex"),"N/A", IF(AND(Screening!$J$23="No",AH219="Ex"),"N/A", IF(AND(Screening!$J$7="No",AI219="Ex"),"N/A", IF(AND(Screening!$J$6="No",AL219="Ex"),"N/A", IF(AND(Screening!$J$6="Yes",AJ219="Ex"),"N/A", IF(AND(Screening!$J$25="Yes",AK219="Ex"),"N/A",  IF(AND(Screening!$J$5="Yes",AM219="Ex"),"N/A","Inc")))))))))))))))))))</f>
        <v>Inc</v>
      </c>
      <c r="C219" s="132"/>
      <c r="D219" s="133"/>
      <c r="E219" s="87">
        <v>203</v>
      </c>
      <c r="F219" s="88" t="s">
        <v>3418</v>
      </c>
      <c r="G219" s="88" t="s">
        <v>1733</v>
      </c>
      <c r="H219" s="157">
        <v>264.33999999999997</v>
      </c>
      <c r="I219" s="130" t="str">
        <f t="shared" si="7"/>
        <v>Include</v>
      </c>
      <c r="J219" s="126"/>
      <c r="K219" s="99"/>
      <c r="L219" s="99"/>
      <c r="M219" s="128"/>
      <c r="N219" s="87" t="str">
        <f t="shared" si="6"/>
        <v>PAR</v>
      </c>
      <c r="O219" s="55"/>
      <c r="P219" s="55"/>
      <c r="Q219" s="55"/>
      <c r="R219" s="55"/>
      <c r="S219" s="55"/>
      <c r="T219" s="56"/>
      <c r="U219" s="134" t="s">
        <v>458</v>
      </c>
      <c r="V219" s="132"/>
      <c r="W219" s="132"/>
      <c r="X219" s="132"/>
      <c r="Y219" s="132"/>
      <c r="Z219" s="132"/>
      <c r="AA219" s="132"/>
      <c r="AB219" s="132"/>
      <c r="AC219" s="132"/>
      <c r="AD219" s="132"/>
      <c r="AE219" s="132"/>
      <c r="AF219" s="132"/>
      <c r="AG219" s="132"/>
      <c r="AH219" s="132"/>
      <c r="AI219" s="132"/>
      <c r="AJ219" s="132" t="s">
        <v>475</v>
      </c>
      <c r="AK219" s="132"/>
      <c r="AL219" s="132"/>
      <c r="AM219" s="135" t="s">
        <v>475</v>
      </c>
    </row>
    <row r="220" spans="1:39" ht="45" x14ac:dyDescent="0.25">
      <c r="A220" s="131" t="s">
        <v>1</v>
      </c>
      <c r="B220" s="132" t="str">
        <f>IF(G220="reserved","N/A",IF(AND(Screening!$J$10="No",V220="Ex"),"N/A",IF(AND(Screening!$J$11="No",W220="Ex"),"N/A",IF(AND(Screening!$J$12="No",X220="Ex"),"N/A",IF(AND(Screening!$J$13="No",Y220="Ex"),"N/A",IF(AND(Screening!$J$14="No",Z220="Ex"),"N/A", IF(AND(Screening!$J$15="No",AA220="Ex"),"N/A", IF(AND(Screening!$J$16="No",AB220="Ex"),"N/A", IF(AND(Screening!$J$17="No",AC220="Ex"),"N/A", IF(AND(Screening!$J$18="No",AD220="Ex"),"N/A", IF(AND(Screening!$J$19="No",AE220="Ex"),"N/A", IF(AND(Screening!$J$20="No",AF220="Ex"),"N/A", IF(AND(Screening!$J$21="No",AG220="Ex"),"N/A", IF(AND(Screening!$J$23="No",AH220="Ex"),"N/A", IF(AND(Screening!$J$7="No",AI220="Ex"),"N/A", IF(AND(Screening!$J$6="No",AL220="Ex"),"N/A", IF(AND(Screening!$J$6="Yes",AJ220="Ex"),"N/A", IF(AND(Screening!$J$25="Yes",AK220="Ex"),"N/A",  IF(AND(Screening!$J$5="Yes",AM220="Ex"),"N/A","Inc")))))))))))))))))))</f>
        <v>Inc</v>
      </c>
      <c r="C220" s="132"/>
      <c r="D220" s="133"/>
      <c r="E220" s="87">
        <v>204</v>
      </c>
      <c r="F220" s="88" t="s">
        <v>3419</v>
      </c>
      <c r="G220" s="88" t="s">
        <v>4288</v>
      </c>
      <c r="H220" s="157" t="s">
        <v>1385</v>
      </c>
      <c r="I220" s="130" t="str">
        <f t="shared" si="7"/>
        <v>Include</v>
      </c>
      <c r="J220" s="126"/>
      <c r="K220" s="99"/>
      <c r="L220" s="99"/>
      <c r="M220" s="128"/>
      <c r="N220" s="87" t="str">
        <f t="shared" si="6"/>
        <v>PAR</v>
      </c>
      <c r="O220" s="55"/>
      <c r="P220" s="55"/>
      <c r="Q220" s="55"/>
      <c r="R220" s="55"/>
      <c r="S220" s="55"/>
      <c r="T220" s="56"/>
      <c r="U220" s="134" t="s">
        <v>458</v>
      </c>
      <c r="V220" s="132"/>
      <c r="W220" s="132"/>
      <c r="X220" s="132"/>
      <c r="Y220" s="132"/>
      <c r="Z220" s="132"/>
      <c r="AA220" s="132"/>
      <c r="AB220" s="132"/>
      <c r="AC220" s="132"/>
      <c r="AD220" s="132"/>
      <c r="AE220" s="132"/>
      <c r="AF220" s="132"/>
      <c r="AG220" s="132"/>
      <c r="AH220" s="132"/>
      <c r="AI220" s="132"/>
      <c r="AJ220" s="132" t="s">
        <v>475</v>
      </c>
      <c r="AK220" s="132"/>
      <c r="AL220" s="132"/>
      <c r="AM220" s="135" t="s">
        <v>475</v>
      </c>
    </row>
    <row r="221" spans="1:39" ht="45" x14ac:dyDescent="0.25">
      <c r="A221" s="131" t="s">
        <v>1</v>
      </c>
      <c r="B221" s="132" t="str">
        <f>IF(G221="reserved","N/A",IF(AND(Screening!$J$10="No",V221="Ex"),"N/A",IF(AND(Screening!$J$11="No",W221="Ex"),"N/A",IF(AND(Screening!$J$12="No",X221="Ex"),"N/A",IF(AND(Screening!$J$13="No",Y221="Ex"),"N/A",IF(AND(Screening!$J$14="No",Z221="Ex"),"N/A", IF(AND(Screening!$J$15="No",AA221="Ex"),"N/A", IF(AND(Screening!$J$16="No",AB221="Ex"),"N/A", IF(AND(Screening!$J$17="No",AC221="Ex"),"N/A", IF(AND(Screening!$J$18="No",AD221="Ex"),"N/A", IF(AND(Screening!$J$19="No",AE221="Ex"),"N/A", IF(AND(Screening!$J$20="No",AF221="Ex"),"N/A", IF(AND(Screening!$J$21="No",AG221="Ex"),"N/A", IF(AND(Screening!$J$23="No",AH221="Ex"),"N/A", IF(AND(Screening!$J$7="No",AI221="Ex"),"N/A", IF(AND(Screening!$J$6="No",AL221="Ex"),"N/A", IF(AND(Screening!$J$6="Yes",AJ221="Ex"),"N/A", IF(AND(Screening!$J$25="Yes",AK221="Ex"),"N/A",  IF(AND(Screening!$J$5="Yes",AM221="Ex"),"N/A","Inc")))))))))))))))))))</f>
        <v>Inc</v>
      </c>
      <c r="C221" s="132" t="s">
        <v>1216</v>
      </c>
      <c r="D221" s="133" t="s">
        <v>1212</v>
      </c>
      <c r="E221" s="90">
        <v>205</v>
      </c>
      <c r="F221" s="91" t="s">
        <v>813</v>
      </c>
      <c r="G221" s="91" t="s">
        <v>2928</v>
      </c>
      <c r="H221" s="157" t="s">
        <v>2929</v>
      </c>
      <c r="I221" s="130" t="str">
        <f t="shared" si="7"/>
        <v>Include</v>
      </c>
      <c r="J221" s="126"/>
      <c r="K221" s="99"/>
      <c r="L221" s="99"/>
      <c r="M221" s="128"/>
      <c r="N221" s="87" t="str">
        <f t="shared" si="6"/>
        <v>PAR</v>
      </c>
      <c r="O221" s="55"/>
      <c r="P221" s="55"/>
      <c r="Q221" s="55"/>
      <c r="R221" s="55"/>
      <c r="S221" s="55"/>
      <c r="T221" s="56"/>
      <c r="U221" s="134" t="s">
        <v>457</v>
      </c>
      <c r="V221" s="132"/>
      <c r="W221" s="132"/>
      <c r="X221" s="132"/>
      <c r="Y221" s="132"/>
      <c r="Z221" s="132"/>
      <c r="AA221" s="132"/>
      <c r="AB221" s="132"/>
      <c r="AC221" s="132"/>
      <c r="AD221" s="132"/>
      <c r="AE221" s="132"/>
      <c r="AF221" s="132"/>
      <c r="AG221" s="132"/>
      <c r="AH221" s="132"/>
      <c r="AI221" s="132"/>
      <c r="AJ221" s="132" t="s">
        <v>475</v>
      </c>
      <c r="AK221" s="132"/>
      <c r="AL221" s="132"/>
      <c r="AM221" s="135" t="s">
        <v>475</v>
      </c>
    </row>
    <row r="222" spans="1:39" ht="17.45" customHeight="1" x14ac:dyDescent="0.25">
      <c r="A222" s="131" t="s">
        <v>2</v>
      </c>
      <c r="B222" s="132" t="str">
        <f>IF(G222="reserved","N/A",IF(AND(Screening!$J$10="No",V222="Ex"),"N/A",IF(AND(Screening!$J$11="No",W222="Ex"),"N/A",IF(AND(Screening!$J$12="No",X222="Ex"),"N/A",IF(AND(Screening!$J$13="No",Y222="Ex"),"N/A",IF(AND(Screening!$J$14="No",Z222="Ex"),"N/A", IF(AND(Screening!$J$15="No",AA222="Ex"),"N/A", IF(AND(Screening!$J$16="No",AB222="Ex"),"N/A", IF(AND(Screening!$J$17="No",AC222="Ex"),"N/A", IF(AND(Screening!$J$18="No",AD222="Ex"),"N/A", IF(AND(Screening!$J$19="No",AE222="Ex"),"N/A", IF(AND(Screening!$J$20="No",AF222="Ex"),"N/A", IF(AND(Screening!$J$21="No",AG222="Ex"),"N/A", IF(AND(Screening!$J$23="No",AH222="Ex"),"N/A", IF(AND(Screening!$J$7="No",AI222="Ex"),"N/A", IF(AND(Screening!$J$6="No",AL222="Ex"),"N/A", IF(AND(Screening!$J$6="Yes",AJ222="Ex"),"N/A", IF(AND(Screening!$J$25="Yes",AK222="Ex"),"N/A",  IF(AND(Screening!$J$5="Yes",AM222="Ex"),"N/A","Inc")))))))))))))))))))</f>
        <v>N/A</v>
      </c>
      <c r="C222" s="132"/>
      <c r="D222" s="133"/>
      <c r="E222" s="87">
        <v>206</v>
      </c>
      <c r="F222" s="88" t="s">
        <v>814</v>
      </c>
      <c r="G222" s="88" t="s">
        <v>2785</v>
      </c>
      <c r="H222" s="156" t="s">
        <v>2785</v>
      </c>
      <c r="I222" s="130" t="str">
        <f t="shared" si="7"/>
        <v>N/A</v>
      </c>
      <c r="J222" s="126"/>
      <c r="K222" s="99"/>
      <c r="L222" s="99"/>
      <c r="M222" s="128"/>
      <c r="N222" s="87" t="str">
        <f t="shared" si="6"/>
        <v/>
      </c>
      <c r="O222" s="55"/>
      <c r="P222" s="55"/>
      <c r="Q222" s="55"/>
      <c r="R222" s="55"/>
      <c r="S222" s="55"/>
      <c r="T222" s="56"/>
      <c r="U222" s="134" t="s">
        <v>457</v>
      </c>
      <c r="V222" s="132"/>
      <c r="W222" s="132"/>
      <c r="X222" s="132"/>
      <c r="Y222" s="132"/>
      <c r="Z222" s="132"/>
      <c r="AA222" s="132"/>
      <c r="AB222" s="132"/>
      <c r="AC222" s="132"/>
      <c r="AD222" s="132"/>
      <c r="AE222" s="132"/>
      <c r="AF222" s="132"/>
      <c r="AG222" s="132"/>
      <c r="AH222" s="132"/>
      <c r="AI222" s="132"/>
      <c r="AJ222" s="132" t="s">
        <v>475</v>
      </c>
      <c r="AK222" s="132"/>
      <c r="AL222" s="132"/>
      <c r="AM222" s="135" t="s">
        <v>475</v>
      </c>
    </row>
    <row r="223" spans="1:39" x14ac:dyDescent="0.25">
      <c r="A223" s="131" t="s">
        <v>1</v>
      </c>
      <c r="B223" s="132" t="str">
        <f>IF(G223="reserved","N/A",IF(AND(Screening!$J$10="No",V223="Ex"),"N/A",IF(AND(Screening!$J$11="No",W223="Ex"),"N/A",IF(AND(Screening!$J$12="No",X223="Ex"),"N/A",IF(AND(Screening!$J$13="No",Y223="Ex"),"N/A",IF(AND(Screening!$J$14="No",Z223="Ex"),"N/A", IF(AND(Screening!$J$15="No",AA223="Ex"),"N/A", IF(AND(Screening!$J$16="No",AB223="Ex"),"N/A", IF(AND(Screening!$J$17="No",AC223="Ex"),"N/A", IF(AND(Screening!$J$18="No",AD223="Ex"),"N/A", IF(AND(Screening!$J$19="No",AE223="Ex"),"N/A", IF(AND(Screening!$J$20="No",AF223="Ex"),"N/A", IF(AND(Screening!$J$21="No",AG223="Ex"),"N/A", IF(AND(Screening!$J$23="No",AH223="Ex"),"N/A", IF(AND(Screening!$J$7="No",AI223="Ex"),"N/A", IF(AND(Screening!$J$6="No",AL223="Ex"),"N/A", IF(AND(Screening!$J$6="Yes",AJ223="Ex"),"N/A", IF(AND(Screening!$J$25="Yes",AK223="Ex"),"N/A",  IF(AND(Screening!$J$5="Yes",AM223="Ex"),"N/A","Inc")))))))))))))))))))</f>
        <v>Inc</v>
      </c>
      <c r="C223" s="132" t="s">
        <v>1216</v>
      </c>
      <c r="D223" s="133" t="s">
        <v>1212</v>
      </c>
      <c r="E223" s="87">
        <v>235</v>
      </c>
      <c r="F223" s="88" t="s">
        <v>502</v>
      </c>
      <c r="G223" s="89" t="s">
        <v>1734</v>
      </c>
      <c r="H223" s="156" t="s">
        <v>2787</v>
      </c>
      <c r="I223" s="130" t="str">
        <f t="shared" si="7"/>
        <v>Include</v>
      </c>
      <c r="J223" s="126"/>
      <c r="K223" s="99"/>
      <c r="L223" s="99"/>
      <c r="M223" s="128"/>
      <c r="N223" s="87" t="str">
        <f t="shared" ref="N223:N282" si="8">IF($A223="Y","PAR","")</f>
        <v>PAR</v>
      </c>
      <c r="O223" s="55"/>
      <c r="P223" s="55"/>
      <c r="Q223" s="55"/>
      <c r="R223" s="55"/>
      <c r="S223" s="55"/>
      <c r="T223" s="56"/>
      <c r="U223" s="134"/>
      <c r="V223" s="132"/>
      <c r="W223" s="132"/>
      <c r="X223" s="132"/>
      <c r="Y223" s="132"/>
      <c r="Z223" s="132"/>
      <c r="AA223" s="132"/>
      <c r="AB223" s="132"/>
      <c r="AC223" s="132"/>
      <c r="AD223" s="132"/>
      <c r="AE223" s="132"/>
      <c r="AF223" s="132"/>
      <c r="AG223" s="132"/>
      <c r="AH223" s="132"/>
      <c r="AI223" s="132"/>
      <c r="AJ223" s="132"/>
      <c r="AK223" s="132"/>
      <c r="AL223" s="132"/>
      <c r="AM223" s="135" t="s">
        <v>475</v>
      </c>
    </row>
    <row r="224" spans="1:39" ht="45" x14ac:dyDescent="0.25">
      <c r="A224" s="131" t="s">
        <v>1</v>
      </c>
      <c r="B224" s="132" t="str">
        <f>IF(G224="reserved","N/A",IF(AND(Screening!$J$10="No",V224="Ex"),"N/A",IF(AND(Screening!$J$11="No",W224="Ex"),"N/A",IF(AND(Screening!$J$12="No",X224="Ex"),"N/A",IF(AND(Screening!$J$13="No",Y224="Ex"),"N/A",IF(AND(Screening!$J$14="No",Z224="Ex"),"N/A", IF(AND(Screening!$J$15="No",AA224="Ex"),"N/A", IF(AND(Screening!$J$16="No",AB224="Ex"),"N/A", IF(AND(Screening!$J$17="No",AC224="Ex"),"N/A", IF(AND(Screening!$J$18="No",AD224="Ex"),"N/A", IF(AND(Screening!$J$19="No",AE224="Ex"),"N/A", IF(AND(Screening!$J$20="No",AF224="Ex"),"N/A", IF(AND(Screening!$J$21="No",AG224="Ex"),"N/A", IF(AND(Screening!$J$23="No",AH224="Ex"),"N/A", IF(AND(Screening!$J$7="No",AI224="Ex"),"N/A", IF(AND(Screening!$J$6="No",AL224="Ex"),"N/A", IF(AND(Screening!$J$6="Yes",AJ224="Ex"),"N/A", IF(AND(Screening!$J$25="Yes",AK224="Ex"),"N/A",  IF(AND(Screening!$J$5="Yes",AM224="Ex"),"N/A","Inc")))))))))))))))))))</f>
        <v>Inc</v>
      </c>
      <c r="C224" s="132" t="s">
        <v>1216</v>
      </c>
      <c r="D224" s="133"/>
      <c r="E224" s="87">
        <v>236</v>
      </c>
      <c r="F224" s="88" t="s">
        <v>3420</v>
      </c>
      <c r="G224" s="89" t="s">
        <v>1735</v>
      </c>
      <c r="H224" s="156" t="s">
        <v>2787</v>
      </c>
      <c r="I224" s="130" t="str">
        <f t="shared" si="7"/>
        <v>Include</v>
      </c>
      <c r="J224" s="126"/>
      <c r="K224" s="99"/>
      <c r="L224" s="99"/>
      <c r="M224" s="128"/>
      <c r="N224" s="87" t="str">
        <f t="shared" si="8"/>
        <v>PAR</v>
      </c>
      <c r="O224" s="55"/>
      <c r="P224" s="55"/>
      <c r="Q224" s="55"/>
      <c r="R224" s="55"/>
      <c r="S224" s="55"/>
      <c r="T224" s="56"/>
      <c r="U224" s="134" t="s">
        <v>456</v>
      </c>
      <c r="V224" s="132"/>
      <c r="W224" s="132"/>
      <c r="X224" s="132"/>
      <c r="Y224" s="132"/>
      <c r="Z224" s="132"/>
      <c r="AA224" s="132"/>
      <c r="AB224" s="132"/>
      <c r="AC224" s="132"/>
      <c r="AD224" s="132"/>
      <c r="AE224" s="132"/>
      <c r="AF224" s="132"/>
      <c r="AG224" s="132"/>
      <c r="AH224" s="132"/>
      <c r="AI224" s="132"/>
      <c r="AJ224" s="132" t="s">
        <v>475</v>
      </c>
      <c r="AK224" s="132"/>
      <c r="AL224" s="132"/>
      <c r="AM224" s="135" t="s">
        <v>475</v>
      </c>
    </row>
    <row r="225" spans="1:39" ht="30" x14ac:dyDescent="0.25">
      <c r="A225" s="131" t="s">
        <v>1</v>
      </c>
      <c r="B225" s="132" t="str">
        <f>IF(G225="reserved","N/A",IF(AND(Screening!$J$10="No",V225="Ex"),"N/A",IF(AND(Screening!$J$11="No",W225="Ex"),"N/A",IF(AND(Screening!$J$12="No",X225="Ex"),"N/A",IF(AND(Screening!$J$13="No",Y225="Ex"),"N/A",IF(AND(Screening!$J$14="No",Z225="Ex"),"N/A", IF(AND(Screening!$J$15="No",AA225="Ex"),"N/A", IF(AND(Screening!$J$16="No",AB225="Ex"),"N/A", IF(AND(Screening!$J$17="No",AC225="Ex"),"N/A", IF(AND(Screening!$J$18="No",AD225="Ex"),"N/A", IF(AND(Screening!$J$19="No",AE225="Ex"),"N/A", IF(AND(Screening!$J$20="No",AF225="Ex"),"N/A", IF(AND(Screening!$J$21="No",AG225="Ex"),"N/A", IF(AND(Screening!$J$23="No",AH225="Ex"),"N/A", IF(AND(Screening!$J$7="No",AI225="Ex"),"N/A", IF(AND(Screening!$J$6="No",AL225="Ex"),"N/A", IF(AND(Screening!$J$6="Yes",AJ225="Ex"),"N/A", IF(AND(Screening!$J$25="Yes",AK225="Ex"),"N/A",  IF(AND(Screening!$J$5="Yes",AM225="Ex"),"N/A","Inc")))))))))))))))))))</f>
        <v>Inc</v>
      </c>
      <c r="C225" s="132"/>
      <c r="D225" s="133"/>
      <c r="E225" s="87">
        <v>237</v>
      </c>
      <c r="F225" s="88" t="s">
        <v>3421</v>
      </c>
      <c r="G225" s="88" t="s">
        <v>1736</v>
      </c>
      <c r="H225" s="156" t="s">
        <v>2787</v>
      </c>
      <c r="I225" s="130" t="str">
        <f t="shared" si="7"/>
        <v>Include</v>
      </c>
      <c r="J225" s="126"/>
      <c r="K225" s="99"/>
      <c r="L225" s="99"/>
      <c r="M225" s="128"/>
      <c r="N225" s="87" t="str">
        <f t="shared" si="8"/>
        <v>PAR</v>
      </c>
      <c r="O225" s="55"/>
      <c r="P225" s="55"/>
      <c r="Q225" s="55"/>
      <c r="R225" s="55"/>
      <c r="S225" s="55"/>
      <c r="T225" s="56"/>
      <c r="U225" s="134" t="s">
        <v>456</v>
      </c>
      <c r="V225" s="132"/>
      <c r="W225" s="132"/>
      <c r="X225" s="132"/>
      <c r="Y225" s="132"/>
      <c r="Z225" s="132"/>
      <c r="AA225" s="132"/>
      <c r="AB225" s="132"/>
      <c r="AC225" s="132"/>
      <c r="AD225" s="132"/>
      <c r="AE225" s="132"/>
      <c r="AF225" s="132"/>
      <c r="AG225" s="132"/>
      <c r="AH225" s="132"/>
      <c r="AI225" s="132"/>
      <c r="AJ225" s="132" t="s">
        <v>475</v>
      </c>
      <c r="AK225" s="132"/>
      <c r="AL225" s="132"/>
      <c r="AM225" s="135" t="s">
        <v>475</v>
      </c>
    </row>
    <row r="226" spans="1:39" ht="60" x14ac:dyDescent="0.25">
      <c r="A226" s="131" t="s">
        <v>1</v>
      </c>
      <c r="B226" s="132" t="str">
        <f>IF(G226="reserved","N/A",IF(AND(Screening!$J$10="No",V226="Ex"),"N/A",IF(AND(Screening!$J$11="No",W226="Ex"),"N/A",IF(AND(Screening!$J$12="No",X226="Ex"),"N/A",IF(AND(Screening!$J$13="No",Y226="Ex"),"N/A",IF(AND(Screening!$J$14="No",Z226="Ex"),"N/A", IF(AND(Screening!$J$15="No",AA226="Ex"),"N/A", IF(AND(Screening!$J$16="No",AB226="Ex"),"N/A", IF(AND(Screening!$J$17="No",AC226="Ex"),"N/A", IF(AND(Screening!$J$18="No",AD226="Ex"),"N/A", IF(AND(Screening!$J$19="No",AE226="Ex"),"N/A", IF(AND(Screening!$J$20="No",AF226="Ex"),"N/A", IF(AND(Screening!$J$21="No",AG226="Ex"),"N/A", IF(AND(Screening!$J$23="No",AH226="Ex"),"N/A", IF(AND(Screening!$J$7="No",AI226="Ex"),"N/A", IF(AND(Screening!$J$6="No",AL226="Ex"),"N/A", IF(AND(Screening!$J$6="Yes",AJ226="Ex"),"N/A", IF(AND(Screening!$J$25="Yes",AK226="Ex"),"N/A",  IF(AND(Screening!$J$5="Yes",AM226="Ex"),"N/A","Inc")))))))))))))))))))</f>
        <v>Inc</v>
      </c>
      <c r="C226" s="132" t="s">
        <v>1216</v>
      </c>
      <c r="D226" s="133"/>
      <c r="E226" s="87">
        <v>238</v>
      </c>
      <c r="F226" s="88" t="s">
        <v>815</v>
      </c>
      <c r="G226" s="89" t="s">
        <v>1737</v>
      </c>
      <c r="H226" s="157" t="s">
        <v>1386</v>
      </c>
      <c r="I226" s="130" t="str">
        <f t="shared" si="7"/>
        <v>Include</v>
      </c>
      <c r="J226" s="126"/>
      <c r="K226" s="99"/>
      <c r="L226" s="99"/>
      <c r="M226" s="128"/>
      <c r="N226" s="87" t="str">
        <f t="shared" si="8"/>
        <v>PAR</v>
      </c>
      <c r="O226" s="55"/>
      <c r="P226" s="55"/>
      <c r="Q226" s="55"/>
      <c r="R226" s="55"/>
      <c r="S226" s="55"/>
      <c r="T226" s="56"/>
      <c r="U226" s="134"/>
      <c r="V226" s="132"/>
      <c r="W226" s="132"/>
      <c r="X226" s="132"/>
      <c r="Y226" s="132"/>
      <c r="Z226" s="132"/>
      <c r="AA226" s="132"/>
      <c r="AB226" s="132"/>
      <c r="AC226" s="132"/>
      <c r="AD226" s="132"/>
      <c r="AE226" s="132"/>
      <c r="AF226" s="132"/>
      <c r="AG226" s="132"/>
      <c r="AH226" s="132"/>
      <c r="AI226" s="132"/>
      <c r="AJ226" s="132"/>
      <c r="AK226" s="132"/>
      <c r="AL226" s="132"/>
      <c r="AM226" s="135" t="s">
        <v>475</v>
      </c>
    </row>
    <row r="227" spans="1:39" ht="127.5" customHeight="1" x14ac:dyDescent="0.25">
      <c r="A227" s="131" t="s">
        <v>1</v>
      </c>
      <c r="B227" s="132" t="str">
        <f>IF(G227="reserved","N/A",IF(AND(Screening!$J$10="No",V227="Ex"),"N/A",IF(AND(Screening!$J$11="No",W227="Ex"),"N/A",IF(AND(Screening!$J$12="No",X227="Ex"),"N/A",IF(AND(Screening!$J$13="No",Y227="Ex"),"N/A",IF(AND(Screening!$J$14="No",Z227="Ex"),"N/A", IF(AND(Screening!$J$15="No",AA227="Ex"),"N/A", IF(AND(Screening!$J$16="No",AB227="Ex"),"N/A", IF(AND(Screening!$J$17="No",AC227="Ex"),"N/A", IF(AND(Screening!$J$18="No",AD227="Ex"),"N/A", IF(AND(Screening!$J$19="No",AE227="Ex"),"N/A", IF(AND(Screening!$J$20="No",AF227="Ex"),"N/A", IF(AND(Screening!$J$21="No",AG227="Ex"),"N/A", IF(AND(Screening!$J$23="No",AH227="Ex"),"N/A", IF(AND(Screening!$J$7="No",AI227="Ex"),"N/A", IF(AND(Screening!$J$6="No",AL227="Ex"),"N/A", IF(AND(Screening!$J$6="Yes",AJ227="Ex"),"N/A", IF(AND(Screening!$J$25="Yes",AK227="Ex"),"N/A",  IF(AND(Screening!$J$5="Yes",AM227="Ex"),"N/A","Inc")))))))))))))))))))</f>
        <v>Inc</v>
      </c>
      <c r="C227" s="132" t="s">
        <v>1216</v>
      </c>
      <c r="D227" s="133"/>
      <c r="E227" s="87">
        <v>239</v>
      </c>
      <c r="F227" s="88" t="s">
        <v>816</v>
      </c>
      <c r="G227" s="89" t="s">
        <v>1738</v>
      </c>
      <c r="H227" s="157" t="s">
        <v>1387</v>
      </c>
      <c r="I227" s="130" t="str">
        <f t="shared" si="7"/>
        <v>Include</v>
      </c>
      <c r="J227" s="126"/>
      <c r="K227" s="99"/>
      <c r="L227" s="99"/>
      <c r="M227" s="128"/>
      <c r="N227" s="87" t="str">
        <f t="shared" si="8"/>
        <v>PAR</v>
      </c>
      <c r="O227" s="55"/>
      <c r="P227" s="55"/>
      <c r="Q227" s="55"/>
      <c r="R227" s="55"/>
      <c r="S227" s="55"/>
      <c r="T227" s="56"/>
      <c r="U227" s="134" t="s">
        <v>455</v>
      </c>
      <c r="V227" s="132"/>
      <c r="W227" s="132"/>
      <c r="X227" s="132"/>
      <c r="Y227" s="132"/>
      <c r="Z227" s="132"/>
      <c r="AA227" s="132"/>
      <c r="AB227" s="132"/>
      <c r="AC227" s="132"/>
      <c r="AD227" s="132"/>
      <c r="AE227" s="132"/>
      <c r="AF227" s="132"/>
      <c r="AG227" s="132"/>
      <c r="AH227" s="132"/>
      <c r="AI227" s="132"/>
      <c r="AJ227" s="132" t="s">
        <v>475</v>
      </c>
      <c r="AK227" s="132"/>
      <c r="AL227" s="132"/>
      <c r="AM227" s="135" t="s">
        <v>475</v>
      </c>
    </row>
    <row r="228" spans="1:39" ht="99.6" customHeight="1" x14ac:dyDescent="0.25">
      <c r="A228" s="131" t="s">
        <v>1</v>
      </c>
      <c r="B228" s="132" t="str">
        <f>IF(G228="reserved","N/A",IF(AND(Screening!$J$10="No",V228="Ex"),"N/A",IF(AND(Screening!$J$11="No",W228="Ex"),"N/A",IF(AND(Screening!$J$12="No",X228="Ex"),"N/A",IF(AND(Screening!$J$13="No",Y228="Ex"),"N/A",IF(AND(Screening!$J$14="No",Z228="Ex"),"N/A", IF(AND(Screening!$J$15="No",AA228="Ex"),"N/A", IF(AND(Screening!$J$16="No",AB228="Ex"),"N/A", IF(AND(Screening!$J$17="No",AC228="Ex"),"N/A", IF(AND(Screening!$J$18="No",AD228="Ex"),"N/A", IF(AND(Screening!$J$19="No",AE228="Ex"),"N/A", IF(AND(Screening!$J$20="No",AF228="Ex"),"N/A", IF(AND(Screening!$J$21="No",AG228="Ex"),"N/A", IF(AND(Screening!$J$23="No",AH228="Ex"),"N/A", IF(AND(Screening!$J$7="No",AI228="Ex"),"N/A", IF(AND(Screening!$J$6="No",AL228="Ex"),"N/A", IF(AND(Screening!$J$6="Yes",AJ228="Ex"),"N/A", IF(AND(Screening!$J$25="Yes",AK228="Ex"),"N/A",  IF(AND(Screening!$J$5="Yes",AM228="Ex"),"N/A","Inc")))))))))))))))))))</f>
        <v>Inc</v>
      </c>
      <c r="C228" s="132" t="s">
        <v>1216</v>
      </c>
      <c r="D228" s="133"/>
      <c r="E228" s="87">
        <v>240</v>
      </c>
      <c r="F228" s="88" t="s">
        <v>817</v>
      </c>
      <c r="G228" s="89" t="s">
        <v>607</v>
      </c>
      <c r="H228" s="157" t="s">
        <v>2808</v>
      </c>
      <c r="I228" s="130" t="str">
        <f t="shared" si="7"/>
        <v>Include</v>
      </c>
      <c r="J228" s="126"/>
      <c r="K228" s="99"/>
      <c r="L228" s="99"/>
      <c r="M228" s="128"/>
      <c r="N228" s="87" t="str">
        <f t="shared" si="8"/>
        <v>PAR</v>
      </c>
      <c r="O228" s="55"/>
      <c r="P228" s="55"/>
      <c r="Q228" s="55"/>
      <c r="R228" s="55"/>
      <c r="S228" s="55"/>
      <c r="T228" s="56"/>
      <c r="U228" s="134" t="s">
        <v>454</v>
      </c>
      <c r="V228" s="132"/>
      <c r="W228" s="132"/>
      <c r="X228" s="132"/>
      <c r="Y228" s="132"/>
      <c r="Z228" s="132"/>
      <c r="AA228" s="132"/>
      <c r="AB228" s="132"/>
      <c r="AC228" s="132"/>
      <c r="AD228" s="132"/>
      <c r="AE228" s="132"/>
      <c r="AF228" s="132"/>
      <c r="AG228" s="132"/>
      <c r="AH228" s="132"/>
      <c r="AI228" s="132"/>
      <c r="AJ228" s="132" t="s">
        <v>475</v>
      </c>
      <c r="AK228" s="132"/>
      <c r="AL228" s="132"/>
      <c r="AM228" s="135" t="s">
        <v>475</v>
      </c>
    </row>
    <row r="229" spans="1:39" ht="45" x14ac:dyDescent="0.25">
      <c r="A229" s="131" t="s">
        <v>2</v>
      </c>
      <c r="B229" s="132" t="str">
        <f>IF(G229="reserved","N/A",IF(AND(Screening!$J$10="No",V229="Ex"),"N/A",IF(AND(Screening!$J$11="No",W229="Ex"),"N/A",IF(AND(Screening!$J$12="No",X229="Ex"),"N/A",IF(AND(Screening!$J$13="No",Y229="Ex"),"N/A",IF(AND(Screening!$J$14="No",Z229="Ex"),"N/A", IF(AND(Screening!$J$15="No",AA229="Ex"),"N/A", IF(AND(Screening!$J$16="No",AB229="Ex"),"N/A", IF(AND(Screening!$J$17="No",AC229="Ex"),"N/A", IF(AND(Screening!$J$18="No",AD229="Ex"),"N/A", IF(AND(Screening!$J$19="No",AE229="Ex"),"N/A", IF(AND(Screening!$J$20="No",AF229="Ex"),"N/A", IF(AND(Screening!$J$21="No",AG229="Ex"),"N/A", IF(AND(Screening!$J$23="No",AH229="Ex"),"N/A", IF(AND(Screening!$J$7="No",AI229="Ex"),"N/A", IF(AND(Screening!$J$6="No",AL229="Ex"),"N/A", IF(AND(Screening!$J$6="Yes",AJ229="Ex"),"N/A", IF(AND(Screening!$J$25="Yes",AK229="Ex"),"N/A",  IF(AND(Screening!$J$5="Yes",AM229="Ex"),"N/A","Inc")))))))))))))))))))</f>
        <v>Inc</v>
      </c>
      <c r="C229" s="132"/>
      <c r="D229" s="133" t="s">
        <v>1212</v>
      </c>
      <c r="E229" s="87">
        <v>241</v>
      </c>
      <c r="F229" s="88" t="s">
        <v>3422</v>
      </c>
      <c r="G229" s="88" t="s">
        <v>1739</v>
      </c>
      <c r="H229" s="157" t="s">
        <v>1388</v>
      </c>
      <c r="I229" s="130" t="str">
        <f t="shared" si="7"/>
        <v>Include</v>
      </c>
      <c r="J229" s="126"/>
      <c r="K229" s="99"/>
      <c r="L229" s="99"/>
      <c r="M229" s="128"/>
      <c r="N229" s="87" t="str">
        <f t="shared" si="8"/>
        <v/>
      </c>
      <c r="O229" s="55"/>
      <c r="P229" s="55"/>
      <c r="Q229" s="55"/>
      <c r="R229" s="55"/>
      <c r="S229" s="55"/>
      <c r="T229" s="56"/>
      <c r="U229" s="134" t="s">
        <v>454</v>
      </c>
      <c r="V229" s="132"/>
      <c r="W229" s="132"/>
      <c r="X229" s="132"/>
      <c r="Y229" s="132"/>
      <c r="Z229" s="132"/>
      <c r="AA229" s="132"/>
      <c r="AB229" s="132"/>
      <c r="AC229" s="132"/>
      <c r="AD229" s="132"/>
      <c r="AE229" s="132"/>
      <c r="AF229" s="132"/>
      <c r="AG229" s="132"/>
      <c r="AH229" s="132"/>
      <c r="AI229" s="132"/>
      <c r="AJ229" s="132" t="s">
        <v>475</v>
      </c>
      <c r="AK229" s="132"/>
      <c r="AL229" s="132"/>
      <c r="AM229" s="135" t="s">
        <v>475</v>
      </c>
    </row>
    <row r="230" spans="1:39" ht="17.45" customHeight="1" x14ac:dyDescent="0.25">
      <c r="A230" s="131" t="s">
        <v>2</v>
      </c>
      <c r="B230" s="132" t="str">
        <f>IF(G230="reserved","N/A",IF(AND(Screening!$J$10="No",V230="Ex"),"N/A",IF(AND(Screening!$J$11="No",W230="Ex"),"N/A",IF(AND(Screening!$J$12="No",X230="Ex"),"N/A",IF(AND(Screening!$J$13="No",Y230="Ex"),"N/A",IF(AND(Screening!$J$14="No",Z230="Ex"),"N/A", IF(AND(Screening!$J$15="No",AA230="Ex"),"N/A", IF(AND(Screening!$J$16="No",AB230="Ex"),"N/A", IF(AND(Screening!$J$17="No",AC230="Ex"),"N/A", IF(AND(Screening!$J$18="No",AD230="Ex"),"N/A", IF(AND(Screening!$J$19="No",AE230="Ex"),"N/A", IF(AND(Screening!$J$20="No",AF230="Ex"),"N/A", IF(AND(Screening!$J$21="No",AG230="Ex"),"N/A", IF(AND(Screening!$J$23="No",AH230="Ex"),"N/A", IF(AND(Screening!$J$7="No",AI230="Ex"),"N/A", IF(AND(Screening!$J$6="No",AL230="Ex"),"N/A", IF(AND(Screening!$J$6="Yes",AJ230="Ex"),"N/A", IF(AND(Screening!$J$25="Yes",AK230="Ex"),"N/A",  IF(AND(Screening!$J$5="Yes",AM230="Ex"),"N/A","Inc")))))))))))))))))))</f>
        <v>N/A</v>
      </c>
      <c r="C230" s="132"/>
      <c r="D230" s="133" t="s">
        <v>1212</v>
      </c>
      <c r="E230" s="87">
        <v>242</v>
      </c>
      <c r="F230" s="88" t="s">
        <v>3423</v>
      </c>
      <c r="G230" s="88" t="s">
        <v>2785</v>
      </c>
      <c r="H230" s="156" t="s">
        <v>2785</v>
      </c>
      <c r="I230" s="130" t="str">
        <f t="shared" si="7"/>
        <v>N/A</v>
      </c>
      <c r="J230" s="126"/>
      <c r="K230" s="99"/>
      <c r="L230" s="99"/>
      <c r="M230" s="128"/>
      <c r="N230" s="87" t="str">
        <f t="shared" si="8"/>
        <v/>
      </c>
      <c r="O230" s="55"/>
      <c r="P230" s="55"/>
      <c r="Q230" s="55"/>
      <c r="R230" s="55"/>
      <c r="S230" s="55"/>
      <c r="T230" s="56"/>
      <c r="U230" s="134" t="s">
        <v>454</v>
      </c>
      <c r="V230" s="132"/>
      <c r="W230" s="132"/>
      <c r="X230" s="132"/>
      <c r="Y230" s="132"/>
      <c r="Z230" s="132"/>
      <c r="AA230" s="132"/>
      <c r="AB230" s="132"/>
      <c r="AC230" s="132"/>
      <c r="AD230" s="132"/>
      <c r="AE230" s="132"/>
      <c r="AF230" s="132"/>
      <c r="AG230" s="132"/>
      <c r="AH230" s="132"/>
      <c r="AI230" s="132"/>
      <c r="AJ230" s="132" t="s">
        <v>475</v>
      </c>
      <c r="AK230" s="132"/>
      <c r="AL230" s="132"/>
      <c r="AM230" s="135" t="s">
        <v>475</v>
      </c>
    </row>
    <row r="231" spans="1:39" ht="45" x14ac:dyDescent="0.25">
      <c r="A231" s="131" t="s">
        <v>2</v>
      </c>
      <c r="B231" s="132" t="str">
        <f>IF(G231="reserved","N/A",IF(AND(Screening!$J$10="No",V231="Ex"),"N/A",IF(AND(Screening!$J$11="No",W231="Ex"),"N/A",IF(AND(Screening!$J$12="No",X231="Ex"),"N/A",IF(AND(Screening!$J$13="No",Y231="Ex"),"N/A",IF(AND(Screening!$J$14="No",Z231="Ex"),"N/A", IF(AND(Screening!$J$15="No",AA231="Ex"),"N/A", IF(AND(Screening!$J$16="No",AB231="Ex"),"N/A", IF(AND(Screening!$J$17="No",AC231="Ex"),"N/A", IF(AND(Screening!$J$18="No",AD231="Ex"),"N/A", IF(AND(Screening!$J$19="No",AE231="Ex"),"N/A", IF(AND(Screening!$J$20="No",AF231="Ex"),"N/A", IF(AND(Screening!$J$21="No",AG231="Ex"),"N/A", IF(AND(Screening!$J$23="No",AH231="Ex"),"N/A", IF(AND(Screening!$J$7="No",AI231="Ex"),"N/A", IF(AND(Screening!$J$6="No",AL231="Ex"),"N/A", IF(AND(Screening!$J$6="Yes",AJ231="Ex"),"N/A", IF(AND(Screening!$J$25="Yes",AK231="Ex"),"N/A",  IF(AND(Screening!$J$5="Yes",AM231="Ex"),"N/A","Inc")))))))))))))))))))</f>
        <v>Inc</v>
      </c>
      <c r="C231" s="132"/>
      <c r="D231" s="133"/>
      <c r="E231" s="87">
        <v>243</v>
      </c>
      <c r="F231" s="88" t="s">
        <v>3424</v>
      </c>
      <c r="G231" s="88" t="s">
        <v>609</v>
      </c>
      <c r="H231" s="157" t="s">
        <v>53</v>
      </c>
      <c r="I231" s="130" t="str">
        <f t="shared" si="7"/>
        <v>Include</v>
      </c>
      <c r="J231" s="126"/>
      <c r="K231" s="99"/>
      <c r="L231" s="99"/>
      <c r="M231" s="128"/>
      <c r="N231" s="87" t="str">
        <f t="shared" si="8"/>
        <v/>
      </c>
      <c r="O231" s="55"/>
      <c r="P231" s="55"/>
      <c r="Q231" s="55"/>
      <c r="R231" s="55"/>
      <c r="S231" s="55"/>
      <c r="T231" s="56"/>
      <c r="U231" s="134" t="s">
        <v>454</v>
      </c>
      <c r="V231" s="132"/>
      <c r="W231" s="132"/>
      <c r="X231" s="132"/>
      <c r="Y231" s="132"/>
      <c r="Z231" s="132"/>
      <c r="AA231" s="132"/>
      <c r="AB231" s="132"/>
      <c r="AC231" s="132"/>
      <c r="AD231" s="132"/>
      <c r="AE231" s="132"/>
      <c r="AF231" s="132"/>
      <c r="AG231" s="132"/>
      <c r="AH231" s="132"/>
      <c r="AI231" s="132"/>
      <c r="AJ231" s="132" t="s">
        <v>475</v>
      </c>
      <c r="AK231" s="132"/>
      <c r="AL231" s="132"/>
      <c r="AM231" s="135" t="s">
        <v>475</v>
      </c>
    </row>
    <row r="232" spans="1:39" ht="45" x14ac:dyDescent="0.25">
      <c r="A232" s="131" t="s">
        <v>2</v>
      </c>
      <c r="B232" s="132" t="str">
        <f>IF(G232="reserved","N/A",IF(AND(Screening!$J$10="No",V232="Ex"),"N/A",IF(AND(Screening!$J$11="No",W232="Ex"),"N/A",IF(AND(Screening!$J$12="No",X232="Ex"),"N/A",IF(AND(Screening!$J$13="No",Y232="Ex"),"N/A",IF(AND(Screening!$J$14="No",Z232="Ex"),"N/A", IF(AND(Screening!$J$15="No",AA232="Ex"),"N/A", IF(AND(Screening!$J$16="No",AB232="Ex"),"N/A", IF(AND(Screening!$J$17="No",AC232="Ex"),"N/A", IF(AND(Screening!$J$18="No",AD232="Ex"),"N/A", IF(AND(Screening!$J$19="No",AE232="Ex"),"N/A", IF(AND(Screening!$J$20="No",AF232="Ex"),"N/A", IF(AND(Screening!$J$21="No",AG232="Ex"),"N/A", IF(AND(Screening!$J$23="No",AH232="Ex"),"N/A", IF(AND(Screening!$J$7="No",AI232="Ex"),"N/A", IF(AND(Screening!$J$6="No",AL232="Ex"),"N/A", IF(AND(Screening!$J$6="Yes",AJ232="Ex"),"N/A", IF(AND(Screening!$J$25="Yes",AK232="Ex"),"N/A",  IF(AND(Screening!$J$5="Yes",AM232="Ex"),"N/A","Inc")))))))))))))))))))</f>
        <v>Inc</v>
      </c>
      <c r="C232" s="132"/>
      <c r="D232" s="133"/>
      <c r="E232" s="87">
        <v>244</v>
      </c>
      <c r="F232" s="88" t="s">
        <v>3425</v>
      </c>
      <c r="G232" s="88" t="s">
        <v>1740</v>
      </c>
      <c r="H232" s="157" t="s">
        <v>4496</v>
      </c>
      <c r="I232" s="130" t="str">
        <f t="shared" si="7"/>
        <v>Include</v>
      </c>
      <c r="J232" s="126"/>
      <c r="K232" s="99"/>
      <c r="L232" s="99"/>
      <c r="M232" s="128"/>
      <c r="N232" s="87" t="str">
        <f t="shared" si="8"/>
        <v/>
      </c>
      <c r="O232" s="55"/>
      <c r="P232" s="55"/>
      <c r="Q232" s="55"/>
      <c r="R232" s="55"/>
      <c r="S232" s="55"/>
      <c r="T232" s="56"/>
      <c r="U232" s="134" t="s">
        <v>454</v>
      </c>
      <c r="V232" s="132"/>
      <c r="W232" s="132"/>
      <c r="X232" s="132"/>
      <c r="Y232" s="132"/>
      <c r="Z232" s="132"/>
      <c r="AA232" s="132"/>
      <c r="AB232" s="132"/>
      <c r="AC232" s="132"/>
      <c r="AD232" s="132"/>
      <c r="AE232" s="132"/>
      <c r="AF232" s="132"/>
      <c r="AG232" s="132"/>
      <c r="AH232" s="132"/>
      <c r="AI232" s="132"/>
      <c r="AJ232" s="132" t="s">
        <v>475</v>
      </c>
      <c r="AK232" s="132"/>
      <c r="AL232" s="132"/>
      <c r="AM232" s="135" t="s">
        <v>475</v>
      </c>
    </row>
    <row r="233" spans="1:39" ht="45" x14ac:dyDescent="0.25">
      <c r="A233" s="131" t="s">
        <v>2</v>
      </c>
      <c r="B233" s="132" t="str">
        <f>IF(G233="reserved","N/A",IF(AND(Screening!$J$10="No",V233="Ex"),"N/A",IF(AND(Screening!$J$11="No",W233="Ex"),"N/A",IF(AND(Screening!$J$12="No",X233="Ex"),"N/A",IF(AND(Screening!$J$13="No",Y233="Ex"),"N/A",IF(AND(Screening!$J$14="No",Z233="Ex"),"N/A", IF(AND(Screening!$J$15="No",AA233="Ex"),"N/A", IF(AND(Screening!$J$16="No",AB233="Ex"),"N/A", IF(AND(Screening!$J$17="No",AC233="Ex"),"N/A", IF(AND(Screening!$J$18="No",AD233="Ex"),"N/A", IF(AND(Screening!$J$19="No",AE233="Ex"),"N/A", IF(AND(Screening!$J$20="No",AF233="Ex"),"N/A", IF(AND(Screening!$J$21="No",AG233="Ex"),"N/A", IF(AND(Screening!$J$23="No",AH233="Ex"),"N/A", IF(AND(Screening!$J$7="No",AI233="Ex"),"N/A", IF(AND(Screening!$J$6="No",AL233="Ex"),"N/A", IF(AND(Screening!$J$6="Yes",AJ233="Ex"),"N/A", IF(AND(Screening!$J$25="Yes",AK233="Ex"),"N/A",  IF(AND(Screening!$J$5="Yes",AM233="Ex"),"N/A","Inc")))))))))))))))))))</f>
        <v>Inc</v>
      </c>
      <c r="C233" s="132"/>
      <c r="D233" s="133" t="s">
        <v>1212</v>
      </c>
      <c r="E233" s="87">
        <v>245</v>
      </c>
      <c r="F233" s="88" t="s">
        <v>3426</v>
      </c>
      <c r="G233" s="88" t="s">
        <v>1741</v>
      </c>
      <c r="H233" s="157" t="s">
        <v>1389</v>
      </c>
      <c r="I233" s="130" t="str">
        <f t="shared" si="7"/>
        <v>Include</v>
      </c>
      <c r="J233" s="126"/>
      <c r="K233" s="99"/>
      <c r="L233" s="99"/>
      <c r="M233" s="128"/>
      <c r="N233" s="87" t="str">
        <f t="shared" si="8"/>
        <v/>
      </c>
      <c r="O233" s="55"/>
      <c r="P233" s="55"/>
      <c r="Q233" s="55"/>
      <c r="R233" s="55"/>
      <c r="S233" s="55"/>
      <c r="T233" s="56"/>
      <c r="U233" s="134" t="s">
        <v>566</v>
      </c>
      <c r="V233" s="132"/>
      <c r="W233" s="132"/>
      <c r="X233" s="132"/>
      <c r="Y233" s="132"/>
      <c r="Z233" s="132"/>
      <c r="AA233" s="132" t="s">
        <v>475</v>
      </c>
      <c r="AB233" s="132"/>
      <c r="AC233" s="132"/>
      <c r="AD233" s="132"/>
      <c r="AE233" s="132"/>
      <c r="AF233" s="132"/>
      <c r="AG233" s="132"/>
      <c r="AH233" s="132"/>
      <c r="AI233" s="132"/>
      <c r="AJ233" s="132" t="s">
        <v>475</v>
      </c>
      <c r="AK233" s="132"/>
      <c r="AL233" s="132"/>
      <c r="AM233" s="135" t="s">
        <v>475</v>
      </c>
    </row>
    <row r="234" spans="1:39" ht="30" x14ac:dyDescent="0.25">
      <c r="A234" s="131" t="s">
        <v>2</v>
      </c>
      <c r="B234" s="132" t="str">
        <f>IF(G234="reserved","N/A",IF(AND(Screening!$J$10="No",V234="Ex"),"N/A",IF(AND(Screening!$J$11="No",W234="Ex"),"N/A",IF(AND(Screening!$J$12="No",X234="Ex"),"N/A",IF(AND(Screening!$J$13="No",Y234="Ex"),"N/A",IF(AND(Screening!$J$14="No",Z234="Ex"),"N/A", IF(AND(Screening!$J$15="No",AA234="Ex"),"N/A", IF(AND(Screening!$J$16="No",AB234="Ex"),"N/A", IF(AND(Screening!$J$17="No",AC234="Ex"),"N/A", IF(AND(Screening!$J$18="No",AD234="Ex"),"N/A", IF(AND(Screening!$J$19="No",AE234="Ex"),"N/A", IF(AND(Screening!$J$20="No",AF234="Ex"),"N/A", IF(AND(Screening!$J$21="No",AG234="Ex"),"N/A", IF(AND(Screening!$J$23="No",AH234="Ex"),"N/A", IF(AND(Screening!$J$7="No",AI234="Ex"),"N/A", IF(AND(Screening!$J$6="No",AL234="Ex"),"N/A", IF(AND(Screening!$J$6="Yes",AJ234="Ex"),"N/A", IF(AND(Screening!$J$25="Yes",AK234="Ex"),"N/A",  IF(AND(Screening!$J$5="Yes",AM234="Ex"),"N/A","Inc")))))))))))))))))))</f>
        <v>Inc</v>
      </c>
      <c r="C234" s="132"/>
      <c r="D234" s="133"/>
      <c r="E234" s="87">
        <v>246</v>
      </c>
      <c r="F234" s="88" t="s">
        <v>3427</v>
      </c>
      <c r="G234" s="88" t="s">
        <v>1742</v>
      </c>
      <c r="H234" s="157">
        <v>264.17200000000003</v>
      </c>
      <c r="I234" s="130" t="str">
        <f t="shared" si="7"/>
        <v>Include</v>
      </c>
      <c r="J234" s="126"/>
      <c r="K234" s="99"/>
      <c r="L234" s="99"/>
      <c r="M234" s="128"/>
      <c r="N234" s="87" t="str">
        <f t="shared" si="8"/>
        <v/>
      </c>
      <c r="O234" s="55"/>
      <c r="P234" s="55"/>
      <c r="Q234" s="55"/>
      <c r="R234" s="55"/>
      <c r="S234" s="55"/>
      <c r="T234" s="56"/>
      <c r="U234" s="134" t="s">
        <v>567</v>
      </c>
      <c r="V234" s="132"/>
      <c r="W234" s="132"/>
      <c r="X234" s="132"/>
      <c r="Y234" s="132"/>
      <c r="Z234" s="132"/>
      <c r="AA234" s="132" t="s">
        <v>475</v>
      </c>
      <c r="AB234" s="132"/>
      <c r="AC234" s="132"/>
      <c r="AD234" s="132"/>
      <c r="AE234" s="132"/>
      <c r="AF234" s="132"/>
      <c r="AG234" s="132"/>
      <c r="AH234" s="132"/>
      <c r="AI234" s="132"/>
      <c r="AJ234" s="132" t="s">
        <v>475</v>
      </c>
      <c r="AK234" s="132"/>
      <c r="AL234" s="132"/>
      <c r="AM234" s="135" t="s">
        <v>475</v>
      </c>
    </row>
    <row r="235" spans="1:39" ht="60" x14ac:dyDescent="0.25">
      <c r="A235" s="131" t="s">
        <v>2</v>
      </c>
      <c r="B235" s="132" t="str">
        <f>IF(G235="reserved","N/A",IF(AND(Screening!$J$10="No",V235="Ex"),"N/A",IF(AND(Screening!$J$11="No",W235="Ex"),"N/A",IF(AND(Screening!$J$12="No",X235="Ex"),"N/A",IF(AND(Screening!$J$13="No",Y235="Ex"),"N/A",IF(AND(Screening!$J$14="No",Z235="Ex"),"N/A", IF(AND(Screening!$J$15="No",AA235="Ex"),"N/A", IF(AND(Screening!$J$16="No",AB235="Ex"),"N/A", IF(AND(Screening!$J$17="No",AC235="Ex"),"N/A", IF(AND(Screening!$J$18="No",AD235="Ex"),"N/A", IF(AND(Screening!$J$19="No",AE235="Ex"),"N/A", IF(AND(Screening!$J$20="No",AF235="Ex"),"N/A", IF(AND(Screening!$J$21="No",AG235="Ex"),"N/A", IF(AND(Screening!$J$23="No",AH235="Ex"),"N/A", IF(AND(Screening!$J$7="No",AI235="Ex"),"N/A", IF(AND(Screening!$J$6="No",AL235="Ex"),"N/A", IF(AND(Screening!$J$6="Yes",AJ235="Ex"),"N/A", IF(AND(Screening!$J$25="Yes",AK235="Ex"),"N/A",  IF(AND(Screening!$J$5="Yes",AM235="Ex"),"N/A","Inc")))))))))))))))))))</f>
        <v>Inc</v>
      </c>
      <c r="C235" s="132"/>
      <c r="D235" s="133"/>
      <c r="E235" s="87">
        <v>247</v>
      </c>
      <c r="F235" s="88" t="s">
        <v>3428</v>
      </c>
      <c r="G235" s="88" t="s">
        <v>1743</v>
      </c>
      <c r="H235" s="157" t="s">
        <v>54</v>
      </c>
      <c r="I235" s="130" t="str">
        <f t="shared" si="7"/>
        <v>Include</v>
      </c>
      <c r="J235" s="126"/>
      <c r="K235" s="99"/>
      <c r="L235" s="99"/>
      <c r="M235" s="128"/>
      <c r="N235" s="87" t="str">
        <f t="shared" si="8"/>
        <v/>
      </c>
      <c r="O235" s="55"/>
      <c r="P235" s="55"/>
      <c r="Q235" s="55"/>
      <c r="R235" s="55"/>
      <c r="S235" s="55"/>
      <c r="T235" s="56"/>
      <c r="U235" s="134" t="s">
        <v>568</v>
      </c>
      <c r="V235" s="132"/>
      <c r="W235" s="132"/>
      <c r="X235" s="132"/>
      <c r="Y235" s="132"/>
      <c r="Z235" s="132"/>
      <c r="AA235" s="132" t="s">
        <v>475</v>
      </c>
      <c r="AB235" s="132"/>
      <c r="AC235" s="132"/>
      <c r="AD235" s="132"/>
      <c r="AE235" s="132"/>
      <c r="AF235" s="132"/>
      <c r="AG235" s="132"/>
      <c r="AH235" s="132"/>
      <c r="AI235" s="132"/>
      <c r="AJ235" s="132" t="s">
        <v>475</v>
      </c>
      <c r="AK235" s="132"/>
      <c r="AL235" s="132"/>
      <c r="AM235" s="135" t="s">
        <v>475</v>
      </c>
    </row>
    <row r="236" spans="1:39" ht="30" x14ac:dyDescent="0.25">
      <c r="A236" s="131" t="s">
        <v>2</v>
      </c>
      <c r="B236" s="132" t="str">
        <f>IF(G236="reserved","N/A",IF(AND(Screening!$J$10="No",V236="Ex"),"N/A",IF(AND(Screening!$J$11="No",W236="Ex"),"N/A",IF(AND(Screening!$J$12="No",X236="Ex"),"N/A",IF(AND(Screening!$J$13="No",Y236="Ex"),"N/A",IF(AND(Screening!$J$14="No",Z236="Ex"),"N/A", IF(AND(Screening!$J$15="No",AA236="Ex"),"N/A", IF(AND(Screening!$J$16="No",AB236="Ex"),"N/A", IF(AND(Screening!$J$17="No",AC236="Ex"),"N/A", IF(AND(Screening!$J$18="No",AD236="Ex"),"N/A", IF(AND(Screening!$J$19="No",AE236="Ex"),"N/A", IF(AND(Screening!$J$20="No",AF236="Ex"),"N/A", IF(AND(Screening!$J$21="No",AG236="Ex"),"N/A", IF(AND(Screening!$J$23="No",AH236="Ex"),"N/A", IF(AND(Screening!$J$7="No",AI236="Ex"),"N/A", IF(AND(Screening!$J$6="No",AL236="Ex"),"N/A", IF(AND(Screening!$J$6="Yes",AJ236="Ex"),"N/A", IF(AND(Screening!$J$25="Yes",AK236="Ex"),"N/A",  IF(AND(Screening!$J$5="Yes",AM236="Ex"),"N/A","Inc")))))))))))))))))))</f>
        <v>Inc</v>
      </c>
      <c r="C236" s="132"/>
      <c r="D236" s="133"/>
      <c r="E236" s="87">
        <v>248</v>
      </c>
      <c r="F236" s="88" t="s">
        <v>3429</v>
      </c>
      <c r="G236" s="88" t="s">
        <v>1744</v>
      </c>
      <c r="H236" s="157" t="s">
        <v>1390</v>
      </c>
      <c r="I236" s="130" t="str">
        <f t="shared" si="7"/>
        <v>Include</v>
      </c>
      <c r="J236" s="126"/>
      <c r="K236" s="99"/>
      <c r="L236" s="99"/>
      <c r="M236" s="128"/>
      <c r="N236" s="87" t="str">
        <f t="shared" si="8"/>
        <v/>
      </c>
      <c r="O236" s="55"/>
      <c r="P236" s="55"/>
      <c r="Q236" s="55"/>
      <c r="R236" s="55"/>
      <c r="S236" s="55"/>
      <c r="T236" s="56"/>
      <c r="U236" s="134" t="s">
        <v>569</v>
      </c>
      <c r="V236" s="132"/>
      <c r="W236" s="132"/>
      <c r="X236" s="132"/>
      <c r="Y236" s="132"/>
      <c r="Z236" s="132"/>
      <c r="AA236" s="132" t="s">
        <v>475</v>
      </c>
      <c r="AB236" s="132"/>
      <c r="AC236" s="132"/>
      <c r="AD236" s="132"/>
      <c r="AE236" s="132"/>
      <c r="AF236" s="132"/>
      <c r="AG236" s="132"/>
      <c r="AH236" s="132"/>
      <c r="AI236" s="132"/>
      <c r="AJ236" s="132" t="s">
        <v>475</v>
      </c>
      <c r="AK236" s="132"/>
      <c r="AL236" s="132"/>
      <c r="AM236" s="135" t="s">
        <v>475</v>
      </c>
    </row>
    <row r="237" spans="1:39" ht="30" x14ac:dyDescent="0.25">
      <c r="A237" s="131" t="s">
        <v>2</v>
      </c>
      <c r="B237" s="132" t="str">
        <f>IF(G237="reserved","N/A",IF(AND(Screening!$J$10="No",V237="Ex"),"N/A",IF(AND(Screening!$J$11="No",W237="Ex"),"N/A",IF(AND(Screening!$J$12="No",X237="Ex"),"N/A",IF(AND(Screening!$J$13="No",Y237="Ex"),"N/A",IF(AND(Screening!$J$14="No",Z237="Ex"),"N/A", IF(AND(Screening!$J$15="No",AA237="Ex"),"N/A", IF(AND(Screening!$J$16="No",AB237="Ex"),"N/A", IF(AND(Screening!$J$17="No",AC237="Ex"),"N/A", IF(AND(Screening!$J$18="No",AD237="Ex"),"N/A", IF(AND(Screening!$J$19="No",AE237="Ex"),"N/A", IF(AND(Screening!$J$20="No",AF237="Ex"),"N/A", IF(AND(Screening!$J$21="No",AG237="Ex"),"N/A", IF(AND(Screening!$J$23="No",AH237="Ex"),"N/A", IF(AND(Screening!$J$7="No",AI237="Ex"),"N/A", IF(AND(Screening!$J$6="No",AL237="Ex"),"N/A", IF(AND(Screening!$J$6="Yes",AJ237="Ex"),"N/A", IF(AND(Screening!$J$25="Yes",AK237="Ex"),"N/A",  IF(AND(Screening!$J$5="Yes",AM237="Ex"),"N/A","Inc")))))))))))))))))))</f>
        <v>Inc</v>
      </c>
      <c r="C237" s="132"/>
      <c r="D237" s="133"/>
      <c r="E237" s="87">
        <v>249</v>
      </c>
      <c r="F237" s="88" t="s">
        <v>3430</v>
      </c>
      <c r="G237" s="88" t="s">
        <v>1745</v>
      </c>
      <c r="H237" s="157">
        <v>264.17700000000002</v>
      </c>
      <c r="I237" s="130" t="str">
        <f t="shared" si="7"/>
        <v>Include</v>
      </c>
      <c r="J237" s="126"/>
      <c r="K237" s="99"/>
      <c r="L237" s="99"/>
      <c r="M237" s="128"/>
      <c r="N237" s="87" t="str">
        <f t="shared" si="8"/>
        <v/>
      </c>
      <c r="O237" s="55"/>
      <c r="P237" s="55"/>
      <c r="Q237" s="55"/>
      <c r="R237" s="55"/>
      <c r="S237" s="55"/>
      <c r="T237" s="56"/>
      <c r="U237" s="134" t="s">
        <v>570</v>
      </c>
      <c r="V237" s="132"/>
      <c r="W237" s="132"/>
      <c r="X237" s="132"/>
      <c r="Y237" s="132"/>
      <c r="Z237" s="132"/>
      <c r="AA237" s="132" t="s">
        <v>475</v>
      </c>
      <c r="AB237" s="132"/>
      <c r="AC237" s="132"/>
      <c r="AD237" s="132"/>
      <c r="AE237" s="132"/>
      <c r="AF237" s="132"/>
      <c r="AG237" s="132"/>
      <c r="AH237" s="132"/>
      <c r="AI237" s="132"/>
      <c r="AJ237" s="132" t="s">
        <v>475</v>
      </c>
      <c r="AK237" s="132"/>
      <c r="AL237" s="132"/>
      <c r="AM237" s="135" t="s">
        <v>475</v>
      </c>
    </row>
    <row r="238" spans="1:39" ht="60" x14ac:dyDescent="0.25">
      <c r="A238" s="131" t="s">
        <v>2</v>
      </c>
      <c r="B238" s="132" t="str">
        <f>IF(G238="reserved","N/A",IF(AND(Screening!$J$10="No",V238="Ex"),"N/A",IF(AND(Screening!$J$11="No",W238="Ex"),"N/A",IF(AND(Screening!$J$12="No",X238="Ex"),"N/A",IF(AND(Screening!$J$13="No",Y238="Ex"),"N/A",IF(AND(Screening!$J$14="No",Z238="Ex"),"N/A", IF(AND(Screening!$J$15="No",AA238="Ex"),"N/A", IF(AND(Screening!$J$16="No",AB238="Ex"),"N/A", IF(AND(Screening!$J$17="No",AC238="Ex"),"N/A", IF(AND(Screening!$J$18="No",AD238="Ex"),"N/A", IF(AND(Screening!$J$19="No",AE238="Ex"),"N/A", IF(AND(Screening!$J$20="No",AF238="Ex"),"N/A", IF(AND(Screening!$J$21="No",AG238="Ex"),"N/A", IF(AND(Screening!$J$23="No",AH238="Ex"),"N/A", IF(AND(Screening!$J$7="No",AI238="Ex"),"N/A", IF(AND(Screening!$J$6="No",AL238="Ex"),"N/A", IF(AND(Screening!$J$6="Yes",AJ238="Ex"),"N/A", IF(AND(Screening!$J$25="Yes",AK238="Ex"),"N/A",  IF(AND(Screening!$J$5="Yes",AM238="Ex"),"N/A","Inc")))))))))))))))))))</f>
        <v>Inc</v>
      </c>
      <c r="C238" s="132"/>
      <c r="D238" s="133" t="s">
        <v>1212</v>
      </c>
      <c r="E238" s="87">
        <v>250</v>
      </c>
      <c r="F238" s="88" t="s">
        <v>3431</v>
      </c>
      <c r="G238" s="88" t="s">
        <v>4289</v>
      </c>
      <c r="H238" s="157" t="s">
        <v>1391</v>
      </c>
      <c r="I238" s="130" t="str">
        <f t="shared" si="7"/>
        <v>Include</v>
      </c>
      <c r="J238" s="126"/>
      <c r="K238" s="99"/>
      <c r="L238" s="99"/>
      <c r="M238" s="128"/>
      <c r="N238" s="87" t="str">
        <f t="shared" si="8"/>
        <v/>
      </c>
      <c r="O238" s="55"/>
      <c r="P238" s="55"/>
      <c r="Q238" s="55"/>
      <c r="R238" s="55"/>
      <c r="S238" s="55"/>
      <c r="T238" s="56"/>
      <c r="U238" s="134" t="s">
        <v>571</v>
      </c>
      <c r="V238" s="132"/>
      <c r="W238" s="132"/>
      <c r="X238" s="132"/>
      <c r="Y238" s="132"/>
      <c r="Z238" s="132"/>
      <c r="AA238" s="132"/>
      <c r="AB238" s="132" t="s">
        <v>475</v>
      </c>
      <c r="AC238" s="132"/>
      <c r="AD238" s="132"/>
      <c r="AE238" s="132"/>
      <c r="AF238" s="132"/>
      <c r="AG238" s="132"/>
      <c r="AH238" s="132"/>
      <c r="AI238" s="132"/>
      <c r="AJ238" s="132" t="s">
        <v>475</v>
      </c>
      <c r="AK238" s="132"/>
      <c r="AL238" s="132"/>
      <c r="AM238" s="135" t="s">
        <v>475</v>
      </c>
    </row>
    <row r="239" spans="1:39" ht="30" x14ac:dyDescent="0.25">
      <c r="A239" s="131" t="s">
        <v>2</v>
      </c>
      <c r="B239" s="132" t="str">
        <f>IF(G239="reserved","N/A",IF(AND(Screening!$J$10="No",V239="Ex"),"N/A",IF(AND(Screening!$J$11="No",W239="Ex"),"N/A",IF(AND(Screening!$J$12="No",X239="Ex"),"N/A",IF(AND(Screening!$J$13="No",Y239="Ex"),"N/A",IF(AND(Screening!$J$14="No",Z239="Ex"),"N/A", IF(AND(Screening!$J$15="No",AA239="Ex"),"N/A", IF(AND(Screening!$J$16="No",AB239="Ex"),"N/A", IF(AND(Screening!$J$17="No",AC239="Ex"),"N/A", IF(AND(Screening!$J$18="No",AD239="Ex"),"N/A", IF(AND(Screening!$J$19="No",AE239="Ex"),"N/A", IF(AND(Screening!$J$20="No",AF239="Ex"),"N/A", IF(AND(Screening!$J$21="No",AG239="Ex"),"N/A", IF(AND(Screening!$J$23="No",AH239="Ex"),"N/A", IF(AND(Screening!$J$7="No",AI239="Ex"),"N/A", IF(AND(Screening!$J$6="No",AL239="Ex"),"N/A", IF(AND(Screening!$J$6="Yes",AJ239="Ex"),"N/A", IF(AND(Screening!$J$25="Yes",AK239="Ex"),"N/A",  IF(AND(Screening!$J$5="Yes",AM239="Ex"),"N/A","Inc")))))))))))))))))))</f>
        <v>Inc</v>
      </c>
      <c r="C239" s="132"/>
      <c r="D239" s="133"/>
      <c r="E239" s="87">
        <v>251</v>
      </c>
      <c r="F239" s="88" t="s">
        <v>3432</v>
      </c>
      <c r="G239" s="88" t="s">
        <v>1744</v>
      </c>
      <c r="H239" s="157">
        <v>264.19799999999998</v>
      </c>
      <c r="I239" s="130" t="str">
        <f t="shared" si="7"/>
        <v>Include</v>
      </c>
      <c r="J239" s="126"/>
      <c r="K239" s="99"/>
      <c r="L239" s="99"/>
      <c r="M239" s="128"/>
      <c r="N239" s="87" t="str">
        <f t="shared" si="8"/>
        <v/>
      </c>
      <c r="O239" s="55"/>
      <c r="P239" s="55"/>
      <c r="Q239" s="55"/>
      <c r="R239" s="55"/>
      <c r="S239" s="55"/>
      <c r="T239" s="56"/>
      <c r="U239" s="134" t="s">
        <v>572</v>
      </c>
      <c r="V239" s="132"/>
      <c r="W239" s="132"/>
      <c r="X239" s="132"/>
      <c r="Y239" s="132"/>
      <c r="Z239" s="132"/>
      <c r="AA239" s="132"/>
      <c r="AB239" s="132" t="s">
        <v>475</v>
      </c>
      <c r="AC239" s="132"/>
      <c r="AD239" s="132"/>
      <c r="AE239" s="132"/>
      <c r="AF239" s="132"/>
      <c r="AG239" s="132"/>
      <c r="AH239" s="132"/>
      <c r="AI239" s="132"/>
      <c r="AJ239" s="132" t="s">
        <v>475</v>
      </c>
      <c r="AK239" s="132"/>
      <c r="AL239" s="132"/>
      <c r="AM239" s="135" t="s">
        <v>475</v>
      </c>
    </row>
    <row r="240" spans="1:39" ht="30" x14ac:dyDescent="0.25">
      <c r="A240" s="131" t="s">
        <v>2</v>
      </c>
      <c r="B240" s="132" t="str">
        <f>IF(G240="reserved","N/A",IF(AND(Screening!$J$10="No",V240="Ex"),"N/A",IF(AND(Screening!$J$11="No",W240="Ex"),"N/A",IF(AND(Screening!$J$12="No",X240="Ex"),"N/A",IF(AND(Screening!$J$13="No",Y240="Ex"),"N/A",IF(AND(Screening!$J$14="No",Z240="Ex"),"N/A", IF(AND(Screening!$J$15="No",AA240="Ex"),"N/A", IF(AND(Screening!$J$16="No",AB240="Ex"),"N/A", IF(AND(Screening!$J$17="No",AC240="Ex"),"N/A", IF(AND(Screening!$J$18="No",AD240="Ex"),"N/A", IF(AND(Screening!$J$19="No",AE240="Ex"),"N/A", IF(AND(Screening!$J$20="No",AF240="Ex"),"N/A", IF(AND(Screening!$J$21="No",AG240="Ex"),"N/A", IF(AND(Screening!$J$23="No",AH240="Ex"),"N/A", IF(AND(Screening!$J$7="No",AI240="Ex"),"N/A", IF(AND(Screening!$J$6="No",AL240="Ex"),"N/A", IF(AND(Screening!$J$6="Yes",AJ240="Ex"),"N/A", IF(AND(Screening!$J$25="Yes",AK240="Ex"),"N/A",  IF(AND(Screening!$J$5="Yes",AM240="Ex"),"N/A","Inc")))))))))))))))))))</f>
        <v>Inc</v>
      </c>
      <c r="C240" s="132"/>
      <c r="D240" s="133"/>
      <c r="E240" s="87">
        <v>252</v>
      </c>
      <c r="F240" s="88" t="s">
        <v>3433</v>
      </c>
      <c r="G240" s="88" t="s">
        <v>1746</v>
      </c>
      <c r="H240" s="157" t="s">
        <v>55</v>
      </c>
      <c r="I240" s="130" t="str">
        <f t="shared" si="7"/>
        <v>Include</v>
      </c>
      <c r="J240" s="126"/>
      <c r="K240" s="99"/>
      <c r="L240" s="99"/>
      <c r="M240" s="128"/>
      <c r="N240" s="87" t="str">
        <f t="shared" si="8"/>
        <v/>
      </c>
      <c r="O240" s="55"/>
      <c r="P240" s="55"/>
      <c r="Q240" s="55"/>
      <c r="R240" s="55"/>
      <c r="S240" s="55"/>
      <c r="T240" s="56"/>
      <c r="U240" s="134" t="s">
        <v>573</v>
      </c>
      <c r="V240" s="132"/>
      <c r="W240" s="132"/>
      <c r="X240" s="132"/>
      <c r="Y240" s="132"/>
      <c r="Z240" s="132"/>
      <c r="AA240" s="132"/>
      <c r="AB240" s="132" t="s">
        <v>475</v>
      </c>
      <c r="AC240" s="132"/>
      <c r="AD240" s="132"/>
      <c r="AE240" s="132"/>
      <c r="AF240" s="132"/>
      <c r="AG240" s="132"/>
      <c r="AH240" s="132"/>
      <c r="AI240" s="132"/>
      <c r="AJ240" s="132" t="s">
        <v>475</v>
      </c>
      <c r="AK240" s="132"/>
      <c r="AL240" s="132"/>
      <c r="AM240" s="135" t="s">
        <v>475</v>
      </c>
    </row>
    <row r="241" spans="1:39" ht="30" x14ac:dyDescent="0.25">
      <c r="A241" s="131" t="s">
        <v>2</v>
      </c>
      <c r="B241" s="132" t="str">
        <f>IF(G241="reserved","N/A",IF(AND(Screening!$J$10="No",V241="Ex"),"N/A",IF(AND(Screening!$J$11="No",W241="Ex"),"N/A",IF(AND(Screening!$J$12="No",X241="Ex"),"N/A",IF(AND(Screening!$J$13="No",Y241="Ex"),"N/A",IF(AND(Screening!$J$14="No",Z241="Ex"),"N/A", IF(AND(Screening!$J$15="No",AA241="Ex"),"N/A", IF(AND(Screening!$J$16="No",AB241="Ex"),"N/A", IF(AND(Screening!$J$17="No",AC241="Ex"),"N/A", IF(AND(Screening!$J$18="No",AD241="Ex"),"N/A", IF(AND(Screening!$J$19="No",AE241="Ex"),"N/A", IF(AND(Screening!$J$20="No",AF241="Ex"),"N/A", IF(AND(Screening!$J$21="No",AG241="Ex"),"N/A", IF(AND(Screening!$J$23="No",AH241="Ex"),"N/A", IF(AND(Screening!$J$7="No",AI241="Ex"),"N/A", IF(AND(Screening!$J$6="No",AL241="Ex"),"N/A", IF(AND(Screening!$J$6="Yes",AJ241="Ex"),"N/A", IF(AND(Screening!$J$25="Yes",AK241="Ex"),"N/A",  IF(AND(Screening!$J$5="Yes",AM241="Ex"),"N/A","Inc")))))))))))))))))))</f>
        <v>Inc</v>
      </c>
      <c r="C241" s="132"/>
      <c r="D241" s="133"/>
      <c r="E241" s="87">
        <v>253</v>
      </c>
      <c r="F241" s="88" t="s">
        <v>3434</v>
      </c>
      <c r="G241" s="88" t="s">
        <v>1745</v>
      </c>
      <c r="H241" s="157">
        <v>264.19900000000001</v>
      </c>
      <c r="I241" s="130" t="str">
        <f t="shared" si="7"/>
        <v>Include</v>
      </c>
      <c r="J241" s="126"/>
      <c r="K241" s="99"/>
      <c r="L241" s="99"/>
      <c r="M241" s="128"/>
      <c r="N241" s="87" t="str">
        <f t="shared" si="8"/>
        <v/>
      </c>
      <c r="O241" s="55"/>
      <c r="P241" s="55"/>
      <c r="Q241" s="55"/>
      <c r="R241" s="55"/>
      <c r="S241" s="55"/>
      <c r="T241" s="56"/>
      <c r="U241" s="134" t="s">
        <v>1225</v>
      </c>
      <c r="V241" s="132"/>
      <c r="W241" s="132"/>
      <c r="X241" s="132"/>
      <c r="Y241" s="132"/>
      <c r="Z241" s="132"/>
      <c r="AA241" s="132"/>
      <c r="AB241" s="132" t="s">
        <v>475</v>
      </c>
      <c r="AC241" s="132"/>
      <c r="AD241" s="132"/>
      <c r="AE241" s="132"/>
      <c r="AF241" s="132"/>
      <c r="AG241" s="132"/>
      <c r="AH241" s="132"/>
      <c r="AI241" s="132"/>
      <c r="AJ241" s="132" t="s">
        <v>475</v>
      </c>
      <c r="AK241" s="132"/>
      <c r="AL241" s="132"/>
      <c r="AM241" s="135" t="s">
        <v>475</v>
      </c>
    </row>
    <row r="242" spans="1:39" ht="60" x14ac:dyDescent="0.25">
      <c r="A242" s="131" t="s">
        <v>2</v>
      </c>
      <c r="B242" s="132" t="str">
        <f>IF(G242="reserved","N/A",IF(AND(Screening!$J$10="No",V242="Ex"),"N/A",IF(AND(Screening!$J$11="No",W242="Ex"),"N/A",IF(AND(Screening!$J$12="No",X242="Ex"),"N/A",IF(AND(Screening!$J$13="No",Y242="Ex"),"N/A",IF(AND(Screening!$J$14="No",Z242="Ex"),"N/A", IF(AND(Screening!$J$15="No",AA242="Ex"),"N/A", IF(AND(Screening!$J$16="No",AB242="Ex"),"N/A", IF(AND(Screening!$J$17="No",AC242="Ex"),"N/A", IF(AND(Screening!$J$18="No",AD242="Ex"),"N/A", IF(AND(Screening!$J$19="No",AE242="Ex"),"N/A", IF(AND(Screening!$J$20="No",AF242="Ex"),"N/A", IF(AND(Screening!$J$21="No",AG242="Ex"),"N/A", IF(AND(Screening!$J$23="No",AH242="Ex"),"N/A", IF(AND(Screening!$J$7="No",AI242="Ex"),"N/A", IF(AND(Screening!$J$6="No",AL242="Ex"),"N/A", IF(AND(Screening!$J$6="Yes",AJ242="Ex"),"N/A", IF(AND(Screening!$J$25="Yes",AK242="Ex"),"N/A",  IF(AND(Screening!$J$5="Yes",AM242="Ex"),"N/A","Inc")))))))))))))))))))</f>
        <v>Inc</v>
      </c>
      <c r="C242" s="132"/>
      <c r="D242" s="133" t="s">
        <v>1212</v>
      </c>
      <c r="E242" s="87">
        <v>254</v>
      </c>
      <c r="F242" s="88" t="s">
        <v>3435</v>
      </c>
      <c r="G242" s="88" t="s">
        <v>56</v>
      </c>
      <c r="H242" s="157" t="s">
        <v>1392</v>
      </c>
      <c r="I242" s="130" t="str">
        <f t="shared" si="7"/>
        <v>Include</v>
      </c>
      <c r="J242" s="126"/>
      <c r="K242" s="99"/>
      <c r="L242" s="99"/>
      <c r="M242" s="128"/>
      <c r="N242" s="87" t="str">
        <f t="shared" si="8"/>
        <v/>
      </c>
      <c r="O242" s="55"/>
      <c r="P242" s="55"/>
      <c r="Q242" s="55"/>
      <c r="R242" s="55"/>
      <c r="S242" s="55"/>
      <c r="T242" s="56"/>
      <c r="U242" s="134" t="s">
        <v>1226</v>
      </c>
      <c r="V242" s="132" t="s">
        <v>475</v>
      </c>
      <c r="W242" s="132" t="s">
        <v>475</v>
      </c>
      <c r="X242" s="132"/>
      <c r="Y242" s="132"/>
      <c r="Z242" s="132"/>
      <c r="AA242" s="132"/>
      <c r="AB242" s="132"/>
      <c r="AC242" s="132"/>
      <c r="AD242" s="132"/>
      <c r="AE242" s="132"/>
      <c r="AF242" s="132"/>
      <c r="AG242" s="132"/>
      <c r="AH242" s="132"/>
      <c r="AI242" s="132"/>
      <c r="AJ242" s="132" t="s">
        <v>475</v>
      </c>
      <c r="AK242" s="132"/>
      <c r="AL242" s="132"/>
      <c r="AM242" s="135" t="s">
        <v>475</v>
      </c>
    </row>
    <row r="243" spans="1:39" ht="30" x14ac:dyDescent="0.25">
      <c r="A243" s="131" t="s">
        <v>2</v>
      </c>
      <c r="B243" s="132" t="str">
        <f>IF(G243="reserved","N/A",IF(AND(Screening!$J$10="No",V243="Ex"),"N/A",IF(AND(Screening!$J$11="No",W243="Ex"),"N/A",IF(AND(Screening!$J$12="No",X243="Ex"),"N/A",IF(AND(Screening!$J$13="No",Y243="Ex"),"N/A",IF(AND(Screening!$J$14="No",Z243="Ex"),"N/A", IF(AND(Screening!$J$15="No",AA243="Ex"),"N/A", IF(AND(Screening!$J$16="No",AB243="Ex"),"N/A", IF(AND(Screening!$J$17="No",AC243="Ex"),"N/A", IF(AND(Screening!$J$18="No",AD243="Ex"),"N/A", IF(AND(Screening!$J$19="No",AE243="Ex"),"N/A", IF(AND(Screening!$J$20="No",AF243="Ex"),"N/A", IF(AND(Screening!$J$21="No",AG243="Ex"),"N/A", IF(AND(Screening!$J$23="No",AH243="Ex"),"N/A", IF(AND(Screening!$J$7="No",AI243="Ex"),"N/A", IF(AND(Screening!$J$6="No",AL243="Ex"),"N/A", IF(AND(Screening!$J$6="Yes",AJ243="Ex"),"N/A", IF(AND(Screening!$J$25="Yes",AK243="Ex"),"N/A",  IF(AND(Screening!$J$5="Yes",AM243="Ex"),"N/A","Inc")))))))))))))))))))</f>
        <v>Inc</v>
      </c>
      <c r="C243" s="132"/>
      <c r="D243" s="133"/>
      <c r="E243" s="87">
        <v>255</v>
      </c>
      <c r="F243" s="88" t="s">
        <v>3163</v>
      </c>
      <c r="G243" s="88" t="s">
        <v>1744</v>
      </c>
      <c r="H243" s="157" t="s">
        <v>3164</v>
      </c>
      <c r="I243" s="130" t="str">
        <f t="shared" si="7"/>
        <v>Include</v>
      </c>
      <c r="J243" s="126"/>
      <c r="K243" s="99"/>
      <c r="L243" s="99"/>
      <c r="M243" s="128"/>
      <c r="N243" s="87" t="str">
        <f t="shared" si="8"/>
        <v/>
      </c>
      <c r="O243" s="55"/>
      <c r="P243" s="55"/>
      <c r="Q243" s="55"/>
      <c r="R243" s="55"/>
      <c r="S243" s="55"/>
      <c r="T243" s="56"/>
      <c r="U243" s="134" t="s">
        <v>1227</v>
      </c>
      <c r="V243" s="132" t="s">
        <v>475</v>
      </c>
      <c r="W243" s="132" t="s">
        <v>475</v>
      </c>
      <c r="X243" s="132"/>
      <c r="Y243" s="132"/>
      <c r="Z243" s="132"/>
      <c r="AA243" s="132"/>
      <c r="AB243" s="132"/>
      <c r="AC243" s="132"/>
      <c r="AD243" s="132"/>
      <c r="AE243" s="132"/>
      <c r="AF243" s="132"/>
      <c r="AG243" s="132"/>
      <c r="AH243" s="132"/>
      <c r="AI243" s="132"/>
      <c r="AJ243" s="132" t="s">
        <v>475</v>
      </c>
      <c r="AK243" s="132"/>
      <c r="AL243" s="132"/>
      <c r="AM243" s="135" t="s">
        <v>475</v>
      </c>
    </row>
    <row r="244" spans="1:39" ht="30" x14ac:dyDescent="0.25">
      <c r="A244" s="131" t="s">
        <v>2</v>
      </c>
      <c r="B244" s="132" t="str">
        <f>IF(G244="reserved","N/A",IF(AND(Screening!$J$10="No",V244="Ex"),"N/A",IF(AND(Screening!$J$11="No",W244="Ex"),"N/A",IF(AND(Screening!$J$12="No",X244="Ex"),"N/A",IF(AND(Screening!$J$13="No",Y244="Ex"),"N/A",IF(AND(Screening!$J$14="No",Z244="Ex"),"N/A", IF(AND(Screening!$J$15="No",AA244="Ex"),"N/A", IF(AND(Screening!$J$16="No",AB244="Ex"),"N/A", IF(AND(Screening!$J$17="No",AC244="Ex"),"N/A", IF(AND(Screening!$J$18="No",AD244="Ex"),"N/A", IF(AND(Screening!$J$19="No",AE244="Ex"),"N/A", IF(AND(Screening!$J$20="No",AF244="Ex"),"N/A", IF(AND(Screening!$J$21="No",AG244="Ex"),"N/A", IF(AND(Screening!$J$23="No",AH244="Ex"),"N/A", IF(AND(Screening!$J$7="No",AI244="Ex"),"N/A", IF(AND(Screening!$J$6="No",AL244="Ex"),"N/A", IF(AND(Screening!$J$6="Yes",AJ244="Ex"),"N/A", IF(AND(Screening!$J$25="Yes",AK244="Ex"),"N/A",  IF(AND(Screening!$J$5="Yes",AM244="Ex"),"N/A","Inc")))))))))))))))))))</f>
        <v>Inc</v>
      </c>
      <c r="C244" s="132"/>
      <c r="D244" s="133"/>
      <c r="E244" s="87">
        <v>256</v>
      </c>
      <c r="F244" s="88" t="s">
        <v>3165</v>
      </c>
      <c r="G244" s="88" t="s">
        <v>1745</v>
      </c>
      <c r="H244" s="157" t="s">
        <v>4315</v>
      </c>
      <c r="I244" s="130" t="str">
        <f t="shared" si="7"/>
        <v>Include</v>
      </c>
      <c r="J244" s="126"/>
      <c r="K244" s="99"/>
      <c r="L244" s="99"/>
      <c r="M244" s="128"/>
      <c r="N244" s="87" t="str">
        <f t="shared" si="8"/>
        <v/>
      </c>
      <c r="O244" s="55"/>
      <c r="P244" s="55"/>
      <c r="Q244" s="55"/>
      <c r="R244" s="55"/>
      <c r="S244" s="55"/>
      <c r="T244" s="56"/>
      <c r="U244" s="134" t="s">
        <v>1228</v>
      </c>
      <c r="V244" s="132" t="s">
        <v>475</v>
      </c>
      <c r="W244" s="132" t="s">
        <v>475</v>
      </c>
      <c r="X244" s="132"/>
      <c r="Y244" s="132"/>
      <c r="Z244" s="132"/>
      <c r="AA244" s="132"/>
      <c r="AB244" s="132"/>
      <c r="AC244" s="132"/>
      <c r="AD244" s="132"/>
      <c r="AE244" s="132"/>
      <c r="AF244" s="132"/>
      <c r="AG244" s="132"/>
      <c r="AH244" s="132"/>
      <c r="AI244" s="132"/>
      <c r="AJ244" s="132" t="s">
        <v>475</v>
      </c>
      <c r="AK244" s="132"/>
      <c r="AL244" s="132"/>
      <c r="AM244" s="135" t="s">
        <v>475</v>
      </c>
    </row>
    <row r="245" spans="1:39" ht="90" x14ac:dyDescent="0.25">
      <c r="A245" s="131" t="s">
        <v>2</v>
      </c>
      <c r="B245" s="132" t="str">
        <f>IF(G245="reserved","N/A",IF(AND(Screening!$J$10="No",V245="Ex"),"N/A",IF(AND(Screening!$J$11="No",W245="Ex"),"N/A",IF(AND(Screening!$J$12="No",X245="Ex"),"N/A",IF(AND(Screening!$J$13="No",Y245="Ex"),"N/A",IF(AND(Screening!$J$14="No",Z245="Ex"),"N/A", IF(AND(Screening!$J$15="No",AA245="Ex"),"N/A", IF(AND(Screening!$J$16="No",AB245="Ex"),"N/A", IF(AND(Screening!$J$17="No",AC245="Ex"),"N/A", IF(AND(Screening!$J$18="No",AD245="Ex"),"N/A", IF(AND(Screening!$J$19="No",AE245="Ex"),"N/A", IF(AND(Screening!$J$20="No",AF245="Ex"),"N/A", IF(AND(Screening!$J$21="No",AG245="Ex"),"N/A", IF(AND(Screening!$J$23="No",AH245="Ex"),"N/A", IF(AND(Screening!$J$7="No",AI245="Ex"),"N/A", IF(AND(Screening!$J$6="No",AL245="Ex"),"N/A", IF(AND(Screening!$J$6="Yes",AJ245="Ex"),"N/A", IF(AND(Screening!$J$25="Yes",AK245="Ex"),"N/A",  IF(AND(Screening!$J$5="Yes",AM245="Ex"),"N/A","Inc")))))))))))))))))))</f>
        <v>Inc</v>
      </c>
      <c r="C245" s="132"/>
      <c r="D245" s="133"/>
      <c r="E245" s="87">
        <v>257</v>
      </c>
      <c r="F245" s="88" t="s">
        <v>3166</v>
      </c>
      <c r="G245" s="88" t="s">
        <v>4259</v>
      </c>
      <c r="H245" s="157" t="s">
        <v>4316</v>
      </c>
      <c r="I245" s="130" t="str">
        <f t="shared" si="7"/>
        <v>Include</v>
      </c>
      <c r="J245" s="126"/>
      <c r="K245" s="99"/>
      <c r="L245" s="99"/>
      <c r="M245" s="128"/>
      <c r="N245" s="87" t="str">
        <f t="shared" si="8"/>
        <v/>
      </c>
      <c r="O245" s="55"/>
      <c r="P245" s="55"/>
      <c r="Q245" s="55"/>
      <c r="R245" s="55"/>
      <c r="S245" s="55"/>
      <c r="T245" s="56"/>
      <c r="U245" s="134" t="s">
        <v>1229</v>
      </c>
      <c r="V245" s="132" t="s">
        <v>475</v>
      </c>
      <c r="W245" s="132" t="s">
        <v>475</v>
      </c>
      <c r="X245" s="132"/>
      <c r="Y245" s="132"/>
      <c r="Z245" s="132"/>
      <c r="AA245" s="132"/>
      <c r="AB245" s="132"/>
      <c r="AC245" s="132"/>
      <c r="AD245" s="132"/>
      <c r="AE245" s="132"/>
      <c r="AF245" s="132"/>
      <c r="AG245" s="132"/>
      <c r="AH245" s="132"/>
      <c r="AI245" s="132"/>
      <c r="AJ245" s="132" t="s">
        <v>475</v>
      </c>
      <c r="AK245" s="132"/>
      <c r="AL245" s="132"/>
      <c r="AM245" s="135" t="s">
        <v>475</v>
      </c>
    </row>
    <row r="246" spans="1:39" ht="45" x14ac:dyDescent="0.25">
      <c r="A246" s="131" t="s">
        <v>2</v>
      </c>
      <c r="B246" s="132" t="str">
        <f>IF(G246="reserved","N/A",IF(AND(Screening!$J$10="No",V246="Ex"),"N/A",IF(AND(Screening!$J$11="No",W246="Ex"),"N/A",IF(AND(Screening!$J$12="No",X246="Ex"),"N/A",IF(AND(Screening!$J$13="No",Y246="Ex"),"N/A",IF(AND(Screening!$J$14="No",Z246="Ex"),"N/A", IF(AND(Screening!$J$15="No",AA246="Ex"),"N/A", IF(AND(Screening!$J$16="No",AB246="Ex"),"N/A", IF(AND(Screening!$J$17="No",AC246="Ex"),"N/A", IF(AND(Screening!$J$18="No",AD246="Ex"),"N/A", IF(AND(Screening!$J$19="No",AE246="Ex"),"N/A", IF(AND(Screening!$J$20="No",AF246="Ex"),"N/A", IF(AND(Screening!$J$21="No",AG246="Ex"),"N/A", IF(AND(Screening!$J$23="No",AH246="Ex"),"N/A", IF(AND(Screening!$J$7="No",AI246="Ex"),"N/A", IF(AND(Screening!$J$6="No",AL246="Ex"),"N/A", IF(AND(Screening!$J$6="Yes",AJ246="Ex"),"N/A", IF(AND(Screening!$J$25="Yes",AK246="Ex"),"N/A",  IF(AND(Screening!$J$5="Yes",AM246="Ex"),"N/A","Inc")))))))))))))))))))</f>
        <v>Inc</v>
      </c>
      <c r="C246" s="132"/>
      <c r="D246" s="133" t="s">
        <v>1212</v>
      </c>
      <c r="E246" s="87">
        <v>258</v>
      </c>
      <c r="F246" s="88" t="s">
        <v>3436</v>
      </c>
      <c r="G246" s="88" t="s">
        <v>1748</v>
      </c>
      <c r="H246" s="157" t="s">
        <v>1393</v>
      </c>
      <c r="I246" s="130" t="str">
        <f t="shared" si="7"/>
        <v>Include</v>
      </c>
      <c r="J246" s="126"/>
      <c r="K246" s="99"/>
      <c r="L246" s="99"/>
      <c r="M246" s="128"/>
      <c r="N246" s="87" t="str">
        <f t="shared" si="8"/>
        <v/>
      </c>
      <c r="O246" s="55"/>
      <c r="P246" s="55"/>
      <c r="Q246" s="55"/>
      <c r="R246" s="55"/>
      <c r="S246" s="55"/>
      <c r="T246" s="56"/>
      <c r="U246" s="134" t="s">
        <v>1230</v>
      </c>
      <c r="V246" s="132" t="s">
        <v>475</v>
      </c>
      <c r="W246" s="132"/>
      <c r="X246" s="132" t="s">
        <v>475</v>
      </c>
      <c r="Y246" s="132"/>
      <c r="Z246" s="132"/>
      <c r="AA246" s="132"/>
      <c r="AB246" s="132"/>
      <c r="AC246" s="132"/>
      <c r="AD246" s="132"/>
      <c r="AE246" s="132"/>
      <c r="AF246" s="132"/>
      <c r="AG246" s="132"/>
      <c r="AH246" s="132"/>
      <c r="AI246" s="132"/>
      <c r="AJ246" s="132" t="s">
        <v>475</v>
      </c>
      <c r="AK246" s="132"/>
      <c r="AL246" s="132"/>
      <c r="AM246" s="135" t="s">
        <v>475</v>
      </c>
    </row>
    <row r="247" spans="1:39" ht="75" x14ac:dyDescent="0.25">
      <c r="A247" s="131" t="s">
        <v>2</v>
      </c>
      <c r="B247" s="132" t="str">
        <f>IF(G247="reserved","N/A",IF(AND(Screening!$J$10="No",V247="Ex"),"N/A",IF(AND(Screening!$J$11="No",W247="Ex"),"N/A",IF(AND(Screening!$J$12="No",X247="Ex"),"N/A",IF(AND(Screening!$J$13="No",Y247="Ex"),"N/A",IF(AND(Screening!$J$14="No",Z247="Ex"),"N/A", IF(AND(Screening!$J$15="No",AA247="Ex"),"N/A", IF(AND(Screening!$J$16="No",AB247="Ex"),"N/A", IF(AND(Screening!$J$17="No",AC247="Ex"),"N/A", IF(AND(Screening!$J$18="No",AD247="Ex"),"N/A", IF(AND(Screening!$J$19="No",AE247="Ex"),"N/A", IF(AND(Screening!$J$20="No",AF247="Ex"),"N/A", IF(AND(Screening!$J$21="No",AG247="Ex"),"N/A", IF(AND(Screening!$J$23="No",AH247="Ex"),"N/A", IF(AND(Screening!$J$7="No",AI247="Ex"),"N/A", IF(AND(Screening!$J$6="No",AL247="Ex"),"N/A", IF(AND(Screening!$J$6="Yes",AJ247="Ex"),"N/A", IF(AND(Screening!$J$25="Yes",AK247="Ex"),"N/A",  IF(AND(Screening!$J$5="Yes",AM247="Ex"),"N/A","Inc")))))))))))))))))))</f>
        <v>Inc</v>
      </c>
      <c r="C247" s="132"/>
      <c r="D247" s="133"/>
      <c r="E247" s="87">
        <v>259</v>
      </c>
      <c r="F247" s="88" t="s">
        <v>3437</v>
      </c>
      <c r="G247" s="88" t="s">
        <v>1749</v>
      </c>
      <c r="H247" s="157" t="s">
        <v>57</v>
      </c>
      <c r="I247" s="130" t="str">
        <f t="shared" si="7"/>
        <v>Include</v>
      </c>
      <c r="J247" s="126"/>
      <c r="K247" s="99"/>
      <c r="L247" s="99"/>
      <c r="M247" s="128"/>
      <c r="N247" s="87" t="str">
        <f t="shared" si="8"/>
        <v/>
      </c>
      <c r="O247" s="55"/>
      <c r="P247" s="55"/>
      <c r="Q247" s="55"/>
      <c r="R247" s="55"/>
      <c r="S247" s="55"/>
      <c r="T247" s="56"/>
      <c r="U247" s="134" t="s">
        <v>1231</v>
      </c>
      <c r="V247" s="132" t="s">
        <v>475</v>
      </c>
      <c r="W247" s="132"/>
      <c r="X247" s="132" t="s">
        <v>475</v>
      </c>
      <c r="Y247" s="132"/>
      <c r="Z247" s="132"/>
      <c r="AA247" s="132"/>
      <c r="AB247" s="132"/>
      <c r="AC247" s="132"/>
      <c r="AD247" s="132"/>
      <c r="AE247" s="132"/>
      <c r="AF247" s="132"/>
      <c r="AG247" s="132"/>
      <c r="AH247" s="132"/>
      <c r="AI247" s="132"/>
      <c r="AJ247" s="132" t="s">
        <v>475</v>
      </c>
      <c r="AK247" s="132"/>
      <c r="AL247" s="132"/>
      <c r="AM247" s="135" t="s">
        <v>475</v>
      </c>
    </row>
    <row r="248" spans="1:39" ht="30" x14ac:dyDescent="0.25">
      <c r="A248" s="131" t="s">
        <v>2</v>
      </c>
      <c r="B248" s="132" t="str">
        <f>IF(G248="reserved","N/A",IF(AND(Screening!$J$10="No",V248="Ex"),"N/A",IF(AND(Screening!$J$11="No",W248="Ex"),"N/A",IF(AND(Screening!$J$12="No",X248="Ex"),"N/A",IF(AND(Screening!$J$13="No",Y248="Ex"),"N/A",IF(AND(Screening!$J$14="No",Z248="Ex"),"N/A", IF(AND(Screening!$J$15="No",AA248="Ex"),"N/A", IF(AND(Screening!$J$16="No",AB248="Ex"),"N/A", IF(AND(Screening!$J$17="No",AC248="Ex"),"N/A", IF(AND(Screening!$J$18="No",AD248="Ex"),"N/A", IF(AND(Screening!$J$19="No",AE248="Ex"),"N/A", IF(AND(Screening!$J$20="No",AF248="Ex"),"N/A", IF(AND(Screening!$J$21="No",AG248="Ex"),"N/A", IF(AND(Screening!$J$23="No",AH248="Ex"),"N/A", IF(AND(Screening!$J$7="No",AI248="Ex"),"N/A", IF(AND(Screening!$J$6="No",AL248="Ex"),"N/A", IF(AND(Screening!$J$6="Yes",AJ248="Ex"),"N/A", IF(AND(Screening!$J$25="Yes",AK248="Ex"),"N/A",  IF(AND(Screening!$J$5="Yes",AM248="Ex"),"N/A","Inc")))))))))))))))))))</f>
        <v>Inc</v>
      </c>
      <c r="C248" s="132"/>
      <c r="D248" s="133"/>
      <c r="E248" s="87">
        <v>260</v>
      </c>
      <c r="F248" s="88" t="s">
        <v>3438</v>
      </c>
      <c r="G248" s="88" t="s">
        <v>1750</v>
      </c>
      <c r="H248" s="157" t="s">
        <v>58</v>
      </c>
      <c r="I248" s="130" t="str">
        <f t="shared" si="7"/>
        <v>Include</v>
      </c>
      <c r="J248" s="126"/>
      <c r="K248" s="99"/>
      <c r="L248" s="99"/>
      <c r="M248" s="128"/>
      <c r="N248" s="87" t="str">
        <f t="shared" si="8"/>
        <v/>
      </c>
      <c r="O248" s="55"/>
      <c r="P248" s="55"/>
      <c r="Q248" s="55"/>
      <c r="R248" s="55"/>
      <c r="S248" s="55"/>
      <c r="T248" s="56"/>
      <c r="U248" s="134" t="s">
        <v>1232</v>
      </c>
      <c r="V248" s="132" t="s">
        <v>475</v>
      </c>
      <c r="W248" s="132"/>
      <c r="X248" s="132" t="s">
        <v>475</v>
      </c>
      <c r="Y248" s="132"/>
      <c r="Z248" s="132"/>
      <c r="AA248" s="132"/>
      <c r="AB248" s="132"/>
      <c r="AC248" s="132"/>
      <c r="AD248" s="132"/>
      <c r="AE248" s="132"/>
      <c r="AF248" s="132"/>
      <c r="AG248" s="132"/>
      <c r="AH248" s="132"/>
      <c r="AI248" s="132"/>
      <c r="AJ248" s="132" t="s">
        <v>475</v>
      </c>
      <c r="AK248" s="132"/>
      <c r="AL248" s="132"/>
      <c r="AM248" s="135" t="s">
        <v>475</v>
      </c>
    </row>
    <row r="249" spans="1:39" ht="30" x14ac:dyDescent="0.25">
      <c r="A249" s="131" t="s">
        <v>2</v>
      </c>
      <c r="B249" s="132" t="str">
        <f>IF(G249="reserved","N/A",IF(AND(Screening!$J$10="No",V249="Ex"),"N/A",IF(AND(Screening!$J$11="No",W249="Ex"),"N/A",IF(AND(Screening!$J$12="No",X249="Ex"),"N/A",IF(AND(Screening!$J$13="No",Y249="Ex"),"N/A",IF(AND(Screening!$J$14="No",Z249="Ex"),"N/A", IF(AND(Screening!$J$15="No",AA249="Ex"),"N/A", IF(AND(Screening!$J$16="No",AB249="Ex"),"N/A", IF(AND(Screening!$J$17="No",AC249="Ex"),"N/A", IF(AND(Screening!$J$18="No",AD249="Ex"),"N/A", IF(AND(Screening!$J$19="No",AE249="Ex"),"N/A", IF(AND(Screening!$J$20="No",AF249="Ex"),"N/A", IF(AND(Screening!$J$21="No",AG249="Ex"),"N/A", IF(AND(Screening!$J$23="No",AH249="Ex"),"N/A", IF(AND(Screening!$J$7="No",AI249="Ex"),"N/A", IF(AND(Screening!$J$6="No",AL249="Ex"),"N/A", IF(AND(Screening!$J$6="Yes",AJ249="Ex"),"N/A", IF(AND(Screening!$J$25="Yes",AK249="Ex"),"N/A",  IF(AND(Screening!$J$5="Yes",AM249="Ex"),"N/A","Inc")))))))))))))))))))</f>
        <v>Inc</v>
      </c>
      <c r="C249" s="132"/>
      <c r="D249" s="133"/>
      <c r="E249" s="87">
        <v>261</v>
      </c>
      <c r="F249" s="88" t="s">
        <v>3439</v>
      </c>
      <c r="G249" s="88" t="s">
        <v>1744</v>
      </c>
      <c r="H249" s="157">
        <v>264.25599999999997</v>
      </c>
      <c r="I249" s="130" t="str">
        <f t="shared" si="7"/>
        <v>Include</v>
      </c>
      <c r="J249" s="126"/>
      <c r="K249" s="99"/>
      <c r="L249" s="99"/>
      <c r="M249" s="128"/>
      <c r="N249" s="87" t="str">
        <f t="shared" si="8"/>
        <v/>
      </c>
      <c r="O249" s="55"/>
      <c r="P249" s="55"/>
      <c r="Q249" s="55"/>
      <c r="R249" s="55"/>
      <c r="S249" s="55"/>
      <c r="T249" s="56"/>
      <c r="U249" s="134" t="s">
        <v>1233</v>
      </c>
      <c r="V249" s="132" t="s">
        <v>475</v>
      </c>
      <c r="W249" s="132"/>
      <c r="X249" s="132" t="s">
        <v>475</v>
      </c>
      <c r="Y249" s="132"/>
      <c r="Z249" s="132"/>
      <c r="AA249" s="132"/>
      <c r="AB249" s="132"/>
      <c r="AC249" s="132"/>
      <c r="AD249" s="132"/>
      <c r="AE249" s="132"/>
      <c r="AF249" s="132"/>
      <c r="AG249" s="132"/>
      <c r="AH249" s="132"/>
      <c r="AI249" s="132"/>
      <c r="AJ249" s="132" t="s">
        <v>475</v>
      </c>
      <c r="AK249" s="132"/>
      <c r="AL249" s="132"/>
      <c r="AM249" s="135" t="s">
        <v>475</v>
      </c>
    </row>
    <row r="250" spans="1:39" ht="30" x14ac:dyDescent="0.25">
      <c r="A250" s="131" t="s">
        <v>2</v>
      </c>
      <c r="B250" s="132" t="str">
        <f>IF(G250="reserved","N/A",IF(AND(Screening!$J$10="No",V250="Ex"),"N/A",IF(AND(Screening!$J$11="No",W250="Ex"),"N/A",IF(AND(Screening!$J$12="No",X250="Ex"),"N/A",IF(AND(Screening!$J$13="No",Y250="Ex"),"N/A",IF(AND(Screening!$J$14="No",Z250="Ex"),"N/A", IF(AND(Screening!$J$15="No",AA250="Ex"),"N/A", IF(AND(Screening!$J$16="No",AB250="Ex"),"N/A", IF(AND(Screening!$J$17="No",AC250="Ex"),"N/A", IF(AND(Screening!$J$18="No",AD250="Ex"),"N/A", IF(AND(Screening!$J$19="No",AE250="Ex"),"N/A", IF(AND(Screening!$J$20="No",AF250="Ex"),"N/A", IF(AND(Screening!$J$21="No",AG250="Ex"),"N/A", IF(AND(Screening!$J$23="No",AH250="Ex"),"N/A", IF(AND(Screening!$J$7="No",AI250="Ex"),"N/A", IF(AND(Screening!$J$6="No",AL250="Ex"),"N/A", IF(AND(Screening!$J$6="Yes",AJ250="Ex"),"N/A", IF(AND(Screening!$J$25="Yes",AK250="Ex"),"N/A",  IF(AND(Screening!$J$5="Yes",AM250="Ex"),"N/A","Inc")))))))))))))))))))</f>
        <v>Inc</v>
      </c>
      <c r="C250" s="132"/>
      <c r="D250" s="133"/>
      <c r="E250" s="87">
        <v>262</v>
      </c>
      <c r="F250" s="88" t="s">
        <v>3440</v>
      </c>
      <c r="G250" s="88" t="s">
        <v>1745</v>
      </c>
      <c r="H250" s="157">
        <v>264.25700000000001</v>
      </c>
      <c r="I250" s="130" t="str">
        <f t="shared" si="7"/>
        <v>Include</v>
      </c>
      <c r="J250" s="126"/>
      <c r="K250" s="99"/>
      <c r="L250" s="99"/>
      <c r="M250" s="128"/>
      <c r="N250" s="87" t="str">
        <f t="shared" si="8"/>
        <v/>
      </c>
      <c r="O250" s="55"/>
      <c r="P250" s="55"/>
      <c r="Q250" s="55"/>
      <c r="R250" s="55"/>
      <c r="S250" s="55"/>
      <c r="T250" s="56"/>
      <c r="U250" s="134" t="s">
        <v>1234</v>
      </c>
      <c r="V250" s="132" t="s">
        <v>475</v>
      </c>
      <c r="W250" s="132"/>
      <c r="X250" s="132" t="s">
        <v>475</v>
      </c>
      <c r="Y250" s="132"/>
      <c r="Z250" s="132"/>
      <c r="AA250" s="132"/>
      <c r="AB250" s="132"/>
      <c r="AC250" s="132"/>
      <c r="AD250" s="132"/>
      <c r="AE250" s="132"/>
      <c r="AF250" s="132"/>
      <c r="AG250" s="132"/>
      <c r="AH250" s="132"/>
      <c r="AI250" s="132"/>
      <c r="AJ250" s="132" t="s">
        <v>475</v>
      </c>
      <c r="AK250" s="132"/>
      <c r="AL250" s="132"/>
      <c r="AM250" s="135" t="s">
        <v>475</v>
      </c>
    </row>
    <row r="251" spans="1:39" ht="30" x14ac:dyDescent="0.25">
      <c r="A251" s="131" t="s">
        <v>2</v>
      </c>
      <c r="B251" s="132" t="str">
        <f>IF(G251="reserved","N/A",IF(AND(Screening!$J$10="No",V251="Ex"),"N/A",IF(AND(Screening!$J$11="No",W251="Ex"),"N/A",IF(AND(Screening!$J$12="No",X251="Ex"),"N/A",IF(AND(Screening!$J$13="No",Y251="Ex"),"N/A",IF(AND(Screening!$J$14="No",Z251="Ex"),"N/A", IF(AND(Screening!$J$15="No",AA251="Ex"),"N/A", IF(AND(Screening!$J$16="No",AB251="Ex"),"N/A", IF(AND(Screening!$J$17="No",AC251="Ex"),"N/A", IF(AND(Screening!$J$18="No",AD251="Ex"),"N/A", IF(AND(Screening!$J$19="No",AE251="Ex"),"N/A", IF(AND(Screening!$J$20="No",AF251="Ex"),"N/A", IF(AND(Screening!$J$21="No",AG251="Ex"),"N/A", IF(AND(Screening!$J$23="No",AH251="Ex"),"N/A", IF(AND(Screening!$J$7="No",AI251="Ex"),"N/A", IF(AND(Screening!$J$6="No",AL251="Ex"),"N/A", IF(AND(Screening!$J$6="Yes",AJ251="Ex"),"N/A", IF(AND(Screening!$J$25="Yes",AK251="Ex"),"N/A",  IF(AND(Screening!$J$5="Yes",AM251="Ex"),"N/A","Inc")))))))))))))))))))</f>
        <v>Inc</v>
      </c>
      <c r="C251" s="132"/>
      <c r="D251" s="133"/>
      <c r="E251" s="87">
        <v>263</v>
      </c>
      <c r="F251" s="88" t="s">
        <v>3441</v>
      </c>
      <c r="G251" s="88" t="s">
        <v>1751</v>
      </c>
      <c r="H251" s="157">
        <v>264.25900000000001</v>
      </c>
      <c r="I251" s="130" t="str">
        <f t="shared" si="7"/>
        <v>Include</v>
      </c>
      <c r="J251" s="126"/>
      <c r="K251" s="99"/>
      <c r="L251" s="99"/>
      <c r="M251" s="128"/>
      <c r="N251" s="87" t="str">
        <f t="shared" si="8"/>
        <v/>
      </c>
      <c r="O251" s="55"/>
      <c r="P251" s="55"/>
      <c r="Q251" s="55"/>
      <c r="R251" s="55"/>
      <c r="S251" s="55"/>
      <c r="T251" s="56"/>
      <c r="U251" s="134" t="s">
        <v>1235</v>
      </c>
      <c r="V251" s="132" t="s">
        <v>475</v>
      </c>
      <c r="W251" s="132"/>
      <c r="X251" s="132" t="s">
        <v>475</v>
      </c>
      <c r="Y251" s="132"/>
      <c r="Z251" s="132"/>
      <c r="AA251" s="132"/>
      <c r="AB251" s="132"/>
      <c r="AC251" s="132"/>
      <c r="AD251" s="132"/>
      <c r="AE251" s="132"/>
      <c r="AF251" s="132"/>
      <c r="AG251" s="132"/>
      <c r="AH251" s="132"/>
      <c r="AI251" s="132"/>
      <c r="AJ251" s="132" t="s">
        <v>475</v>
      </c>
      <c r="AK251" s="132"/>
      <c r="AL251" s="132"/>
      <c r="AM251" s="135" t="s">
        <v>475</v>
      </c>
    </row>
    <row r="252" spans="1:39" ht="60" x14ac:dyDescent="0.25">
      <c r="A252" s="131" t="s">
        <v>2</v>
      </c>
      <c r="B252" s="132" t="str">
        <f>IF(G252="reserved","N/A",IF(AND(Screening!$J$10="No",V252="Ex"),"N/A",IF(AND(Screening!$J$11="No",W252="Ex"),"N/A",IF(AND(Screening!$J$12="No",X252="Ex"),"N/A",IF(AND(Screening!$J$13="No",Y252="Ex"),"N/A",IF(AND(Screening!$J$14="No",Z252="Ex"),"N/A", IF(AND(Screening!$J$15="No",AA252="Ex"),"N/A", IF(AND(Screening!$J$16="No",AB252="Ex"),"N/A", IF(AND(Screening!$J$17="No",AC252="Ex"),"N/A", IF(AND(Screening!$J$18="No",AD252="Ex"),"N/A", IF(AND(Screening!$J$19="No",AE252="Ex"),"N/A", IF(AND(Screening!$J$20="No",AF252="Ex"),"N/A", IF(AND(Screening!$J$21="No",AG252="Ex"),"N/A", IF(AND(Screening!$J$23="No",AH252="Ex"),"N/A", IF(AND(Screening!$J$7="No",AI252="Ex"),"N/A", IF(AND(Screening!$J$6="No",AL252="Ex"),"N/A", IF(AND(Screening!$J$6="Yes",AJ252="Ex"),"N/A", IF(AND(Screening!$J$25="Yes",AK252="Ex"),"N/A",  IF(AND(Screening!$J$5="Yes",AM252="Ex"),"N/A","Inc")))))))))))))))))))</f>
        <v>Inc</v>
      </c>
      <c r="C252" s="132"/>
      <c r="D252" s="133" t="s">
        <v>1212</v>
      </c>
      <c r="E252" s="87">
        <v>264</v>
      </c>
      <c r="F252" s="88" t="s">
        <v>3442</v>
      </c>
      <c r="G252" s="88" t="s">
        <v>1752</v>
      </c>
      <c r="H252" s="157" t="s">
        <v>1394</v>
      </c>
      <c r="I252" s="130" t="str">
        <f t="shared" si="7"/>
        <v>Include</v>
      </c>
      <c r="J252" s="126"/>
      <c r="K252" s="99"/>
      <c r="L252" s="99"/>
      <c r="M252" s="128"/>
      <c r="N252" s="87" t="str">
        <f t="shared" si="8"/>
        <v/>
      </c>
      <c r="O252" s="55"/>
      <c r="P252" s="55"/>
      <c r="Q252" s="55"/>
      <c r="R252" s="55"/>
      <c r="S252" s="55"/>
      <c r="T252" s="56"/>
      <c r="U252" s="134" t="s">
        <v>1236</v>
      </c>
      <c r="V252" s="132" t="s">
        <v>475</v>
      </c>
      <c r="W252" s="132"/>
      <c r="X252" s="132"/>
      <c r="Y252" s="132" t="s">
        <v>475</v>
      </c>
      <c r="Z252" s="132"/>
      <c r="AA252" s="132"/>
      <c r="AB252" s="132"/>
      <c r="AC252" s="132"/>
      <c r="AD252" s="132"/>
      <c r="AE252" s="132"/>
      <c r="AF252" s="132"/>
      <c r="AG252" s="132"/>
      <c r="AH252" s="132"/>
      <c r="AI252" s="132"/>
      <c r="AJ252" s="132" t="s">
        <v>475</v>
      </c>
      <c r="AK252" s="132"/>
      <c r="AL252" s="132"/>
      <c r="AM252" s="135" t="s">
        <v>475</v>
      </c>
    </row>
    <row r="253" spans="1:39" ht="30" x14ac:dyDescent="0.25">
      <c r="A253" s="131" t="s">
        <v>2</v>
      </c>
      <c r="B253" s="132" t="str">
        <f>IF(G253="reserved","N/A",IF(AND(Screening!$J$10="No",V253="Ex"),"N/A",IF(AND(Screening!$J$11="No",W253="Ex"),"N/A",IF(AND(Screening!$J$12="No",X253="Ex"),"N/A",IF(AND(Screening!$J$13="No",Y253="Ex"),"N/A",IF(AND(Screening!$J$14="No",Z253="Ex"),"N/A", IF(AND(Screening!$J$15="No",AA253="Ex"),"N/A", IF(AND(Screening!$J$16="No",AB253="Ex"),"N/A", IF(AND(Screening!$J$17="No",AC253="Ex"),"N/A", IF(AND(Screening!$J$18="No",AD253="Ex"),"N/A", IF(AND(Screening!$J$19="No",AE253="Ex"),"N/A", IF(AND(Screening!$J$20="No",AF253="Ex"),"N/A", IF(AND(Screening!$J$21="No",AG253="Ex"),"N/A", IF(AND(Screening!$J$23="No",AH253="Ex"),"N/A", IF(AND(Screening!$J$7="No",AI253="Ex"),"N/A", IF(AND(Screening!$J$6="No",AL253="Ex"),"N/A", IF(AND(Screening!$J$6="Yes",AJ253="Ex"),"N/A", IF(AND(Screening!$J$25="Yes",AK253="Ex"),"N/A",  IF(AND(Screening!$J$5="Yes",AM253="Ex"),"N/A","Inc")))))))))))))))))))</f>
        <v>Inc</v>
      </c>
      <c r="C253" s="132"/>
      <c r="D253" s="133"/>
      <c r="E253" s="87">
        <v>265</v>
      </c>
      <c r="F253" s="88" t="s">
        <v>3443</v>
      </c>
      <c r="G253" s="88" t="s">
        <v>1753</v>
      </c>
      <c r="H253" s="157" t="s">
        <v>610</v>
      </c>
      <c r="I253" s="130" t="str">
        <f t="shared" si="7"/>
        <v>Include</v>
      </c>
      <c r="J253" s="126"/>
      <c r="K253" s="99"/>
      <c r="L253" s="99"/>
      <c r="M253" s="128"/>
      <c r="N253" s="87" t="str">
        <f t="shared" si="8"/>
        <v/>
      </c>
      <c r="O253" s="55"/>
      <c r="P253" s="55"/>
      <c r="Q253" s="55"/>
      <c r="R253" s="55"/>
      <c r="S253" s="55"/>
      <c r="T253" s="56"/>
      <c r="U253" s="134" t="s">
        <v>1237</v>
      </c>
      <c r="V253" s="132" t="s">
        <v>475</v>
      </c>
      <c r="W253" s="132"/>
      <c r="X253" s="132"/>
      <c r="Y253" s="132" t="s">
        <v>475</v>
      </c>
      <c r="Z253" s="132"/>
      <c r="AA253" s="132"/>
      <c r="AB253" s="132"/>
      <c r="AC253" s="132"/>
      <c r="AD253" s="132"/>
      <c r="AE253" s="132"/>
      <c r="AF253" s="132"/>
      <c r="AG253" s="132"/>
      <c r="AH253" s="132"/>
      <c r="AI253" s="132"/>
      <c r="AJ253" s="132" t="s">
        <v>475</v>
      </c>
      <c r="AK253" s="132"/>
      <c r="AL253" s="132"/>
      <c r="AM253" s="135" t="s">
        <v>475</v>
      </c>
    </row>
    <row r="254" spans="1:39" ht="30" x14ac:dyDescent="0.25">
      <c r="A254" s="131" t="s">
        <v>2</v>
      </c>
      <c r="B254" s="132" t="str">
        <f>IF(G254="reserved","N/A",IF(AND(Screening!$J$10="No",V254="Ex"),"N/A",IF(AND(Screening!$J$11="No",W254="Ex"),"N/A",IF(AND(Screening!$J$12="No",X254="Ex"),"N/A",IF(AND(Screening!$J$13="No",Y254="Ex"),"N/A",IF(AND(Screening!$J$14="No",Z254="Ex"),"N/A", IF(AND(Screening!$J$15="No",AA254="Ex"),"N/A", IF(AND(Screening!$J$16="No",AB254="Ex"),"N/A", IF(AND(Screening!$J$17="No",AC254="Ex"),"N/A", IF(AND(Screening!$J$18="No",AD254="Ex"),"N/A", IF(AND(Screening!$J$19="No",AE254="Ex"),"N/A", IF(AND(Screening!$J$20="No",AF254="Ex"),"N/A", IF(AND(Screening!$J$21="No",AG254="Ex"),"N/A", IF(AND(Screening!$J$23="No",AH254="Ex"),"N/A", IF(AND(Screening!$J$7="No",AI254="Ex"),"N/A", IF(AND(Screening!$J$6="No",AL254="Ex"),"N/A", IF(AND(Screening!$J$6="Yes",AJ254="Ex"),"N/A", IF(AND(Screening!$J$25="Yes",AK254="Ex"),"N/A",  IF(AND(Screening!$J$5="Yes",AM254="Ex"),"N/A","Inc")))))))))))))))))))</f>
        <v>Inc</v>
      </c>
      <c r="C254" s="132"/>
      <c r="D254" s="133"/>
      <c r="E254" s="87">
        <v>266</v>
      </c>
      <c r="F254" s="88" t="s">
        <v>3444</v>
      </c>
      <c r="G254" s="88" t="s">
        <v>1754</v>
      </c>
      <c r="H254" s="157">
        <v>264.28100000000001</v>
      </c>
      <c r="I254" s="130" t="str">
        <f t="shared" si="7"/>
        <v>Include</v>
      </c>
      <c r="J254" s="126"/>
      <c r="K254" s="99"/>
      <c r="L254" s="99"/>
      <c r="M254" s="128"/>
      <c r="N254" s="87" t="str">
        <f t="shared" si="8"/>
        <v/>
      </c>
      <c r="O254" s="55"/>
      <c r="P254" s="55"/>
      <c r="Q254" s="55"/>
      <c r="R254" s="55"/>
      <c r="S254" s="55"/>
      <c r="T254" s="56"/>
      <c r="U254" s="134" t="s">
        <v>1238</v>
      </c>
      <c r="V254" s="132" t="s">
        <v>475</v>
      </c>
      <c r="W254" s="132"/>
      <c r="X254" s="132"/>
      <c r="Y254" s="132" t="s">
        <v>475</v>
      </c>
      <c r="Z254" s="132"/>
      <c r="AA254" s="132"/>
      <c r="AB254" s="132"/>
      <c r="AC254" s="132"/>
      <c r="AD254" s="132"/>
      <c r="AE254" s="132"/>
      <c r="AF254" s="132"/>
      <c r="AG254" s="132"/>
      <c r="AH254" s="132"/>
      <c r="AI254" s="132"/>
      <c r="AJ254" s="132" t="s">
        <v>475</v>
      </c>
      <c r="AK254" s="132"/>
      <c r="AL254" s="132"/>
      <c r="AM254" s="135" t="s">
        <v>475</v>
      </c>
    </row>
    <row r="255" spans="1:39" ht="30" x14ac:dyDescent="0.25">
      <c r="A255" s="131" t="s">
        <v>2</v>
      </c>
      <c r="B255" s="132" t="str">
        <f>IF(G255="reserved","N/A",IF(AND(Screening!$J$10="No",V255="Ex"),"N/A",IF(AND(Screening!$J$11="No",W255="Ex"),"N/A",IF(AND(Screening!$J$12="No",X255="Ex"),"N/A",IF(AND(Screening!$J$13="No",Y255="Ex"),"N/A",IF(AND(Screening!$J$14="No",Z255="Ex"),"N/A", IF(AND(Screening!$J$15="No",AA255="Ex"),"N/A", IF(AND(Screening!$J$16="No",AB255="Ex"),"N/A", IF(AND(Screening!$J$17="No",AC255="Ex"),"N/A", IF(AND(Screening!$J$18="No",AD255="Ex"),"N/A", IF(AND(Screening!$J$19="No",AE255="Ex"),"N/A", IF(AND(Screening!$J$20="No",AF255="Ex"),"N/A", IF(AND(Screening!$J$21="No",AG255="Ex"),"N/A", IF(AND(Screening!$J$23="No",AH255="Ex"),"N/A", IF(AND(Screening!$J$7="No",AI255="Ex"),"N/A", IF(AND(Screening!$J$6="No",AL255="Ex"),"N/A", IF(AND(Screening!$J$6="Yes",AJ255="Ex"),"N/A", IF(AND(Screening!$J$25="Yes",AK255="Ex"),"N/A",  IF(AND(Screening!$J$5="Yes",AM255="Ex"),"N/A","Inc")))))))))))))))))))</f>
        <v>Inc</v>
      </c>
      <c r="C255" s="132"/>
      <c r="D255" s="133"/>
      <c r="E255" s="87">
        <v>267</v>
      </c>
      <c r="F255" s="88" t="s">
        <v>3445</v>
      </c>
      <c r="G255" s="88" t="s">
        <v>1745</v>
      </c>
      <c r="H255" s="157">
        <v>264.28199999999998</v>
      </c>
      <c r="I255" s="130" t="str">
        <f t="shared" si="7"/>
        <v>Include</v>
      </c>
      <c r="J255" s="126"/>
      <c r="K255" s="99"/>
      <c r="L255" s="99"/>
      <c r="M255" s="128"/>
      <c r="N255" s="87" t="str">
        <f t="shared" si="8"/>
        <v/>
      </c>
      <c r="O255" s="55"/>
      <c r="P255" s="55"/>
      <c r="Q255" s="55"/>
      <c r="R255" s="55"/>
      <c r="S255" s="55"/>
      <c r="T255" s="56"/>
      <c r="U255" s="134" t="s">
        <v>1239</v>
      </c>
      <c r="V255" s="132" t="s">
        <v>475</v>
      </c>
      <c r="W255" s="132"/>
      <c r="X255" s="132"/>
      <c r="Y255" s="132" t="s">
        <v>475</v>
      </c>
      <c r="Z255" s="132"/>
      <c r="AA255" s="132"/>
      <c r="AB255" s="132"/>
      <c r="AC255" s="132"/>
      <c r="AD255" s="132"/>
      <c r="AE255" s="132"/>
      <c r="AF255" s="132"/>
      <c r="AG255" s="132"/>
      <c r="AH255" s="132"/>
      <c r="AI255" s="132"/>
      <c r="AJ255" s="132" t="s">
        <v>475</v>
      </c>
      <c r="AK255" s="132"/>
      <c r="AL255" s="132"/>
      <c r="AM255" s="135" t="s">
        <v>475</v>
      </c>
    </row>
    <row r="256" spans="1:39" ht="30" x14ac:dyDescent="0.25">
      <c r="A256" s="131" t="s">
        <v>2</v>
      </c>
      <c r="B256" s="132" t="str">
        <f>IF(G256="reserved","N/A",IF(AND(Screening!$J$10="No",V256="Ex"),"N/A",IF(AND(Screening!$J$11="No",W256="Ex"),"N/A",IF(AND(Screening!$J$12="No",X256="Ex"),"N/A",IF(AND(Screening!$J$13="No",Y256="Ex"),"N/A",IF(AND(Screening!$J$14="No",Z256="Ex"),"N/A", IF(AND(Screening!$J$15="No",AA256="Ex"),"N/A", IF(AND(Screening!$J$16="No",AB256="Ex"),"N/A", IF(AND(Screening!$J$17="No",AC256="Ex"),"N/A", IF(AND(Screening!$J$18="No",AD256="Ex"),"N/A", IF(AND(Screening!$J$19="No",AE256="Ex"),"N/A", IF(AND(Screening!$J$20="No",AF256="Ex"),"N/A", IF(AND(Screening!$J$21="No",AG256="Ex"),"N/A", IF(AND(Screening!$J$23="No",AH256="Ex"),"N/A", IF(AND(Screening!$J$7="No",AI256="Ex"),"N/A", IF(AND(Screening!$J$6="No",AL256="Ex"),"N/A", IF(AND(Screening!$J$6="Yes",AJ256="Ex"),"N/A", IF(AND(Screening!$J$25="Yes",AK256="Ex"),"N/A",  IF(AND(Screening!$J$5="Yes",AM256="Ex"),"N/A","Inc")))))))))))))))))))</f>
        <v>Inc</v>
      </c>
      <c r="C256" s="132"/>
      <c r="D256" s="133"/>
      <c r="E256" s="87">
        <v>268</v>
      </c>
      <c r="F256" s="88" t="s">
        <v>3446</v>
      </c>
      <c r="G256" s="88" t="s">
        <v>1755</v>
      </c>
      <c r="H256" s="157">
        <v>264.28300000000002</v>
      </c>
      <c r="I256" s="130" t="str">
        <f t="shared" si="7"/>
        <v>Include</v>
      </c>
      <c r="J256" s="126"/>
      <c r="K256" s="99"/>
      <c r="L256" s="99"/>
      <c r="M256" s="128"/>
      <c r="N256" s="87" t="str">
        <f t="shared" si="8"/>
        <v/>
      </c>
      <c r="O256" s="55"/>
      <c r="P256" s="55"/>
      <c r="Q256" s="55"/>
      <c r="R256" s="55"/>
      <c r="S256" s="55"/>
      <c r="T256" s="56"/>
      <c r="U256" s="134" t="s">
        <v>1240</v>
      </c>
      <c r="V256" s="132" t="s">
        <v>475</v>
      </c>
      <c r="W256" s="132"/>
      <c r="X256" s="132"/>
      <c r="Y256" s="132" t="s">
        <v>475</v>
      </c>
      <c r="Z256" s="132"/>
      <c r="AA256" s="132"/>
      <c r="AB256" s="132"/>
      <c r="AC256" s="132"/>
      <c r="AD256" s="132"/>
      <c r="AE256" s="132"/>
      <c r="AF256" s="132"/>
      <c r="AG256" s="132"/>
      <c r="AH256" s="132"/>
      <c r="AI256" s="132"/>
      <c r="AJ256" s="132" t="s">
        <v>475</v>
      </c>
      <c r="AK256" s="132"/>
      <c r="AL256" s="132"/>
      <c r="AM256" s="135" t="s">
        <v>475</v>
      </c>
    </row>
    <row r="257" spans="1:39" ht="45" x14ac:dyDescent="0.25">
      <c r="A257" s="131" t="s">
        <v>2</v>
      </c>
      <c r="B257" s="132" t="str">
        <f>IF(G257="reserved","N/A",IF(AND(Screening!$J$10="No",V257="Ex"),"N/A",IF(AND(Screening!$J$11="No",W257="Ex"),"N/A",IF(AND(Screening!$J$12="No",X257="Ex"),"N/A",IF(AND(Screening!$J$13="No",Y257="Ex"),"N/A",IF(AND(Screening!$J$14="No",Z257="Ex"),"N/A", IF(AND(Screening!$J$15="No",AA257="Ex"),"N/A", IF(AND(Screening!$J$16="No",AB257="Ex"),"N/A", IF(AND(Screening!$J$17="No",AC257="Ex"),"N/A", IF(AND(Screening!$J$18="No",AD257="Ex"),"N/A", IF(AND(Screening!$J$19="No",AE257="Ex"),"N/A", IF(AND(Screening!$J$20="No",AF257="Ex"),"N/A", IF(AND(Screening!$J$21="No",AG257="Ex"),"N/A", IF(AND(Screening!$J$23="No",AH257="Ex"),"N/A", IF(AND(Screening!$J$7="No",AI257="Ex"),"N/A", IF(AND(Screening!$J$6="No",AL257="Ex"),"N/A", IF(AND(Screening!$J$6="Yes",AJ257="Ex"),"N/A", IF(AND(Screening!$J$25="Yes",AK257="Ex"),"N/A",  IF(AND(Screening!$J$5="Yes",AM257="Ex"),"N/A","Inc")))))))))))))))))))</f>
        <v>Inc</v>
      </c>
      <c r="C257" s="132"/>
      <c r="D257" s="133" t="s">
        <v>1212</v>
      </c>
      <c r="E257" s="87">
        <v>269</v>
      </c>
      <c r="F257" s="88" t="s">
        <v>3447</v>
      </c>
      <c r="G257" s="88" t="s">
        <v>1756</v>
      </c>
      <c r="H257" s="157" t="s">
        <v>1395</v>
      </c>
      <c r="I257" s="130" t="str">
        <f t="shared" si="7"/>
        <v>Include</v>
      </c>
      <c r="J257" s="126"/>
      <c r="K257" s="99"/>
      <c r="L257" s="99"/>
      <c r="M257" s="128"/>
      <c r="N257" s="87" t="str">
        <f t="shared" si="8"/>
        <v/>
      </c>
      <c r="O257" s="55"/>
      <c r="P257" s="55"/>
      <c r="Q257" s="55"/>
      <c r="R257" s="55"/>
      <c r="S257" s="55"/>
      <c r="T257" s="56"/>
      <c r="U257" s="134" t="s">
        <v>1241</v>
      </c>
      <c r="V257" s="132" t="s">
        <v>475</v>
      </c>
      <c r="W257" s="132"/>
      <c r="X257" s="132"/>
      <c r="Y257" s="132"/>
      <c r="Z257" s="132" t="s">
        <v>475</v>
      </c>
      <c r="AA257" s="132"/>
      <c r="AB257" s="132"/>
      <c r="AC257" s="132"/>
      <c r="AD257" s="132"/>
      <c r="AE257" s="132"/>
      <c r="AF257" s="132"/>
      <c r="AG257" s="132"/>
      <c r="AH257" s="132"/>
      <c r="AI257" s="132"/>
      <c r="AJ257" s="132" t="s">
        <v>475</v>
      </c>
      <c r="AK257" s="132"/>
      <c r="AL257" s="132"/>
      <c r="AM257" s="135" t="s">
        <v>475</v>
      </c>
    </row>
    <row r="258" spans="1:39" ht="30" x14ac:dyDescent="0.25">
      <c r="A258" s="131" t="s">
        <v>2</v>
      </c>
      <c r="B258" s="132" t="str">
        <f>IF(G258="reserved","N/A",IF(AND(Screening!$J$10="No",V258="Ex"),"N/A",IF(AND(Screening!$J$11="No",W258="Ex"),"N/A",IF(AND(Screening!$J$12="No",X258="Ex"),"N/A",IF(AND(Screening!$J$13="No",Y258="Ex"),"N/A",IF(AND(Screening!$J$14="No",Z258="Ex"),"N/A", IF(AND(Screening!$J$15="No",AA258="Ex"),"N/A", IF(AND(Screening!$J$16="No",AB258="Ex"),"N/A", IF(AND(Screening!$J$17="No",AC258="Ex"),"N/A", IF(AND(Screening!$J$18="No",AD258="Ex"),"N/A", IF(AND(Screening!$J$19="No",AE258="Ex"),"N/A", IF(AND(Screening!$J$20="No",AF258="Ex"),"N/A", IF(AND(Screening!$J$21="No",AG258="Ex"),"N/A", IF(AND(Screening!$J$23="No",AH258="Ex"),"N/A", IF(AND(Screening!$J$7="No",AI258="Ex"),"N/A", IF(AND(Screening!$J$6="No",AL258="Ex"),"N/A", IF(AND(Screening!$J$6="Yes",AJ258="Ex"),"N/A", IF(AND(Screening!$J$25="Yes",AK258="Ex"),"N/A",  IF(AND(Screening!$J$5="Yes",AM258="Ex"),"N/A","Inc")))))))))))))))))))</f>
        <v>Inc</v>
      </c>
      <c r="C258" s="132"/>
      <c r="D258" s="133"/>
      <c r="E258" s="87">
        <v>270</v>
      </c>
      <c r="F258" s="88" t="s">
        <v>3167</v>
      </c>
      <c r="G258" s="88" t="s">
        <v>1754</v>
      </c>
      <c r="H258" s="157" t="s">
        <v>4317</v>
      </c>
      <c r="I258" s="130" t="str">
        <f t="shared" si="7"/>
        <v>Include</v>
      </c>
      <c r="J258" s="126"/>
      <c r="K258" s="99"/>
      <c r="L258" s="99"/>
      <c r="M258" s="128"/>
      <c r="N258" s="87" t="str">
        <f t="shared" si="8"/>
        <v/>
      </c>
      <c r="O258" s="55"/>
      <c r="P258" s="55"/>
      <c r="Q258" s="55"/>
      <c r="R258" s="55"/>
      <c r="S258" s="55"/>
      <c r="T258" s="56"/>
      <c r="U258" s="134" t="s">
        <v>1242</v>
      </c>
      <c r="V258" s="132" t="s">
        <v>475</v>
      </c>
      <c r="W258" s="132"/>
      <c r="X258" s="132"/>
      <c r="Y258" s="132"/>
      <c r="Z258" s="132" t="s">
        <v>475</v>
      </c>
      <c r="AA258" s="132"/>
      <c r="AB258" s="132"/>
      <c r="AC258" s="132"/>
      <c r="AD258" s="132"/>
      <c r="AE258" s="132"/>
      <c r="AF258" s="132"/>
      <c r="AG258" s="132"/>
      <c r="AH258" s="132"/>
      <c r="AI258" s="132"/>
      <c r="AJ258" s="132" t="s">
        <v>475</v>
      </c>
      <c r="AK258" s="132"/>
      <c r="AL258" s="132"/>
      <c r="AM258" s="135" t="s">
        <v>475</v>
      </c>
    </row>
    <row r="259" spans="1:39" ht="30" x14ac:dyDescent="0.25">
      <c r="A259" s="131" t="s">
        <v>2</v>
      </c>
      <c r="B259" s="132" t="str">
        <f>IF(G259="reserved","N/A",IF(AND(Screening!$J$10="No",V259="Ex"),"N/A",IF(AND(Screening!$J$11="No",W259="Ex"),"N/A",IF(AND(Screening!$J$12="No",X259="Ex"),"N/A",IF(AND(Screening!$J$13="No",Y259="Ex"),"N/A",IF(AND(Screening!$J$14="No",Z259="Ex"),"N/A", IF(AND(Screening!$J$15="No",AA259="Ex"),"N/A", IF(AND(Screening!$J$16="No",AB259="Ex"),"N/A", IF(AND(Screening!$J$17="No",AC259="Ex"),"N/A", IF(AND(Screening!$J$18="No",AD259="Ex"),"N/A", IF(AND(Screening!$J$19="No",AE259="Ex"),"N/A", IF(AND(Screening!$J$20="No",AF259="Ex"),"N/A", IF(AND(Screening!$J$21="No",AG259="Ex"),"N/A", IF(AND(Screening!$J$23="No",AH259="Ex"),"N/A", IF(AND(Screening!$J$7="No",AI259="Ex"),"N/A", IF(AND(Screening!$J$6="No",AL259="Ex"),"N/A", IF(AND(Screening!$J$6="Yes",AJ259="Ex"),"N/A", IF(AND(Screening!$J$25="Yes",AK259="Ex"),"N/A",  IF(AND(Screening!$J$5="Yes",AM259="Ex"),"N/A","Inc")))))))))))))))))))</f>
        <v>Inc</v>
      </c>
      <c r="C259" s="132"/>
      <c r="D259" s="133"/>
      <c r="E259" s="87">
        <v>271</v>
      </c>
      <c r="F259" s="88" t="s">
        <v>3168</v>
      </c>
      <c r="G259" s="88" t="s">
        <v>1745</v>
      </c>
      <c r="H259" s="157" t="s">
        <v>4318</v>
      </c>
      <c r="I259" s="130" t="str">
        <f t="shared" ref="I259:I322" si="9">IF($B259="Inc","Include","N/A")</f>
        <v>Include</v>
      </c>
      <c r="J259" s="126"/>
      <c r="K259" s="99"/>
      <c r="L259" s="99"/>
      <c r="M259" s="128"/>
      <c r="N259" s="87" t="str">
        <f t="shared" si="8"/>
        <v/>
      </c>
      <c r="O259" s="55"/>
      <c r="P259" s="55"/>
      <c r="Q259" s="55"/>
      <c r="R259" s="55"/>
      <c r="S259" s="55"/>
      <c r="T259" s="56"/>
      <c r="U259" s="134" t="s">
        <v>1243</v>
      </c>
      <c r="V259" s="132" t="s">
        <v>475</v>
      </c>
      <c r="W259" s="132"/>
      <c r="X259" s="132"/>
      <c r="Y259" s="132"/>
      <c r="Z259" s="132" t="s">
        <v>475</v>
      </c>
      <c r="AA259" s="132"/>
      <c r="AB259" s="132"/>
      <c r="AC259" s="132"/>
      <c r="AD259" s="132"/>
      <c r="AE259" s="132"/>
      <c r="AF259" s="132"/>
      <c r="AG259" s="132"/>
      <c r="AH259" s="132"/>
      <c r="AI259" s="132"/>
      <c r="AJ259" s="132" t="s">
        <v>475</v>
      </c>
      <c r="AK259" s="132"/>
      <c r="AL259" s="132"/>
      <c r="AM259" s="135" t="s">
        <v>475</v>
      </c>
    </row>
    <row r="260" spans="1:39" ht="30" x14ac:dyDescent="0.25">
      <c r="A260" s="131" t="s">
        <v>2</v>
      </c>
      <c r="B260" s="132" t="str">
        <f>IF(G260="reserved","N/A",IF(AND(Screening!$J$10="No",V260="Ex"),"N/A",IF(AND(Screening!$J$11="No",W260="Ex"),"N/A",IF(AND(Screening!$J$12="No",X260="Ex"),"N/A",IF(AND(Screening!$J$13="No",Y260="Ex"),"N/A",IF(AND(Screening!$J$14="No",Z260="Ex"),"N/A", IF(AND(Screening!$J$15="No",AA260="Ex"),"N/A", IF(AND(Screening!$J$16="No",AB260="Ex"),"N/A", IF(AND(Screening!$J$17="No",AC260="Ex"),"N/A", IF(AND(Screening!$J$18="No",AD260="Ex"),"N/A", IF(AND(Screening!$J$19="No",AE260="Ex"),"N/A", IF(AND(Screening!$J$20="No",AF260="Ex"),"N/A", IF(AND(Screening!$J$21="No",AG260="Ex"),"N/A", IF(AND(Screening!$J$23="No",AH260="Ex"),"N/A", IF(AND(Screening!$J$7="No",AI260="Ex"),"N/A", IF(AND(Screening!$J$6="No",AL260="Ex"),"N/A", IF(AND(Screening!$J$6="Yes",AJ260="Ex"),"N/A", IF(AND(Screening!$J$25="Yes",AK260="Ex"),"N/A",  IF(AND(Screening!$J$5="Yes",AM260="Ex"),"N/A","Inc")))))))))))))))))))</f>
        <v>Inc</v>
      </c>
      <c r="C260" s="132"/>
      <c r="D260" s="133"/>
      <c r="E260" s="87">
        <v>272</v>
      </c>
      <c r="F260" s="88" t="s">
        <v>3448</v>
      </c>
      <c r="G260" s="88" t="s">
        <v>1757</v>
      </c>
      <c r="H260" s="157">
        <v>264.31400000000002</v>
      </c>
      <c r="I260" s="130" t="str">
        <f t="shared" si="9"/>
        <v>Include</v>
      </c>
      <c r="J260" s="126"/>
      <c r="K260" s="99"/>
      <c r="L260" s="99"/>
      <c r="M260" s="128"/>
      <c r="N260" s="87" t="str">
        <f t="shared" si="8"/>
        <v/>
      </c>
      <c r="O260" s="55"/>
      <c r="P260" s="55"/>
      <c r="Q260" s="55"/>
      <c r="R260" s="55"/>
      <c r="S260" s="55"/>
      <c r="T260" s="56"/>
      <c r="U260" s="134" t="s">
        <v>1244</v>
      </c>
      <c r="V260" s="132" t="s">
        <v>475</v>
      </c>
      <c r="W260" s="132"/>
      <c r="X260" s="132"/>
      <c r="Y260" s="132"/>
      <c r="Z260" s="132" t="s">
        <v>475</v>
      </c>
      <c r="AA260" s="132"/>
      <c r="AB260" s="132"/>
      <c r="AC260" s="132"/>
      <c r="AD260" s="132"/>
      <c r="AE260" s="132"/>
      <c r="AF260" s="132"/>
      <c r="AG260" s="132"/>
      <c r="AH260" s="132"/>
      <c r="AI260" s="132"/>
      <c r="AJ260" s="132" t="s">
        <v>475</v>
      </c>
      <c r="AK260" s="132"/>
      <c r="AL260" s="132"/>
      <c r="AM260" s="135" t="s">
        <v>475</v>
      </c>
    </row>
    <row r="261" spans="1:39" ht="30" x14ac:dyDescent="0.25">
      <c r="A261" s="131" t="s">
        <v>2</v>
      </c>
      <c r="B261" s="132" t="str">
        <f>IF(G261="reserved","N/A",IF(AND(Screening!$J$10="No",V261="Ex"),"N/A",IF(AND(Screening!$J$11="No",W261="Ex"),"N/A",IF(AND(Screening!$J$12="No",X261="Ex"),"N/A",IF(AND(Screening!$J$13="No",Y261="Ex"),"N/A",IF(AND(Screening!$J$14="No",Z261="Ex"),"N/A", IF(AND(Screening!$J$15="No",AA261="Ex"),"N/A", IF(AND(Screening!$J$16="No",AB261="Ex"),"N/A", IF(AND(Screening!$J$17="No",AC261="Ex"),"N/A", IF(AND(Screening!$J$18="No",AD261="Ex"),"N/A", IF(AND(Screening!$J$19="No",AE261="Ex"),"N/A", IF(AND(Screening!$J$20="No",AF261="Ex"),"N/A", IF(AND(Screening!$J$21="No",AG261="Ex"),"N/A", IF(AND(Screening!$J$23="No",AH261="Ex"),"N/A", IF(AND(Screening!$J$7="No",AI261="Ex"),"N/A", IF(AND(Screening!$J$6="No",AL261="Ex"),"N/A", IF(AND(Screening!$J$6="Yes",AJ261="Ex"),"N/A", IF(AND(Screening!$J$25="Yes",AK261="Ex"),"N/A",  IF(AND(Screening!$J$5="Yes",AM261="Ex"),"N/A","Inc")))))))))))))))))))</f>
        <v>Inc</v>
      </c>
      <c r="C261" s="132"/>
      <c r="D261" s="133"/>
      <c r="E261" s="87">
        <v>273</v>
      </c>
      <c r="F261" s="88" t="s">
        <v>3449</v>
      </c>
      <c r="G261" s="88" t="s">
        <v>1758</v>
      </c>
      <c r="H261" s="157" t="s">
        <v>4319</v>
      </c>
      <c r="I261" s="130" t="str">
        <f t="shared" si="9"/>
        <v>Include</v>
      </c>
      <c r="J261" s="126"/>
      <c r="K261" s="99"/>
      <c r="L261" s="99"/>
      <c r="M261" s="128"/>
      <c r="N261" s="87" t="str">
        <f t="shared" si="8"/>
        <v/>
      </c>
      <c r="O261" s="55"/>
      <c r="P261" s="55"/>
      <c r="Q261" s="55"/>
      <c r="R261" s="55"/>
      <c r="S261" s="55"/>
      <c r="T261" s="56"/>
      <c r="U261" s="134" t="s">
        <v>1245</v>
      </c>
      <c r="V261" s="132" t="s">
        <v>475</v>
      </c>
      <c r="W261" s="132"/>
      <c r="X261" s="132"/>
      <c r="Y261" s="132"/>
      <c r="Z261" s="132" t="s">
        <v>475</v>
      </c>
      <c r="AA261" s="132"/>
      <c r="AB261" s="132"/>
      <c r="AC261" s="132"/>
      <c r="AD261" s="132"/>
      <c r="AE261" s="132"/>
      <c r="AF261" s="132"/>
      <c r="AG261" s="132"/>
      <c r="AH261" s="132"/>
      <c r="AI261" s="132"/>
      <c r="AJ261" s="132" t="s">
        <v>475</v>
      </c>
      <c r="AK261" s="132"/>
      <c r="AL261" s="132"/>
      <c r="AM261" s="135" t="s">
        <v>475</v>
      </c>
    </row>
    <row r="262" spans="1:39" ht="30" x14ac:dyDescent="0.25">
      <c r="A262" s="131" t="s">
        <v>2</v>
      </c>
      <c r="B262" s="132" t="str">
        <f>IF(G262="reserved","N/A",IF(AND(Screening!$J$10="No",V262="Ex"),"N/A",IF(AND(Screening!$J$11="No",W262="Ex"),"N/A",IF(AND(Screening!$J$12="No",X262="Ex"),"N/A",IF(AND(Screening!$J$13="No",Y262="Ex"),"N/A",IF(AND(Screening!$J$14="No",Z262="Ex"),"N/A", IF(AND(Screening!$J$15="No",AA262="Ex"),"N/A", IF(AND(Screening!$J$16="No",AB262="Ex"),"N/A", IF(AND(Screening!$J$17="No",AC262="Ex"),"N/A", IF(AND(Screening!$J$18="No",AD262="Ex"),"N/A", IF(AND(Screening!$J$19="No",AE262="Ex"),"N/A", IF(AND(Screening!$J$20="No",AF262="Ex"),"N/A", IF(AND(Screening!$J$21="No",AG262="Ex"),"N/A", IF(AND(Screening!$J$23="No",AH262="Ex"),"N/A", IF(AND(Screening!$J$7="No",AI262="Ex"),"N/A", IF(AND(Screening!$J$6="No",AL262="Ex"),"N/A", IF(AND(Screening!$J$6="Yes",AJ262="Ex"),"N/A", IF(AND(Screening!$J$25="Yes",AK262="Ex"),"N/A",  IF(AND(Screening!$J$5="Yes",AM262="Ex"),"N/A","Inc")))))))))))))))))))</f>
        <v>Inc</v>
      </c>
      <c r="C262" s="132"/>
      <c r="D262" s="133"/>
      <c r="E262" s="87">
        <v>274</v>
      </c>
      <c r="F262" s="88" t="s">
        <v>3450</v>
      </c>
      <c r="G262" s="88" t="s">
        <v>1759</v>
      </c>
      <c r="H262" s="157" t="s">
        <v>59</v>
      </c>
      <c r="I262" s="130" t="str">
        <f t="shared" si="9"/>
        <v>Include</v>
      </c>
      <c r="J262" s="126"/>
      <c r="K262" s="99"/>
      <c r="L262" s="99"/>
      <c r="M262" s="128"/>
      <c r="N262" s="87" t="str">
        <f t="shared" si="8"/>
        <v/>
      </c>
      <c r="O262" s="55"/>
      <c r="P262" s="55"/>
      <c r="Q262" s="55"/>
      <c r="R262" s="55"/>
      <c r="S262" s="55"/>
      <c r="T262" s="56"/>
      <c r="U262" s="134" t="s">
        <v>1246</v>
      </c>
      <c r="V262" s="132" t="s">
        <v>475</v>
      </c>
      <c r="W262" s="132"/>
      <c r="X262" s="132"/>
      <c r="Y262" s="132"/>
      <c r="Z262" s="132" t="s">
        <v>475</v>
      </c>
      <c r="AA262" s="132"/>
      <c r="AB262" s="132"/>
      <c r="AC262" s="132"/>
      <c r="AD262" s="132"/>
      <c r="AE262" s="132"/>
      <c r="AF262" s="132"/>
      <c r="AG262" s="132"/>
      <c r="AH262" s="132"/>
      <c r="AI262" s="132"/>
      <c r="AJ262" s="132" t="s">
        <v>475</v>
      </c>
      <c r="AK262" s="132"/>
      <c r="AL262" s="132"/>
      <c r="AM262" s="135" t="s">
        <v>475</v>
      </c>
    </row>
    <row r="263" spans="1:39" ht="62.45" customHeight="1" x14ac:dyDescent="0.25">
      <c r="A263" s="131" t="s">
        <v>2</v>
      </c>
      <c r="B263" s="132" t="str">
        <f>IF(G263="reserved","N/A",IF(AND(Screening!$J$10="No",V263="Ex"),"N/A",IF(AND(Screening!$J$11="No",W263="Ex"),"N/A",IF(AND(Screening!$J$12="No",X263="Ex"),"N/A",IF(AND(Screening!$J$13="No",Y263="Ex"),"N/A",IF(AND(Screening!$J$14="No",Z263="Ex"),"N/A", IF(AND(Screening!$J$15="No",AA263="Ex"),"N/A", IF(AND(Screening!$J$16="No",AB263="Ex"),"N/A", IF(AND(Screening!$J$17="No",AC263="Ex"),"N/A", IF(AND(Screening!$J$18="No",AD263="Ex"),"N/A", IF(AND(Screening!$J$19="No",AE263="Ex"),"N/A", IF(AND(Screening!$J$20="No",AF263="Ex"),"N/A", IF(AND(Screening!$J$21="No",AG263="Ex"),"N/A", IF(AND(Screening!$J$23="No",AH263="Ex"),"N/A", IF(AND(Screening!$J$7="No",AI263="Ex"),"N/A", IF(AND(Screening!$J$6="No",AL263="Ex"),"N/A", IF(AND(Screening!$J$6="Yes",AJ263="Ex"),"N/A", IF(AND(Screening!$J$25="Yes",AK263="Ex"),"N/A",  IF(AND(Screening!$J$5="Yes",AM263="Ex"),"N/A","Inc")))))))))))))))))))</f>
        <v>Inc</v>
      </c>
      <c r="C263" s="132"/>
      <c r="D263" s="133"/>
      <c r="E263" s="87">
        <v>275</v>
      </c>
      <c r="F263" s="88" t="s">
        <v>3451</v>
      </c>
      <c r="G263" s="88" t="s">
        <v>1760</v>
      </c>
      <c r="H263" s="157" t="s">
        <v>1396</v>
      </c>
      <c r="I263" s="130" t="str">
        <f t="shared" si="9"/>
        <v>Include</v>
      </c>
      <c r="J263" s="126"/>
      <c r="K263" s="99"/>
      <c r="L263" s="99"/>
      <c r="M263" s="128"/>
      <c r="N263" s="87" t="str">
        <f t="shared" si="8"/>
        <v/>
      </c>
      <c r="O263" s="55"/>
      <c r="P263" s="55"/>
      <c r="Q263" s="55"/>
      <c r="R263" s="55"/>
      <c r="S263" s="55"/>
      <c r="T263" s="56"/>
      <c r="U263" s="134" t="s">
        <v>1247</v>
      </c>
      <c r="V263" s="132" t="s">
        <v>475</v>
      </c>
      <c r="W263" s="132"/>
      <c r="X263" s="132"/>
      <c r="Y263" s="132"/>
      <c r="Z263" s="132" t="s">
        <v>475</v>
      </c>
      <c r="AA263" s="132"/>
      <c r="AB263" s="132"/>
      <c r="AC263" s="132"/>
      <c r="AD263" s="132"/>
      <c r="AE263" s="132"/>
      <c r="AF263" s="132"/>
      <c r="AG263" s="132"/>
      <c r="AH263" s="132"/>
      <c r="AI263" s="132"/>
      <c r="AJ263" s="132" t="s">
        <v>475</v>
      </c>
      <c r="AK263" s="132"/>
      <c r="AL263" s="132"/>
      <c r="AM263" s="135" t="s">
        <v>475</v>
      </c>
    </row>
    <row r="264" spans="1:39" ht="30" x14ac:dyDescent="0.25">
      <c r="A264" s="131" t="s">
        <v>2</v>
      </c>
      <c r="B264" s="132" t="str">
        <f>IF(G264="reserved","N/A",IF(AND(Screening!$J$10="No",V264="Ex"),"N/A",IF(AND(Screening!$J$11="No",W264="Ex"),"N/A",IF(AND(Screening!$J$12="No",X264="Ex"),"N/A",IF(AND(Screening!$J$13="No",Y264="Ex"),"N/A",IF(AND(Screening!$J$14="No",Z264="Ex"),"N/A", IF(AND(Screening!$J$15="No",AA264="Ex"),"N/A", IF(AND(Screening!$J$16="No",AB264="Ex"),"N/A", IF(AND(Screening!$J$17="No",AC264="Ex"),"N/A", IF(AND(Screening!$J$18="No",AD264="Ex"),"N/A", IF(AND(Screening!$J$19="No",AE264="Ex"),"N/A", IF(AND(Screening!$J$20="No",AF264="Ex"),"N/A", IF(AND(Screening!$J$21="No",AG264="Ex"),"N/A", IF(AND(Screening!$J$23="No",AH264="Ex"),"N/A", IF(AND(Screening!$J$7="No",AI264="Ex"),"N/A", IF(AND(Screening!$J$6="No",AL264="Ex"),"N/A", IF(AND(Screening!$J$6="Yes",AJ264="Ex"),"N/A", IF(AND(Screening!$J$25="Yes",AK264="Ex"),"N/A",  IF(AND(Screening!$J$5="Yes",AM264="Ex"),"N/A","Inc")))))))))))))))))))</f>
        <v>Inc</v>
      </c>
      <c r="C264" s="132"/>
      <c r="D264" s="133"/>
      <c r="E264" s="87">
        <v>276</v>
      </c>
      <c r="F264" s="88" t="s">
        <v>3452</v>
      </c>
      <c r="G264" s="88" t="s">
        <v>1761</v>
      </c>
      <c r="H264" s="157" t="s">
        <v>60</v>
      </c>
      <c r="I264" s="130" t="str">
        <f t="shared" si="9"/>
        <v>Include</v>
      </c>
      <c r="J264" s="126"/>
      <c r="K264" s="99"/>
      <c r="L264" s="99"/>
      <c r="M264" s="128"/>
      <c r="N264" s="87" t="str">
        <f t="shared" si="8"/>
        <v/>
      </c>
      <c r="O264" s="55"/>
      <c r="P264" s="55"/>
      <c r="Q264" s="55"/>
      <c r="R264" s="55"/>
      <c r="S264" s="55"/>
      <c r="T264" s="56"/>
      <c r="U264" s="134" t="s">
        <v>1248</v>
      </c>
      <c r="V264" s="132" t="s">
        <v>475</v>
      </c>
      <c r="W264" s="132"/>
      <c r="X264" s="132"/>
      <c r="Y264" s="132"/>
      <c r="Z264" s="132" t="s">
        <v>475</v>
      </c>
      <c r="AA264" s="132"/>
      <c r="AB264" s="132"/>
      <c r="AC264" s="132"/>
      <c r="AD264" s="132"/>
      <c r="AE264" s="132"/>
      <c r="AF264" s="132"/>
      <c r="AG264" s="132"/>
      <c r="AH264" s="132"/>
      <c r="AI264" s="132"/>
      <c r="AJ264" s="132" t="s">
        <v>475</v>
      </c>
      <c r="AK264" s="132"/>
      <c r="AL264" s="132"/>
      <c r="AM264" s="135" t="s">
        <v>475</v>
      </c>
    </row>
    <row r="265" spans="1:39" ht="30" x14ac:dyDescent="0.25">
      <c r="A265" s="131" t="s">
        <v>2</v>
      </c>
      <c r="B265" s="132" t="str">
        <f>IF(G265="reserved","N/A",IF(AND(Screening!$J$10="No",V265="Ex"),"N/A",IF(AND(Screening!$J$11="No",W265="Ex"),"N/A",IF(AND(Screening!$J$12="No",X265="Ex"),"N/A",IF(AND(Screening!$J$13="No",Y265="Ex"),"N/A",IF(AND(Screening!$J$14="No",Z265="Ex"),"N/A", IF(AND(Screening!$J$15="No",AA265="Ex"),"N/A", IF(AND(Screening!$J$16="No",AB265="Ex"),"N/A", IF(AND(Screening!$J$17="No",AC265="Ex"),"N/A", IF(AND(Screening!$J$18="No",AD265="Ex"),"N/A", IF(AND(Screening!$J$19="No",AE265="Ex"),"N/A", IF(AND(Screening!$J$20="No",AF265="Ex"),"N/A", IF(AND(Screening!$J$21="No",AG265="Ex"),"N/A", IF(AND(Screening!$J$23="No",AH265="Ex"),"N/A", IF(AND(Screening!$J$7="No",AI265="Ex"),"N/A", IF(AND(Screening!$J$6="No",AL265="Ex"),"N/A", IF(AND(Screening!$J$6="Yes",AJ265="Ex"),"N/A", IF(AND(Screening!$J$25="Yes",AK265="Ex"),"N/A",  IF(AND(Screening!$J$5="Yes",AM265="Ex"),"N/A","Inc")))))))))))))))))))</f>
        <v>Inc</v>
      </c>
      <c r="C265" s="132"/>
      <c r="D265" s="133"/>
      <c r="E265" s="87">
        <v>277</v>
      </c>
      <c r="F265" s="88" t="s">
        <v>3169</v>
      </c>
      <c r="G265" s="88" t="s">
        <v>1747</v>
      </c>
      <c r="H265" s="157" t="s">
        <v>4320</v>
      </c>
      <c r="I265" s="130" t="str">
        <f t="shared" si="9"/>
        <v>Include</v>
      </c>
      <c r="J265" s="126"/>
      <c r="K265" s="99"/>
      <c r="L265" s="99"/>
      <c r="M265" s="128"/>
      <c r="N265" s="87" t="str">
        <f t="shared" si="8"/>
        <v/>
      </c>
      <c r="O265" s="55"/>
      <c r="P265" s="55"/>
      <c r="Q265" s="55"/>
      <c r="R265" s="55"/>
      <c r="S265" s="55"/>
      <c r="T265" s="56"/>
      <c r="U265" s="134" t="s">
        <v>1249</v>
      </c>
      <c r="V265" s="132" t="s">
        <v>475</v>
      </c>
      <c r="W265" s="132"/>
      <c r="X265" s="132"/>
      <c r="Y265" s="132"/>
      <c r="Z265" s="132" t="s">
        <v>475</v>
      </c>
      <c r="AA265" s="132"/>
      <c r="AB265" s="132"/>
      <c r="AC265" s="132"/>
      <c r="AD265" s="132"/>
      <c r="AE265" s="132"/>
      <c r="AF265" s="132"/>
      <c r="AG265" s="132"/>
      <c r="AH265" s="132"/>
      <c r="AI265" s="132"/>
      <c r="AJ265" s="132" t="s">
        <v>475</v>
      </c>
      <c r="AK265" s="132"/>
      <c r="AL265" s="132"/>
      <c r="AM265" s="135" t="s">
        <v>475</v>
      </c>
    </row>
    <row r="266" spans="1:39" x14ac:dyDescent="0.25">
      <c r="A266" s="131" t="s">
        <v>2</v>
      </c>
      <c r="B266" s="132" t="str">
        <f>IF(G266="reserved","N/A",IF(AND(Screening!$J$10="No",V266="Ex"),"N/A",IF(AND(Screening!$J$11="No",W266="Ex"),"N/A",IF(AND(Screening!$J$12="No",X266="Ex"),"N/A",IF(AND(Screening!$J$13="No",Y266="Ex"),"N/A",IF(AND(Screening!$J$14="No",Z266="Ex"),"N/A", IF(AND(Screening!$J$15="No",AA266="Ex"),"N/A", IF(AND(Screening!$J$16="No",AB266="Ex"),"N/A", IF(AND(Screening!$J$17="No",AC266="Ex"),"N/A", IF(AND(Screening!$J$18="No",AD266="Ex"),"N/A", IF(AND(Screening!$J$19="No",AE266="Ex"),"N/A", IF(AND(Screening!$J$20="No",AF266="Ex"),"N/A", IF(AND(Screening!$J$21="No",AG266="Ex"),"N/A", IF(AND(Screening!$J$23="No",AH266="Ex"),"N/A", IF(AND(Screening!$J$7="No",AI266="Ex"),"N/A", IF(AND(Screening!$J$6="No",AL266="Ex"),"N/A", IF(AND(Screening!$J$6="Yes",AJ266="Ex"),"N/A", IF(AND(Screening!$J$25="Yes",AK266="Ex"),"N/A",  IF(AND(Screening!$J$5="Yes",AM266="Ex"),"N/A","Inc")))))))))))))))))))</f>
        <v>Inc</v>
      </c>
      <c r="C266" s="132"/>
      <c r="D266" s="133"/>
      <c r="E266" s="87">
        <v>278</v>
      </c>
      <c r="F266" s="88" t="s">
        <v>3453</v>
      </c>
      <c r="G266" s="88" t="s">
        <v>61</v>
      </c>
      <c r="H266" s="157" t="s">
        <v>1397</v>
      </c>
      <c r="I266" s="130" t="str">
        <f t="shared" si="9"/>
        <v>Include</v>
      </c>
      <c r="J266" s="126"/>
      <c r="K266" s="99"/>
      <c r="L266" s="99"/>
      <c r="M266" s="128"/>
      <c r="N266" s="87" t="str">
        <f t="shared" si="8"/>
        <v/>
      </c>
      <c r="O266" s="55"/>
      <c r="P266" s="55"/>
      <c r="Q266" s="55"/>
      <c r="R266" s="55"/>
      <c r="S266" s="55"/>
      <c r="T266" s="56"/>
      <c r="U266" s="134" t="s">
        <v>1250</v>
      </c>
      <c r="V266" s="132"/>
      <c r="W266" s="132"/>
      <c r="X266" s="132"/>
      <c r="Y266" s="132"/>
      <c r="Z266" s="132"/>
      <c r="AA266" s="132"/>
      <c r="AB266" s="132"/>
      <c r="AC266" s="132" t="s">
        <v>475</v>
      </c>
      <c r="AD266" s="132"/>
      <c r="AE266" s="132"/>
      <c r="AF266" s="132"/>
      <c r="AG266" s="132"/>
      <c r="AH266" s="132"/>
      <c r="AI266" s="132"/>
      <c r="AJ266" s="132" t="s">
        <v>475</v>
      </c>
      <c r="AK266" s="132"/>
      <c r="AL266" s="132"/>
      <c r="AM266" s="135" t="s">
        <v>475</v>
      </c>
    </row>
    <row r="267" spans="1:39" ht="30" x14ac:dyDescent="0.25">
      <c r="A267" s="131" t="s">
        <v>2</v>
      </c>
      <c r="B267" s="132" t="str">
        <f>IF(G267="reserved","N/A",IF(AND(Screening!$J$10="No",V267="Ex"),"N/A",IF(AND(Screening!$J$11="No",W267="Ex"),"N/A",IF(AND(Screening!$J$12="No",X267="Ex"),"N/A",IF(AND(Screening!$J$13="No",Y267="Ex"),"N/A",IF(AND(Screening!$J$14="No",Z267="Ex"),"N/A", IF(AND(Screening!$J$15="No",AA267="Ex"),"N/A", IF(AND(Screening!$J$16="No",AB267="Ex"),"N/A", IF(AND(Screening!$J$17="No",AC267="Ex"),"N/A", IF(AND(Screening!$J$18="No",AD267="Ex"),"N/A", IF(AND(Screening!$J$19="No",AE267="Ex"),"N/A", IF(AND(Screening!$J$20="No",AF267="Ex"),"N/A", IF(AND(Screening!$J$21="No",AG267="Ex"),"N/A", IF(AND(Screening!$J$23="No",AH267="Ex"),"N/A", IF(AND(Screening!$J$7="No",AI267="Ex"),"N/A", IF(AND(Screening!$J$6="No",AL267="Ex"),"N/A", IF(AND(Screening!$J$6="Yes",AJ267="Ex"),"N/A", IF(AND(Screening!$J$25="Yes",AK267="Ex"),"N/A",  IF(AND(Screening!$J$5="Yes",AM267="Ex"),"N/A","Inc")))))))))))))))))))</f>
        <v>Inc</v>
      </c>
      <c r="C267" s="132"/>
      <c r="D267" s="133"/>
      <c r="E267" s="87">
        <v>279</v>
      </c>
      <c r="F267" s="88" t="s">
        <v>3454</v>
      </c>
      <c r="G267" s="88" t="s">
        <v>62</v>
      </c>
      <c r="H267" s="157" t="s">
        <v>1398</v>
      </c>
      <c r="I267" s="130" t="str">
        <f t="shared" si="9"/>
        <v>Include</v>
      </c>
      <c r="J267" s="126"/>
      <c r="K267" s="99"/>
      <c r="L267" s="99"/>
      <c r="M267" s="128"/>
      <c r="N267" s="87" t="str">
        <f t="shared" si="8"/>
        <v/>
      </c>
      <c r="O267" s="55"/>
      <c r="P267" s="55"/>
      <c r="Q267" s="55"/>
      <c r="R267" s="55"/>
      <c r="S267" s="55"/>
      <c r="T267" s="56"/>
      <c r="U267" s="134" t="s">
        <v>1251</v>
      </c>
      <c r="V267" s="132"/>
      <c r="W267" s="132"/>
      <c r="X267" s="132"/>
      <c r="Y267" s="132"/>
      <c r="Z267" s="132"/>
      <c r="AA267" s="132"/>
      <c r="AB267" s="132"/>
      <c r="AC267" s="132"/>
      <c r="AD267" s="132" t="s">
        <v>475</v>
      </c>
      <c r="AE267" s="132"/>
      <c r="AF267" s="132"/>
      <c r="AG267" s="132"/>
      <c r="AH267" s="132"/>
      <c r="AI267" s="132"/>
      <c r="AJ267" s="132" t="s">
        <v>475</v>
      </c>
      <c r="AK267" s="132"/>
      <c r="AL267" s="132"/>
      <c r="AM267" s="135" t="s">
        <v>475</v>
      </c>
    </row>
    <row r="268" spans="1:39" x14ac:dyDescent="0.25">
      <c r="A268" s="131" t="s">
        <v>1</v>
      </c>
      <c r="B268" s="132" t="str">
        <f>IF(G268="reserved","N/A",IF(AND(Screening!$J$10="No",V268="Ex"),"N/A",IF(AND(Screening!$J$11="No",W268="Ex"),"N/A",IF(AND(Screening!$J$12="No",X268="Ex"),"N/A",IF(AND(Screening!$J$13="No",Y268="Ex"),"N/A",IF(AND(Screening!$J$14="No",Z268="Ex"),"N/A", IF(AND(Screening!$J$15="No",AA268="Ex"),"N/A", IF(AND(Screening!$J$16="No",AB268="Ex"),"N/A", IF(AND(Screening!$J$17="No",AC268="Ex"),"N/A", IF(AND(Screening!$J$18="No",AD268="Ex"),"N/A", IF(AND(Screening!$J$19="No",AE268="Ex"),"N/A", IF(AND(Screening!$J$20="No",AF268="Ex"),"N/A", IF(AND(Screening!$J$21="No",AG268="Ex"),"N/A", IF(AND(Screening!$J$23="No",AH268="Ex"),"N/A", IF(AND(Screening!$J$7="No",AI268="Ex"),"N/A", IF(AND(Screening!$J$6="No",AL268="Ex"),"N/A", IF(AND(Screening!$J$6="Yes",AJ268="Ex"),"N/A", IF(AND(Screening!$J$25="Yes",AK268="Ex"),"N/A",  IF(AND(Screening!$J$5="Yes",AM268="Ex"),"N/A","Inc")))))))))))))))))))</f>
        <v>Inc</v>
      </c>
      <c r="C268" s="132" t="s">
        <v>1216</v>
      </c>
      <c r="D268" s="133" t="s">
        <v>1212</v>
      </c>
      <c r="E268" s="87">
        <v>280</v>
      </c>
      <c r="F268" s="88" t="s">
        <v>503</v>
      </c>
      <c r="G268" s="89" t="s">
        <v>1762</v>
      </c>
      <c r="H268" s="156" t="s">
        <v>2787</v>
      </c>
      <c r="I268" s="130" t="str">
        <f t="shared" si="9"/>
        <v>Include</v>
      </c>
      <c r="J268" s="126"/>
      <c r="K268" s="99"/>
      <c r="L268" s="99"/>
      <c r="M268" s="128"/>
      <c r="N268" s="87" t="str">
        <f t="shared" si="8"/>
        <v>PAR</v>
      </c>
      <c r="O268" s="55"/>
      <c r="P268" s="55"/>
      <c r="Q268" s="55"/>
      <c r="R268" s="55"/>
      <c r="S268" s="55"/>
      <c r="T268" s="56"/>
      <c r="U268" s="134"/>
      <c r="V268" s="132"/>
      <c r="W268" s="132"/>
      <c r="X268" s="132"/>
      <c r="Y268" s="132"/>
      <c r="Z268" s="132"/>
      <c r="AA268" s="132"/>
      <c r="AB268" s="132"/>
      <c r="AC268" s="132"/>
      <c r="AD268" s="132"/>
      <c r="AE268" s="132"/>
      <c r="AF268" s="132"/>
      <c r="AG268" s="132"/>
      <c r="AH268" s="132"/>
      <c r="AI268" s="132"/>
      <c r="AJ268" s="132"/>
      <c r="AK268" s="132"/>
      <c r="AL268" s="132"/>
      <c r="AM268" s="135" t="s">
        <v>475</v>
      </c>
    </row>
    <row r="269" spans="1:39" x14ac:dyDescent="0.25">
      <c r="A269" s="131" t="s">
        <v>2</v>
      </c>
      <c r="B269" s="132" t="str">
        <f>IF(G269="reserved","N/A",IF(AND(Screening!$J$10="No",V269="Ex"),"N/A",IF(AND(Screening!$J$11="No",W269="Ex"),"N/A",IF(AND(Screening!$J$12="No",X269="Ex"),"N/A",IF(AND(Screening!$J$13="No",Y269="Ex"),"N/A",IF(AND(Screening!$J$14="No",Z269="Ex"),"N/A", IF(AND(Screening!$J$15="No",AA269="Ex"),"N/A", IF(AND(Screening!$J$16="No",AB269="Ex"),"N/A", IF(AND(Screening!$J$17="No",AC269="Ex"),"N/A", IF(AND(Screening!$J$18="No",AD269="Ex"),"N/A", IF(AND(Screening!$J$19="No",AE269="Ex"),"N/A", IF(AND(Screening!$J$20="No",AF269="Ex"),"N/A", IF(AND(Screening!$J$21="No",AG269="Ex"),"N/A", IF(AND(Screening!$J$23="No",AH269="Ex"),"N/A", IF(AND(Screening!$J$7="No",AI269="Ex"),"N/A", IF(AND(Screening!$J$6="No",AL269="Ex"),"N/A", IF(AND(Screening!$J$6="Yes",AJ269="Ex"),"N/A", IF(AND(Screening!$J$25="Yes",AK269="Ex"),"N/A",  IF(AND(Screening!$J$5="Yes",AM269="Ex"),"N/A","Inc")))))))))))))))))))</f>
        <v>Inc</v>
      </c>
      <c r="C269" s="132"/>
      <c r="D269" s="133" t="s">
        <v>1212</v>
      </c>
      <c r="E269" s="87">
        <v>281</v>
      </c>
      <c r="F269" s="88" t="s">
        <v>3455</v>
      </c>
      <c r="G269" s="88" t="s">
        <v>1763</v>
      </c>
      <c r="H269" s="156" t="s">
        <v>2787</v>
      </c>
      <c r="I269" s="130" t="str">
        <f t="shared" si="9"/>
        <v>Include</v>
      </c>
      <c r="J269" s="126"/>
      <c r="K269" s="99"/>
      <c r="L269" s="99"/>
      <c r="M269" s="128"/>
      <c r="N269" s="87" t="str">
        <f t="shared" si="8"/>
        <v/>
      </c>
      <c r="O269" s="55"/>
      <c r="P269" s="55"/>
      <c r="Q269" s="55"/>
      <c r="R269" s="55"/>
      <c r="S269" s="55"/>
      <c r="T269" s="56"/>
      <c r="U269" s="134"/>
      <c r="V269" s="132"/>
      <c r="W269" s="132"/>
      <c r="X269" s="132"/>
      <c r="Y269" s="132"/>
      <c r="Z269" s="132"/>
      <c r="AA269" s="132"/>
      <c r="AB269" s="132"/>
      <c r="AC269" s="132"/>
      <c r="AD269" s="132"/>
      <c r="AE269" s="132"/>
      <c r="AF269" s="132"/>
      <c r="AG269" s="132"/>
      <c r="AH269" s="132"/>
      <c r="AI269" s="132"/>
      <c r="AJ269" s="132" t="s">
        <v>475</v>
      </c>
      <c r="AK269" s="132"/>
      <c r="AL269" s="132"/>
      <c r="AM269" s="135" t="s">
        <v>475</v>
      </c>
    </row>
    <row r="270" spans="1:39" x14ac:dyDescent="0.25">
      <c r="A270" s="131" t="s">
        <v>2</v>
      </c>
      <c r="B270" s="132" t="str">
        <f>IF(G270="reserved","N/A",IF(AND(Screening!$J$10="No",V270="Ex"),"N/A",IF(AND(Screening!$J$11="No",W270="Ex"),"N/A",IF(AND(Screening!$J$12="No",X270="Ex"),"N/A",IF(AND(Screening!$J$13="No",Y270="Ex"),"N/A",IF(AND(Screening!$J$14="No",Z270="Ex"),"N/A", IF(AND(Screening!$J$15="No",AA270="Ex"),"N/A", IF(AND(Screening!$J$16="No",AB270="Ex"),"N/A", IF(AND(Screening!$J$17="No",AC270="Ex"),"N/A", IF(AND(Screening!$J$18="No",AD270="Ex"),"N/A", IF(AND(Screening!$J$19="No",AE270="Ex"),"N/A", IF(AND(Screening!$J$20="No",AF270="Ex"),"N/A", IF(AND(Screening!$J$21="No",AG270="Ex"),"N/A", IF(AND(Screening!$J$23="No",AH270="Ex"),"N/A", IF(AND(Screening!$J$7="No",AI270="Ex"),"N/A", IF(AND(Screening!$J$6="No",AL270="Ex"),"N/A", IF(AND(Screening!$J$6="Yes",AJ270="Ex"),"N/A", IF(AND(Screening!$J$25="Yes",AK270="Ex"),"N/A",  IF(AND(Screening!$J$5="Yes",AM270="Ex"),"N/A","Inc")))))))))))))))))))</f>
        <v>Inc</v>
      </c>
      <c r="C270" s="132"/>
      <c r="D270" s="133"/>
      <c r="E270" s="87">
        <v>282</v>
      </c>
      <c r="F270" s="88" t="s">
        <v>3456</v>
      </c>
      <c r="G270" s="88" t="s">
        <v>63</v>
      </c>
      <c r="H270" s="157" t="s">
        <v>64</v>
      </c>
      <c r="I270" s="130" t="str">
        <f t="shared" si="9"/>
        <v>Include</v>
      </c>
      <c r="J270" s="126"/>
      <c r="K270" s="99"/>
      <c r="L270" s="99"/>
      <c r="M270" s="128"/>
      <c r="N270" s="87" t="str">
        <f t="shared" si="8"/>
        <v/>
      </c>
      <c r="O270" s="55"/>
      <c r="P270" s="55"/>
      <c r="Q270" s="55"/>
      <c r="R270" s="55"/>
      <c r="S270" s="55"/>
      <c r="T270" s="56"/>
      <c r="U270" s="134"/>
      <c r="V270" s="132"/>
      <c r="W270" s="132"/>
      <c r="X270" s="132"/>
      <c r="Y270" s="132"/>
      <c r="Z270" s="132"/>
      <c r="AA270" s="132"/>
      <c r="AB270" s="132"/>
      <c r="AC270" s="132"/>
      <c r="AD270" s="132"/>
      <c r="AE270" s="132"/>
      <c r="AF270" s="132"/>
      <c r="AG270" s="132"/>
      <c r="AH270" s="132"/>
      <c r="AI270" s="132"/>
      <c r="AJ270" s="132" t="s">
        <v>475</v>
      </c>
      <c r="AK270" s="132"/>
      <c r="AL270" s="132"/>
      <c r="AM270" s="135" t="s">
        <v>475</v>
      </c>
    </row>
    <row r="271" spans="1:39" ht="30" x14ac:dyDescent="0.25">
      <c r="A271" s="131" t="s">
        <v>2</v>
      </c>
      <c r="B271" s="132" t="str">
        <f>IF(G271="reserved","N/A",IF(AND(Screening!$J$10="No",V271="Ex"),"N/A",IF(AND(Screening!$J$11="No",W271="Ex"),"N/A",IF(AND(Screening!$J$12="No",X271="Ex"),"N/A",IF(AND(Screening!$J$13="No",Y271="Ex"),"N/A",IF(AND(Screening!$J$14="No",Z271="Ex"),"N/A", IF(AND(Screening!$J$15="No",AA271="Ex"),"N/A", IF(AND(Screening!$J$16="No",AB271="Ex"),"N/A", IF(AND(Screening!$J$17="No",AC271="Ex"),"N/A", IF(AND(Screening!$J$18="No",AD271="Ex"),"N/A", IF(AND(Screening!$J$19="No",AE271="Ex"),"N/A", IF(AND(Screening!$J$20="No",AF271="Ex"),"N/A", IF(AND(Screening!$J$21="No",AG271="Ex"),"N/A", IF(AND(Screening!$J$23="No",AH271="Ex"),"N/A", IF(AND(Screening!$J$7="No",AI271="Ex"),"N/A", IF(AND(Screening!$J$6="No",AL271="Ex"),"N/A", IF(AND(Screening!$J$6="Yes",AJ271="Ex"),"N/A", IF(AND(Screening!$J$25="Yes",AK271="Ex"),"N/A",  IF(AND(Screening!$J$5="Yes",AM271="Ex"),"N/A","Inc")))))))))))))))))))</f>
        <v>Inc</v>
      </c>
      <c r="C271" s="132"/>
      <c r="D271" s="133"/>
      <c r="E271" s="87">
        <v>283</v>
      </c>
      <c r="F271" s="88" t="s">
        <v>3457</v>
      </c>
      <c r="G271" s="88" t="s">
        <v>1764</v>
      </c>
      <c r="H271" s="157" t="s">
        <v>65</v>
      </c>
      <c r="I271" s="130" t="str">
        <f t="shared" si="9"/>
        <v>Include</v>
      </c>
      <c r="J271" s="126"/>
      <c r="K271" s="99"/>
      <c r="L271" s="99"/>
      <c r="M271" s="128"/>
      <c r="N271" s="87" t="str">
        <f t="shared" si="8"/>
        <v/>
      </c>
      <c r="O271" s="55"/>
      <c r="P271" s="55"/>
      <c r="Q271" s="55"/>
      <c r="R271" s="55"/>
      <c r="S271" s="55"/>
      <c r="T271" s="56"/>
      <c r="U271" s="134"/>
      <c r="V271" s="132"/>
      <c r="W271" s="132"/>
      <c r="X271" s="132"/>
      <c r="Y271" s="132"/>
      <c r="Z271" s="132"/>
      <c r="AA271" s="132"/>
      <c r="AB271" s="132"/>
      <c r="AC271" s="132"/>
      <c r="AD271" s="132"/>
      <c r="AE271" s="132"/>
      <c r="AF271" s="132"/>
      <c r="AG271" s="132"/>
      <c r="AH271" s="132"/>
      <c r="AI271" s="132"/>
      <c r="AJ271" s="132" t="s">
        <v>475</v>
      </c>
      <c r="AK271" s="132"/>
      <c r="AL271" s="132"/>
      <c r="AM271" s="135" t="s">
        <v>475</v>
      </c>
    </row>
    <row r="272" spans="1:39" ht="30" x14ac:dyDescent="0.25">
      <c r="A272" s="131" t="s">
        <v>2</v>
      </c>
      <c r="B272" s="132" t="str">
        <f>IF(G272="reserved","N/A",IF(AND(Screening!$J$10="No",V272="Ex"),"N/A",IF(AND(Screening!$J$11="No",W272="Ex"),"N/A",IF(AND(Screening!$J$12="No",X272="Ex"),"N/A",IF(AND(Screening!$J$13="No",Y272="Ex"),"N/A",IF(AND(Screening!$J$14="No",Z272="Ex"),"N/A", IF(AND(Screening!$J$15="No",AA272="Ex"),"N/A", IF(AND(Screening!$J$16="No",AB272="Ex"),"N/A", IF(AND(Screening!$J$17="No",AC272="Ex"),"N/A", IF(AND(Screening!$J$18="No",AD272="Ex"),"N/A", IF(AND(Screening!$J$19="No",AE272="Ex"),"N/A", IF(AND(Screening!$J$20="No",AF272="Ex"),"N/A", IF(AND(Screening!$J$21="No",AG272="Ex"),"N/A", IF(AND(Screening!$J$23="No",AH272="Ex"),"N/A", IF(AND(Screening!$J$7="No",AI272="Ex"),"N/A", IF(AND(Screening!$J$6="No",AL272="Ex"),"N/A", IF(AND(Screening!$J$6="Yes",AJ272="Ex"),"N/A", IF(AND(Screening!$J$25="Yes",AK272="Ex"),"N/A",  IF(AND(Screening!$J$5="Yes",AM272="Ex"),"N/A","Inc")))))))))))))))))))</f>
        <v>Inc</v>
      </c>
      <c r="C272" s="132"/>
      <c r="D272" s="133"/>
      <c r="E272" s="87">
        <v>284</v>
      </c>
      <c r="F272" s="88" t="s">
        <v>3458</v>
      </c>
      <c r="G272" s="88" t="s">
        <v>1765</v>
      </c>
      <c r="H272" s="157" t="s">
        <v>66</v>
      </c>
      <c r="I272" s="130" t="str">
        <f t="shared" si="9"/>
        <v>Include</v>
      </c>
      <c r="J272" s="126"/>
      <c r="K272" s="99"/>
      <c r="L272" s="99"/>
      <c r="M272" s="128"/>
      <c r="N272" s="87" t="str">
        <f t="shared" si="8"/>
        <v/>
      </c>
      <c r="O272" s="55"/>
      <c r="P272" s="55"/>
      <c r="Q272" s="55"/>
      <c r="R272" s="55"/>
      <c r="S272" s="55"/>
      <c r="T272" s="56"/>
      <c r="U272" s="134"/>
      <c r="V272" s="132"/>
      <c r="W272" s="132"/>
      <c r="X272" s="132"/>
      <c r="Y272" s="132"/>
      <c r="Z272" s="132"/>
      <c r="AA272" s="132"/>
      <c r="AB272" s="132"/>
      <c r="AC272" s="132"/>
      <c r="AD272" s="132"/>
      <c r="AE272" s="132"/>
      <c r="AF272" s="132"/>
      <c r="AG272" s="132"/>
      <c r="AH272" s="132"/>
      <c r="AI272" s="132"/>
      <c r="AJ272" s="132" t="s">
        <v>475</v>
      </c>
      <c r="AK272" s="132"/>
      <c r="AL272" s="132"/>
      <c r="AM272" s="135" t="s">
        <v>475</v>
      </c>
    </row>
    <row r="273" spans="1:39" ht="30" x14ac:dyDescent="0.25">
      <c r="A273" s="131" t="s">
        <v>2</v>
      </c>
      <c r="B273" s="132" t="str">
        <f>IF(G273="reserved","N/A",IF(AND(Screening!$J$10="No",V273="Ex"),"N/A",IF(AND(Screening!$J$11="No",W273="Ex"),"N/A",IF(AND(Screening!$J$12="No",X273="Ex"),"N/A",IF(AND(Screening!$J$13="No",Y273="Ex"),"N/A",IF(AND(Screening!$J$14="No",Z273="Ex"),"N/A", IF(AND(Screening!$J$15="No",AA273="Ex"),"N/A", IF(AND(Screening!$J$16="No",AB273="Ex"),"N/A", IF(AND(Screening!$J$17="No",AC273="Ex"),"N/A", IF(AND(Screening!$J$18="No",AD273="Ex"),"N/A", IF(AND(Screening!$J$19="No",AE273="Ex"),"N/A", IF(AND(Screening!$J$20="No",AF273="Ex"),"N/A", IF(AND(Screening!$J$21="No",AG273="Ex"),"N/A", IF(AND(Screening!$J$23="No",AH273="Ex"),"N/A", IF(AND(Screening!$J$7="No",AI273="Ex"),"N/A", IF(AND(Screening!$J$6="No",AL273="Ex"),"N/A", IF(AND(Screening!$J$6="Yes",AJ273="Ex"),"N/A", IF(AND(Screening!$J$25="Yes",AK273="Ex"),"N/A",  IF(AND(Screening!$J$5="Yes",AM273="Ex"),"N/A","Inc")))))))))))))))))))</f>
        <v>Inc</v>
      </c>
      <c r="C273" s="132"/>
      <c r="D273" s="133"/>
      <c r="E273" s="87">
        <v>285</v>
      </c>
      <c r="F273" s="88" t="s">
        <v>3459</v>
      </c>
      <c r="G273" s="88" t="s">
        <v>1766</v>
      </c>
      <c r="H273" s="157" t="s">
        <v>67</v>
      </c>
      <c r="I273" s="130" t="str">
        <f t="shared" si="9"/>
        <v>Include</v>
      </c>
      <c r="J273" s="126"/>
      <c r="K273" s="99"/>
      <c r="L273" s="99"/>
      <c r="M273" s="128"/>
      <c r="N273" s="87" t="str">
        <f t="shared" si="8"/>
        <v/>
      </c>
      <c r="O273" s="55"/>
      <c r="P273" s="55"/>
      <c r="Q273" s="55"/>
      <c r="R273" s="55"/>
      <c r="S273" s="55"/>
      <c r="T273" s="56"/>
      <c r="U273" s="134"/>
      <c r="V273" s="132"/>
      <c r="W273" s="132"/>
      <c r="X273" s="132"/>
      <c r="Y273" s="132"/>
      <c r="Z273" s="132"/>
      <c r="AA273" s="132"/>
      <c r="AB273" s="132"/>
      <c r="AC273" s="132"/>
      <c r="AD273" s="132"/>
      <c r="AE273" s="132"/>
      <c r="AF273" s="132"/>
      <c r="AG273" s="132"/>
      <c r="AH273" s="132"/>
      <c r="AI273" s="132"/>
      <c r="AJ273" s="132" t="s">
        <v>475</v>
      </c>
      <c r="AK273" s="132"/>
      <c r="AL273" s="132"/>
      <c r="AM273" s="135" t="s">
        <v>475</v>
      </c>
    </row>
    <row r="274" spans="1:39" ht="30" x14ac:dyDescent="0.25">
      <c r="A274" s="131" t="s">
        <v>2</v>
      </c>
      <c r="B274" s="132" t="str">
        <f>IF(G274="reserved","N/A",IF(AND(Screening!$J$10="No",V274="Ex"),"N/A",IF(AND(Screening!$J$11="No",W274="Ex"),"N/A",IF(AND(Screening!$J$12="No",X274="Ex"),"N/A",IF(AND(Screening!$J$13="No",Y274="Ex"),"N/A",IF(AND(Screening!$J$14="No",Z274="Ex"),"N/A", IF(AND(Screening!$J$15="No",AA274="Ex"),"N/A", IF(AND(Screening!$J$16="No",AB274="Ex"),"N/A", IF(AND(Screening!$J$17="No",AC274="Ex"),"N/A", IF(AND(Screening!$J$18="No",AD274="Ex"),"N/A", IF(AND(Screening!$J$19="No",AE274="Ex"),"N/A", IF(AND(Screening!$J$20="No",AF274="Ex"),"N/A", IF(AND(Screening!$J$21="No",AG274="Ex"),"N/A", IF(AND(Screening!$J$23="No",AH274="Ex"),"N/A", IF(AND(Screening!$J$7="No",AI274="Ex"),"N/A", IF(AND(Screening!$J$6="No",AL274="Ex"),"N/A", IF(AND(Screening!$J$6="Yes",AJ274="Ex"),"N/A", IF(AND(Screening!$J$25="Yes",AK274="Ex"),"N/A",  IF(AND(Screening!$J$5="Yes",AM274="Ex"),"N/A","Inc")))))))))))))))))))</f>
        <v>Inc</v>
      </c>
      <c r="C274" s="132"/>
      <c r="D274" s="133"/>
      <c r="E274" s="87">
        <v>286</v>
      </c>
      <c r="F274" s="88" t="s">
        <v>3460</v>
      </c>
      <c r="G274" s="88" t="s">
        <v>1767</v>
      </c>
      <c r="H274" s="157" t="s">
        <v>68</v>
      </c>
      <c r="I274" s="130" t="str">
        <f t="shared" si="9"/>
        <v>Include</v>
      </c>
      <c r="J274" s="126"/>
      <c r="K274" s="99"/>
      <c r="L274" s="99"/>
      <c r="M274" s="128"/>
      <c r="N274" s="87" t="str">
        <f t="shared" si="8"/>
        <v/>
      </c>
      <c r="O274" s="55"/>
      <c r="P274" s="55"/>
      <c r="Q274" s="55"/>
      <c r="R274" s="55"/>
      <c r="S274" s="55"/>
      <c r="T274" s="56"/>
      <c r="U274" s="134"/>
      <c r="V274" s="132"/>
      <c r="W274" s="132"/>
      <c r="X274" s="132"/>
      <c r="Y274" s="132"/>
      <c r="Z274" s="132"/>
      <c r="AA274" s="132"/>
      <c r="AB274" s="132"/>
      <c r="AC274" s="132"/>
      <c r="AD274" s="132"/>
      <c r="AE274" s="132"/>
      <c r="AF274" s="132"/>
      <c r="AG274" s="132"/>
      <c r="AH274" s="132"/>
      <c r="AI274" s="132"/>
      <c r="AJ274" s="132" t="s">
        <v>475</v>
      </c>
      <c r="AK274" s="132"/>
      <c r="AL274" s="132"/>
      <c r="AM274" s="135" t="s">
        <v>475</v>
      </c>
    </row>
    <row r="275" spans="1:39" ht="30" x14ac:dyDescent="0.25">
      <c r="A275" s="131" t="s">
        <v>2</v>
      </c>
      <c r="B275" s="132" t="str">
        <f>IF(G275="reserved","N/A",IF(AND(Screening!$J$10="No",V275="Ex"),"N/A",IF(AND(Screening!$J$11="No",W275="Ex"),"N/A",IF(AND(Screening!$J$12="No",X275="Ex"),"N/A",IF(AND(Screening!$J$13="No",Y275="Ex"),"N/A",IF(AND(Screening!$J$14="No",Z275="Ex"),"N/A", IF(AND(Screening!$J$15="No",AA275="Ex"),"N/A", IF(AND(Screening!$J$16="No",AB275="Ex"),"N/A", IF(AND(Screening!$J$17="No",AC275="Ex"),"N/A", IF(AND(Screening!$J$18="No",AD275="Ex"),"N/A", IF(AND(Screening!$J$19="No",AE275="Ex"),"N/A", IF(AND(Screening!$J$20="No",AF275="Ex"),"N/A", IF(AND(Screening!$J$21="No",AG275="Ex"),"N/A", IF(AND(Screening!$J$23="No",AH275="Ex"),"N/A", IF(AND(Screening!$J$7="No",AI275="Ex"),"N/A", IF(AND(Screening!$J$6="No",AL275="Ex"),"N/A", IF(AND(Screening!$J$6="Yes",AJ275="Ex"),"N/A", IF(AND(Screening!$J$25="Yes",AK275="Ex"),"N/A",  IF(AND(Screening!$J$5="Yes",AM275="Ex"),"N/A","Inc")))))))))))))))))))</f>
        <v>Inc</v>
      </c>
      <c r="C275" s="132"/>
      <c r="D275" s="133"/>
      <c r="E275" s="87">
        <v>287</v>
      </c>
      <c r="F275" s="88" t="s">
        <v>3461</v>
      </c>
      <c r="G275" s="88" t="s">
        <v>1768</v>
      </c>
      <c r="H275" s="157" t="s">
        <v>69</v>
      </c>
      <c r="I275" s="130" t="str">
        <f t="shared" si="9"/>
        <v>Include</v>
      </c>
      <c r="J275" s="126"/>
      <c r="K275" s="99"/>
      <c r="L275" s="99"/>
      <c r="M275" s="128"/>
      <c r="N275" s="87" t="str">
        <f t="shared" si="8"/>
        <v/>
      </c>
      <c r="O275" s="55"/>
      <c r="P275" s="55"/>
      <c r="Q275" s="55"/>
      <c r="R275" s="55"/>
      <c r="S275" s="55"/>
      <c r="T275" s="56"/>
      <c r="U275" s="134"/>
      <c r="V275" s="132"/>
      <c r="W275" s="132"/>
      <c r="X275" s="132"/>
      <c r="Y275" s="132"/>
      <c r="Z275" s="132"/>
      <c r="AA275" s="132"/>
      <c r="AB275" s="132"/>
      <c r="AC275" s="132"/>
      <c r="AD275" s="132"/>
      <c r="AE275" s="132"/>
      <c r="AF275" s="132"/>
      <c r="AG275" s="132"/>
      <c r="AH275" s="132"/>
      <c r="AI275" s="132"/>
      <c r="AJ275" s="132" t="s">
        <v>475</v>
      </c>
      <c r="AK275" s="132"/>
      <c r="AL275" s="132"/>
      <c r="AM275" s="135" t="s">
        <v>475</v>
      </c>
    </row>
    <row r="276" spans="1:39" ht="30" x14ac:dyDescent="0.25">
      <c r="A276" s="131" t="s">
        <v>2</v>
      </c>
      <c r="B276" s="132" t="str">
        <f>IF(G276="reserved","N/A",IF(AND(Screening!$J$10="No",V276="Ex"),"N/A",IF(AND(Screening!$J$11="No",W276="Ex"),"N/A",IF(AND(Screening!$J$12="No",X276="Ex"),"N/A",IF(AND(Screening!$J$13="No",Y276="Ex"),"N/A",IF(AND(Screening!$J$14="No",Z276="Ex"),"N/A", IF(AND(Screening!$J$15="No",AA276="Ex"),"N/A", IF(AND(Screening!$J$16="No",AB276="Ex"),"N/A", IF(AND(Screening!$J$17="No",AC276="Ex"),"N/A", IF(AND(Screening!$J$18="No",AD276="Ex"),"N/A", IF(AND(Screening!$J$19="No",AE276="Ex"),"N/A", IF(AND(Screening!$J$20="No",AF276="Ex"),"N/A", IF(AND(Screening!$J$21="No",AG276="Ex"),"N/A", IF(AND(Screening!$J$23="No",AH276="Ex"),"N/A", IF(AND(Screening!$J$7="No",AI276="Ex"),"N/A", IF(AND(Screening!$J$6="No",AL276="Ex"),"N/A", IF(AND(Screening!$J$6="Yes",AJ276="Ex"),"N/A", IF(AND(Screening!$J$25="Yes",AK276="Ex"),"N/A",  IF(AND(Screening!$J$5="Yes",AM276="Ex"),"N/A","Inc")))))))))))))))))))</f>
        <v>Inc</v>
      </c>
      <c r="C276" s="132"/>
      <c r="D276" s="133"/>
      <c r="E276" s="87">
        <v>288</v>
      </c>
      <c r="F276" s="88" t="s">
        <v>3462</v>
      </c>
      <c r="G276" s="88" t="s">
        <v>1769</v>
      </c>
      <c r="H276" s="157" t="s">
        <v>70</v>
      </c>
      <c r="I276" s="130" t="str">
        <f t="shared" si="9"/>
        <v>Include</v>
      </c>
      <c r="J276" s="126"/>
      <c r="K276" s="99"/>
      <c r="L276" s="99"/>
      <c r="M276" s="128"/>
      <c r="N276" s="87" t="str">
        <f t="shared" si="8"/>
        <v/>
      </c>
      <c r="O276" s="55"/>
      <c r="P276" s="55"/>
      <c r="Q276" s="55"/>
      <c r="R276" s="55"/>
      <c r="S276" s="55"/>
      <c r="T276" s="56"/>
      <c r="U276" s="134"/>
      <c r="V276" s="132"/>
      <c r="W276" s="132"/>
      <c r="X276" s="132"/>
      <c r="Y276" s="132"/>
      <c r="Z276" s="132"/>
      <c r="AA276" s="132"/>
      <c r="AB276" s="132"/>
      <c r="AC276" s="132"/>
      <c r="AD276" s="132"/>
      <c r="AE276" s="132"/>
      <c r="AF276" s="132"/>
      <c r="AG276" s="132"/>
      <c r="AH276" s="132"/>
      <c r="AI276" s="132"/>
      <c r="AJ276" s="132" t="s">
        <v>475</v>
      </c>
      <c r="AK276" s="132"/>
      <c r="AL276" s="132"/>
      <c r="AM276" s="135" t="s">
        <v>475</v>
      </c>
    </row>
    <row r="277" spans="1:39" ht="45" x14ac:dyDescent="0.25">
      <c r="A277" s="131" t="s">
        <v>2</v>
      </c>
      <c r="B277" s="132" t="str">
        <f>IF(G277="reserved","N/A",IF(AND(Screening!$J$10="No",V277="Ex"),"N/A",IF(AND(Screening!$J$11="No",W277="Ex"),"N/A",IF(AND(Screening!$J$12="No",X277="Ex"),"N/A",IF(AND(Screening!$J$13="No",Y277="Ex"),"N/A",IF(AND(Screening!$J$14="No",Z277="Ex"),"N/A", IF(AND(Screening!$J$15="No",AA277="Ex"),"N/A", IF(AND(Screening!$J$16="No",AB277="Ex"),"N/A", IF(AND(Screening!$J$17="No",AC277="Ex"),"N/A", IF(AND(Screening!$J$18="No",AD277="Ex"),"N/A", IF(AND(Screening!$J$19="No",AE277="Ex"),"N/A", IF(AND(Screening!$J$20="No",AF277="Ex"),"N/A", IF(AND(Screening!$J$21="No",AG277="Ex"),"N/A", IF(AND(Screening!$J$23="No",AH277="Ex"),"N/A", IF(AND(Screening!$J$7="No",AI277="Ex"),"N/A", IF(AND(Screening!$J$6="No",AL277="Ex"),"N/A", IF(AND(Screening!$J$6="Yes",AJ277="Ex"),"N/A", IF(AND(Screening!$J$25="Yes",AK277="Ex"),"N/A",  IF(AND(Screening!$J$5="Yes",AM277="Ex"),"N/A","Inc")))))))))))))))))))</f>
        <v>Inc</v>
      </c>
      <c r="C277" s="132"/>
      <c r="D277" s="133"/>
      <c r="E277" s="87">
        <v>289</v>
      </c>
      <c r="F277" s="88" t="s">
        <v>3463</v>
      </c>
      <c r="G277" s="88" t="s">
        <v>611</v>
      </c>
      <c r="H277" s="157" t="s">
        <v>71</v>
      </c>
      <c r="I277" s="130" t="str">
        <f t="shared" si="9"/>
        <v>Include</v>
      </c>
      <c r="J277" s="126"/>
      <c r="K277" s="99"/>
      <c r="L277" s="99"/>
      <c r="M277" s="128"/>
      <c r="N277" s="87" t="str">
        <f t="shared" si="8"/>
        <v/>
      </c>
      <c r="O277" s="55"/>
      <c r="P277" s="55"/>
      <c r="Q277" s="55"/>
      <c r="R277" s="55"/>
      <c r="S277" s="55"/>
      <c r="T277" s="56"/>
      <c r="U277" s="134"/>
      <c r="V277" s="132"/>
      <c r="W277" s="132"/>
      <c r="X277" s="132"/>
      <c r="Y277" s="132"/>
      <c r="Z277" s="132"/>
      <c r="AA277" s="132"/>
      <c r="AB277" s="132"/>
      <c r="AC277" s="132"/>
      <c r="AD277" s="132"/>
      <c r="AE277" s="132"/>
      <c r="AF277" s="132"/>
      <c r="AG277" s="132"/>
      <c r="AH277" s="132"/>
      <c r="AI277" s="132"/>
      <c r="AJ277" s="132" t="s">
        <v>475</v>
      </c>
      <c r="AK277" s="132"/>
      <c r="AL277" s="132"/>
      <c r="AM277" s="135" t="s">
        <v>475</v>
      </c>
    </row>
    <row r="278" spans="1:39" ht="60" x14ac:dyDescent="0.25">
      <c r="A278" s="131" t="s">
        <v>2</v>
      </c>
      <c r="B278" s="132" t="str">
        <f>IF(G278="reserved","N/A",IF(AND(Screening!$J$10="No",V278="Ex"),"N/A",IF(AND(Screening!$J$11="No",W278="Ex"),"N/A",IF(AND(Screening!$J$12="No",X278="Ex"),"N/A",IF(AND(Screening!$J$13="No",Y278="Ex"),"N/A",IF(AND(Screening!$J$14="No",Z278="Ex"),"N/A", IF(AND(Screening!$J$15="No",AA278="Ex"),"N/A", IF(AND(Screening!$J$16="No",AB278="Ex"),"N/A", IF(AND(Screening!$J$17="No",AC278="Ex"),"N/A", IF(AND(Screening!$J$18="No",AD278="Ex"),"N/A", IF(AND(Screening!$J$19="No",AE278="Ex"),"N/A", IF(AND(Screening!$J$20="No",AF278="Ex"),"N/A", IF(AND(Screening!$J$21="No",AG278="Ex"),"N/A", IF(AND(Screening!$J$23="No",AH278="Ex"),"N/A", IF(AND(Screening!$J$7="No",AI278="Ex"),"N/A", IF(AND(Screening!$J$6="No",AL278="Ex"),"N/A", IF(AND(Screening!$J$6="Yes",AJ278="Ex"),"N/A", IF(AND(Screening!$J$25="Yes",AK278="Ex"),"N/A",  IF(AND(Screening!$J$5="Yes",AM278="Ex"),"N/A","Inc")))))))))))))))))))</f>
        <v>Inc</v>
      </c>
      <c r="C278" s="132"/>
      <c r="D278" s="133"/>
      <c r="E278" s="87">
        <v>290</v>
      </c>
      <c r="F278" s="88" t="s">
        <v>3170</v>
      </c>
      <c r="G278" s="88" t="s">
        <v>3171</v>
      </c>
      <c r="H278" s="157" t="s">
        <v>4321</v>
      </c>
      <c r="I278" s="130" t="str">
        <f t="shared" si="9"/>
        <v>Include</v>
      </c>
      <c r="J278" s="126"/>
      <c r="K278" s="99"/>
      <c r="L278" s="99"/>
      <c r="M278" s="128"/>
      <c r="N278" s="87" t="str">
        <f t="shared" si="8"/>
        <v/>
      </c>
      <c r="O278" s="55"/>
      <c r="P278" s="55"/>
      <c r="Q278" s="55"/>
      <c r="R278" s="55"/>
      <c r="S278" s="55"/>
      <c r="T278" s="56"/>
      <c r="U278" s="134"/>
      <c r="V278" s="132"/>
      <c r="W278" s="132"/>
      <c r="X278" s="132"/>
      <c r="Y278" s="132"/>
      <c r="Z278" s="132"/>
      <c r="AA278" s="132"/>
      <c r="AB278" s="132"/>
      <c r="AC278" s="132"/>
      <c r="AD278" s="132"/>
      <c r="AE278" s="132"/>
      <c r="AF278" s="132"/>
      <c r="AG278" s="132"/>
      <c r="AH278" s="132"/>
      <c r="AI278" s="132"/>
      <c r="AJ278" s="132" t="s">
        <v>475</v>
      </c>
      <c r="AK278" s="132"/>
      <c r="AL278" s="132"/>
      <c r="AM278" s="135" t="s">
        <v>475</v>
      </c>
    </row>
    <row r="279" spans="1:39" ht="30" x14ac:dyDescent="0.25">
      <c r="A279" s="131" t="s">
        <v>2</v>
      </c>
      <c r="B279" s="132" t="str">
        <f>IF(G279="reserved","N/A",IF(AND(Screening!$J$10="No",V279="Ex"),"N/A",IF(AND(Screening!$J$11="No",W279="Ex"),"N/A",IF(AND(Screening!$J$12="No",X279="Ex"),"N/A",IF(AND(Screening!$J$13="No",Y279="Ex"),"N/A",IF(AND(Screening!$J$14="No",Z279="Ex"),"N/A", IF(AND(Screening!$J$15="No",AA279="Ex"),"N/A", IF(AND(Screening!$J$16="No",AB279="Ex"),"N/A", IF(AND(Screening!$J$17="No",AC279="Ex"),"N/A", IF(AND(Screening!$J$18="No",AD279="Ex"),"N/A", IF(AND(Screening!$J$19="No",AE279="Ex"),"N/A", IF(AND(Screening!$J$20="No",AF279="Ex"),"N/A", IF(AND(Screening!$J$21="No",AG279="Ex"),"N/A", IF(AND(Screening!$J$23="No",AH279="Ex"),"N/A", IF(AND(Screening!$J$7="No",AI279="Ex"),"N/A", IF(AND(Screening!$J$6="No",AL279="Ex"),"N/A", IF(AND(Screening!$J$6="Yes",AJ279="Ex"),"N/A", IF(AND(Screening!$J$25="Yes",AK279="Ex"),"N/A",  IF(AND(Screening!$J$5="Yes",AM279="Ex"),"N/A","Inc")))))))))))))))))))</f>
        <v>Inc</v>
      </c>
      <c r="C279" s="132"/>
      <c r="D279" s="133"/>
      <c r="E279" s="87">
        <v>291</v>
      </c>
      <c r="F279" s="88" t="s">
        <v>3464</v>
      </c>
      <c r="G279" s="88" t="s">
        <v>1770</v>
      </c>
      <c r="H279" s="157" t="s">
        <v>72</v>
      </c>
      <c r="I279" s="130" t="str">
        <f t="shared" si="9"/>
        <v>Include</v>
      </c>
      <c r="J279" s="126"/>
      <c r="K279" s="99"/>
      <c r="L279" s="99"/>
      <c r="M279" s="128"/>
      <c r="N279" s="87" t="str">
        <f t="shared" si="8"/>
        <v/>
      </c>
      <c r="O279" s="55"/>
      <c r="P279" s="55"/>
      <c r="Q279" s="55"/>
      <c r="R279" s="55"/>
      <c r="S279" s="55"/>
      <c r="T279" s="56"/>
      <c r="U279" s="134"/>
      <c r="V279" s="132"/>
      <c r="W279" s="132"/>
      <c r="X279" s="132"/>
      <c r="Y279" s="132"/>
      <c r="Z279" s="132"/>
      <c r="AA279" s="132"/>
      <c r="AB279" s="132"/>
      <c r="AC279" s="132"/>
      <c r="AD279" s="132"/>
      <c r="AE279" s="132"/>
      <c r="AF279" s="132"/>
      <c r="AG279" s="132"/>
      <c r="AH279" s="132"/>
      <c r="AI279" s="132"/>
      <c r="AJ279" s="132" t="s">
        <v>475</v>
      </c>
      <c r="AK279" s="132"/>
      <c r="AL279" s="132"/>
      <c r="AM279" s="135" t="s">
        <v>475</v>
      </c>
    </row>
    <row r="280" spans="1:39" ht="30" x14ac:dyDescent="0.25">
      <c r="A280" s="131" t="s">
        <v>2</v>
      </c>
      <c r="B280" s="132" t="str">
        <f>IF(G280="reserved","N/A",IF(AND(Screening!$J$10="No",V280="Ex"),"N/A",IF(AND(Screening!$J$11="No",W280="Ex"),"N/A",IF(AND(Screening!$J$12="No",X280="Ex"),"N/A",IF(AND(Screening!$J$13="No",Y280="Ex"),"N/A",IF(AND(Screening!$J$14="No",Z280="Ex"),"N/A", IF(AND(Screening!$J$15="No",AA280="Ex"),"N/A", IF(AND(Screening!$J$16="No",AB280="Ex"),"N/A", IF(AND(Screening!$J$17="No",AC280="Ex"),"N/A", IF(AND(Screening!$J$18="No",AD280="Ex"),"N/A", IF(AND(Screening!$J$19="No",AE280="Ex"),"N/A", IF(AND(Screening!$J$20="No",AF280="Ex"),"N/A", IF(AND(Screening!$J$21="No",AG280="Ex"),"N/A", IF(AND(Screening!$J$23="No",AH280="Ex"),"N/A", IF(AND(Screening!$J$7="No",AI280="Ex"),"N/A", IF(AND(Screening!$J$6="No",AL280="Ex"),"N/A", IF(AND(Screening!$J$6="Yes",AJ280="Ex"),"N/A", IF(AND(Screening!$J$25="Yes",AK280="Ex"),"N/A",  IF(AND(Screening!$J$5="Yes",AM280="Ex"),"N/A","Inc")))))))))))))))))))</f>
        <v>Inc</v>
      </c>
      <c r="C280" s="132"/>
      <c r="D280" s="133"/>
      <c r="E280" s="87">
        <v>292</v>
      </c>
      <c r="F280" s="88" t="s">
        <v>3465</v>
      </c>
      <c r="G280" s="88" t="s">
        <v>1771</v>
      </c>
      <c r="H280" s="157" t="s">
        <v>73</v>
      </c>
      <c r="I280" s="130" t="str">
        <f t="shared" si="9"/>
        <v>Include</v>
      </c>
      <c r="J280" s="126"/>
      <c r="K280" s="99"/>
      <c r="L280" s="99"/>
      <c r="M280" s="128"/>
      <c r="N280" s="87" t="str">
        <f t="shared" si="8"/>
        <v/>
      </c>
      <c r="O280" s="55"/>
      <c r="P280" s="55"/>
      <c r="Q280" s="55"/>
      <c r="R280" s="55"/>
      <c r="S280" s="55"/>
      <c r="T280" s="56"/>
      <c r="U280" s="134"/>
      <c r="V280" s="132"/>
      <c r="W280" s="132"/>
      <c r="X280" s="132"/>
      <c r="Y280" s="132"/>
      <c r="Z280" s="132"/>
      <c r="AA280" s="132"/>
      <c r="AB280" s="132"/>
      <c r="AC280" s="132"/>
      <c r="AD280" s="132"/>
      <c r="AE280" s="132"/>
      <c r="AF280" s="132"/>
      <c r="AG280" s="132"/>
      <c r="AH280" s="132"/>
      <c r="AI280" s="132"/>
      <c r="AJ280" s="132" t="s">
        <v>475</v>
      </c>
      <c r="AK280" s="132"/>
      <c r="AL280" s="132"/>
      <c r="AM280" s="135" t="s">
        <v>475</v>
      </c>
    </row>
    <row r="281" spans="1:39" ht="30" x14ac:dyDescent="0.25">
      <c r="A281" s="131" t="s">
        <v>2</v>
      </c>
      <c r="B281" s="132" t="str">
        <f>IF(G281="reserved","N/A",IF(AND(Screening!$J$10="No",V281="Ex"),"N/A",IF(AND(Screening!$J$11="No",W281="Ex"),"N/A",IF(AND(Screening!$J$12="No",X281="Ex"),"N/A",IF(AND(Screening!$J$13="No",Y281="Ex"),"N/A",IF(AND(Screening!$J$14="No",Z281="Ex"),"N/A", IF(AND(Screening!$J$15="No",AA281="Ex"),"N/A", IF(AND(Screening!$J$16="No",AB281="Ex"),"N/A", IF(AND(Screening!$J$17="No",AC281="Ex"),"N/A", IF(AND(Screening!$J$18="No",AD281="Ex"),"N/A", IF(AND(Screening!$J$19="No",AE281="Ex"),"N/A", IF(AND(Screening!$J$20="No",AF281="Ex"),"N/A", IF(AND(Screening!$J$21="No",AG281="Ex"),"N/A", IF(AND(Screening!$J$23="No",AH281="Ex"),"N/A", IF(AND(Screening!$J$7="No",AI281="Ex"),"N/A", IF(AND(Screening!$J$6="No",AL281="Ex"),"N/A", IF(AND(Screening!$J$6="Yes",AJ281="Ex"),"N/A", IF(AND(Screening!$J$25="Yes",AK281="Ex"),"N/A",  IF(AND(Screening!$J$5="Yes",AM281="Ex"),"N/A","Inc")))))))))))))))))))</f>
        <v>Inc</v>
      </c>
      <c r="C281" s="132"/>
      <c r="D281" s="133"/>
      <c r="E281" s="87">
        <v>293</v>
      </c>
      <c r="F281" s="88" t="s">
        <v>3466</v>
      </c>
      <c r="G281" s="88" t="s">
        <v>1772</v>
      </c>
      <c r="H281" s="157" t="s">
        <v>74</v>
      </c>
      <c r="I281" s="130" t="str">
        <f t="shared" si="9"/>
        <v>Include</v>
      </c>
      <c r="J281" s="126"/>
      <c r="K281" s="99"/>
      <c r="L281" s="99"/>
      <c r="M281" s="128"/>
      <c r="N281" s="87" t="str">
        <f t="shared" si="8"/>
        <v/>
      </c>
      <c r="O281" s="55"/>
      <c r="P281" s="55"/>
      <c r="Q281" s="55"/>
      <c r="R281" s="55"/>
      <c r="S281" s="55"/>
      <c r="T281" s="56"/>
      <c r="U281" s="134"/>
      <c r="V281" s="132"/>
      <c r="W281" s="132"/>
      <c r="X281" s="132"/>
      <c r="Y281" s="132"/>
      <c r="Z281" s="132"/>
      <c r="AA281" s="132"/>
      <c r="AB281" s="132"/>
      <c r="AC281" s="132"/>
      <c r="AD281" s="132"/>
      <c r="AE281" s="132"/>
      <c r="AF281" s="132"/>
      <c r="AG281" s="132"/>
      <c r="AH281" s="132"/>
      <c r="AI281" s="132"/>
      <c r="AJ281" s="132" t="s">
        <v>475</v>
      </c>
      <c r="AK281" s="132"/>
      <c r="AL281" s="132"/>
      <c r="AM281" s="135" t="s">
        <v>475</v>
      </c>
    </row>
    <row r="282" spans="1:39" ht="30" x14ac:dyDescent="0.25">
      <c r="A282" s="131" t="s">
        <v>2</v>
      </c>
      <c r="B282" s="132" t="str">
        <f>IF(G282="reserved","N/A",IF(AND(Screening!$J$10="No",V282="Ex"),"N/A",IF(AND(Screening!$J$11="No",W282="Ex"),"N/A",IF(AND(Screening!$J$12="No",X282="Ex"),"N/A",IF(AND(Screening!$J$13="No",Y282="Ex"),"N/A",IF(AND(Screening!$J$14="No",Z282="Ex"),"N/A", IF(AND(Screening!$J$15="No",AA282="Ex"),"N/A", IF(AND(Screening!$J$16="No",AB282="Ex"),"N/A", IF(AND(Screening!$J$17="No",AC282="Ex"),"N/A", IF(AND(Screening!$J$18="No",AD282="Ex"),"N/A", IF(AND(Screening!$J$19="No",AE282="Ex"),"N/A", IF(AND(Screening!$J$20="No",AF282="Ex"),"N/A", IF(AND(Screening!$J$21="No",AG282="Ex"),"N/A", IF(AND(Screening!$J$23="No",AH282="Ex"),"N/A", IF(AND(Screening!$J$7="No",AI282="Ex"),"N/A", IF(AND(Screening!$J$6="No",AL282="Ex"),"N/A", IF(AND(Screening!$J$6="Yes",AJ282="Ex"),"N/A", IF(AND(Screening!$J$25="Yes",AK282="Ex"),"N/A",  IF(AND(Screening!$J$5="Yes",AM282="Ex"),"N/A","Inc")))))))))))))))))))</f>
        <v>Inc</v>
      </c>
      <c r="C282" s="132"/>
      <c r="D282" s="133"/>
      <c r="E282" s="87">
        <v>294</v>
      </c>
      <c r="F282" s="88" t="s">
        <v>3467</v>
      </c>
      <c r="G282" s="88" t="s">
        <v>1773</v>
      </c>
      <c r="H282" s="157" t="s">
        <v>75</v>
      </c>
      <c r="I282" s="130" t="str">
        <f t="shared" si="9"/>
        <v>Include</v>
      </c>
      <c r="J282" s="126"/>
      <c r="K282" s="99"/>
      <c r="L282" s="99"/>
      <c r="M282" s="128"/>
      <c r="N282" s="87" t="str">
        <f t="shared" si="8"/>
        <v/>
      </c>
      <c r="O282" s="55"/>
      <c r="P282" s="55"/>
      <c r="Q282" s="55"/>
      <c r="R282" s="55"/>
      <c r="S282" s="55"/>
      <c r="T282" s="56"/>
      <c r="U282" s="134"/>
      <c r="V282" s="132"/>
      <c r="W282" s="132"/>
      <c r="X282" s="132"/>
      <c r="Y282" s="132"/>
      <c r="Z282" s="132"/>
      <c r="AA282" s="132"/>
      <c r="AB282" s="132"/>
      <c r="AC282" s="132"/>
      <c r="AD282" s="132"/>
      <c r="AE282" s="132"/>
      <c r="AF282" s="132"/>
      <c r="AG282" s="132"/>
      <c r="AH282" s="132"/>
      <c r="AI282" s="132"/>
      <c r="AJ282" s="132" t="s">
        <v>475</v>
      </c>
      <c r="AK282" s="132"/>
      <c r="AL282" s="132"/>
      <c r="AM282" s="135" t="s">
        <v>475</v>
      </c>
    </row>
    <row r="283" spans="1:39" ht="30" x14ac:dyDescent="0.25">
      <c r="A283" s="131" t="s">
        <v>2</v>
      </c>
      <c r="B283" s="132" t="str">
        <f>IF(G283="reserved","N/A",IF(AND(Screening!$J$10="No",V283="Ex"),"N/A",IF(AND(Screening!$J$11="No",W283="Ex"),"N/A",IF(AND(Screening!$J$12="No",X283="Ex"),"N/A",IF(AND(Screening!$J$13="No",Y283="Ex"),"N/A",IF(AND(Screening!$J$14="No",Z283="Ex"),"N/A", IF(AND(Screening!$J$15="No",AA283="Ex"),"N/A", IF(AND(Screening!$J$16="No",AB283="Ex"),"N/A", IF(AND(Screening!$J$17="No",AC283="Ex"),"N/A", IF(AND(Screening!$J$18="No",AD283="Ex"),"N/A", IF(AND(Screening!$J$19="No",AE283="Ex"),"N/A", IF(AND(Screening!$J$20="No",AF283="Ex"),"N/A", IF(AND(Screening!$J$21="No",AG283="Ex"),"N/A", IF(AND(Screening!$J$23="No",AH283="Ex"),"N/A", IF(AND(Screening!$J$7="No",AI283="Ex"),"N/A", IF(AND(Screening!$J$6="No",AL283="Ex"),"N/A", IF(AND(Screening!$J$6="Yes",AJ283="Ex"),"N/A", IF(AND(Screening!$J$25="Yes",AK283="Ex"),"N/A",  IF(AND(Screening!$J$5="Yes",AM283="Ex"),"N/A","Inc")))))))))))))))))))</f>
        <v>Inc</v>
      </c>
      <c r="C283" s="132"/>
      <c r="D283" s="133"/>
      <c r="E283" s="87">
        <v>295</v>
      </c>
      <c r="F283" s="88" t="s">
        <v>3468</v>
      </c>
      <c r="G283" s="88" t="s">
        <v>1774</v>
      </c>
      <c r="H283" s="157" t="s">
        <v>76</v>
      </c>
      <c r="I283" s="130" t="str">
        <f t="shared" si="9"/>
        <v>Include</v>
      </c>
      <c r="J283" s="126"/>
      <c r="K283" s="99"/>
      <c r="L283" s="99"/>
      <c r="M283" s="128"/>
      <c r="N283" s="87" t="str">
        <f t="shared" ref="N283:N341" si="10">IF($A283="Y","PAR","")</f>
        <v/>
      </c>
      <c r="O283" s="55"/>
      <c r="P283" s="55"/>
      <c r="Q283" s="55"/>
      <c r="R283" s="55"/>
      <c r="S283" s="55"/>
      <c r="T283" s="56"/>
      <c r="U283" s="134"/>
      <c r="V283" s="132"/>
      <c r="W283" s="132"/>
      <c r="X283" s="132"/>
      <c r="Y283" s="132"/>
      <c r="Z283" s="132"/>
      <c r="AA283" s="132"/>
      <c r="AB283" s="132"/>
      <c r="AC283" s="132"/>
      <c r="AD283" s="132"/>
      <c r="AE283" s="132"/>
      <c r="AF283" s="132"/>
      <c r="AG283" s="132"/>
      <c r="AH283" s="132"/>
      <c r="AI283" s="132"/>
      <c r="AJ283" s="132" t="s">
        <v>475</v>
      </c>
      <c r="AK283" s="132"/>
      <c r="AL283" s="132"/>
      <c r="AM283" s="135" t="s">
        <v>475</v>
      </c>
    </row>
    <row r="284" spans="1:39" x14ac:dyDescent="0.25">
      <c r="A284" s="131" t="s">
        <v>1</v>
      </c>
      <c r="B284" s="132" t="str">
        <f>IF(G284="reserved","N/A",IF(AND(Screening!$J$10="No",V284="Ex"),"N/A",IF(AND(Screening!$J$11="No",W284="Ex"),"N/A",IF(AND(Screening!$J$12="No",X284="Ex"),"N/A",IF(AND(Screening!$J$13="No",Y284="Ex"),"N/A",IF(AND(Screening!$J$14="No",Z284="Ex"),"N/A", IF(AND(Screening!$J$15="No",AA284="Ex"),"N/A", IF(AND(Screening!$J$16="No",AB284="Ex"),"N/A", IF(AND(Screening!$J$17="No",AC284="Ex"),"N/A", IF(AND(Screening!$J$18="No",AD284="Ex"),"N/A", IF(AND(Screening!$J$19="No",AE284="Ex"),"N/A", IF(AND(Screening!$J$20="No",AF284="Ex"),"N/A", IF(AND(Screening!$J$21="No",AG284="Ex"),"N/A", IF(AND(Screening!$J$23="No",AH284="Ex"),"N/A", IF(AND(Screening!$J$7="No",AI284="Ex"),"N/A", IF(AND(Screening!$J$6="No",AL284="Ex"),"N/A", IF(AND(Screening!$J$6="Yes",AJ284="Ex"),"N/A", IF(AND(Screening!$J$25="Yes",AK284="Ex"),"N/A",  IF(AND(Screening!$J$5="Yes",AM284="Ex"),"N/A","Inc")))))))))))))))))))</f>
        <v>Inc</v>
      </c>
      <c r="C284" s="132" t="s">
        <v>1216</v>
      </c>
      <c r="D284" s="133" t="s">
        <v>1212</v>
      </c>
      <c r="E284" s="87">
        <v>296</v>
      </c>
      <c r="F284" s="88" t="s">
        <v>818</v>
      </c>
      <c r="G284" s="89" t="s">
        <v>4236</v>
      </c>
      <c r="H284" s="156" t="s">
        <v>2787</v>
      </c>
      <c r="I284" s="130" t="str">
        <f t="shared" si="9"/>
        <v>Include</v>
      </c>
      <c r="J284" s="126"/>
      <c r="K284" s="99"/>
      <c r="L284" s="99"/>
      <c r="M284" s="128"/>
      <c r="N284" s="87" t="str">
        <f t="shared" si="10"/>
        <v>PAR</v>
      </c>
      <c r="O284" s="55"/>
      <c r="P284" s="55"/>
      <c r="Q284" s="55"/>
      <c r="R284" s="55"/>
      <c r="S284" s="55"/>
      <c r="T284" s="56"/>
      <c r="U284" s="134"/>
      <c r="V284" s="132"/>
      <c r="W284" s="132"/>
      <c r="X284" s="132"/>
      <c r="Y284" s="132"/>
      <c r="Z284" s="132"/>
      <c r="AA284" s="132"/>
      <c r="AB284" s="132"/>
      <c r="AC284" s="132"/>
      <c r="AD284" s="132"/>
      <c r="AE284" s="132"/>
      <c r="AF284" s="132"/>
      <c r="AG284" s="132"/>
      <c r="AH284" s="132"/>
      <c r="AI284" s="132"/>
      <c r="AJ284" s="132"/>
      <c r="AK284" s="132"/>
      <c r="AL284" s="132"/>
      <c r="AM284" s="135" t="s">
        <v>475</v>
      </c>
    </row>
    <row r="285" spans="1:39" x14ac:dyDescent="0.25">
      <c r="A285" s="131" t="s">
        <v>1</v>
      </c>
      <c r="B285" s="132" t="str">
        <f>IF(G285="reserved","N/A",IF(AND(Screening!$J$10="No",V285="Ex"),"N/A",IF(AND(Screening!$J$11="No",W285="Ex"),"N/A",IF(AND(Screening!$J$12="No",X285="Ex"),"N/A",IF(AND(Screening!$J$13="No",Y285="Ex"),"N/A",IF(AND(Screening!$J$14="No",Z285="Ex"),"N/A", IF(AND(Screening!$J$15="No",AA285="Ex"),"N/A", IF(AND(Screening!$J$16="No",AB285="Ex"),"N/A", IF(AND(Screening!$J$17="No",AC285="Ex"),"N/A", IF(AND(Screening!$J$18="No",AD285="Ex"),"N/A", IF(AND(Screening!$J$19="No",AE285="Ex"),"N/A", IF(AND(Screening!$J$20="No",AF285="Ex"),"N/A", IF(AND(Screening!$J$21="No",AG285="Ex"),"N/A", IF(AND(Screening!$J$23="No",AH285="Ex"),"N/A", IF(AND(Screening!$J$7="No",AI285="Ex"),"N/A", IF(AND(Screening!$J$6="No",AL285="Ex"),"N/A", IF(AND(Screening!$J$6="Yes",AJ285="Ex"),"N/A", IF(AND(Screening!$J$25="Yes",AK285="Ex"),"N/A",  IF(AND(Screening!$J$5="Yes",AM285="Ex"),"N/A","Inc")))))))))))))))))))</f>
        <v>Inc</v>
      </c>
      <c r="C285" s="132"/>
      <c r="D285" s="133" t="s">
        <v>1212</v>
      </c>
      <c r="E285" s="87">
        <v>297</v>
      </c>
      <c r="F285" s="88" t="s">
        <v>819</v>
      </c>
      <c r="G285" s="88" t="s">
        <v>612</v>
      </c>
      <c r="H285" s="156" t="s">
        <v>2787</v>
      </c>
      <c r="I285" s="130" t="str">
        <f t="shared" si="9"/>
        <v>Include</v>
      </c>
      <c r="J285" s="126"/>
      <c r="K285" s="99"/>
      <c r="L285" s="99"/>
      <c r="M285" s="128"/>
      <c r="N285" s="87" t="str">
        <f t="shared" si="10"/>
        <v>PAR</v>
      </c>
      <c r="O285" s="55"/>
      <c r="P285" s="55"/>
      <c r="Q285" s="55"/>
      <c r="R285" s="55"/>
      <c r="S285" s="55"/>
      <c r="T285" s="56"/>
      <c r="U285" s="134"/>
      <c r="V285" s="132"/>
      <c r="W285" s="132"/>
      <c r="X285" s="132"/>
      <c r="Y285" s="132"/>
      <c r="Z285" s="132"/>
      <c r="AA285" s="132"/>
      <c r="AB285" s="132"/>
      <c r="AC285" s="132"/>
      <c r="AD285" s="132"/>
      <c r="AE285" s="132"/>
      <c r="AF285" s="132"/>
      <c r="AG285" s="132"/>
      <c r="AH285" s="132"/>
      <c r="AI285" s="132"/>
      <c r="AJ285" s="132"/>
      <c r="AK285" s="132"/>
      <c r="AL285" s="132"/>
      <c r="AM285" s="135" t="s">
        <v>475</v>
      </c>
    </row>
    <row r="286" spans="1:39" ht="60" x14ac:dyDescent="0.25">
      <c r="A286" s="131" t="s">
        <v>1</v>
      </c>
      <c r="B286" s="132" t="str">
        <f>IF(G286="reserved","N/A",IF(AND(Screening!$J$10="No",V286="Ex"),"N/A",IF(AND(Screening!$J$11="No",W286="Ex"),"N/A",IF(AND(Screening!$J$12="No",X286="Ex"),"N/A",IF(AND(Screening!$J$13="No",Y286="Ex"),"N/A",IF(AND(Screening!$J$14="No",Z286="Ex"),"N/A", IF(AND(Screening!$J$15="No",AA286="Ex"),"N/A", IF(AND(Screening!$J$16="No",AB286="Ex"),"N/A", IF(AND(Screening!$J$17="No",AC286="Ex"),"N/A", IF(AND(Screening!$J$18="No",AD286="Ex"),"N/A", IF(AND(Screening!$J$19="No",AE286="Ex"),"N/A", IF(AND(Screening!$J$20="No",AF286="Ex"),"N/A", IF(AND(Screening!$J$21="No",AG286="Ex"),"N/A", IF(AND(Screening!$J$23="No",AH286="Ex"),"N/A", IF(AND(Screening!$J$7="No",AI286="Ex"),"N/A", IF(AND(Screening!$J$6="No",AL286="Ex"),"N/A", IF(AND(Screening!$J$6="Yes",AJ286="Ex"),"N/A", IF(AND(Screening!$J$25="Yes",AK286="Ex"),"N/A",  IF(AND(Screening!$J$5="Yes",AM286="Ex"),"N/A","Inc")))))))))))))))))))</f>
        <v>Inc</v>
      </c>
      <c r="C286" s="132"/>
      <c r="D286" s="133"/>
      <c r="E286" s="87">
        <v>298</v>
      </c>
      <c r="F286" s="88" t="s">
        <v>3469</v>
      </c>
      <c r="G286" s="88" t="s">
        <v>2569</v>
      </c>
      <c r="H286" s="156" t="s">
        <v>2787</v>
      </c>
      <c r="I286" s="130" t="str">
        <f t="shared" si="9"/>
        <v>Include</v>
      </c>
      <c r="J286" s="126"/>
      <c r="K286" s="99"/>
      <c r="L286" s="99"/>
      <c r="M286" s="128"/>
      <c r="N286" s="87" t="str">
        <f t="shared" si="10"/>
        <v>PAR</v>
      </c>
      <c r="O286" s="55"/>
      <c r="P286" s="55"/>
      <c r="Q286" s="55"/>
      <c r="R286" s="55"/>
      <c r="S286" s="55"/>
      <c r="T286" s="56"/>
      <c r="U286" s="134"/>
      <c r="V286" s="132"/>
      <c r="W286" s="132"/>
      <c r="X286" s="132"/>
      <c r="Y286" s="132"/>
      <c r="Z286" s="132"/>
      <c r="AA286" s="132"/>
      <c r="AB286" s="132"/>
      <c r="AC286" s="132"/>
      <c r="AD286" s="132"/>
      <c r="AE286" s="132"/>
      <c r="AF286" s="132"/>
      <c r="AG286" s="132"/>
      <c r="AH286" s="132"/>
      <c r="AI286" s="132"/>
      <c r="AJ286" s="132"/>
      <c r="AK286" s="132"/>
      <c r="AL286" s="132"/>
      <c r="AM286" s="135" t="s">
        <v>475</v>
      </c>
    </row>
    <row r="287" spans="1:39" ht="17.45" customHeight="1" x14ac:dyDescent="0.25">
      <c r="A287" s="131" t="s">
        <v>2</v>
      </c>
      <c r="B287" s="132" t="str">
        <f>IF(G287="reserved","N/A",IF(AND(Screening!$J$10="No",V287="Ex"),"N/A",IF(AND(Screening!$J$11="No",W287="Ex"),"N/A",IF(AND(Screening!$J$12="No",X287="Ex"),"N/A",IF(AND(Screening!$J$13="No",Y287="Ex"),"N/A",IF(AND(Screening!$J$14="No",Z287="Ex"),"N/A", IF(AND(Screening!$J$15="No",AA287="Ex"),"N/A", IF(AND(Screening!$J$16="No",AB287="Ex"),"N/A", IF(AND(Screening!$J$17="No",AC287="Ex"),"N/A", IF(AND(Screening!$J$18="No",AD287="Ex"),"N/A", IF(AND(Screening!$J$19="No",AE287="Ex"),"N/A", IF(AND(Screening!$J$20="No",AF287="Ex"),"N/A", IF(AND(Screening!$J$21="No",AG287="Ex"),"N/A", IF(AND(Screening!$J$23="No",AH287="Ex"),"N/A", IF(AND(Screening!$J$7="No",AI287="Ex"),"N/A", IF(AND(Screening!$J$6="No",AL287="Ex"),"N/A", IF(AND(Screening!$J$6="Yes",AJ287="Ex"),"N/A", IF(AND(Screening!$J$25="Yes",AK287="Ex"),"N/A",  IF(AND(Screening!$J$5="Yes",AM287="Ex"),"N/A","Inc")))))))))))))))))))</f>
        <v>N/A</v>
      </c>
      <c r="C287" s="132"/>
      <c r="D287" s="133"/>
      <c r="E287" s="87">
        <v>299</v>
      </c>
      <c r="F287" s="88" t="s">
        <v>3470</v>
      </c>
      <c r="G287" s="88" t="s">
        <v>2785</v>
      </c>
      <c r="H287" s="156" t="s">
        <v>2785</v>
      </c>
      <c r="I287" s="130" t="str">
        <f t="shared" si="9"/>
        <v>N/A</v>
      </c>
      <c r="J287" s="126"/>
      <c r="K287" s="99"/>
      <c r="L287" s="99"/>
      <c r="M287" s="128"/>
      <c r="N287" s="87" t="str">
        <f t="shared" si="10"/>
        <v/>
      </c>
      <c r="O287" s="55"/>
      <c r="P287" s="55"/>
      <c r="Q287" s="55"/>
      <c r="R287" s="55"/>
      <c r="S287" s="55"/>
      <c r="T287" s="56"/>
      <c r="U287" s="134"/>
      <c r="V287" s="132"/>
      <c r="W287" s="132"/>
      <c r="X287" s="132"/>
      <c r="Y287" s="132"/>
      <c r="Z287" s="132"/>
      <c r="AA287" s="132"/>
      <c r="AB287" s="132"/>
      <c r="AC287" s="132"/>
      <c r="AD287" s="132"/>
      <c r="AE287" s="132"/>
      <c r="AF287" s="132"/>
      <c r="AG287" s="132"/>
      <c r="AH287" s="132"/>
      <c r="AI287" s="132"/>
      <c r="AJ287" s="132"/>
      <c r="AK287" s="132"/>
      <c r="AL287" s="132"/>
      <c r="AM287" s="135" t="s">
        <v>475</v>
      </c>
    </row>
    <row r="288" spans="1:39" ht="60" x14ac:dyDescent="0.25">
      <c r="A288" s="131" t="s">
        <v>1</v>
      </c>
      <c r="B288" s="132" t="str">
        <f>IF(G288="reserved","N/A",IF(AND(Screening!$J$10="No",V288="Ex"),"N/A",IF(AND(Screening!$J$11="No",W288="Ex"),"N/A",IF(AND(Screening!$J$12="No",X288="Ex"),"N/A",IF(AND(Screening!$J$13="No",Y288="Ex"),"N/A",IF(AND(Screening!$J$14="No",Z288="Ex"),"N/A", IF(AND(Screening!$J$15="No",AA288="Ex"),"N/A", IF(AND(Screening!$J$16="No",AB288="Ex"),"N/A", IF(AND(Screening!$J$17="No",AC288="Ex"),"N/A", IF(AND(Screening!$J$18="No",AD288="Ex"),"N/A", IF(AND(Screening!$J$19="No",AE288="Ex"),"N/A", IF(AND(Screening!$J$20="No",AF288="Ex"),"N/A", IF(AND(Screening!$J$21="No",AG288="Ex"),"N/A", IF(AND(Screening!$J$23="No",AH288="Ex"),"N/A", IF(AND(Screening!$J$7="No",AI288="Ex"),"N/A", IF(AND(Screening!$J$6="No",AL288="Ex"),"N/A", IF(AND(Screening!$J$6="Yes",AJ288="Ex"),"N/A", IF(AND(Screening!$J$25="Yes",AK288="Ex"),"N/A",  IF(AND(Screening!$J$5="Yes",AM288="Ex"),"N/A","Inc")))))))))))))))))))</f>
        <v>Inc</v>
      </c>
      <c r="C288" s="132"/>
      <c r="D288" s="133"/>
      <c r="E288" s="87">
        <v>305</v>
      </c>
      <c r="F288" s="88" t="s">
        <v>3172</v>
      </c>
      <c r="G288" s="88" t="s">
        <v>2570</v>
      </c>
      <c r="H288" s="157" t="s">
        <v>4322</v>
      </c>
      <c r="I288" s="130" t="str">
        <f t="shared" si="9"/>
        <v>Include</v>
      </c>
      <c r="J288" s="126"/>
      <c r="K288" s="99"/>
      <c r="L288" s="99"/>
      <c r="M288" s="128"/>
      <c r="N288" s="87" t="str">
        <f t="shared" si="10"/>
        <v>PAR</v>
      </c>
      <c r="O288" s="55"/>
      <c r="P288" s="55"/>
      <c r="Q288" s="55"/>
      <c r="R288" s="55"/>
      <c r="S288" s="55"/>
      <c r="T288" s="56"/>
      <c r="U288" s="134"/>
      <c r="V288" s="132"/>
      <c r="W288" s="132"/>
      <c r="X288" s="132"/>
      <c r="Y288" s="132"/>
      <c r="Z288" s="132"/>
      <c r="AA288" s="132"/>
      <c r="AB288" s="132"/>
      <c r="AC288" s="132"/>
      <c r="AD288" s="132"/>
      <c r="AE288" s="132"/>
      <c r="AF288" s="132"/>
      <c r="AG288" s="132"/>
      <c r="AH288" s="132"/>
      <c r="AI288" s="132"/>
      <c r="AJ288" s="132"/>
      <c r="AK288" s="132"/>
      <c r="AL288" s="132"/>
      <c r="AM288" s="135" t="s">
        <v>475</v>
      </c>
    </row>
    <row r="289" spans="1:39" ht="30" x14ac:dyDescent="0.25">
      <c r="A289" s="131" t="s">
        <v>1</v>
      </c>
      <c r="B289" s="132" t="str">
        <f>IF(G289="reserved","N/A",IF(AND(Screening!$J$10="No",V289="Ex"),"N/A",IF(AND(Screening!$J$11="No",W289="Ex"),"N/A",IF(AND(Screening!$J$12="No",X289="Ex"),"N/A",IF(AND(Screening!$J$13="No",Y289="Ex"),"N/A",IF(AND(Screening!$J$14="No",Z289="Ex"),"N/A", IF(AND(Screening!$J$15="No",AA289="Ex"),"N/A", IF(AND(Screening!$J$16="No",AB289="Ex"),"N/A", IF(AND(Screening!$J$17="No",AC289="Ex"),"N/A", IF(AND(Screening!$J$18="No",AD289="Ex"),"N/A", IF(AND(Screening!$J$19="No",AE289="Ex"),"N/A", IF(AND(Screening!$J$20="No",AF289="Ex"),"N/A", IF(AND(Screening!$J$21="No",AG289="Ex"),"N/A", IF(AND(Screening!$J$23="No",AH289="Ex"),"N/A", IF(AND(Screening!$J$7="No",AI289="Ex"),"N/A", IF(AND(Screening!$J$6="No",AL289="Ex"),"N/A", IF(AND(Screening!$J$6="Yes",AJ289="Ex"),"N/A", IF(AND(Screening!$J$25="Yes",AK289="Ex"),"N/A",  IF(AND(Screening!$J$5="Yes",AM289="Ex"),"N/A","Inc")))))))))))))))))))</f>
        <v>Inc</v>
      </c>
      <c r="C289" s="132"/>
      <c r="D289" s="133"/>
      <c r="E289" s="87">
        <v>306</v>
      </c>
      <c r="F289" s="88" t="s">
        <v>3471</v>
      </c>
      <c r="G289" s="88" t="s">
        <v>1775</v>
      </c>
      <c r="H289" s="157" t="s">
        <v>78</v>
      </c>
      <c r="I289" s="130" t="str">
        <f t="shared" si="9"/>
        <v>Include</v>
      </c>
      <c r="J289" s="126"/>
      <c r="K289" s="99"/>
      <c r="L289" s="99"/>
      <c r="M289" s="128"/>
      <c r="N289" s="87" t="str">
        <f t="shared" si="10"/>
        <v>PAR</v>
      </c>
      <c r="O289" s="55"/>
      <c r="P289" s="55"/>
      <c r="Q289" s="55"/>
      <c r="R289" s="55"/>
      <c r="S289" s="55"/>
      <c r="T289" s="56"/>
      <c r="U289" s="134"/>
      <c r="V289" s="132"/>
      <c r="W289" s="132"/>
      <c r="X289" s="132"/>
      <c r="Y289" s="132"/>
      <c r="Z289" s="132"/>
      <c r="AA289" s="132"/>
      <c r="AB289" s="132"/>
      <c r="AC289" s="132"/>
      <c r="AD289" s="132"/>
      <c r="AE289" s="132"/>
      <c r="AF289" s="132"/>
      <c r="AG289" s="132"/>
      <c r="AH289" s="132"/>
      <c r="AI289" s="132"/>
      <c r="AJ289" s="132"/>
      <c r="AK289" s="132"/>
      <c r="AL289" s="132"/>
      <c r="AM289" s="135" t="s">
        <v>475</v>
      </c>
    </row>
    <row r="290" spans="1:39" ht="30" x14ac:dyDescent="0.25">
      <c r="A290" s="131" t="s">
        <v>1</v>
      </c>
      <c r="B290" s="132" t="str">
        <f>IF(G290="reserved","N/A",IF(AND(Screening!$J$10="No",V290="Ex"),"N/A",IF(AND(Screening!$J$11="No",W290="Ex"),"N/A",IF(AND(Screening!$J$12="No",X290="Ex"),"N/A",IF(AND(Screening!$J$13="No",Y290="Ex"),"N/A",IF(AND(Screening!$J$14="No",Z290="Ex"),"N/A", IF(AND(Screening!$J$15="No",AA290="Ex"),"N/A", IF(AND(Screening!$J$16="No",AB290="Ex"),"N/A", IF(AND(Screening!$J$17="No",AC290="Ex"),"N/A", IF(AND(Screening!$J$18="No",AD290="Ex"),"N/A", IF(AND(Screening!$J$19="No",AE290="Ex"),"N/A", IF(AND(Screening!$J$20="No",AF290="Ex"),"N/A", IF(AND(Screening!$J$21="No",AG290="Ex"),"N/A", IF(AND(Screening!$J$23="No",AH290="Ex"),"N/A", IF(AND(Screening!$J$7="No",AI290="Ex"),"N/A", IF(AND(Screening!$J$6="No",AL290="Ex"),"N/A", IF(AND(Screening!$J$6="Yes",AJ290="Ex"),"N/A", IF(AND(Screening!$J$25="Yes",AK290="Ex"),"N/A",  IF(AND(Screening!$J$5="Yes",AM290="Ex"),"N/A","Inc")))))))))))))))))))</f>
        <v>Inc</v>
      </c>
      <c r="C290" s="132"/>
      <c r="D290" s="133"/>
      <c r="E290" s="87">
        <v>307</v>
      </c>
      <c r="F290" s="88" t="s">
        <v>3472</v>
      </c>
      <c r="G290" s="88" t="s">
        <v>1776</v>
      </c>
      <c r="H290" s="157" t="s">
        <v>79</v>
      </c>
      <c r="I290" s="130" t="str">
        <f t="shared" si="9"/>
        <v>Include</v>
      </c>
      <c r="J290" s="126"/>
      <c r="K290" s="99"/>
      <c r="L290" s="99"/>
      <c r="M290" s="128"/>
      <c r="N290" s="87" t="str">
        <f t="shared" si="10"/>
        <v>PAR</v>
      </c>
      <c r="O290" s="55"/>
      <c r="P290" s="55"/>
      <c r="Q290" s="55"/>
      <c r="R290" s="55"/>
      <c r="S290" s="55"/>
      <c r="T290" s="56"/>
      <c r="U290" s="134"/>
      <c r="V290" s="132"/>
      <c r="W290" s="132"/>
      <c r="X290" s="132"/>
      <c r="Y290" s="132"/>
      <c r="Z290" s="132"/>
      <c r="AA290" s="132"/>
      <c r="AB290" s="132"/>
      <c r="AC290" s="132"/>
      <c r="AD290" s="132"/>
      <c r="AE290" s="132"/>
      <c r="AF290" s="132"/>
      <c r="AG290" s="132"/>
      <c r="AH290" s="132"/>
      <c r="AI290" s="132"/>
      <c r="AJ290" s="132"/>
      <c r="AK290" s="132"/>
      <c r="AL290" s="132"/>
      <c r="AM290" s="135" t="s">
        <v>475</v>
      </c>
    </row>
    <row r="291" spans="1:39" ht="30" x14ac:dyDescent="0.25">
      <c r="A291" s="131" t="s">
        <v>1</v>
      </c>
      <c r="B291" s="132" t="str">
        <f>IF(G291="reserved","N/A",IF(AND(Screening!$J$10="No",V291="Ex"),"N/A",IF(AND(Screening!$J$11="No",W291="Ex"),"N/A",IF(AND(Screening!$J$12="No",X291="Ex"),"N/A",IF(AND(Screening!$J$13="No",Y291="Ex"),"N/A",IF(AND(Screening!$J$14="No",Z291="Ex"),"N/A", IF(AND(Screening!$J$15="No",AA291="Ex"),"N/A", IF(AND(Screening!$J$16="No",AB291="Ex"),"N/A", IF(AND(Screening!$J$17="No",AC291="Ex"),"N/A", IF(AND(Screening!$J$18="No",AD291="Ex"),"N/A", IF(AND(Screening!$J$19="No",AE291="Ex"),"N/A", IF(AND(Screening!$J$20="No",AF291="Ex"),"N/A", IF(AND(Screening!$J$21="No",AG291="Ex"),"N/A", IF(AND(Screening!$J$23="No",AH291="Ex"),"N/A", IF(AND(Screening!$J$7="No",AI291="Ex"),"N/A", IF(AND(Screening!$J$6="No",AL291="Ex"),"N/A", IF(AND(Screening!$J$6="Yes",AJ291="Ex"),"N/A", IF(AND(Screening!$J$25="Yes",AK291="Ex"),"N/A",  IF(AND(Screening!$J$5="Yes",AM291="Ex"),"N/A","Inc")))))))))))))))))))</f>
        <v>Inc</v>
      </c>
      <c r="C291" s="132"/>
      <c r="D291" s="133"/>
      <c r="E291" s="87">
        <v>308</v>
      </c>
      <c r="F291" s="88" t="s">
        <v>3473</v>
      </c>
      <c r="G291" s="88" t="s">
        <v>1777</v>
      </c>
      <c r="H291" s="157" t="s">
        <v>80</v>
      </c>
      <c r="I291" s="130" t="str">
        <f t="shared" si="9"/>
        <v>Include</v>
      </c>
      <c r="J291" s="126"/>
      <c r="K291" s="99"/>
      <c r="L291" s="99"/>
      <c r="M291" s="128"/>
      <c r="N291" s="87" t="str">
        <f t="shared" si="10"/>
        <v>PAR</v>
      </c>
      <c r="O291" s="55"/>
      <c r="P291" s="55"/>
      <c r="Q291" s="55"/>
      <c r="R291" s="55"/>
      <c r="S291" s="55"/>
      <c r="T291" s="56"/>
      <c r="U291" s="134"/>
      <c r="V291" s="132"/>
      <c r="W291" s="132"/>
      <c r="X291" s="132"/>
      <c r="Y291" s="132"/>
      <c r="Z291" s="132"/>
      <c r="AA291" s="132"/>
      <c r="AB291" s="132"/>
      <c r="AC291" s="132"/>
      <c r="AD291" s="132"/>
      <c r="AE291" s="132"/>
      <c r="AF291" s="132"/>
      <c r="AG291" s="132"/>
      <c r="AH291" s="132"/>
      <c r="AI291" s="132"/>
      <c r="AJ291" s="132"/>
      <c r="AK291" s="132"/>
      <c r="AL291" s="132"/>
      <c r="AM291" s="135" t="s">
        <v>475</v>
      </c>
    </row>
    <row r="292" spans="1:39" ht="30" x14ac:dyDescent="0.25">
      <c r="A292" s="131" t="s">
        <v>1</v>
      </c>
      <c r="B292" s="132" t="str">
        <f>IF(G292="reserved","N/A",IF(AND(Screening!$J$10="No",V292="Ex"),"N/A",IF(AND(Screening!$J$11="No",W292="Ex"),"N/A",IF(AND(Screening!$J$12="No",X292="Ex"),"N/A",IF(AND(Screening!$J$13="No",Y292="Ex"),"N/A",IF(AND(Screening!$J$14="No",Z292="Ex"),"N/A", IF(AND(Screening!$J$15="No",AA292="Ex"),"N/A", IF(AND(Screening!$J$16="No",AB292="Ex"),"N/A", IF(AND(Screening!$J$17="No",AC292="Ex"),"N/A", IF(AND(Screening!$J$18="No",AD292="Ex"),"N/A", IF(AND(Screening!$J$19="No",AE292="Ex"),"N/A", IF(AND(Screening!$J$20="No",AF292="Ex"),"N/A", IF(AND(Screening!$J$21="No",AG292="Ex"),"N/A", IF(AND(Screening!$J$23="No",AH292="Ex"),"N/A", IF(AND(Screening!$J$7="No",AI292="Ex"),"N/A", IF(AND(Screening!$J$6="No",AL292="Ex"),"N/A", IF(AND(Screening!$J$6="Yes",AJ292="Ex"),"N/A", IF(AND(Screening!$J$25="Yes",AK292="Ex"),"N/A",  IF(AND(Screening!$J$5="Yes",AM292="Ex"),"N/A","Inc")))))))))))))))))))</f>
        <v>Inc</v>
      </c>
      <c r="C292" s="132"/>
      <c r="D292" s="133"/>
      <c r="E292" s="87">
        <v>309</v>
      </c>
      <c r="F292" s="88" t="s">
        <v>3474</v>
      </c>
      <c r="G292" s="88" t="s">
        <v>1778</v>
      </c>
      <c r="H292" s="157" t="s">
        <v>81</v>
      </c>
      <c r="I292" s="130" t="str">
        <f t="shared" si="9"/>
        <v>Include</v>
      </c>
      <c r="J292" s="126"/>
      <c r="K292" s="99"/>
      <c r="L292" s="99"/>
      <c r="M292" s="128"/>
      <c r="N292" s="87" t="str">
        <f t="shared" si="10"/>
        <v>PAR</v>
      </c>
      <c r="O292" s="55"/>
      <c r="P292" s="55"/>
      <c r="Q292" s="55"/>
      <c r="R292" s="55"/>
      <c r="S292" s="55"/>
      <c r="T292" s="56"/>
      <c r="U292" s="134"/>
      <c r="V292" s="132"/>
      <c r="W292" s="132"/>
      <c r="X292" s="132"/>
      <c r="Y292" s="132"/>
      <c r="Z292" s="132"/>
      <c r="AA292" s="132"/>
      <c r="AB292" s="132"/>
      <c r="AC292" s="132"/>
      <c r="AD292" s="132"/>
      <c r="AE292" s="132"/>
      <c r="AF292" s="132"/>
      <c r="AG292" s="132"/>
      <c r="AH292" s="132"/>
      <c r="AI292" s="132"/>
      <c r="AJ292" s="132"/>
      <c r="AK292" s="132"/>
      <c r="AL292" s="132"/>
      <c r="AM292" s="135" t="s">
        <v>475</v>
      </c>
    </row>
    <row r="293" spans="1:39" ht="30" x14ac:dyDescent="0.25">
      <c r="A293" s="131" t="s">
        <v>1</v>
      </c>
      <c r="B293" s="132" t="str">
        <f>IF(G293="reserved","N/A",IF(AND(Screening!$J$10="No",V293="Ex"),"N/A",IF(AND(Screening!$J$11="No",W293="Ex"),"N/A",IF(AND(Screening!$J$12="No",X293="Ex"),"N/A",IF(AND(Screening!$J$13="No",Y293="Ex"),"N/A",IF(AND(Screening!$J$14="No",Z293="Ex"),"N/A", IF(AND(Screening!$J$15="No",AA293="Ex"),"N/A", IF(AND(Screening!$J$16="No",AB293="Ex"),"N/A", IF(AND(Screening!$J$17="No",AC293="Ex"),"N/A", IF(AND(Screening!$J$18="No",AD293="Ex"),"N/A", IF(AND(Screening!$J$19="No",AE293="Ex"),"N/A", IF(AND(Screening!$J$20="No",AF293="Ex"),"N/A", IF(AND(Screening!$J$21="No",AG293="Ex"),"N/A", IF(AND(Screening!$J$23="No",AH293="Ex"),"N/A", IF(AND(Screening!$J$7="No",AI293="Ex"),"N/A", IF(AND(Screening!$J$6="No",AL293="Ex"),"N/A", IF(AND(Screening!$J$6="Yes",AJ293="Ex"),"N/A", IF(AND(Screening!$J$25="Yes",AK293="Ex"),"N/A",  IF(AND(Screening!$J$5="Yes",AM293="Ex"),"N/A","Inc")))))))))))))))))))</f>
        <v>Inc</v>
      </c>
      <c r="C293" s="132"/>
      <c r="D293" s="133"/>
      <c r="E293" s="87">
        <v>310</v>
      </c>
      <c r="F293" s="88" t="s">
        <v>3475</v>
      </c>
      <c r="G293" s="88" t="s">
        <v>1779</v>
      </c>
      <c r="H293" s="157" t="s">
        <v>82</v>
      </c>
      <c r="I293" s="130" t="str">
        <f t="shared" si="9"/>
        <v>Include</v>
      </c>
      <c r="J293" s="126"/>
      <c r="K293" s="99"/>
      <c r="L293" s="99"/>
      <c r="M293" s="128"/>
      <c r="N293" s="87" t="str">
        <f t="shared" si="10"/>
        <v>PAR</v>
      </c>
      <c r="O293" s="55"/>
      <c r="P293" s="55"/>
      <c r="Q293" s="55"/>
      <c r="R293" s="55"/>
      <c r="S293" s="55"/>
      <c r="T293" s="56"/>
      <c r="U293" s="134"/>
      <c r="V293" s="132"/>
      <c r="W293" s="132"/>
      <c r="X293" s="132"/>
      <c r="Y293" s="132"/>
      <c r="Z293" s="132"/>
      <c r="AA293" s="132"/>
      <c r="AB293" s="132"/>
      <c r="AC293" s="132"/>
      <c r="AD293" s="132"/>
      <c r="AE293" s="132"/>
      <c r="AF293" s="132"/>
      <c r="AG293" s="132"/>
      <c r="AH293" s="132"/>
      <c r="AI293" s="132"/>
      <c r="AJ293" s="132"/>
      <c r="AK293" s="132"/>
      <c r="AL293" s="132"/>
      <c r="AM293" s="135" t="s">
        <v>475</v>
      </c>
    </row>
    <row r="294" spans="1:39" ht="30" x14ac:dyDescent="0.25">
      <c r="A294" s="131" t="s">
        <v>1</v>
      </c>
      <c r="B294" s="132" t="str">
        <f>IF(G294="reserved","N/A",IF(AND(Screening!$J$10="No",V294="Ex"),"N/A",IF(AND(Screening!$J$11="No",W294="Ex"),"N/A",IF(AND(Screening!$J$12="No",X294="Ex"),"N/A",IF(AND(Screening!$J$13="No",Y294="Ex"),"N/A",IF(AND(Screening!$J$14="No",Z294="Ex"),"N/A", IF(AND(Screening!$J$15="No",AA294="Ex"),"N/A", IF(AND(Screening!$J$16="No",AB294="Ex"),"N/A", IF(AND(Screening!$J$17="No",AC294="Ex"),"N/A", IF(AND(Screening!$J$18="No",AD294="Ex"),"N/A", IF(AND(Screening!$J$19="No",AE294="Ex"),"N/A", IF(AND(Screening!$J$20="No",AF294="Ex"),"N/A", IF(AND(Screening!$J$21="No",AG294="Ex"),"N/A", IF(AND(Screening!$J$23="No",AH294="Ex"),"N/A", IF(AND(Screening!$J$7="No",AI294="Ex"),"N/A", IF(AND(Screening!$J$6="No",AL294="Ex"),"N/A", IF(AND(Screening!$J$6="Yes",AJ294="Ex"),"N/A", IF(AND(Screening!$J$25="Yes",AK294="Ex"),"N/A",  IF(AND(Screening!$J$5="Yes",AM294="Ex"),"N/A","Inc")))))))))))))))))))</f>
        <v>Inc</v>
      </c>
      <c r="C294" s="132"/>
      <c r="D294" s="133"/>
      <c r="E294" s="87">
        <v>311</v>
      </c>
      <c r="F294" s="88" t="s">
        <v>3476</v>
      </c>
      <c r="G294" s="88" t="s">
        <v>1780</v>
      </c>
      <c r="H294" s="157" t="s">
        <v>83</v>
      </c>
      <c r="I294" s="130" t="str">
        <f t="shared" si="9"/>
        <v>Include</v>
      </c>
      <c r="J294" s="126"/>
      <c r="K294" s="99"/>
      <c r="L294" s="99"/>
      <c r="M294" s="128"/>
      <c r="N294" s="87" t="str">
        <f t="shared" si="10"/>
        <v>PAR</v>
      </c>
      <c r="O294" s="55"/>
      <c r="P294" s="55"/>
      <c r="Q294" s="55"/>
      <c r="R294" s="55"/>
      <c r="S294" s="55"/>
      <c r="T294" s="56"/>
      <c r="U294" s="134"/>
      <c r="V294" s="132"/>
      <c r="W294" s="132"/>
      <c r="X294" s="132"/>
      <c r="Y294" s="132"/>
      <c r="Z294" s="132"/>
      <c r="AA294" s="132"/>
      <c r="AB294" s="132"/>
      <c r="AC294" s="132"/>
      <c r="AD294" s="132"/>
      <c r="AE294" s="132"/>
      <c r="AF294" s="132"/>
      <c r="AG294" s="132"/>
      <c r="AH294" s="132"/>
      <c r="AI294" s="132"/>
      <c r="AJ294" s="132"/>
      <c r="AK294" s="132"/>
      <c r="AL294" s="132"/>
      <c r="AM294" s="135" t="s">
        <v>475</v>
      </c>
    </row>
    <row r="295" spans="1:39" ht="30" x14ac:dyDescent="0.25">
      <c r="A295" s="131" t="s">
        <v>1</v>
      </c>
      <c r="B295" s="132" t="str">
        <f>IF(G295="reserved","N/A",IF(AND(Screening!$J$10="No",V295="Ex"),"N/A",IF(AND(Screening!$J$11="No",W295="Ex"),"N/A",IF(AND(Screening!$J$12="No",X295="Ex"),"N/A",IF(AND(Screening!$J$13="No",Y295="Ex"),"N/A",IF(AND(Screening!$J$14="No",Z295="Ex"),"N/A", IF(AND(Screening!$J$15="No",AA295="Ex"),"N/A", IF(AND(Screening!$J$16="No",AB295="Ex"),"N/A", IF(AND(Screening!$J$17="No",AC295="Ex"),"N/A", IF(AND(Screening!$J$18="No",AD295="Ex"),"N/A", IF(AND(Screening!$J$19="No",AE295="Ex"),"N/A", IF(AND(Screening!$J$20="No",AF295="Ex"),"N/A", IF(AND(Screening!$J$21="No",AG295="Ex"),"N/A", IF(AND(Screening!$J$23="No",AH295="Ex"),"N/A", IF(AND(Screening!$J$7="No",AI295="Ex"),"N/A", IF(AND(Screening!$J$6="No",AL295="Ex"),"N/A", IF(AND(Screening!$J$6="Yes",AJ295="Ex"),"N/A", IF(AND(Screening!$J$25="Yes",AK295="Ex"),"N/A",  IF(AND(Screening!$J$5="Yes",AM295="Ex"),"N/A","Inc")))))))))))))))))))</f>
        <v>Inc</v>
      </c>
      <c r="C295" s="132"/>
      <c r="D295" s="133"/>
      <c r="E295" s="87">
        <v>312</v>
      </c>
      <c r="F295" s="88" t="s">
        <v>3477</v>
      </c>
      <c r="G295" s="88" t="s">
        <v>1781</v>
      </c>
      <c r="H295" s="157" t="s">
        <v>84</v>
      </c>
      <c r="I295" s="130" t="str">
        <f t="shared" si="9"/>
        <v>Include</v>
      </c>
      <c r="J295" s="126"/>
      <c r="K295" s="99"/>
      <c r="L295" s="99"/>
      <c r="M295" s="128"/>
      <c r="N295" s="87" t="str">
        <f t="shared" si="10"/>
        <v>PAR</v>
      </c>
      <c r="O295" s="55"/>
      <c r="P295" s="55"/>
      <c r="Q295" s="55"/>
      <c r="R295" s="55"/>
      <c r="S295" s="55"/>
      <c r="T295" s="56"/>
      <c r="U295" s="134"/>
      <c r="V295" s="132"/>
      <c r="W295" s="132"/>
      <c r="X295" s="132"/>
      <c r="Y295" s="132"/>
      <c r="Z295" s="132"/>
      <c r="AA295" s="132"/>
      <c r="AB295" s="132"/>
      <c r="AC295" s="132"/>
      <c r="AD295" s="132"/>
      <c r="AE295" s="132"/>
      <c r="AF295" s="132"/>
      <c r="AG295" s="132"/>
      <c r="AH295" s="132"/>
      <c r="AI295" s="132"/>
      <c r="AJ295" s="132"/>
      <c r="AK295" s="132"/>
      <c r="AL295" s="132"/>
      <c r="AM295" s="135" t="s">
        <v>475</v>
      </c>
    </row>
    <row r="296" spans="1:39" ht="30" x14ac:dyDescent="0.25">
      <c r="A296" s="131" t="s">
        <v>2</v>
      </c>
      <c r="B296" s="132" t="str">
        <f>IF(G296="reserved","N/A",IF(AND(Screening!$J$10="No",V296="Ex"),"N/A",IF(AND(Screening!$J$11="No",W296="Ex"),"N/A",IF(AND(Screening!$J$12="No",X296="Ex"),"N/A",IF(AND(Screening!$J$13="No",Y296="Ex"),"N/A",IF(AND(Screening!$J$14="No",Z296="Ex"),"N/A", IF(AND(Screening!$J$15="No",AA296="Ex"),"N/A", IF(AND(Screening!$J$16="No",AB296="Ex"),"N/A", IF(AND(Screening!$J$17="No",AC296="Ex"),"N/A", IF(AND(Screening!$J$18="No",AD296="Ex"),"N/A", IF(AND(Screening!$J$19="No",AE296="Ex"),"N/A", IF(AND(Screening!$J$20="No",AF296="Ex"),"N/A", IF(AND(Screening!$J$21="No",AG296="Ex"),"N/A", IF(AND(Screening!$J$23="No",AH296="Ex"),"N/A", IF(AND(Screening!$J$7="No",AI296="Ex"),"N/A", IF(AND(Screening!$J$6="No",AL296="Ex"),"N/A", IF(AND(Screening!$J$6="Yes",AJ296="Ex"),"N/A", IF(AND(Screening!$J$25="Yes",AK296="Ex"),"N/A",  IF(AND(Screening!$J$5="Yes",AM296="Ex"),"N/A","Inc")))))))))))))))))))</f>
        <v>Inc</v>
      </c>
      <c r="C296" s="132"/>
      <c r="D296" s="133"/>
      <c r="E296" s="87">
        <v>313</v>
      </c>
      <c r="F296" s="88" t="s">
        <v>3478</v>
      </c>
      <c r="G296" s="88" t="s">
        <v>1782</v>
      </c>
      <c r="H296" s="157" t="s">
        <v>85</v>
      </c>
      <c r="I296" s="130" t="str">
        <f t="shared" si="9"/>
        <v>Include</v>
      </c>
      <c r="J296" s="126"/>
      <c r="K296" s="99"/>
      <c r="L296" s="99"/>
      <c r="M296" s="128"/>
      <c r="N296" s="87" t="str">
        <f t="shared" si="10"/>
        <v/>
      </c>
      <c r="O296" s="55"/>
      <c r="P296" s="55"/>
      <c r="Q296" s="55"/>
      <c r="R296" s="55"/>
      <c r="S296" s="55"/>
      <c r="T296" s="56"/>
      <c r="U296" s="134"/>
      <c r="V296" s="132"/>
      <c r="W296" s="132"/>
      <c r="X296" s="132"/>
      <c r="Y296" s="132"/>
      <c r="Z296" s="132"/>
      <c r="AA296" s="132"/>
      <c r="AB296" s="132"/>
      <c r="AC296" s="132"/>
      <c r="AD296" s="132"/>
      <c r="AE296" s="132"/>
      <c r="AF296" s="132"/>
      <c r="AG296" s="132"/>
      <c r="AH296" s="132"/>
      <c r="AI296" s="132"/>
      <c r="AJ296" s="132"/>
      <c r="AK296" s="132"/>
      <c r="AL296" s="132"/>
      <c r="AM296" s="135" t="s">
        <v>475</v>
      </c>
    </row>
    <row r="297" spans="1:39" ht="30" x14ac:dyDescent="0.25">
      <c r="A297" s="131" t="s">
        <v>2</v>
      </c>
      <c r="B297" s="132" t="str">
        <f>IF(G297="reserved","N/A",IF(AND(Screening!$J$10="No",V297="Ex"),"N/A",IF(AND(Screening!$J$11="No",W297="Ex"),"N/A",IF(AND(Screening!$J$12="No",X297="Ex"),"N/A",IF(AND(Screening!$J$13="No",Y297="Ex"),"N/A",IF(AND(Screening!$J$14="No",Z297="Ex"),"N/A", IF(AND(Screening!$J$15="No",AA297="Ex"),"N/A", IF(AND(Screening!$J$16="No",AB297="Ex"),"N/A", IF(AND(Screening!$J$17="No",AC297="Ex"),"N/A", IF(AND(Screening!$J$18="No",AD297="Ex"),"N/A", IF(AND(Screening!$J$19="No",AE297="Ex"),"N/A", IF(AND(Screening!$J$20="No",AF297="Ex"),"N/A", IF(AND(Screening!$J$21="No",AG297="Ex"),"N/A", IF(AND(Screening!$J$23="No",AH297="Ex"),"N/A", IF(AND(Screening!$J$7="No",AI297="Ex"),"N/A", IF(AND(Screening!$J$6="No",AL297="Ex"),"N/A", IF(AND(Screening!$J$6="Yes",AJ297="Ex"),"N/A", IF(AND(Screening!$J$25="Yes",AK297="Ex"),"N/A",  IF(AND(Screening!$J$5="Yes",AM297="Ex"),"N/A","Inc")))))))))))))))))))</f>
        <v>Inc</v>
      </c>
      <c r="C297" s="132"/>
      <c r="D297" s="133"/>
      <c r="E297" s="87">
        <v>314</v>
      </c>
      <c r="F297" s="88" t="s">
        <v>3479</v>
      </c>
      <c r="G297" s="88" t="s">
        <v>1783</v>
      </c>
      <c r="H297" s="157" t="s">
        <v>86</v>
      </c>
      <c r="I297" s="130" t="str">
        <f t="shared" si="9"/>
        <v>Include</v>
      </c>
      <c r="J297" s="126"/>
      <c r="K297" s="99"/>
      <c r="L297" s="99"/>
      <c r="M297" s="128"/>
      <c r="N297" s="87" t="str">
        <f t="shared" si="10"/>
        <v/>
      </c>
      <c r="O297" s="55"/>
      <c r="P297" s="55"/>
      <c r="Q297" s="55"/>
      <c r="R297" s="55"/>
      <c r="S297" s="55"/>
      <c r="T297" s="56"/>
      <c r="U297" s="134"/>
      <c r="V297" s="132"/>
      <c r="W297" s="132"/>
      <c r="X297" s="132"/>
      <c r="Y297" s="132"/>
      <c r="Z297" s="132"/>
      <c r="AA297" s="132"/>
      <c r="AB297" s="132"/>
      <c r="AC297" s="132"/>
      <c r="AD297" s="132"/>
      <c r="AE297" s="132"/>
      <c r="AF297" s="132"/>
      <c r="AG297" s="132"/>
      <c r="AH297" s="132"/>
      <c r="AI297" s="132"/>
      <c r="AJ297" s="132"/>
      <c r="AK297" s="132"/>
      <c r="AL297" s="132"/>
      <c r="AM297" s="135" t="s">
        <v>475</v>
      </c>
    </row>
    <row r="298" spans="1:39" ht="30" x14ac:dyDescent="0.25">
      <c r="A298" s="131" t="s">
        <v>2</v>
      </c>
      <c r="B298" s="132" t="str">
        <f>IF(G298="reserved","N/A",IF(AND(Screening!$J$10="No",V298="Ex"),"N/A",IF(AND(Screening!$J$11="No",W298="Ex"),"N/A",IF(AND(Screening!$J$12="No",X298="Ex"),"N/A",IF(AND(Screening!$J$13="No",Y298="Ex"),"N/A",IF(AND(Screening!$J$14="No",Z298="Ex"),"N/A", IF(AND(Screening!$J$15="No",AA298="Ex"),"N/A", IF(AND(Screening!$J$16="No",AB298="Ex"),"N/A", IF(AND(Screening!$J$17="No",AC298="Ex"),"N/A", IF(AND(Screening!$J$18="No",AD298="Ex"),"N/A", IF(AND(Screening!$J$19="No",AE298="Ex"),"N/A", IF(AND(Screening!$J$20="No",AF298="Ex"),"N/A", IF(AND(Screening!$J$21="No",AG298="Ex"),"N/A", IF(AND(Screening!$J$23="No",AH298="Ex"),"N/A", IF(AND(Screening!$J$7="No",AI298="Ex"),"N/A", IF(AND(Screening!$J$6="No",AL298="Ex"),"N/A", IF(AND(Screening!$J$6="Yes",AJ298="Ex"),"N/A", IF(AND(Screening!$J$25="Yes",AK298="Ex"),"N/A",  IF(AND(Screening!$J$5="Yes",AM298="Ex"),"N/A","Inc")))))))))))))))))))</f>
        <v>Inc</v>
      </c>
      <c r="C298" s="132"/>
      <c r="D298" s="133"/>
      <c r="E298" s="87">
        <v>315</v>
      </c>
      <c r="F298" s="88" t="s">
        <v>3480</v>
      </c>
      <c r="G298" s="88" t="s">
        <v>1784</v>
      </c>
      <c r="H298" s="157" t="s">
        <v>87</v>
      </c>
      <c r="I298" s="130" t="str">
        <f t="shared" si="9"/>
        <v>Include</v>
      </c>
      <c r="J298" s="126"/>
      <c r="K298" s="99"/>
      <c r="L298" s="99"/>
      <c r="M298" s="128"/>
      <c r="N298" s="87" t="str">
        <f t="shared" si="10"/>
        <v/>
      </c>
      <c r="O298" s="55"/>
      <c r="P298" s="55"/>
      <c r="Q298" s="55"/>
      <c r="R298" s="55"/>
      <c r="S298" s="55"/>
      <c r="T298" s="56"/>
      <c r="U298" s="134"/>
      <c r="V298" s="132"/>
      <c r="W298" s="132"/>
      <c r="X298" s="132"/>
      <c r="Y298" s="132"/>
      <c r="Z298" s="132"/>
      <c r="AA298" s="132"/>
      <c r="AB298" s="132"/>
      <c r="AC298" s="132"/>
      <c r="AD298" s="132"/>
      <c r="AE298" s="132"/>
      <c r="AF298" s="132"/>
      <c r="AG298" s="132"/>
      <c r="AH298" s="132"/>
      <c r="AI298" s="132"/>
      <c r="AJ298" s="132"/>
      <c r="AK298" s="132"/>
      <c r="AL298" s="132"/>
      <c r="AM298" s="135" t="s">
        <v>475</v>
      </c>
    </row>
    <row r="299" spans="1:39" ht="30" x14ac:dyDescent="0.25">
      <c r="A299" s="131" t="s">
        <v>2</v>
      </c>
      <c r="B299" s="132" t="str">
        <f>IF(G299="reserved","N/A",IF(AND(Screening!$J$10="No",V299="Ex"),"N/A",IF(AND(Screening!$J$11="No",W299="Ex"),"N/A",IF(AND(Screening!$J$12="No",X299="Ex"),"N/A",IF(AND(Screening!$J$13="No",Y299="Ex"),"N/A",IF(AND(Screening!$J$14="No",Z299="Ex"),"N/A", IF(AND(Screening!$J$15="No",AA299="Ex"),"N/A", IF(AND(Screening!$J$16="No",AB299="Ex"),"N/A", IF(AND(Screening!$J$17="No",AC299="Ex"),"N/A", IF(AND(Screening!$J$18="No",AD299="Ex"),"N/A", IF(AND(Screening!$J$19="No",AE299="Ex"),"N/A", IF(AND(Screening!$J$20="No",AF299="Ex"),"N/A", IF(AND(Screening!$J$21="No",AG299="Ex"),"N/A", IF(AND(Screening!$J$23="No",AH299="Ex"),"N/A", IF(AND(Screening!$J$7="No",AI299="Ex"),"N/A", IF(AND(Screening!$J$6="No",AL299="Ex"),"N/A", IF(AND(Screening!$J$6="Yes",AJ299="Ex"),"N/A", IF(AND(Screening!$J$25="Yes",AK299="Ex"),"N/A",  IF(AND(Screening!$J$5="Yes",AM299="Ex"),"N/A","Inc")))))))))))))))))))</f>
        <v>Inc</v>
      </c>
      <c r="C299" s="132"/>
      <c r="D299" s="133"/>
      <c r="E299" s="87">
        <v>316</v>
      </c>
      <c r="F299" s="88" t="s">
        <v>3481</v>
      </c>
      <c r="G299" s="88" t="s">
        <v>1785</v>
      </c>
      <c r="H299" s="157" t="s">
        <v>87</v>
      </c>
      <c r="I299" s="130" t="str">
        <f t="shared" si="9"/>
        <v>Include</v>
      </c>
      <c r="J299" s="126"/>
      <c r="K299" s="99"/>
      <c r="L299" s="99"/>
      <c r="M299" s="128"/>
      <c r="N299" s="87" t="str">
        <f t="shared" si="10"/>
        <v/>
      </c>
      <c r="O299" s="55"/>
      <c r="P299" s="55"/>
      <c r="Q299" s="55"/>
      <c r="R299" s="55"/>
      <c r="S299" s="55"/>
      <c r="T299" s="56"/>
      <c r="U299" s="134"/>
      <c r="V299" s="132"/>
      <c r="W299" s="132"/>
      <c r="X299" s="132"/>
      <c r="Y299" s="132"/>
      <c r="Z299" s="132"/>
      <c r="AA299" s="132"/>
      <c r="AB299" s="132"/>
      <c r="AC299" s="132"/>
      <c r="AD299" s="132"/>
      <c r="AE299" s="132"/>
      <c r="AF299" s="132"/>
      <c r="AG299" s="132"/>
      <c r="AH299" s="132"/>
      <c r="AI299" s="132"/>
      <c r="AJ299" s="132"/>
      <c r="AK299" s="132"/>
      <c r="AL299" s="132"/>
      <c r="AM299" s="135" t="s">
        <v>475</v>
      </c>
    </row>
    <row r="300" spans="1:39" ht="30" x14ac:dyDescent="0.25">
      <c r="A300" s="131" t="s">
        <v>2</v>
      </c>
      <c r="B300" s="132" t="str">
        <f>IF(G300="reserved","N/A",IF(AND(Screening!$J$10="No",V300="Ex"),"N/A",IF(AND(Screening!$J$11="No",W300="Ex"),"N/A",IF(AND(Screening!$J$12="No",X300="Ex"),"N/A",IF(AND(Screening!$J$13="No",Y300="Ex"),"N/A",IF(AND(Screening!$J$14="No",Z300="Ex"),"N/A", IF(AND(Screening!$J$15="No",AA300="Ex"),"N/A", IF(AND(Screening!$J$16="No",AB300="Ex"),"N/A", IF(AND(Screening!$J$17="No",AC300="Ex"),"N/A", IF(AND(Screening!$J$18="No",AD300="Ex"),"N/A", IF(AND(Screening!$J$19="No",AE300="Ex"),"N/A", IF(AND(Screening!$J$20="No",AF300="Ex"),"N/A", IF(AND(Screening!$J$21="No",AG300="Ex"),"N/A", IF(AND(Screening!$J$23="No",AH300="Ex"),"N/A", IF(AND(Screening!$J$7="No",AI300="Ex"),"N/A", IF(AND(Screening!$J$6="No",AL300="Ex"),"N/A", IF(AND(Screening!$J$6="Yes",AJ300="Ex"),"N/A", IF(AND(Screening!$J$25="Yes",AK300="Ex"),"N/A",  IF(AND(Screening!$J$5="Yes",AM300="Ex"),"N/A","Inc")))))))))))))))))))</f>
        <v>Inc</v>
      </c>
      <c r="C300" s="132"/>
      <c r="D300" s="133"/>
      <c r="E300" s="87">
        <v>317</v>
      </c>
      <c r="F300" s="88" t="s">
        <v>3482</v>
      </c>
      <c r="G300" s="88" t="s">
        <v>1786</v>
      </c>
      <c r="H300" s="157" t="s">
        <v>87</v>
      </c>
      <c r="I300" s="130" t="str">
        <f t="shared" si="9"/>
        <v>Include</v>
      </c>
      <c r="J300" s="126"/>
      <c r="K300" s="99"/>
      <c r="L300" s="99"/>
      <c r="M300" s="128"/>
      <c r="N300" s="87" t="str">
        <f t="shared" si="10"/>
        <v/>
      </c>
      <c r="O300" s="55"/>
      <c r="P300" s="55"/>
      <c r="Q300" s="55"/>
      <c r="R300" s="55"/>
      <c r="S300" s="55"/>
      <c r="T300" s="56"/>
      <c r="U300" s="134"/>
      <c r="V300" s="132"/>
      <c r="W300" s="132"/>
      <c r="X300" s="132"/>
      <c r="Y300" s="132"/>
      <c r="Z300" s="132"/>
      <c r="AA300" s="132"/>
      <c r="AB300" s="132"/>
      <c r="AC300" s="132"/>
      <c r="AD300" s="132"/>
      <c r="AE300" s="132"/>
      <c r="AF300" s="132"/>
      <c r="AG300" s="132"/>
      <c r="AH300" s="132"/>
      <c r="AI300" s="132"/>
      <c r="AJ300" s="132"/>
      <c r="AK300" s="132"/>
      <c r="AL300" s="132"/>
      <c r="AM300" s="135" t="s">
        <v>475</v>
      </c>
    </row>
    <row r="301" spans="1:39" ht="30" x14ac:dyDescent="0.25">
      <c r="A301" s="131" t="s">
        <v>2</v>
      </c>
      <c r="B301" s="132" t="str">
        <f>IF(G301="reserved","N/A",IF(AND(Screening!$J$10="No",V301="Ex"),"N/A",IF(AND(Screening!$J$11="No",W301="Ex"),"N/A",IF(AND(Screening!$J$12="No",X301="Ex"),"N/A",IF(AND(Screening!$J$13="No",Y301="Ex"),"N/A",IF(AND(Screening!$J$14="No",Z301="Ex"),"N/A", IF(AND(Screening!$J$15="No",AA301="Ex"),"N/A", IF(AND(Screening!$J$16="No",AB301="Ex"),"N/A", IF(AND(Screening!$J$17="No",AC301="Ex"),"N/A", IF(AND(Screening!$J$18="No",AD301="Ex"),"N/A", IF(AND(Screening!$J$19="No",AE301="Ex"),"N/A", IF(AND(Screening!$J$20="No",AF301="Ex"),"N/A", IF(AND(Screening!$J$21="No",AG301="Ex"),"N/A", IF(AND(Screening!$J$23="No",AH301="Ex"),"N/A", IF(AND(Screening!$J$7="No",AI301="Ex"),"N/A", IF(AND(Screening!$J$6="No",AL301="Ex"),"N/A", IF(AND(Screening!$J$6="Yes",AJ301="Ex"),"N/A", IF(AND(Screening!$J$25="Yes",AK301="Ex"),"N/A",  IF(AND(Screening!$J$5="Yes",AM301="Ex"),"N/A","Inc")))))))))))))))))))</f>
        <v>Inc</v>
      </c>
      <c r="C301" s="132"/>
      <c r="D301" s="133"/>
      <c r="E301" s="87">
        <v>318</v>
      </c>
      <c r="F301" s="88" t="s">
        <v>3483</v>
      </c>
      <c r="G301" s="88" t="s">
        <v>1787</v>
      </c>
      <c r="H301" s="157" t="s">
        <v>87</v>
      </c>
      <c r="I301" s="130" t="str">
        <f t="shared" si="9"/>
        <v>Include</v>
      </c>
      <c r="J301" s="126"/>
      <c r="K301" s="99"/>
      <c r="L301" s="99"/>
      <c r="M301" s="128"/>
      <c r="N301" s="87" t="str">
        <f t="shared" si="10"/>
        <v/>
      </c>
      <c r="O301" s="55"/>
      <c r="P301" s="55"/>
      <c r="Q301" s="55"/>
      <c r="R301" s="55"/>
      <c r="S301" s="55"/>
      <c r="T301" s="56"/>
      <c r="U301" s="134"/>
      <c r="V301" s="132"/>
      <c r="W301" s="132"/>
      <c r="X301" s="132"/>
      <c r="Y301" s="132"/>
      <c r="Z301" s="132"/>
      <c r="AA301" s="132"/>
      <c r="AB301" s="132"/>
      <c r="AC301" s="132"/>
      <c r="AD301" s="132"/>
      <c r="AE301" s="132"/>
      <c r="AF301" s="132"/>
      <c r="AG301" s="132"/>
      <c r="AH301" s="132"/>
      <c r="AI301" s="132"/>
      <c r="AJ301" s="132"/>
      <c r="AK301" s="132"/>
      <c r="AL301" s="132"/>
      <c r="AM301" s="135" t="s">
        <v>475</v>
      </c>
    </row>
    <row r="302" spans="1:39" ht="30" x14ac:dyDescent="0.25">
      <c r="A302" s="131" t="s">
        <v>2</v>
      </c>
      <c r="B302" s="132" t="str">
        <f>IF(G302="reserved","N/A",IF(AND(Screening!$J$10="No",V302="Ex"),"N/A",IF(AND(Screening!$J$11="No",W302="Ex"),"N/A",IF(AND(Screening!$J$12="No",X302="Ex"),"N/A",IF(AND(Screening!$J$13="No",Y302="Ex"),"N/A",IF(AND(Screening!$J$14="No",Z302="Ex"),"N/A", IF(AND(Screening!$J$15="No",AA302="Ex"),"N/A", IF(AND(Screening!$J$16="No",AB302="Ex"),"N/A", IF(AND(Screening!$J$17="No",AC302="Ex"),"N/A", IF(AND(Screening!$J$18="No",AD302="Ex"),"N/A", IF(AND(Screening!$J$19="No",AE302="Ex"),"N/A", IF(AND(Screening!$J$20="No",AF302="Ex"),"N/A", IF(AND(Screening!$J$21="No",AG302="Ex"),"N/A", IF(AND(Screening!$J$23="No",AH302="Ex"),"N/A", IF(AND(Screening!$J$7="No",AI302="Ex"),"N/A", IF(AND(Screening!$J$6="No",AL302="Ex"),"N/A", IF(AND(Screening!$J$6="Yes",AJ302="Ex"),"N/A", IF(AND(Screening!$J$25="Yes",AK302="Ex"),"N/A",  IF(AND(Screening!$J$5="Yes",AM302="Ex"),"N/A","Inc")))))))))))))))))))</f>
        <v>Inc</v>
      </c>
      <c r="C302" s="132"/>
      <c r="D302" s="133"/>
      <c r="E302" s="87">
        <v>319</v>
      </c>
      <c r="F302" s="88" t="s">
        <v>3484</v>
      </c>
      <c r="G302" s="88" t="s">
        <v>1788</v>
      </c>
      <c r="H302" s="157" t="s">
        <v>87</v>
      </c>
      <c r="I302" s="130" t="str">
        <f t="shared" si="9"/>
        <v>Include</v>
      </c>
      <c r="J302" s="126"/>
      <c r="K302" s="99"/>
      <c r="L302" s="99"/>
      <c r="M302" s="128"/>
      <c r="N302" s="87" t="str">
        <f t="shared" si="10"/>
        <v/>
      </c>
      <c r="O302" s="55"/>
      <c r="P302" s="55"/>
      <c r="Q302" s="55"/>
      <c r="R302" s="55"/>
      <c r="S302" s="55"/>
      <c r="T302" s="56"/>
      <c r="U302" s="134"/>
      <c r="V302" s="132"/>
      <c r="W302" s="132"/>
      <c r="X302" s="132"/>
      <c r="Y302" s="132"/>
      <c r="Z302" s="132"/>
      <c r="AA302" s="132"/>
      <c r="AB302" s="132"/>
      <c r="AC302" s="132"/>
      <c r="AD302" s="132"/>
      <c r="AE302" s="132"/>
      <c r="AF302" s="132"/>
      <c r="AG302" s="132"/>
      <c r="AH302" s="132"/>
      <c r="AI302" s="132"/>
      <c r="AJ302" s="132"/>
      <c r="AK302" s="132"/>
      <c r="AL302" s="132"/>
      <c r="AM302" s="135" t="s">
        <v>475</v>
      </c>
    </row>
    <row r="303" spans="1:39" ht="30" x14ac:dyDescent="0.25">
      <c r="A303" s="131" t="s">
        <v>2</v>
      </c>
      <c r="B303" s="132" t="str">
        <f>IF(G303="reserved","N/A",IF(AND(Screening!$J$10="No",V303="Ex"),"N/A",IF(AND(Screening!$J$11="No",W303="Ex"),"N/A",IF(AND(Screening!$J$12="No",X303="Ex"),"N/A",IF(AND(Screening!$J$13="No",Y303="Ex"),"N/A",IF(AND(Screening!$J$14="No",Z303="Ex"),"N/A", IF(AND(Screening!$J$15="No",AA303="Ex"),"N/A", IF(AND(Screening!$J$16="No",AB303="Ex"),"N/A", IF(AND(Screening!$J$17="No",AC303="Ex"),"N/A", IF(AND(Screening!$J$18="No",AD303="Ex"),"N/A", IF(AND(Screening!$J$19="No",AE303="Ex"),"N/A", IF(AND(Screening!$J$20="No",AF303="Ex"),"N/A", IF(AND(Screening!$J$21="No",AG303="Ex"),"N/A", IF(AND(Screening!$J$23="No",AH303="Ex"),"N/A", IF(AND(Screening!$J$7="No",AI303="Ex"),"N/A", IF(AND(Screening!$J$6="No",AL303="Ex"),"N/A", IF(AND(Screening!$J$6="Yes",AJ303="Ex"),"N/A", IF(AND(Screening!$J$25="Yes",AK303="Ex"),"N/A",  IF(AND(Screening!$J$5="Yes",AM303="Ex"),"N/A","Inc")))))))))))))))))))</f>
        <v>Inc</v>
      </c>
      <c r="C303" s="132"/>
      <c r="D303" s="133"/>
      <c r="E303" s="87">
        <v>320</v>
      </c>
      <c r="F303" s="88" t="s">
        <v>3485</v>
      </c>
      <c r="G303" s="88" t="s">
        <v>1789</v>
      </c>
      <c r="H303" s="157" t="s">
        <v>87</v>
      </c>
      <c r="I303" s="130" t="str">
        <f t="shared" si="9"/>
        <v>Include</v>
      </c>
      <c r="J303" s="126"/>
      <c r="K303" s="99"/>
      <c r="L303" s="99"/>
      <c r="M303" s="128"/>
      <c r="N303" s="87" t="str">
        <f t="shared" si="10"/>
        <v/>
      </c>
      <c r="O303" s="55"/>
      <c r="P303" s="55"/>
      <c r="Q303" s="55"/>
      <c r="R303" s="55"/>
      <c r="S303" s="55"/>
      <c r="T303" s="56"/>
      <c r="U303" s="134"/>
      <c r="V303" s="132"/>
      <c r="W303" s="132"/>
      <c r="X303" s="132"/>
      <c r="Y303" s="132"/>
      <c r="Z303" s="132"/>
      <c r="AA303" s="132"/>
      <c r="AB303" s="132"/>
      <c r="AC303" s="132"/>
      <c r="AD303" s="132"/>
      <c r="AE303" s="132"/>
      <c r="AF303" s="132"/>
      <c r="AG303" s="132"/>
      <c r="AH303" s="132"/>
      <c r="AI303" s="132"/>
      <c r="AJ303" s="132"/>
      <c r="AK303" s="132"/>
      <c r="AL303" s="132"/>
      <c r="AM303" s="135" t="s">
        <v>475</v>
      </c>
    </row>
    <row r="304" spans="1:39" ht="30" x14ac:dyDescent="0.25">
      <c r="A304" s="131" t="s">
        <v>2</v>
      </c>
      <c r="B304" s="132" t="str">
        <f>IF(G304="reserved","N/A",IF(AND(Screening!$J$10="No",V304="Ex"),"N/A",IF(AND(Screening!$J$11="No",W304="Ex"),"N/A",IF(AND(Screening!$J$12="No",X304="Ex"),"N/A",IF(AND(Screening!$J$13="No",Y304="Ex"),"N/A",IF(AND(Screening!$J$14="No",Z304="Ex"),"N/A", IF(AND(Screening!$J$15="No",AA304="Ex"),"N/A", IF(AND(Screening!$J$16="No",AB304="Ex"),"N/A", IF(AND(Screening!$J$17="No",AC304="Ex"),"N/A", IF(AND(Screening!$J$18="No",AD304="Ex"),"N/A", IF(AND(Screening!$J$19="No",AE304="Ex"),"N/A", IF(AND(Screening!$J$20="No",AF304="Ex"),"N/A", IF(AND(Screening!$J$21="No",AG304="Ex"),"N/A", IF(AND(Screening!$J$23="No",AH304="Ex"),"N/A", IF(AND(Screening!$J$7="No",AI304="Ex"),"N/A", IF(AND(Screening!$J$6="No",AL304="Ex"),"N/A", IF(AND(Screening!$J$6="Yes",AJ304="Ex"),"N/A", IF(AND(Screening!$J$25="Yes",AK304="Ex"),"N/A",  IF(AND(Screening!$J$5="Yes",AM304="Ex"),"N/A","Inc")))))))))))))))))))</f>
        <v>Inc</v>
      </c>
      <c r="C304" s="132"/>
      <c r="D304" s="133"/>
      <c r="E304" s="87">
        <v>321</v>
      </c>
      <c r="F304" s="88" t="s">
        <v>3486</v>
      </c>
      <c r="G304" s="88" t="s">
        <v>1790</v>
      </c>
      <c r="H304" s="157" t="s">
        <v>87</v>
      </c>
      <c r="I304" s="130" t="str">
        <f t="shared" si="9"/>
        <v>Include</v>
      </c>
      <c r="J304" s="126"/>
      <c r="K304" s="99"/>
      <c r="L304" s="99"/>
      <c r="M304" s="128"/>
      <c r="N304" s="87" t="str">
        <f t="shared" si="10"/>
        <v/>
      </c>
      <c r="O304" s="55"/>
      <c r="P304" s="55"/>
      <c r="Q304" s="55"/>
      <c r="R304" s="55"/>
      <c r="S304" s="55"/>
      <c r="T304" s="56"/>
      <c r="U304" s="134"/>
      <c r="V304" s="132"/>
      <c r="W304" s="132"/>
      <c r="X304" s="132"/>
      <c r="Y304" s="132"/>
      <c r="Z304" s="132"/>
      <c r="AA304" s="132"/>
      <c r="AB304" s="132"/>
      <c r="AC304" s="132"/>
      <c r="AD304" s="132"/>
      <c r="AE304" s="132"/>
      <c r="AF304" s="132"/>
      <c r="AG304" s="132"/>
      <c r="AH304" s="132"/>
      <c r="AI304" s="132"/>
      <c r="AJ304" s="132"/>
      <c r="AK304" s="132"/>
      <c r="AL304" s="132"/>
      <c r="AM304" s="135" t="s">
        <v>475</v>
      </c>
    </row>
    <row r="305" spans="1:39" ht="30" x14ac:dyDescent="0.25">
      <c r="A305" s="131" t="s">
        <v>2</v>
      </c>
      <c r="B305" s="132" t="str">
        <f>IF(G305="reserved","N/A",IF(AND(Screening!$J$10="No",V305="Ex"),"N/A",IF(AND(Screening!$J$11="No",W305="Ex"),"N/A",IF(AND(Screening!$J$12="No",X305="Ex"),"N/A",IF(AND(Screening!$J$13="No",Y305="Ex"),"N/A",IF(AND(Screening!$J$14="No",Z305="Ex"),"N/A", IF(AND(Screening!$J$15="No",AA305="Ex"),"N/A", IF(AND(Screening!$J$16="No",AB305="Ex"),"N/A", IF(AND(Screening!$J$17="No",AC305="Ex"),"N/A", IF(AND(Screening!$J$18="No",AD305="Ex"),"N/A", IF(AND(Screening!$J$19="No",AE305="Ex"),"N/A", IF(AND(Screening!$J$20="No",AF305="Ex"),"N/A", IF(AND(Screening!$J$21="No",AG305="Ex"),"N/A", IF(AND(Screening!$J$23="No",AH305="Ex"),"N/A", IF(AND(Screening!$J$7="No",AI305="Ex"),"N/A", IF(AND(Screening!$J$6="No",AL305="Ex"),"N/A", IF(AND(Screening!$J$6="Yes",AJ305="Ex"),"N/A", IF(AND(Screening!$J$25="Yes",AK305="Ex"),"N/A",  IF(AND(Screening!$J$5="Yes",AM305="Ex"),"N/A","Inc")))))))))))))))))))</f>
        <v>Inc</v>
      </c>
      <c r="C305" s="132"/>
      <c r="D305" s="133"/>
      <c r="E305" s="87">
        <v>322</v>
      </c>
      <c r="F305" s="88" t="s">
        <v>3487</v>
      </c>
      <c r="G305" s="88" t="s">
        <v>1791</v>
      </c>
      <c r="H305" s="157" t="s">
        <v>87</v>
      </c>
      <c r="I305" s="130" t="str">
        <f t="shared" si="9"/>
        <v>Include</v>
      </c>
      <c r="J305" s="126"/>
      <c r="K305" s="99"/>
      <c r="L305" s="99"/>
      <c r="M305" s="128"/>
      <c r="N305" s="87" t="str">
        <f t="shared" si="10"/>
        <v/>
      </c>
      <c r="O305" s="55"/>
      <c r="P305" s="55"/>
      <c r="Q305" s="55"/>
      <c r="R305" s="55"/>
      <c r="S305" s="55"/>
      <c r="T305" s="56"/>
      <c r="U305" s="134"/>
      <c r="V305" s="132"/>
      <c r="W305" s="132"/>
      <c r="X305" s="132"/>
      <c r="Y305" s="132"/>
      <c r="Z305" s="132"/>
      <c r="AA305" s="132"/>
      <c r="AB305" s="132"/>
      <c r="AC305" s="132"/>
      <c r="AD305" s="132"/>
      <c r="AE305" s="132"/>
      <c r="AF305" s="132"/>
      <c r="AG305" s="132"/>
      <c r="AH305" s="132"/>
      <c r="AI305" s="132"/>
      <c r="AJ305" s="132"/>
      <c r="AK305" s="132"/>
      <c r="AL305" s="132"/>
      <c r="AM305" s="135" t="s">
        <v>475</v>
      </c>
    </row>
    <row r="306" spans="1:39" ht="30" x14ac:dyDescent="0.25">
      <c r="A306" s="131" t="s">
        <v>2</v>
      </c>
      <c r="B306" s="132" t="str">
        <f>IF(G306="reserved","N/A",IF(AND(Screening!$J$10="No",V306="Ex"),"N/A",IF(AND(Screening!$J$11="No",W306="Ex"),"N/A",IF(AND(Screening!$J$12="No",X306="Ex"),"N/A",IF(AND(Screening!$J$13="No",Y306="Ex"),"N/A",IF(AND(Screening!$J$14="No",Z306="Ex"),"N/A", IF(AND(Screening!$J$15="No",AA306="Ex"),"N/A", IF(AND(Screening!$J$16="No",AB306="Ex"),"N/A", IF(AND(Screening!$J$17="No",AC306="Ex"),"N/A", IF(AND(Screening!$J$18="No",AD306="Ex"),"N/A", IF(AND(Screening!$J$19="No",AE306="Ex"),"N/A", IF(AND(Screening!$J$20="No",AF306="Ex"),"N/A", IF(AND(Screening!$J$21="No",AG306="Ex"),"N/A", IF(AND(Screening!$J$23="No",AH306="Ex"),"N/A", IF(AND(Screening!$J$7="No",AI306="Ex"),"N/A", IF(AND(Screening!$J$6="No",AL306="Ex"),"N/A", IF(AND(Screening!$J$6="Yes",AJ306="Ex"),"N/A", IF(AND(Screening!$J$25="Yes",AK306="Ex"),"N/A",  IF(AND(Screening!$J$5="Yes",AM306="Ex"),"N/A","Inc")))))))))))))))))))</f>
        <v>Inc</v>
      </c>
      <c r="C306" s="132"/>
      <c r="D306" s="133"/>
      <c r="E306" s="87">
        <v>323</v>
      </c>
      <c r="F306" s="88" t="s">
        <v>3488</v>
      </c>
      <c r="G306" s="88" t="s">
        <v>1792</v>
      </c>
      <c r="H306" s="157" t="s">
        <v>88</v>
      </c>
      <c r="I306" s="130" t="str">
        <f t="shared" si="9"/>
        <v>Include</v>
      </c>
      <c r="J306" s="126"/>
      <c r="K306" s="99"/>
      <c r="L306" s="99"/>
      <c r="M306" s="128"/>
      <c r="N306" s="87" t="str">
        <f t="shared" si="10"/>
        <v/>
      </c>
      <c r="O306" s="55"/>
      <c r="P306" s="55"/>
      <c r="Q306" s="55"/>
      <c r="R306" s="55"/>
      <c r="S306" s="55"/>
      <c r="T306" s="56"/>
      <c r="U306" s="134"/>
      <c r="V306" s="132"/>
      <c r="W306" s="132"/>
      <c r="X306" s="132"/>
      <c r="Y306" s="132"/>
      <c r="Z306" s="132"/>
      <c r="AA306" s="132"/>
      <c r="AB306" s="132"/>
      <c r="AC306" s="132"/>
      <c r="AD306" s="132"/>
      <c r="AE306" s="132"/>
      <c r="AF306" s="132"/>
      <c r="AG306" s="132"/>
      <c r="AH306" s="132"/>
      <c r="AI306" s="132"/>
      <c r="AJ306" s="132"/>
      <c r="AK306" s="132"/>
      <c r="AL306" s="132"/>
      <c r="AM306" s="135" t="s">
        <v>475</v>
      </c>
    </row>
    <row r="307" spans="1:39" ht="30" x14ac:dyDescent="0.25">
      <c r="A307" s="131" t="s">
        <v>2</v>
      </c>
      <c r="B307" s="132" t="str">
        <f>IF(G307="reserved","N/A",IF(AND(Screening!$J$10="No",V307="Ex"),"N/A",IF(AND(Screening!$J$11="No",W307="Ex"),"N/A",IF(AND(Screening!$J$12="No",X307="Ex"),"N/A",IF(AND(Screening!$J$13="No",Y307="Ex"),"N/A",IF(AND(Screening!$J$14="No",Z307="Ex"),"N/A", IF(AND(Screening!$J$15="No",AA307="Ex"),"N/A", IF(AND(Screening!$J$16="No",AB307="Ex"),"N/A", IF(AND(Screening!$J$17="No",AC307="Ex"),"N/A", IF(AND(Screening!$J$18="No",AD307="Ex"),"N/A", IF(AND(Screening!$J$19="No",AE307="Ex"),"N/A", IF(AND(Screening!$J$20="No",AF307="Ex"),"N/A", IF(AND(Screening!$J$21="No",AG307="Ex"),"N/A", IF(AND(Screening!$J$23="No",AH307="Ex"),"N/A", IF(AND(Screening!$J$7="No",AI307="Ex"),"N/A", IF(AND(Screening!$J$6="No",AL307="Ex"),"N/A", IF(AND(Screening!$J$6="Yes",AJ307="Ex"),"N/A", IF(AND(Screening!$J$25="Yes",AK307="Ex"),"N/A",  IF(AND(Screening!$J$5="Yes",AM307="Ex"),"N/A","Inc")))))))))))))))))))</f>
        <v>Inc</v>
      </c>
      <c r="C307" s="132"/>
      <c r="D307" s="133"/>
      <c r="E307" s="87">
        <v>324</v>
      </c>
      <c r="F307" s="88" t="s">
        <v>3489</v>
      </c>
      <c r="G307" s="88" t="s">
        <v>1793</v>
      </c>
      <c r="H307" s="157" t="s">
        <v>89</v>
      </c>
      <c r="I307" s="130" t="str">
        <f t="shared" si="9"/>
        <v>Include</v>
      </c>
      <c r="J307" s="126"/>
      <c r="K307" s="99"/>
      <c r="L307" s="99"/>
      <c r="M307" s="128"/>
      <c r="N307" s="87" t="str">
        <f t="shared" si="10"/>
        <v/>
      </c>
      <c r="O307" s="55"/>
      <c r="P307" s="55"/>
      <c r="Q307" s="55"/>
      <c r="R307" s="55"/>
      <c r="S307" s="55"/>
      <c r="T307" s="56"/>
      <c r="U307" s="134"/>
      <c r="V307" s="132"/>
      <c r="W307" s="132"/>
      <c r="X307" s="132"/>
      <c r="Y307" s="132"/>
      <c r="Z307" s="132"/>
      <c r="AA307" s="132"/>
      <c r="AB307" s="132"/>
      <c r="AC307" s="132"/>
      <c r="AD307" s="132"/>
      <c r="AE307" s="132"/>
      <c r="AF307" s="132"/>
      <c r="AG307" s="132"/>
      <c r="AH307" s="132"/>
      <c r="AI307" s="132"/>
      <c r="AJ307" s="132"/>
      <c r="AK307" s="132"/>
      <c r="AL307" s="132"/>
      <c r="AM307" s="135" t="s">
        <v>475</v>
      </c>
    </row>
    <row r="308" spans="1:39" ht="30" x14ac:dyDescent="0.25">
      <c r="A308" s="131" t="s">
        <v>2</v>
      </c>
      <c r="B308" s="132" t="str">
        <f>IF(G308="reserved","N/A",IF(AND(Screening!$J$10="No",V308="Ex"),"N/A",IF(AND(Screening!$J$11="No",W308="Ex"),"N/A",IF(AND(Screening!$J$12="No",X308="Ex"),"N/A",IF(AND(Screening!$J$13="No",Y308="Ex"),"N/A",IF(AND(Screening!$J$14="No",Z308="Ex"),"N/A", IF(AND(Screening!$J$15="No",AA308="Ex"),"N/A", IF(AND(Screening!$J$16="No",AB308="Ex"),"N/A", IF(AND(Screening!$J$17="No",AC308="Ex"),"N/A", IF(AND(Screening!$J$18="No",AD308="Ex"),"N/A", IF(AND(Screening!$J$19="No",AE308="Ex"),"N/A", IF(AND(Screening!$J$20="No",AF308="Ex"),"N/A", IF(AND(Screening!$J$21="No",AG308="Ex"),"N/A", IF(AND(Screening!$J$23="No",AH308="Ex"),"N/A", IF(AND(Screening!$J$7="No",AI308="Ex"),"N/A", IF(AND(Screening!$J$6="No",AL308="Ex"),"N/A", IF(AND(Screening!$J$6="Yes",AJ308="Ex"),"N/A", IF(AND(Screening!$J$25="Yes",AK308="Ex"),"N/A",  IF(AND(Screening!$J$5="Yes",AM308="Ex"),"N/A","Inc")))))))))))))))))))</f>
        <v>Inc</v>
      </c>
      <c r="C308" s="132"/>
      <c r="D308" s="133"/>
      <c r="E308" s="90">
        <v>324.10000000000002</v>
      </c>
      <c r="F308" s="91" t="s">
        <v>2930</v>
      </c>
      <c r="G308" s="91" t="s">
        <v>2931</v>
      </c>
      <c r="H308" s="157" t="s">
        <v>2932</v>
      </c>
      <c r="I308" s="130" t="str">
        <f t="shared" si="9"/>
        <v>Include</v>
      </c>
      <c r="J308" s="126"/>
      <c r="K308" s="99"/>
      <c r="L308" s="99"/>
      <c r="M308" s="128"/>
      <c r="N308" s="87" t="str">
        <f t="shared" si="10"/>
        <v/>
      </c>
      <c r="O308" s="55"/>
      <c r="P308" s="55"/>
      <c r="Q308" s="55"/>
      <c r="R308" s="55"/>
      <c r="S308" s="55"/>
      <c r="T308" s="56"/>
      <c r="U308" s="134"/>
      <c r="V308" s="132"/>
      <c r="W308" s="132"/>
      <c r="X308" s="132"/>
      <c r="Y308" s="132"/>
      <c r="Z308" s="132"/>
      <c r="AA308" s="132"/>
      <c r="AB308" s="132"/>
      <c r="AC308" s="132"/>
      <c r="AD308" s="132"/>
      <c r="AE308" s="132"/>
      <c r="AF308" s="132"/>
      <c r="AG308" s="132"/>
      <c r="AH308" s="132"/>
      <c r="AI308" s="132"/>
      <c r="AJ308" s="132"/>
      <c r="AK308" s="132"/>
      <c r="AL308" s="132"/>
      <c r="AM308" s="135" t="s">
        <v>475</v>
      </c>
    </row>
    <row r="309" spans="1:39" ht="45" x14ac:dyDescent="0.25">
      <c r="A309" s="131" t="s">
        <v>2</v>
      </c>
      <c r="B309" s="132" t="str">
        <f>IF(G309="reserved","N/A",IF(AND(Screening!$J$10="No",V309="Ex"),"N/A",IF(AND(Screening!$J$11="No",W309="Ex"),"N/A",IF(AND(Screening!$J$12="No",X309="Ex"),"N/A",IF(AND(Screening!$J$13="No",Y309="Ex"),"N/A",IF(AND(Screening!$J$14="No",Z309="Ex"),"N/A", IF(AND(Screening!$J$15="No",AA309="Ex"),"N/A", IF(AND(Screening!$J$16="No",AB309="Ex"),"N/A", IF(AND(Screening!$J$17="No",AC309="Ex"),"N/A", IF(AND(Screening!$J$18="No",AD309="Ex"),"N/A", IF(AND(Screening!$J$19="No",AE309="Ex"),"N/A", IF(AND(Screening!$J$20="No",AF309="Ex"),"N/A", IF(AND(Screening!$J$21="No",AG309="Ex"),"N/A", IF(AND(Screening!$J$23="No",AH309="Ex"),"N/A", IF(AND(Screening!$J$7="No",AI309="Ex"),"N/A", IF(AND(Screening!$J$6="No",AL309="Ex"),"N/A", IF(AND(Screening!$J$6="Yes",AJ309="Ex"),"N/A", IF(AND(Screening!$J$25="Yes",AK309="Ex"),"N/A",  IF(AND(Screening!$J$5="Yes",AM309="Ex"),"N/A","Inc")))))))))))))))))))</f>
        <v>Inc</v>
      </c>
      <c r="C309" s="132"/>
      <c r="D309" s="133"/>
      <c r="E309" s="87">
        <v>325</v>
      </c>
      <c r="F309" s="88" t="s">
        <v>3490</v>
      </c>
      <c r="G309" s="88" t="s">
        <v>2772</v>
      </c>
      <c r="H309" s="156" t="s">
        <v>2787</v>
      </c>
      <c r="I309" s="130" t="str">
        <f t="shared" si="9"/>
        <v>Include</v>
      </c>
      <c r="J309" s="126"/>
      <c r="K309" s="99"/>
      <c r="L309" s="99"/>
      <c r="M309" s="128"/>
      <c r="N309" s="87" t="str">
        <f t="shared" si="10"/>
        <v/>
      </c>
      <c r="O309" s="55"/>
      <c r="P309" s="55"/>
      <c r="Q309" s="55"/>
      <c r="R309" s="55"/>
      <c r="S309" s="55"/>
      <c r="T309" s="56"/>
      <c r="U309" s="134"/>
      <c r="V309" s="132"/>
      <c r="W309" s="132"/>
      <c r="X309" s="132"/>
      <c r="Y309" s="132"/>
      <c r="Z309" s="132"/>
      <c r="AA309" s="132"/>
      <c r="AB309" s="132"/>
      <c r="AC309" s="132"/>
      <c r="AD309" s="132"/>
      <c r="AE309" s="132"/>
      <c r="AF309" s="132"/>
      <c r="AG309" s="132"/>
      <c r="AH309" s="132"/>
      <c r="AI309" s="132"/>
      <c r="AJ309" s="132"/>
      <c r="AK309" s="132"/>
      <c r="AL309" s="132"/>
      <c r="AM309" s="135" t="s">
        <v>475</v>
      </c>
    </row>
    <row r="310" spans="1:39" ht="60" x14ac:dyDescent="0.25">
      <c r="A310" s="131" t="s">
        <v>2</v>
      </c>
      <c r="B310" s="132" t="str">
        <f>IF(G310="reserved","N/A",IF(AND(Screening!$J$10="No",V310="Ex"),"N/A",IF(AND(Screening!$J$11="No",W310="Ex"),"N/A",IF(AND(Screening!$J$12="No",X310="Ex"),"N/A",IF(AND(Screening!$J$13="No",Y310="Ex"),"N/A",IF(AND(Screening!$J$14="No",Z310="Ex"),"N/A", IF(AND(Screening!$J$15="No",AA310="Ex"),"N/A", IF(AND(Screening!$J$16="No",AB310="Ex"),"N/A", IF(AND(Screening!$J$17="No",AC310="Ex"),"N/A", IF(AND(Screening!$J$18="No",AD310="Ex"),"N/A", IF(AND(Screening!$J$19="No",AE310="Ex"),"N/A", IF(AND(Screening!$J$20="No",AF310="Ex"),"N/A", IF(AND(Screening!$J$21="No",AG310="Ex"),"N/A", IF(AND(Screening!$J$23="No",AH310="Ex"),"N/A", IF(AND(Screening!$J$7="No",AI310="Ex"),"N/A", IF(AND(Screening!$J$6="No",AL310="Ex"),"N/A", IF(AND(Screening!$J$6="Yes",AJ310="Ex"),"N/A", IF(AND(Screening!$J$25="Yes",AK310="Ex"),"N/A",  IF(AND(Screening!$J$5="Yes",AM310="Ex"),"N/A","Inc")))))))))))))))))))</f>
        <v>Inc</v>
      </c>
      <c r="C310" s="132"/>
      <c r="D310" s="133"/>
      <c r="E310" s="87">
        <v>326</v>
      </c>
      <c r="F310" s="88" t="s">
        <v>3181</v>
      </c>
      <c r="G310" s="88" t="s">
        <v>1794</v>
      </c>
      <c r="H310" s="157" t="s">
        <v>4323</v>
      </c>
      <c r="I310" s="130" t="str">
        <f t="shared" si="9"/>
        <v>Include</v>
      </c>
      <c r="J310" s="126"/>
      <c r="K310" s="99"/>
      <c r="L310" s="99"/>
      <c r="M310" s="128"/>
      <c r="N310" s="87" t="str">
        <f t="shared" si="10"/>
        <v/>
      </c>
      <c r="O310" s="55"/>
      <c r="P310" s="55"/>
      <c r="Q310" s="55"/>
      <c r="R310" s="55"/>
      <c r="S310" s="55"/>
      <c r="T310" s="56"/>
      <c r="U310" s="134"/>
      <c r="V310" s="132"/>
      <c r="W310" s="132"/>
      <c r="X310" s="132"/>
      <c r="Y310" s="132"/>
      <c r="Z310" s="132"/>
      <c r="AA310" s="132"/>
      <c r="AB310" s="132"/>
      <c r="AC310" s="132"/>
      <c r="AD310" s="132"/>
      <c r="AE310" s="132"/>
      <c r="AF310" s="132"/>
      <c r="AG310" s="132"/>
      <c r="AH310" s="132"/>
      <c r="AI310" s="132"/>
      <c r="AJ310" s="132"/>
      <c r="AK310" s="132"/>
      <c r="AL310" s="132"/>
      <c r="AM310" s="135" t="s">
        <v>475</v>
      </c>
    </row>
    <row r="311" spans="1:39" ht="30" x14ac:dyDescent="0.25">
      <c r="A311" s="131" t="s">
        <v>2</v>
      </c>
      <c r="B311" s="132" t="str">
        <f>IF(G311="reserved","N/A",IF(AND(Screening!$J$10="No",V311="Ex"),"N/A",IF(AND(Screening!$J$11="No",W311="Ex"),"N/A",IF(AND(Screening!$J$12="No",X311="Ex"),"N/A",IF(AND(Screening!$J$13="No",Y311="Ex"),"N/A",IF(AND(Screening!$J$14="No",Z311="Ex"),"N/A", IF(AND(Screening!$J$15="No",AA311="Ex"),"N/A", IF(AND(Screening!$J$16="No",AB311="Ex"),"N/A", IF(AND(Screening!$J$17="No",AC311="Ex"),"N/A", IF(AND(Screening!$J$18="No",AD311="Ex"),"N/A", IF(AND(Screening!$J$19="No",AE311="Ex"),"N/A", IF(AND(Screening!$J$20="No",AF311="Ex"),"N/A", IF(AND(Screening!$J$21="No",AG311="Ex"),"N/A", IF(AND(Screening!$J$23="No",AH311="Ex"),"N/A", IF(AND(Screening!$J$7="No",AI311="Ex"),"N/A", IF(AND(Screening!$J$6="No",AL311="Ex"),"N/A", IF(AND(Screening!$J$6="Yes",AJ311="Ex"),"N/A", IF(AND(Screening!$J$25="Yes",AK311="Ex"),"N/A",  IF(AND(Screening!$J$5="Yes",AM311="Ex"),"N/A","Inc")))))))))))))))))))</f>
        <v>Inc</v>
      </c>
      <c r="C311" s="132"/>
      <c r="D311" s="133"/>
      <c r="E311" s="87">
        <v>327</v>
      </c>
      <c r="F311" s="88" t="s">
        <v>3173</v>
      </c>
      <c r="G311" s="88" t="s">
        <v>1795</v>
      </c>
      <c r="H311" s="157" t="s">
        <v>4324</v>
      </c>
      <c r="I311" s="130" t="str">
        <f t="shared" si="9"/>
        <v>Include</v>
      </c>
      <c r="J311" s="126"/>
      <c r="K311" s="99"/>
      <c r="L311" s="99"/>
      <c r="M311" s="128"/>
      <c r="N311" s="87" t="str">
        <f t="shared" si="10"/>
        <v/>
      </c>
      <c r="O311" s="55"/>
      <c r="P311" s="55"/>
      <c r="Q311" s="55"/>
      <c r="R311" s="55"/>
      <c r="S311" s="55"/>
      <c r="T311" s="56"/>
      <c r="U311" s="134"/>
      <c r="V311" s="132"/>
      <c r="W311" s="132"/>
      <c r="X311" s="132"/>
      <c r="Y311" s="132"/>
      <c r="Z311" s="132"/>
      <c r="AA311" s="132"/>
      <c r="AB311" s="132"/>
      <c r="AC311" s="132"/>
      <c r="AD311" s="132"/>
      <c r="AE311" s="132"/>
      <c r="AF311" s="132"/>
      <c r="AG311" s="132"/>
      <c r="AH311" s="132"/>
      <c r="AI311" s="132"/>
      <c r="AJ311" s="132"/>
      <c r="AK311" s="132"/>
      <c r="AL311" s="132"/>
      <c r="AM311" s="135" t="s">
        <v>475</v>
      </c>
    </row>
    <row r="312" spans="1:39" ht="30" x14ac:dyDescent="0.25">
      <c r="A312" s="131" t="s">
        <v>2</v>
      </c>
      <c r="B312" s="132" t="str">
        <f>IF(G312="reserved","N/A",IF(AND(Screening!$J$10="No",V312="Ex"),"N/A",IF(AND(Screening!$J$11="No",W312="Ex"),"N/A",IF(AND(Screening!$J$12="No",X312="Ex"),"N/A",IF(AND(Screening!$J$13="No",Y312="Ex"),"N/A",IF(AND(Screening!$J$14="No",Z312="Ex"),"N/A", IF(AND(Screening!$J$15="No",AA312="Ex"),"N/A", IF(AND(Screening!$J$16="No",AB312="Ex"),"N/A", IF(AND(Screening!$J$17="No",AC312="Ex"),"N/A", IF(AND(Screening!$J$18="No",AD312="Ex"),"N/A", IF(AND(Screening!$J$19="No",AE312="Ex"),"N/A", IF(AND(Screening!$J$20="No",AF312="Ex"),"N/A", IF(AND(Screening!$J$21="No",AG312="Ex"),"N/A", IF(AND(Screening!$J$23="No",AH312="Ex"),"N/A", IF(AND(Screening!$J$7="No",AI312="Ex"),"N/A", IF(AND(Screening!$J$6="No",AL312="Ex"),"N/A", IF(AND(Screening!$J$6="Yes",AJ312="Ex"),"N/A", IF(AND(Screening!$J$25="Yes",AK312="Ex"),"N/A",  IF(AND(Screening!$J$5="Yes",AM312="Ex"),"N/A","Inc")))))))))))))))))))</f>
        <v>Inc</v>
      </c>
      <c r="C312" s="132"/>
      <c r="D312" s="133"/>
      <c r="E312" s="87">
        <v>328</v>
      </c>
      <c r="F312" s="88" t="s">
        <v>3174</v>
      </c>
      <c r="G312" s="88" t="s">
        <v>1796</v>
      </c>
      <c r="H312" s="157" t="s">
        <v>4325</v>
      </c>
      <c r="I312" s="130" t="str">
        <f t="shared" si="9"/>
        <v>Include</v>
      </c>
      <c r="J312" s="126"/>
      <c r="K312" s="99"/>
      <c r="L312" s="99"/>
      <c r="M312" s="128"/>
      <c r="N312" s="87" t="str">
        <f t="shared" si="10"/>
        <v/>
      </c>
      <c r="O312" s="55"/>
      <c r="P312" s="55"/>
      <c r="Q312" s="55"/>
      <c r="R312" s="55"/>
      <c r="S312" s="55"/>
      <c r="T312" s="56"/>
      <c r="U312" s="134"/>
      <c r="V312" s="132"/>
      <c r="W312" s="132"/>
      <c r="X312" s="132"/>
      <c r="Y312" s="132"/>
      <c r="Z312" s="132"/>
      <c r="AA312" s="132"/>
      <c r="AB312" s="132"/>
      <c r="AC312" s="132"/>
      <c r="AD312" s="132"/>
      <c r="AE312" s="132"/>
      <c r="AF312" s="132"/>
      <c r="AG312" s="132"/>
      <c r="AH312" s="132"/>
      <c r="AI312" s="132"/>
      <c r="AJ312" s="132"/>
      <c r="AK312" s="132"/>
      <c r="AL312" s="132"/>
      <c r="AM312" s="135" t="s">
        <v>475</v>
      </c>
    </row>
    <row r="313" spans="1:39" ht="30" x14ac:dyDescent="0.25">
      <c r="A313" s="131" t="s">
        <v>2</v>
      </c>
      <c r="B313" s="132" t="str">
        <f>IF(G313="reserved","N/A",IF(AND(Screening!$J$10="No",V313="Ex"),"N/A",IF(AND(Screening!$J$11="No",W313="Ex"),"N/A",IF(AND(Screening!$J$12="No",X313="Ex"),"N/A",IF(AND(Screening!$J$13="No",Y313="Ex"),"N/A",IF(AND(Screening!$J$14="No",Z313="Ex"),"N/A", IF(AND(Screening!$J$15="No",AA313="Ex"),"N/A", IF(AND(Screening!$J$16="No",AB313="Ex"),"N/A", IF(AND(Screening!$J$17="No",AC313="Ex"),"N/A", IF(AND(Screening!$J$18="No",AD313="Ex"),"N/A", IF(AND(Screening!$J$19="No",AE313="Ex"),"N/A", IF(AND(Screening!$J$20="No",AF313="Ex"),"N/A", IF(AND(Screening!$J$21="No",AG313="Ex"),"N/A", IF(AND(Screening!$J$23="No",AH313="Ex"),"N/A", IF(AND(Screening!$J$7="No",AI313="Ex"),"N/A", IF(AND(Screening!$J$6="No",AL313="Ex"),"N/A", IF(AND(Screening!$J$6="Yes",AJ313="Ex"),"N/A", IF(AND(Screening!$J$25="Yes",AK313="Ex"),"N/A",  IF(AND(Screening!$J$5="Yes",AM313="Ex"),"N/A","Inc")))))))))))))))))))</f>
        <v>Inc</v>
      </c>
      <c r="C313" s="132"/>
      <c r="D313" s="133"/>
      <c r="E313" s="87">
        <v>329</v>
      </c>
      <c r="F313" s="88" t="s">
        <v>3175</v>
      </c>
      <c r="G313" s="88" t="s">
        <v>1797</v>
      </c>
      <c r="H313" s="157" t="s">
        <v>4324</v>
      </c>
      <c r="I313" s="130" t="str">
        <f t="shared" si="9"/>
        <v>Include</v>
      </c>
      <c r="J313" s="126"/>
      <c r="K313" s="99"/>
      <c r="L313" s="99"/>
      <c r="M313" s="128"/>
      <c r="N313" s="87" t="str">
        <f t="shared" si="10"/>
        <v/>
      </c>
      <c r="O313" s="55"/>
      <c r="P313" s="55"/>
      <c r="Q313" s="55"/>
      <c r="R313" s="55"/>
      <c r="S313" s="55"/>
      <c r="T313" s="56"/>
      <c r="U313" s="134"/>
      <c r="V313" s="132"/>
      <c r="W313" s="132"/>
      <c r="X313" s="132"/>
      <c r="Y313" s="132"/>
      <c r="Z313" s="132"/>
      <c r="AA313" s="132"/>
      <c r="AB313" s="132"/>
      <c r="AC313" s="132"/>
      <c r="AD313" s="132"/>
      <c r="AE313" s="132"/>
      <c r="AF313" s="132"/>
      <c r="AG313" s="132"/>
      <c r="AH313" s="132"/>
      <c r="AI313" s="132"/>
      <c r="AJ313" s="132"/>
      <c r="AK313" s="132"/>
      <c r="AL313" s="132"/>
      <c r="AM313" s="135" t="s">
        <v>475</v>
      </c>
    </row>
    <row r="314" spans="1:39" ht="30" x14ac:dyDescent="0.25">
      <c r="A314" s="131" t="s">
        <v>2</v>
      </c>
      <c r="B314" s="132" t="str">
        <f>IF(G314="reserved","N/A",IF(AND(Screening!$J$10="No",V314="Ex"),"N/A",IF(AND(Screening!$J$11="No",W314="Ex"),"N/A",IF(AND(Screening!$J$12="No",X314="Ex"),"N/A",IF(AND(Screening!$J$13="No",Y314="Ex"),"N/A",IF(AND(Screening!$J$14="No",Z314="Ex"),"N/A", IF(AND(Screening!$J$15="No",AA314="Ex"),"N/A", IF(AND(Screening!$J$16="No",AB314="Ex"),"N/A", IF(AND(Screening!$J$17="No",AC314="Ex"),"N/A", IF(AND(Screening!$J$18="No",AD314="Ex"),"N/A", IF(AND(Screening!$J$19="No",AE314="Ex"),"N/A", IF(AND(Screening!$J$20="No",AF314="Ex"),"N/A", IF(AND(Screening!$J$21="No",AG314="Ex"),"N/A", IF(AND(Screening!$J$23="No",AH314="Ex"),"N/A", IF(AND(Screening!$J$7="No",AI314="Ex"),"N/A", IF(AND(Screening!$J$6="No",AL314="Ex"),"N/A", IF(AND(Screening!$J$6="Yes",AJ314="Ex"),"N/A", IF(AND(Screening!$J$25="Yes",AK314="Ex"),"N/A",  IF(AND(Screening!$J$5="Yes",AM314="Ex"),"N/A","Inc")))))))))))))))))))</f>
        <v>Inc</v>
      </c>
      <c r="C314" s="132"/>
      <c r="D314" s="133"/>
      <c r="E314" s="87">
        <v>330</v>
      </c>
      <c r="F314" s="88" t="s">
        <v>3176</v>
      </c>
      <c r="G314" s="88" t="s">
        <v>1798</v>
      </c>
      <c r="H314" s="157" t="s">
        <v>4324</v>
      </c>
      <c r="I314" s="130" t="str">
        <f t="shared" si="9"/>
        <v>Include</v>
      </c>
      <c r="J314" s="126"/>
      <c r="K314" s="99"/>
      <c r="L314" s="99"/>
      <c r="M314" s="128"/>
      <c r="N314" s="87" t="str">
        <f t="shared" si="10"/>
        <v/>
      </c>
      <c r="O314" s="55"/>
      <c r="P314" s="55"/>
      <c r="Q314" s="55"/>
      <c r="R314" s="55"/>
      <c r="S314" s="55"/>
      <c r="T314" s="56"/>
      <c r="U314" s="134"/>
      <c r="V314" s="132"/>
      <c r="W314" s="132"/>
      <c r="X314" s="132"/>
      <c r="Y314" s="132"/>
      <c r="Z314" s="132"/>
      <c r="AA314" s="132"/>
      <c r="AB314" s="132"/>
      <c r="AC314" s="132"/>
      <c r="AD314" s="132"/>
      <c r="AE314" s="132"/>
      <c r="AF314" s="132"/>
      <c r="AG314" s="132"/>
      <c r="AH314" s="132"/>
      <c r="AI314" s="132"/>
      <c r="AJ314" s="132"/>
      <c r="AK314" s="132"/>
      <c r="AL314" s="132"/>
      <c r="AM314" s="135" t="s">
        <v>475</v>
      </c>
    </row>
    <row r="315" spans="1:39" ht="45" x14ac:dyDescent="0.25">
      <c r="A315" s="131" t="s">
        <v>2</v>
      </c>
      <c r="B315" s="132" t="str">
        <f>IF(G315="reserved","N/A",IF(AND(Screening!$J$10="No",V315="Ex"),"N/A",IF(AND(Screening!$J$11="No",W315="Ex"),"N/A",IF(AND(Screening!$J$12="No",X315="Ex"),"N/A",IF(AND(Screening!$J$13="No",Y315="Ex"),"N/A",IF(AND(Screening!$J$14="No",Z315="Ex"),"N/A", IF(AND(Screening!$J$15="No",AA315="Ex"),"N/A", IF(AND(Screening!$J$16="No",AB315="Ex"),"N/A", IF(AND(Screening!$J$17="No",AC315="Ex"),"N/A", IF(AND(Screening!$J$18="No",AD315="Ex"),"N/A", IF(AND(Screening!$J$19="No",AE315="Ex"),"N/A", IF(AND(Screening!$J$20="No",AF315="Ex"),"N/A", IF(AND(Screening!$J$21="No",AG315="Ex"),"N/A", IF(AND(Screening!$J$23="No",AH315="Ex"),"N/A", IF(AND(Screening!$J$7="No",AI315="Ex"),"N/A", IF(AND(Screening!$J$6="No",AL315="Ex"),"N/A", IF(AND(Screening!$J$6="Yes",AJ315="Ex"),"N/A", IF(AND(Screening!$J$25="Yes",AK315="Ex"),"N/A",  IF(AND(Screening!$J$5="Yes",AM315="Ex"),"N/A","Inc")))))))))))))))))))</f>
        <v>Inc</v>
      </c>
      <c r="C315" s="132"/>
      <c r="D315" s="133"/>
      <c r="E315" s="87">
        <v>331</v>
      </c>
      <c r="F315" s="88" t="s">
        <v>3177</v>
      </c>
      <c r="G315" s="88" t="s">
        <v>2773</v>
      </c>
      <c r="H315" s="157" t="s">
        <v>4326</v>
      </c>
      <c r="I315" s="130" t="str">
        <f t="shared" si="9"/>
        <v>Include</v>
      </c>
      <c r="J315" s="126"/>
      <c r="K315" s="99"/>
      <c r="L315" s="99"/>
      <c r="M315" s="128"/>
      <c r="N315" s="87" t="str">
        <f t="shared" si="10"/>
        <v/>
      </c>
      <c r="O315" s="55"/>
      <c r="P315" s="55"/>
      <c r="Q315" s="55"/>
      <c r="R315" s="55"/>
      <c r="S315" s="55"/>
      <c r="T315" s="56"/>
      <c r="U315" s="134"/>
      <c r="V315" s="132"/>
      <c r="W315" s="132"/>
      <c r="X315" s="132"/>
      <c r="Y315" s="132"/>
      <c r="Z315" s="132"/>
      <c r="AA315" s="132"/>
      <c r="AB315" s="132"/>
      <c r="AC315" s="132"/>
      <c r="AD315" s="132"/>
      <c r="AE315" s="132"/>
      <c r="AF315" s="132"/>
      <c r="AG315" s="132"/>
      <c r="AH315" s="132"/>
      <c r="AI315" s="132"/>
      <c r="AJ315" s="132"/>
      <c r="AK315" s="132"/>
      <c r="AL315" s="132"/>
      <c r="AM315" s="135" t="s">
        <v>475</v>
      </c>
    </row>
    <row r="316" spans="1:39" ht="30" x14ac:dyDescent="0.25">
      <c r="A316" s="131" t="s">
        <v>2</v>
      </c>
      <c r="B316" s="132" t="str">
        <f>IF(G316="reserved","N/A",IF(AND(Screening!$J$10="No",V316="Ex"),"N/A",IF(AND(Screening!$J$11="No",W316="Ex"),"N/A",IF(AND(Screening!$J$12="No",X316="Ex"),"N/A",IF(AND(Screening!$J$13="No",Y316="Ex"),"N/A",IF(AND(Screening!$J$14="No",Z316="Ex"),"N/A", IF(AND(Screening!$J$15="No",AA316="Ex"),"N/A", IF(AND(Screening!$J$16="No",AB316="Ex"),"N/A", IF(AND(Screening!$J$17="No",AC316="Ex"),"N/A", IF(AND(Screening!$J$18="No",AD316="Ex"),"N/A", IF(AND(Screening!$J$19="No",AE316="Ex"),"N/A", IF(AND(Screening!$J$20="No",AF316="Ex"),"N/A", IF(AND(Screening!$J$21="No",AG316="Ex"),"N/A", IF(AND(Screening!$J$23="No",AH316="Ex"),"N/A", IF(AND(Screening!$J$7="No",AI316="Ex"),"N/A", IF(AND(Screening!$J$6="No",AL316="Ex"),"N/A", IF(AND(Screening!$J$6="Yes",AJ316="Ex"),"N/A", IF(AND(Screening!$J$25="Yes",AK316="Ex"),"N/A",  IF(AND(Screening!$J$5="Yes",AM316="Ex"),"N/A","Inc")))))))))))))))))))</f>
        <v>Inc</v>
      </c>
      <c r="C316" s="132"/>
      <c r="D316" s="133"/>
      <c r="E316" s="87">
        <v>332</v>
      </c>
      <c r="F316" s="88" t="s">
        <v>3178</v>
      </c>
      <c r="G316" s="88" t="s">
        <v>1799</v>
      </c>
      <c r="H316" s="157" t="s">
        <v>4327</v>
      </c>
      <c r="I316" s="130" t="str">
        <f t="shared" si="9"/>
        <v>Include</v>
      </c>
      <c r="J316" s="126"/>
      <c r="K316" s="99"/>
      <c r="L316" s="99"/>
      <c r="M316" s="128"/>
      <c r="N316" s="87" t="str">
        <f t="shared" si="10"/>
        <v/>
      </c>
      <c r="O316" s="55"/>
      <c r="P316" s="55"/>
      <c r="Q316" s="55"/>
      <c r="R316" s="55"/>
      <c r="S316" s="55"/>
      <c r="T316" s="56"/>
      <c r="U316" s="134"/>
      <c r="V316" s="132"/>
      <c r="W316" s="132"/>
      <c r="X316" s="132"/>
      <c r="Y316" s="132"/>
      <c r="Z316" s="132"/>
      <c r="AA316" s="132"/>
      <c r="AB316" s="132"/>
      <c r="AC316" s="132"/>
      <c r="AD316" s="132"/>
      <c r="AE316" s="132"/>
      <c r="AF316" s="132"/>
      <c r="AG316" s="132"/>
      <c r="AH316" s="132"/>
      <c r="AI316" s="132"/>
      <c r="AJ316" s="132"/>
      <c r="AK316" s="132"/>
      <c r="AL316" s="132"/>
      <c r="AM316" s="135" t="s">
        <v>475</v>
      </c>
    </row>
    <row r="317" spans="1:39" ht="30" x14ac:dyDescent="0.25">
      <c r="A317" s="131" t="s">
        <v>2</v>
      </c>
      <c r="B317" s="132" t="str">
        <f>IF(G317="reserved","N/A",IF(AND(Screening!$J$10="No",V317="Ex"),"N/A",IF(AND(Screening!$J$11="No",W317="Ex"),"N/A",IF(AND(Screening!$J$12="No",X317="Ex"),"N/A",IF(AND(Screening!$J$13="No",Y317="Ex"),"N/A",IF(AND(Screening!$J$14="No",Z317="Ex"),"N/A", IF(AND(Screening!$J$15="No",AA317="Ex"),"N/A", IF(AND(Screening!$J$16="No",AB317="Ex"),"N/A", IF(AND(Screening!$J$17="No",AC317="Ex"),"N/A", IF(AND(Screening!$J$18="No",AD317="Ex"),"N/A", IF(AND(Screening!$J$19="No",AE317="Ex"),"N/A", IF(AND(Screening!$J$20="No",AF317="Ex"),"N/A", IF(AND(Screening!$J$21="No",AG317="Ex"),"N/A", IF(AND(Screening!$J$23="No",AH317="Ex"),"N/A", IF(AND(Screening!$J$7="No",AI317="Ex"),"N/A", IF(AND(Screening!$J$6="No",AL317="Ex"),"N/A", IF(AND(Screening!$J$6="Yes",AJ317="Ex"),"N/A", IF(AND(Screening!$J$25="Yes",AK317="Ex"),"N/A",  IF(AND(Screening!$J$5="Yes",AM317="Ex"),"N/A","Inc")))))))))))))))))))</f>
        <v>Inc</v>
      </c>
      <c r="C317" s="132"/>
      <c r="D317" s="133"/>
      <c r="E317" s="87">
        <v>333</v>
      </c>
      <c r="F317" s="88" t="s">
        <v>3179</v>
      </c>
      <c r="G317" s="88" t="s">
        <v>1800</v>
      </c>
      <c r="H317" s="157" t="s">
        <v>4328</v>
      </c>
      <c r="I317" s="130" t="str">
        <f t="shared" si="9"/>
        <v>Include</v>
      </c>
      <c r="J317" s="126"/>
      <c r="K317" s="99"/>
      <c r="L317" s="99"/>
      <c r="M317" s="128"/>
      <c r="N317" s="87" t="str">
        <f t="shared" si="10"/>
        <v/>
      </c>
      <c r="O317" s="55"/>
      <c r="P317" s="55"/>
      <c r="Q317" s="55"/>
      <c r="R317" s="55"/>
      <c r="S317" s="55"/>
      <c r="T317" s="56"/>
      <c r="U317" s="134"/>
      <c r="V317" s="132"/>
      <c r="W317" s="132"/>
      <c r="X317" s="132"/>
      <c r="Y317" s="132"/>
      <c r="Z317" s="132"/>
      <c r="AA317" s="132"/>
      <c r="AB317" s="132"/>
      <c r="AC317" s="132"/>
      <c r="AD317" s="132"/>
      <c r="AE317" s="132"/>
      <c r="AF317" s="132"/>
      <c r="AG317" s="132"/>
      <c r="AH317" s="132"/>
      <c r="AI317" s="132"/>
      <c r="AJ317" s="132"/>
      <c r="AK317" s="132"/>
      <c r="AL317" s="132"/>
      <c r="AM317" s="135" t="s">
        <v>475</v>
      </c>
    </row>
    <row r="318" spans="1:39" ht="30" x14ac:dyDescent="0.25">
      <c r="A318" s="131" t="s">
        <v>2</v>
      </c>
      <c r="B318" s="132" t="str">
        <f>IF(G318="reserved","N/A",IF(AND(Screening!$J$10="No",V318="Ex"),"N/A",IF(AND(Screening!$J$11="No",W318="Ex"),"N/A",IF(AND(Screening!$J$12="No",X318="Ex"),"N/A",IF(AND(Screening!$J$13="No",Y318="Ex"),"N/A",IF(AND(Screening!$J$14="No",Z318="Ex"),"N/A", IF(AND(Screening!$J$15="No",AA318="Ex"),"N/A", IF(AND(Screening!$J$16="No",AB318="Ex"),"N/A", IF(AND(Screening!$J$17="No",AC318="Ex"),"N/A", IF(AND(Screening!$J$18="No",AD318="Ex"),"N/A", IF(AND(Screening!$J$19="No",AE318="Ex"),"N/A", IF(AND(Screening!$J$20="No",AF318="Ex"),"N/A", IF(AND(Screening!$J$21="No",AG318="Ex"),"N/A", IF(AND(Screening!$J$23="No",AH318="Ex"),"N/A", IF(AND(Screening!$J$7="No",AI318="Ex"),"N/A", IF(AND(Screening!$J$6="No",AL318="Ex"),"N/A", IF(AND(Screening!$J$6="Yes",AJ318="Ex"),"N/A", IF(AND(Screening!$J$25="Yes",AK318="Ex"),"N/A",  IF(AND(Screening!$J$5="Yes",AM318="Ex"),"N/A","Inc")))))))))))))))))))</f>
        <v>Inc</v>
      </c>
      <c r="C318" s="132"/>
      <c r="D318" s="133"/>
      <c r="E318" s="87">
        <v>334</v>
      </c>
      <c r="F318" s="88" t="s">
        <v>3180</v>
      </c>
      <c r="G318" s="88" t="s">
        <v>1801</v>
      </c>
      <c r="H318" s="157" t="s">
        <v>4329</v>
      </c>
      <c r="I318" s="130" t="str">
        <f t="shared" si="9"/>
        <v>Include</v>
      </c>
      <c r="J318" s="126"/>
      <c r="K318" s="99"/>
      <c r="L318" s="99"/>
      <c r="M318" s="128"/>
      <c r="N318" s="87" t="str">
        <f t="shared" si="10"/>
        <v/>
      </c>
      <c r="O318" s="55"/>
      <c r="P318" s="55"/>
      <c r="Q318" s="55"/>
      <c r="R318" s="55"/>
      <c r="S318" s="55"/>
      <c r="T318" s="56"/>
      <c r="U318" s="134"/>
      <c r="V318" s="132"/>
      <c r="W318" s="132"/>
      <c r="X318" s="132"/>
      <c r="Y318" s="132"/>
      <c r="Z318" s="132"/>
      <c r="AA318" s="132"/>
      <c r="AB318" s="132"/>
      <c r="AC318" s="132"/>
      <c r="AD318" s="132"/>
      <c r="AE318" s="132"/>
      <c r="AF318" s="132"/>
      <c r="AG318" s="132"/>
      <c r="AH318" s="132"/>
      <c r="AI318" s="132"/>
      <c r="AJ318" s="132"/>
      <c r="AK318" s="132"/>
      <c r="AL318" s="132"/>
      <c r="AM318" s="135" t="s">
        <v>475</v>
      </c>
    </row>
    <row r="319" spans="1:39" ht="30" x14ac:dyDescent="0.25">
      <c r="A319" s="131" t="s">
        <v>2</v>
      </c>
      <c r="B319" s="132" t="str">
        <f>IF(G319="reserved","N/A",IF(AND(Screening!$J$10="No",V319="Ex"),"N/A",IF(AND(Screening!$J$11="No",W319="Ex"),"N/A",IF(AND(Screening!$J$12="No",X319="Ex"),"N/A",IF(AND(Screening!$J$13="No",Y319="Ex"),"N/A",IF(AND(Screening!$J$14="No",Z319="Ex"),"N/A", IF(AND(Screening!$J$15="No",AA319="Ex"),"N/A", IF(AND(Screening!$J$16="No",AB319="Ex"),"N/A", IF(AND(Screening!$J$17="No",AC319="Ex"),"N/A", IF(AND(Screening!$J$18="No",AD319="Ex"),"N/A", IF(AND(Screening!$J$19="No",AE319="Ex"),"N/A", IF(AND(Screening!$J$20="No",AF319="Ex"),"N/A", IF(AND(Screening!$J$21="No",AG319="Ex"),"N/A", IF(AND(Screening!$J$23="No",AH319="Ex"),"N/A", IF(AND(Screening!$J$7="No",AI319="Ex"),"N/A", IF(AND(Screening!$J$6="No",AL319="Ex"),"N/A", IF(AND(Screening!$J$6="Yes",AJ319="Ex"),"N/A", IF(AND(Screening!$J$25="Yes",AK319="Ex"),"N/A",  IF(AND(Screening!$J$5="Yes",AM319="Ex"),"N/A","Inc")))))))))))))))))))</f>
        <v>Inc</v>
      </c>
      <c r="C319" s="132"/>
      <c r="D319" s="133"/>
      <c r="E319" s="87">
        <v>335</v>
      </c>
      <c r="F319" s="88" t="s">
        <v>3182</v>
      </c>
      <c r="G319" s="88" t="s">
        <v>1802</v>
      </c>
      <c r="H319" s="157" t="s">
        <v>4330</v>
      </c>
      <c r="I319" s="130" t="str">
        <f t="shared" si="9"/>
        <v>Include</v>
      </c>
      <c r="J319" s="126"/>
      <c r="K319" s="99"/>
      <c r="L319" s="99"/>
      <c r="M319" s="128"/>
      <c r="N319" s="87" t="str">
        <f t="shared" si="10"/>
        <v/>
      </c>
      <c r="O319" s="55"/>
      <c r="P319" s="55"/>
      <c r="Q319" s="55"/>
      <c r="R319" s="55"/>
      <c r="S319" s="55"/>
      <c r="T319" s="56"/>
      <c r="U319" s="134"/>
      <c r="V319" s="132"/>
      <c r="W319" s="132"/>
      <c r="X319" s="132"/>
      <c r="Y319" s="132"/>
      <c r="Z319" s="132"/>
      <c r="AA319" s="132"/>
      <c r="AB319" s="132"/>
      <c r="AC319" s="132"/>
      <c r="AD319" s="132"/>
      <c r="AE319" s="132"/>
      <c r="AF319" s="132"/>
      <c r="AG319" s="132"/>
      <c r="AH319" s="132"/>
      <c r="AI319" s="132"/>
      <c r="AJ319" s="132"/>
      <c r="AK319" s="132"/>
      <c r="AL319" s="132"/>
      <c r="AM319" s="135" t="s">
        <v>475</v>
      </c>
    </row>
    <row r="320" spans="1:39" ht="30" x14ac:dyDescent="0.25">
      <c r="A320" s="131" t="s">
        <v>2</v>
      </c>
      <c r="B320" s="132" t="str">
        <f>IF(G320="reserved","N/A",IF(AND(Screening!$J$10="No",V320="Ex"),"N/A",IF(AND(Screening!$J$11="No",W320="Ex"),"N/A",IF(AND(Screening!$J$12="No",X320="Ex"),"N/A",IF(AND(Screening!$J$13="No",Y320="Ex"),"N/A",IF(AND(Screening!$J$14="No",Z320="Ex"),"N/A", IF(AND(Screening!$J$15="No",AA320="Ex"),"N/A", IF(AND(Screening!$J$16="No",AB320="Ex"),"N/A", IF(AND(Screening!$J$17="No",AC320="Ex"),"N/A", IF(AND(Screening!$J$18="No",AD320="Ex"),"N/A", IF(AND(Screening!$J$19="No",AE320="Ex"),"N/A", IF(AND(Screening!$J$20="No",AF320="Ex"),"N/A", IF(AND(Screening!$J$21="No",AG320="Ex"),"N/A", IF(AND(Screening!$J$23="No",AH320="Ex"),"N/A", IF(AND(Screening!$J$7="No",AI320="Ex"),"N/A", IF(AND(Screening!$J$6="No",AL320="Ex"),"N/A", IF(AND(Screening!$J$6="Yes",AJ320="Ex"),"N/A", IF(AND(Screening!$J$25="Yes",AK320="Ex"),"N/A",  IF(AND(Screening!$J$5="Yes",AM320="Ex"),"N/A","Inc")))))))))))))))))))</f>
        <v>Inc</v>
      </c>
      <c r="C320" s="132"/>
      <c r="D320" s="133"/>
      <c r="E320" s="87">
        <v>336</v>
      </c>
      <c r="F320" s="88" t="s">
        <v>3183</v>
      </c>
      <c r="G320" s="88" t="s">
        <v>1803</v>
      </c>
      <c r="H320" s="157" t="s">
        <v>4331</v>
      </c>
      <c r="I320" s="130" t="str">
        <f t="shared" si="9"/>
        <v>Include</v>
      </c>
      <c r="J320" s="126"/>
      <c r="K320" s="99"/>
      <c r="L320" s="99"/>
      <c r="M320" s="128"/>
      <c r="N320" s="87" t="str">
        <f t="shared" si="10"/>
        <v/>
      </c>
      <c r="O320" s="55"/>
      <c r="P320" s="55"/>
      <c r="Q320" s="55"/>
      <c r="R320" s="55"/>
      <c r="S320" s="55"/>
      <c r="T320" s="56"/>
      <c r="U320" s="134"/>
      <c r="V320" s="132"/>
      <c r="W320" s="132"/>
      <c r="X320" s="132"/>
      <c r="Y320" s="132"/>
      <c r="Z320" s="132"/>
      <c r="AA320" s="132"/>
      <c r="AB320" s="132"/>
      <c r="AC320" s="132"/>
      <c r="AD320" s="132"/>
      <c r="AE320" s="132"/>
      <c r="AF320" s="132"/>
      <c r="AG320" s="132"/>
      <c r="AH320" s="132"/>
      <c r="AI320" s="132"/>
      <c r="AJ320" s="132"/>
      <c r="AK320" s="132"/>
      <c r="AL320" s="132"/>
      <c r="AM320" s="135" t="s">
        <v>475</v>
      </c>
    </row>
    <row r="321" spans="1:39" ht="45" x14ac:dyDescent="0.25">
      <c r="A321" s="131" t="s">
        <v>2</v>
      </c>
      <c r="B321" s="132" t="str">
        <f>IF(G321="reserved","N/A",IF(AND(Screening!$J$10="No",V321="Ex"),"N/A",IF(AND(Screening!$J$11="No",W321="Ex"),"N/A",IF(AND(Screening!$J$12="No",X321="Ex"),"N/A",IF(AND(Screening!$J$13="No",Y321="Ex"),"N/A",IF(AND(Screening!$J$14="No",Z321="Ex"),"N/A", IF(AND(Screening!$J$15="No",AA321="Ex"),"N/A", IF(AND(Screening!$J$16="No",AB321="Ex"),"N/A", IF(AND(Screening!$J$17="No",AC321="Ex"),"N/A", IF(AND(Screening!$J$18="No",AD321="Ex"),"N/A", IF(AND(Screening!$J$19="No",AE321="Ex"),"N/A", IF(AND(Screening!$J$20="No",AF321="Ex"),"N/A", IF(AND(Screening!$J$21="No",AG321="Ex"),"N/A", IF(AND(Screening!$J$23="No",AH321="Ex"),"N/A", IF(AND(Screening!$J$7="No",AI321="Ex"),"N/A", IF(AND(Screening!$J$6="No",AL321="Ex"),"N/A", IF(AND(Screening!$J$6="Yes",AJ321="Ex"),"N/A", IF(AND(Screening!$J$25="Yes",AK321="Ex"),"N/A",  IF(AND(Screening!$J$5="Yes",AM321="Ex"),"N/A","Inc")))))))))))))))))))</f>
        <v>Inc</v>
      </c>
      <c r="C321" s="132"/>
      <c r="D321" s="133"/>
      <c r="E321" s="90">
        <v>336.1</v>
      </c>
      <c r="F321" s="91" t="s">
        <v>2933</v>
      </c>
      <c r="G321" s="91" t="s">
        <v>2934</v>
      </c>
      <c r="H321" s="157" t="s">
        <v>2935</v>
      </c>
      <c r="I321" s="130" t="str">
        <f t="shared" si="9"/>
        <v>Include</v>
      </c>
      <c r="J321" s="126"/>
      <c r="K321" s="99"/>
      <c r="L321" s="99"/>
      <c r="M321" s="128"/>
      <c r="N321" s="87" t="str">
        <f t="shared" si="10"/>
        <v/>
      </c>
      <c r="O321" s="55"/>
      <c r="P321" s="55"/>
      <c r="Q321" s="55"/>
      <c r="R321" s="55"/>
      <c r="S321" s="55"/>
      <c r="T321" s="56"/>
      <c r="U321" s="134"/>
      <c r="V321" s="132"/>
      <c r="W321" s="132"/>
      <c r="X321" s="132"/>
      <c r="Y321" s="132"/>
      <c r="Z321" s="132"/>
      <c r="AA321" s="132"/>
      <c r="AB321" s="132"/>
      <c r="AC321" s="132"/>
      <c r="AD321" s="132"/>
      <c r="AE321" s="132"/>
      <c r="AF321" s="132"/>
      <c r="AG321" s="132"/>
      <c r="AH321" s="132"/>
      <c r="AI321" s="132"/>
      <c r="AJ321" s="132"/>
      <c r="AK321" s="132"/>
      <c r="AL321" s="132"/>
      <c r="AM321" s="135" t="s">
        <v>475</v>
      </c>
    </row>
    <row r="322" spans="1:39" ht="45" x14ac:dyDescent="0.25">
      <c r="A322" s="131" t="s">
        <v>2</v>
      </c>
      <c r="B322" s="132" t="str">
        <f>IF(G322="reserved","N/A",IF(AND(Screening!$J$10="No",V322="Ex"),"N/A",IF(AND(Screening!$J$11="No",W322="Ex"),"N/A",IF(AND(Screening!$J$12="No",X322="Ex"),"N/A",IF(AND(Screening!$J$13="No",Y322="Ex"),"N/A",IF(AND(Screening!$J$14="No",Z322="Ex"),"N/A", IF(AND(Screening!$J$15="No",AA322="Ex"),"N/A", IF(AND(Screening!$J$16="No",AB322="Ex"),"N/A", IF(AND(Screening!$J$17="No",AC322="Ex"),"N/A", IF(AND(Screening!$J$18="No",AD322="Ex"),"N/A", IF(AND(Screening!$J$19="No",AE322="Ex"),"N/A", IF(AND(Screening!$J$20="No",AF322="Ex"),"N/A", IF(AND(Screening!$J$21="No",AG322="Ex"),"N/A", IF(AND(Screening!$J$23="No",AH322="Ex"),"N/A", IF(AND(Screening!$J$7="No",AI322="Ex"),"N/A", IF(AND(Screening!$J$6="No",AL322="Ex"),"N/A", IF(AND(Screening!$J$6="Yes",AJ322="Ex"),"N/A", IF(AND(Screening!$J$25="Yes",AK322="Ex"),"N/A",  IF(AND(Screening!$J$5="Yes",AM322="Ex"),"N/A","Inc")))))))))))))))))))</f>
        <v>Inc</v>
      </c>
      <c r="C322" s="132"/>
      <c r="D322" s="133"/>
      <c r="E322" s="87">
        <v>337</v>
      </c>
      <c r="F322" s="88" t="s">
        <v>820</v>
      </c>
      <c r="G322" s="88" t="s">
        <v>1804</v>
      </c>
      <c r="H322" s="156" t="s">
        <v>1365</v>
      </c>
      <c r="I322" s="130" t="str">
        <f t="shared" si="9"/>
        <v>Include</v>
      </c>
      <c r="J322" s="126"/>
      <c r="K322" s="99"/>
      <c r="L322" s="99"/>
      <c r="M322" s="128"/>
      <c r="N322" s="87" t="str">
        <f t="shared" si="10"/>
        <v/>
      </c>
      <c r="O322" s="55"/>
      <c r="P322" s="55"/>
      <c r="Q322" s="55"/>
      <c r="R322" s="55"/>
      <c r="S322" s="55"/>
      <c r="T322" s="56"/>
      <c r="U322" s="134"/>
      <c r="V322" s="132"/>
      <c r="W322" s="132"/>
      <c r="X322" s="132"/>
      <c r="Y322" s="132"/>
      <c r="Z322" s="132"/>
      <c r="AA322" s="132"/>
      <c r="AB322" s="132"/>
      <c r="AC322" s="132"/>
      <c r="AD322" s="132"/>
      <c r="AE322" s="132"/>
      <c r="AF322" s="132"/>
      <c r="AG322" s="132"/>
      <c r="AH322" s="132"/>
      <c r="AI322" s="132"/>
      <c r="AJ322" s="132"/>
      <c r="AK322" s="132"/>
      <c r="AL322" s="132"/>
      <c r="AM322" s="135" t="s">
        <v>475</v>
      </c>
    </row>
    <row r="323" spans="1:39" x14ac:dyDescent="0.25">
      <c r="A323" s="131" t="s">
        <v>2</v>
      </c>
      <c r="B323" s="132" t="str">
        <f>IF(G323="reserved","N/A",IF(AND(Screening!$J$10="No",V323="Ex"),"N/A",IF(AND(Screening!$J$11="No",W323="Ex"),"N/A",IF(AND(Screening!$J$12="No",X323="Ex"),"N/A",IF(AND(Screening!$J$13="No",Y323="Ex"),"N/A",IF(AND(Screening!$J$14="No",Z323="Ex"),"N/A", IF(AND(Screening!$J$15="No",AA323="Ex"),"N/A", IF(AND(Screening!$J$16="No",AB323="Ex"),"N/A", IF(AND(Screening!$J$17="No",AC323="Ex"),"N/A", IF(AND(Screening!$J$18="No",AD323="Ex"),"N/A", IF(AND(Screening!$J$19="No",AE323="Ex"),"N/A", IF(AND(Screening!$J$20="No",AF323="Ex"),"N/A", IF(AND(Screening!$J$21="No",AG323="Ex"),"N/A", IF(AND(Screening!$J$23="No",AH323="Ex"),"N/A", IF(AND(Screening!$J$7="No",AI323="Ex"),"N/A", IF(AND(Screening!$J$6="No",AL323="Ex"),"N/A", IF(AND(Screening!$J$6="Yes",AJ323="Ex"),"N/A", IF(AND(Screening!$J$25="Yes",AK323="Ex"),"N/A",  IF(AND(Screening!$J$5="Yes",AM323="Ex"),"N/A","Inc")))))))))))))))))))</f>
        <v>Inc</v>
      </c>
      <c r="C323" s="132"/>
      <c r="D323" s="133" t="s">
        <v>1212</v>
      </c>
      <c r="E323" s="87">
        <v>338</v>
      </c>
      <c r="F323" s="88" t="s">
        <v>821</v>
      </c>
      <c r="G323" s="88" t="s">
        <v>613</v>
      </c>
      <c r="H323" s="156" t="s">
        <v>2787</v>
      </c>
      <c r="I323" s="130" t="str">
        <f t="shared" ref="I323:I386" si="11">IF($B323="Inc","Include","N/A")</f>
        <v>Include</v>
      </c>
      <c r="J323" s="126"/>
      <c r="K323" s="99"/>
      <c r="L323" s="99"/>
      <c r="M323" s="128"/>
      <c r="N323" s="87" t="str">
        <f t="shared" si="10"/>
        <v/>
      </c>
      <c r="O323" s="55"/>
      <c r="P323" s="55"/>
      <c r="Q323" s="55"/>
      <c r="R323" s="55"/>
      <c r="S323" s="55"/>
      <c r="T323" s="56"/>
      <c r="U323" s="134"/>
      <c r="V323" s="132"/>
      <c r="W323" s="132"/>
      <c r="X323" s="132"/>
      <c r="Y323" s="132"/>
      <c r="Z323" s="132"/>
      <c r="AA323" s="132"/>
      <c r="AB323" s="132"/>
      <c r="AC323" s="132"/>
      <c r="AD323" s="132"/>
      <c r="AE323" s="132"/>
      <c r="AF323" s="132"/>
      <c r="AG323" s="132"/>
      <c r="AH323" s="132"/>
      <c r="AI323" s="132"/>
      <c r="AJ323" s="132" t="s">
        <v>475</v>
      </c>
      <c r="AK323" s="132"/>
      <c r="AL323" s="132"/>
      <c r="AM323" s="135" t="s">
        <v>475</v>
      </c>
    </row>
    <row r="324" spans="1:39" ht="30" x14ac:dyDescent="0.25">
      <c r="A324" s="131" t="s">
        <v>2</v>
      </c>
      <c r="B324" s="132" t="str">
        <f>IF(G324="reserved","N/A",IF(AND(Screening!$J$10="No",V324="Ex"),"N/A",IF(AND(Screening!$J$11="No",W324="Ex"),"N/A",IF(AND(Screening!$J$12="No",X324="Ex"),"N/A",IF(AND(Screening!$J$13="No",Y324="Ex"),"N/A",IF(AND(Screening!$J$14="No",Z324="Ex"),"N/A", IF(AND(Screening!$J$15="No",AA324="Ex"),"N/A", IF(AND(Screening!$J$16="No",AB324="Ex"),"N/A", IF(AND(Screening!$J$17="No",AC324="Ex"),"N/A", IF(AND(Screening!$J$18="No",AD324="Ex"),"N/A", IF(AND(Screening!$J$19="No",AE324="Ex"),"N/A", IF(AND(Screening!$J$20="No",AF324="Ex"),"N/A", IF(AND(Screening!$J$21="No",AG324="Ex"),"N/A", IF(AND(Screening!$J$23="No",AH324="Ex"),"N/A", IF(AND(Screening!$J$7="No",AI324="Ex"),"N/A", IF(AND(Screening!$J$6="No",AL324="Ex"),"N/A", IF(AND(Screening!$J$6="Yes",AJ324="Ex"),"N/A", IF(AND(Screening!$J$25="Yes",AK324="Ex"),"N/A",  IF(AND(Screening!$J$5="Yes",AM324="Ex"),"N/A","Inc")))))))))))))))))))</f>
        <v>Inc</v>
      </c>
      <c r="C324" s="132"/>
      <c r="D324" s="133"/>
      <c r="E324" s="87">
        <v>339</v>
      </c>
      <c r="F324" s="88" t="s">
        <v>822</v>
      </c>
      <c r="G324" s="88" t="s">
        <v>2571</v>
      </c>
      <c r="H324" s="157" t="s">
        <v>411</v>
      </c>
      <c r="I324" s="130" t="str">
        <f t="shared" si="11"/>
        <v>Include</v>
      </c>
      <c r="J324" s="126"/>
      <c r="K324" s="99"/>
      <c r="L324" s="99"/>
      <c r="M324" s="128"/>
      <c r="N324" s="87" t="str">
        <f t="shared" si="10"/>
        <v/>
      </c>
      <c r="O324" s="55"/>
      <c r="P324" s="55"/>
      <c r="Q324" s="55"/>
      <c r="R324" s="55"/>
      <c r="S324" s="55"/>
      <c r="T324" s="56"/>
      <c r="U324" s="134"/>
      <c r="V324" s="132"/>
      <c r="W324" s="132"/>
      <c r="X324" s="132"/>
      <c r="Y324" s="132"/>
      <c r="Z324" s="132"/>
      <c r="AA324" s="132"/>
      <c r="AB324" s="132"/>
      <c r="AC324" s="132"/>
      <c r="AD324" s="132"/>
      <c r="AE324" s="132"/>
      <c r="AF324" s="132"/>
      <c r="AG324" s="132"/>
      <c r="AH324" s="132"/>
      <c r="AI324" s="132"/>
      <c r="AJ324" s="132" t="s">
        <v>475</v>
      </c>
      <c r="AK324" s="132"/>
      <c r="AL324" s="132"/>
      <c r="AM324" s="135" t="s">
        <v>475</v>
      </c>
    </row>
    <row r="325" spans="1:39" ht="17.45" customHeight="1" x14ac:dyDescent="0.25">
      <c r="A325" s="131" t="s">
        <v>2</v>
      </c>
      <c r="B325" s="132" t="str">
        <f>IF(G325="reserved","N/A",IF(AND(Screening!$J$10="No",V325="Ex"),"N/A",IF(AND(Screening!$J$11="No",W325="Ex"),"N/A",IF(AND(Screening!$J$12="No",X325="Ex"),"N/A",IF(AND(Screening!$J$13="No",Y325="Ex"),"N/A",IF(AND(Screening!$J$14="No",Z325="Ex"),"N/A", IF(AND(Screening!$J$15="No",AA325="Ex"),"N/A", IF(AND(Screening!$J$16="No",AB325="Ex"),"N/A", IF(AND(Screening!$J$17="No",AC325="Ex"),"N/A", IF(AND(Screening!$J$18="No",AD325="Ex"),"N/A", IF(AND(Screening!$J$19="No",AE325="Ex"),"N/A", IF(AND(Screening!$J$20="No",AF325="Ex"),"N/A", IF(AND(Screening!$J$21="No",AG325="Ex"),"N/A", IF(AND(Screening!$J$23="No",AH325="Ex"),"N/A", IF(AND(Screening!$J$7="No",AI325="Ex"),"N/A", IF(AND(Screening!$J$6="No",AL325="Ex"),"N/A", IF(AND(Screening!$J$6="Yes",AJ325="Ex"),"N/A", IF(AND(Screening!$J$25="Yes",AK325="Ex"),"N/A",  IF(AND(Screening!$J$5="Yes",AM325="Ex"),"N/A","Inc")))))))))))))))))))</f>
        <v>N/A</v>
      </c>
      <c r="C325" s="132"/>
      <c r="D325" s="133"/>
      <c r="E325" s="87">
        <v>340</v>
      </c>
      <c r="F325" s="88" t="s">
        <v>823</v>
      </c>
      <c r="G325" s="88" t="s">
        <v>2785</v>
      </c>
      <c r="H325" s="156" t="s">
        <v>2785</v>
      </c>
      <c r="I325" s="130" t="str">
        <f t="shared" si="11"/>
        <v>N/A</v>
      </c>
      <c r="J325" s="126"/>
      <c r="K325" s="99"/>
      <c r="L325" s="99"/>
      <c r="M325" s="128"/>
      <c r="N325" s="87" t="str">
        <f t="shared" si="10"/>
        <v/>
      </c>
      <c r="O325" s="55"/>
      <c r="P325" s="55"/>
      <c r="Q325" s="55"/>
      <c r="R325" s="55"/>
      <c r="S325" s="55"/>
      <c r="T325" s="56"/>
      <c r="U325" s="134"/>
      <c r="V325" s="132"/>
      <c r="W325" s="132"/>
      <c r="X325" s="132"/>
      <c r="Y325" s="132"/>
      <c r="Z325" s="132"/>
      <c r="AA325" s="132"/>
      <c r="AB325" s="132"/>
      <c r="AC325" s="132"/>
      <c r="AD325" s="132"/>
      <c r="AE325" s="132"/>
      <c r="AF325" s="132"/>
      <c r="AG325" s="132"/>
      <c r="AH325" s="132"/>
      <c r="AI325" s="132"/>
      <c r="AJ325" s="132" t="s">
        <v>475</v>
      </c>
      <c r="AK325" s="132"/>
      <c r="AL325" s="132"/>
      <c r="AM325" s="135" t="s">
        <v>475</v>
      </c>
    </row>
    <row r="326" spans="1:39" ht="135" x14ac:dyDescent="0.25">
      <c r="A326" s="131" t="s">
        <v>1</v>
      </c>
      <c r="B326" s="132" t="str">
        <f>IF(G326="reserved","N/A",IF(AND(Screening!$J$10="No",V326="Ex"),"N/A",IF(AND(Screening!$J$11="No",W326="Ex"),"N/A",IF(AND(Screening!$J$12="No",X326="Ex"),"N/A",IF(AND(Screening!$J$13="No",Y326="Ex"),"N/A",IF(AND(Screening!$J$14="No",Z326="Ex"),"N/A", IF(AND(Screening!$J$15="No",AA326="Ex"),"N/A", IF(AND(Screening!$J$16="No",AB326="Ex"),"N/A", IF(AND(Screening!$J$17="No",AC326="Ex"),"N/A", IF(AND(Screening!$J$18="No",AD326="Ex"),"N/A", IF(AND(Screening!$J$19="No",AE326="Ex"),"N/A", IF(AND(Screening!$J$20="No",AF326="Ex"),"N/A", IF(AND(Screening!$J$21="No",AG326="Ex"),"N/A", IF(AND(Screening!$J$23="No",AH326="Ex"),"N/A", IF(AND(Screening!$J$7="No",AI326="Ex"),"N/A", IF(AND(Screening!$J$6="No",AL326="Ex"),"N/A", IF(AND(Screening!$J$6="Yes",AJ326="Ex"),"N/A", IF(AND(Screening!$J$25="Yes",AK326="Ex"),"N/A",  IF(AND(Screening!$J$5="Yes",AM326="Ex"),"N/A","Inc")))))))))))))))))))</f>
        <v>Inc</v>
      </c>
      <c r="C326" s="132"/>
      <c r="D326" s="133"/>
      <c r="E326" s="87">
        <v>341</v>
      </c>
      <c r="F326" s="88" t="s">
        <v>824</v>
      </c>
      <c r="G326" s="88" t="s">
        <v>1805</v>
      </c>
      <c r="H326" s="157">
        <v>270.14</v>
      </c>
      <c r="I326" s="130" t="str">
        <f t="shared" si="11"/>
        <v>Include</v>
      </c>
      <c r="J326" s="126"/>
      <c r="K326" s="99"/>
      <c r="L326" s="99"/>
      <c r="M326" s="128"/>
      <c r="N326" s="87" t="str">
        <f t="shared" si="10"/>
        <v>PAR</v>
      </c>
      <c r="O326" s="55"/>
      <c r="P326" s="55"/>
      <c r="Q326" s="55"/>
      <c r="R326" s="55"/>
      <c r="S326" s="55"/>
      <c r="T326" s="56"/>
      <c r="U326" s="134"/>
      <c r="V326" s="132"/>
      <c r="W326" s="132"/>
      <c r="X326" s="132"/>
      <c r="Y326" s="132"/>
      <c r="Z326" s="132"/>
      <c r="AA326" s="132"/>
      <c r="AB326" s="132"/>
      <c r="AC326" s="132"/>
      <c r="AD326" s="132"/>
      <c r="AE326" s="132"/>
      <c r="AF326" s="132"/>
      <c r="AG326" s="132"/>
      <c r="AH326" s="132"/>
      <c r="AI326" s="132"/>
      <c r="AJ326" s="132"/>
      <c r="AK326" s="132"/>
      <c r="AL326" s="132"/>
      <c r="AM326" s="135" t="s">
        <v>475</v>
      </c>
    </row>
    <row r="327" spans="1:39" x14ac:dyDescent="0.25">
      <c r="A327" s="131" t="s">
        <v>1</v>
      </c>
      <c r="B327" s="132" t="str">
        <f>IF(G327="reserved","N/A",IF(AND(Screening!$J$10="No",V327="Ex"),"N/A",IF(AND(Screening!$J$11="No",W327="Ex"),"N/A",IF(AND(Screening!$J$12="No",X327="Ex"),"N/A",IF(AND(Screening!$J$13="No",Y327="Ex"),"N/A",IF(AND(Screening!$J$14="No",Z327="Ex"),"N/A", IF(AND(Screening!$J$15="No",AA327="Ex"),"N/A", IF(AND(Screening!$J$16="No",AB327="Ex"),"N/A", IF(AND(Screening!$J$17="No",AC327="Ex"),"N/A", IF(AND(Screening!$J$18="No",AD327="Ex"),"N/A", IF(AND(Screening!$J$19="No",AE327="Ex"),"N/A", IF(AND(Screening!$J$20="No",AF327="Ex"),"N/A", IF(AND(Screening!$J$21="No",AG327="Ex"),"N/A", IF(AND(Screening!$J$23="No",AH327="Ex"),"N/A", IF(AND(Screening!$J$7="No",AI327="Ex"),"N/A", IF(AND(Screening!$J$6="No",AL327="Ex"),"N/A", IF(AND(Screening!$J$6="Yes",AJ327="Ex"),"N/A", IF(AND(Screening!$J$25="Yes",AK327="Ex"),"N/A",  IF(AND(Screening!$J$5="Yes",AM327="Ex"),"N/A","Inc")))))))))))))))))))</f>
        <v>Inc</v>
      </c>
      <c r="C327" s="132" t="s">
        <v>1216</v>
      </c>
      <c r="D327" s="133" t="s">
        <v>1212</v>
      </c>
      <c r="E327" s="87">
        <v>342</v>
      </c>
      <c r="F327" s="88" t="s">
        <v>825</v>
      </c>
      <c r="G327" s="89" t="s">
        <v>1806</v>
      </c>
      <c r="H327" s="157" t="s">
        <v>1389</v>
      </c>
      <c r="I327" s="130" t="str">
        <f t="shared" si="11"/>
        <v>Include</v>
      </c>
      <c r="J327" s="126"/>
      <c r="K327" s="99"/>
      <c r="L327" s="99"/>
      <c r="M327" s="128"/>
      <c r="N327" s="87" t="str">
        <f t="shared" si="10"/>
        <v>PAR</v>
      </c>
      <c r="O327" s="55"/>
      <c r="P327" s="55"/>
      <c r="Q327" s="55"/>
      <c r="R327" s="55"/>
      <c r="S327" s="55"/>
      <c r="T327" s="56"/>
      <c r="U327" s="134" t="s">
        <v>460</v>
      </c>
      <c r="V327" s="132"/>
      <c r="W327" s="132"/>
      <c r="X327" s="132"/>
      <c r="Y327" s="132"/>
      <c r="Z327" s="132"/>
      <c r="AA327" s="132" t="s">
        <v>475</v>
      </c>
      <c r="AB327" s="132"/>
      <c r="AC327" s="132"/>
      <c r="AD327" s="132"/>
      <c r="AE327" s="132"/>
      <c r="AF327" s="132"/>
      <c r="AG327" s="132"/>
      <c r="AH327" s="132"/>
      <c r="AI327" s="132"/>
      <c r="AJ327" s="132" t="s">
        <v>475</v>
      </c>
      <c r="AK327" s="132"/>
      <c r="AL327" s="132"/>
      <c r="AM327" s="135" t="s">
        <v>475</v>
      </c>
    </row>
    <row r="328" spans="1:39" ht="45" x14ac:dyDescent="0.25">
      <c r="A328" s="131" t="s">
        <v>1</v>
      </c>
      <c r="B328" s="132" t="str">
        <f>IF(G328="reserved","N/A",IF(AND(Screening!$J$10="No",V328="Ex"),"N/A",IF(AND(Screening!$J$11="No",W328="Ex"),"N/A",IF(AND(Screening!$J$12="No",X328="Ex"),"N/A",IF(AND(Screening!$J$13="No",Y328="Ex"),"N/A",IF(AND(Screening!$J$14="No",Z328="Ex"),"N/A", IF(AND(Screening!$J$15="No",AA328="Ex"),"N/A", IF(AND(Screening!$J$16="No",AB328="Ex"),"N/A", IF(AND(Screening!$J$17="No",AC328="Ex"),"N/A", IF(AND(Screening!$J$18="No",AD328="Ex"),"N/A", IF(AND(Screening!$J$19="No",AE328="Ex"),"N/A", IF(AND(Screening!$J$20="No",AF328="Ex"),"N/A", IF(AND(Screening!$J$21="No",AG328="Ex"),"N/A", IF(AND(Screening!$J$23="No",AH328="Ex"),"N/A", IF(AND(Screening!$J$7="No",AI328="Ex"),"N/A", IF(AND(Screening!$J$6="No",AL328="Ex"),"N/A", IF(AND(Screening!$J$6="Yes",AJ328="Ex"),"N/A", IF(AND(Screening!$J$25="Yes",AK328="Ex"),"N/A",  IF(AND(Screening!$J$5="Yes",AM328="Ex"),"N/A","Inc")))))))))))))))))))</f>
        <v>Inc</v>
      </c>
      <c r="C328" s="132"/>
      <c r="D328" s="133"/>
      <c r="E328" s="87">
        <v>343</v>
      </c>
      <c r="F328" s="88" t="s">
        <v>826</v>
      </c>
      <c r="G328" s="88" t="s">
        <v>1807</v>
      </c>
      <c r="H328" s="157" t="s">
        <v>4636</v>
      </c>
      <c r="I328" s="130" t="str">
        <f t="shared" si="11"/>
        <v>Include</v>
      </c>
      <c r="J328" s="126"/>
      <c r="K328" s="99"/>
      <c r="L328" s="99"/>
      <c r="M328" s="128"/>
      <c r="N328" s="87" t="str">
        <f t="shared" si="10"/>
        <v>PAR</v>
      </c>
      <c r="O328" s="55"/>
      <c r="P328" s="55"/>
      <c r="Q328" s="55"/>
      <c r="R328" s="55"/>
      <c r="S328" s="55"/>
      <c r="T328" s="56"/>
      <c r="U328" s="134" t="s">
        <v>460</v>
      </c>
      <c r="V328" s="132"/>
      <c r="W328" s="132"/>
      <c r="X328" s="132"/>
      <c r="Y328" s="132"/>
      <c r="Z328" s="132"/>
      <c r="AA328" s="132" t="s">
        <v>475</v>
      </c>
      <c r="AB328" s="132"/>
      <c r="AC328" s="132"/>
      <c r="AD328" s="132"/>
      <c r="AE328" s="132"/>
      <c r="AF328" s="132"/>
      <c r="AG328" s="132"/>
      <c r="AH328" s="132"/>
      <c r="AI328" s="132"/>
      <c r="AJ328" s="132" t="s">
        <v>475</v>
      </c>
      <c r="AK328" s="132"/>
      <c r="AL328" s="132"/>
      <c r="AM328" s="135" t="s">
        <v>475</v>
      </c>
    </row>
    <row r="329" spans="1:39" ht="135" x14ac:dyDescent="0.25">
      <c r="A329" s="131" t="s">
        <v>1</v>
      </c>
      <c r="B329" s="132" t="str">
        <f>IF(G329="reserved","N/A",IF(AND(Screening!$J$10="No",V329="Ex"),"N/A",IF(AND(Screening!$J$11="No",W329="Ex"),"N/A",IF(AND(Screening!$J$12="No",X329="Ex"),"N/A",IF(AND(Screening!$J$13="No",Y329="Ex"),"N/A",IF(AND(Screening!$J$14="No",Z329="Ex"),"N/A", IF(AND(Screening!$J$15="No",AA329="Ex"),"N/A", IF(AND(Screening!$J$16="No",AB329="Ex"),"N/A", IF(AND(Screening!$J$17="No",AC329="Ex"),"N/A", IF(AND(Screening!$J$18="No",AD329="Ex"),"N/A", IF(AND(Screening!$J$19="No",AE329="Ex"),"N/A", IF(AND(Screening!$J$20="No",AF329="Ex"),"N/A", IF(AND(Screening!$J$21="No",AG329="Ex"),"N/A", IF(AND(Screening!$J$23="No",AH329="Ex"),"N/A", IF(AND(Screening!$J$7="No",AI329="Ex"),"N/A", IF(AND(Screening!$J$6="No",AL329="Ex"),"N/A", IF(AND(Screening!$J$6="Yes",AJ329="Ex"),"N/A", IF(AND(Screening!$J$25="Yes",AK329="Ex"),"N/A",  IF(AND(Screening!$J$5="Yes",AM329="Ex"),"N/A","Inc")))))))))))))))))))</f>
        <v>Inc</v>
      </c>
      <c r="C329" s="132"/>
      <c r="D329" s="133"/>
      <c r="E329" s="87">
        <v>344</v>
      </c>
      <c r="F329" s="88" t="s">
        <v>3491</v>
      </c>
      <c r="G329" s="88" t="s">
        <v>2774</v>
      </c>
      <c r="H329" s="156" t="s">
        <v>2787</v>
      </c>
      <c r="I329" s="130" t="str">
        <f t="shared" si="11"/>
        <v>Include</v>
      </c>
      <c r="J329" s="126"/>
      <c r="K329" s="99"/>
      <c r="L329" s="99"/>
      <c r="M329" s="128"/>
      <c r="N329" s="87" t="str">
        <f t="shared" si="10"/>
        <v>PAR</v>
      </c>
      <c r="O329" s="55"/>
      <c r="P329" s="55"/>
      <c r="Q329" s="55"/>
      <c r="R329" s="55"/>
      <c r="S329" s="55"/>
      <c r="T329" s="56"/>
      <c r="U329" s="134" t="s">
        <v>460</v>
      </c>
      <c r="V329" s="132"/>
      <c r="W329" s="132"/>
      <c r="X329" s="132"/>
      <c r="Y329" s="132"/>
      <c r="Z329" s="132"/>
      <c r="AA329" s="132" t="s">
        <v>475</v>
      </c>
      <c r="AB329" s="132"/>
      <c r="AC329" s="132"/>
      <c r="AD329" s="132"/>
      <c r="AE329" s="132"/>
      <c r="AF329" s="132"/>
      <c r="AG329" s="132"/>
      <c r="AH329" s="132"/>
      <c r="AI329" s="132"/>
      <c r="AJ329" s="132" t="s">
        <v>475</v>
      </c>
      <c r="AK329" s="132"/>
      <c r="AL329" s="132"/>
      <c r="AM329" s="135" t="s">
        <v>475</v>
      </c>
    </row>
    <row r="330" spans="1:39" ht="30" x14ac:dyDescent="0.25">
      <c r="A330" s="131" t="s">
        <v>2</v>
      </c>
      <c r="B330" s="132" t="str">
        <f>IF(G330="reserved","N/A",IF(AND(Screening!$J$10="No",V330="Ex"),"N/A",IF(AND(Screening!$J$11="No",W330="Ex"),"N/A",IF(AND(Screening!$J$12="No",X330="Ex"),"N/A",IF(AND(Screening!$J$13="No",Y330="Ex"),"N/A",IF(AND(Screening!$J$14="No",Z330="Ex"),"N/A", IF(AND(Screening!$J$15="No",AA330="Ex"),"N/A", IF(AND(Screening!$J$16="No",AB330="Ex"),"N/A", IF(AND(Screening!$J$17="No",AC330="Ex"),"N/A", IF(AND(Screening!$J$18="No",AD330="Ex"),"N/A", IF(AND(Screening!$J$19="No",AE330="Ex"),"N/A", IF(AND(Screening!$J$20="No",AF330="Ex"),"N/A", IF(AND(Screening!$J$21="No",AG330="Ex"),"N/A", IF(AND(Screening!$J$23="No",AH330="Ex"),"N/A", IF(AND(Screening!$J$7="No",AI330="Ex"),"N/A", IF(AND(Screening!$J$6="No",AL330="Ex"),"N/A", IF(AND(Screening!$J$6="Yes",AJ330="Ex"),"N/A", IF(AND(Screening!$J$25="Yes",AK330="Ex"),"N/A",  IF(AND(Screening!$J$5="Yes",AM330="Ex"),"N/A","Inc")))))))))))))))))))</f>
        <v>Inc</v>
      </c>
      <c r="C330" s="132"/>
      <c r="D330" s="133"/>
      <c r="E330" s="87">
        <v>345</v>
      </c>
      <c r="F330" s="88" t="s">
        <v>3492</v>
      </c>
      <c r="G330" s="88" t="s">
        <v>2775</v>
      </c>
      <c r="H330" s="156" t="s">
        <v>2787</v>
      </c>
      <c r="I330" s="130" t="str">
        <f t="shared" si="11"/>
        <v>Include</v>
      </c>
      <c r="J330" s="126"/>
      <c r="K330" s="99"/>
      <c r="L330" s="99"/>
      <c r="M330" s="128"/>
      <c r="N330" s="87" t="str">
        <f t="shared" si="10"/>
        <v/>
      </c>
      <c r="O330" s="55"/>
      <c r="P330" s="55"/>
      <c r="Q330" s="55"/>
      <c r="R330" s="55"/>
      <c r="S330" s="55"/>
      <c r="T330" s="56"/>
      <c r="U330" s="134" t="s">
        <v>460</v>
      </c>
      <c r="V330" s="132"/>
      <c r="W330" s="132"/>
      <c r="X330" s="132"/>
      <c r="Y330" s="132"/>
      <c r="Z330" s="132"/>
      <c r="AA330" s="132" t="s">
        <v>475</v>
      </c>
      <c r="AB330" s="132"/>
      <c r="AC330" s="132"/>
      <c r="AD330" s="132"/>
      <c r="AE330" s="132"/>
      <c r="AF330" s="132"/>
      <c r="AG330" s="132"/>
      <c r="AH330" s="132"/>
      <c r="AI330" s="132"/>
      <c r="AJ330" s="132" t="s">
        <v>475</v>
      </c>
      <c r="AK330" s="132"/>
      <c r="AL330" s="132"/>
      <c r="AM330" s="135" t="s">
        <v>475</v>
      </c>
    </row>
    <row r="331" spans="1:39" ht="30" x14ac:dyDescent="0.25">
      <c r="A331" s="131" t="s">
        <v>2</v>
      </c>
      <c r="B331" s="132" t="str">
        <f>IF(G331="reserved","N/A",IF(AND(Screening!$J$10="No",V331="Ex"),"N/A",IF(AND(Screening!$J$11="No",W331="Ex"),"N/A",IF(AND(Screening!$J$12="No",X331="Ex"),"N/A",IF(AND(Screening!$J$13="No",Y331="Ex"),"N/A",IF(AND(Screening!$J$14="No",Z331="Ex"),"N/A", IF(AND(Screening!$J$15="No",AA331="Ex"),"N/A", IF(AND(Screening!$J$16="No",AB331="Ex"),"N/A", IF(AND(Screening!$J$17="No",AC331="Ex"),"N/A", IF(AND(Screening!$J$18="No",AD331="Ex"),"N/A", IF(AND(Screening!$J$19="No",AE331="Ex"),"N/A", IF(AND(Screening!$J$20="No",AF331="Ex"),"N/A", IF(AND(Screening!$J$21="No",AG331="Ex"),"N/A", IF(AND(Screening!$J$23="No",AH331="Ex"),"N/A", IF(AND(Screening!$J$7="No",AI331="Ex"),"N/A", IF(AND(Screening!$J$6="No",AL331="Ex"),"N/A", IF(AND(Screening!$J$6="Yes",AJ331="Ex"),"N/A", IF(AND(Screening!$J$25="Yes",AK331="Ex"),"N/A",  IF(AND(Screening!$J$5="Yes",AM331="Ex"),"N/A","Inc")))))))))))))))))))</f>
        <v>Inc</v>
      </c>
      <c r="C331" s="132"/>
      <c r="D331" s="133"/>
      <c r="E331" s="87">
        <v>346</v>
      </c>
      <c r="F331" s="88" t="s">
        <v>3493</v>
      </c>
      <c r="G331" s="88" t="s">
        <v>1808</v>
      </c>
      <c r="H331" s="157">
        <v>264.35000000000002</v>
      </c>
      <c r="I331" s="130" t="str">
        <f t="shared" si="11"/>
        <v>Include</v>
      </c>
      <c r="J331" s="126"/>
      <c r="K331" s="99"/>
      <c r="L331" s="99"/>
      <c r="M331" s="128"/>
      <c r="N331" s="87" t="str">
        <f t="shared" si="10"/>
        <v/>
      </c>
      <c r="O331" s="55"/>
      <c r="P331" s="55"/>
      <c r="Q331" s="55"/>
      <c r="R331" s="55"/>
      <c r="S331" s="55"/>
      <c r="T331" s="56"/>
      <c r="U331" s="134" t="s">
        <v>460</v>
      </c>
      <c r="V331" s="132"/>
      <c r="W331" s="132"/>
      <c r="X331" s="132"/>
      <c r="Y331" s="132"/>
      <c r="Z331" s="132"/>
      <c r="AA331" s="132" t="s">
        <v>475</v>
      </c>
      <c r="AB331" s="132"/>
      <c r="AC331" s="132"/>
      <c r="AD331" s="132"/>
      <c r="AE331" s="132"/>
      <c r="AF331" s="132"/>
      <c r="AG331" s="132"/>
      <c r="AH331" s="132"/>
      <c r="AI331" s="132"/>
      <c r="AJ331" s="132" t="s">
        <v>475</v>
      </c>
      <c r="AK331" s="132"/>
      <c r="AL331" s="132"/>
      <c r="AM331" s="135" t="s">
        <v>475</v>
      </c>
    </row>
    <row r="332" spans="1:39" ht="30" x14ac:dyDescent="0.25">
      <c r="A332" s="131" t="s">
        <v>2</v>
      </c>
      <c r="B332" s="132" t="str">
        <f>IF(G332="reserved","N/A",IF(AND(Screening!$J$10="No",V332="Ex"),"N/A",IF(AND(Screening!$J$11="No",W332="Ex"),"N/A",IF(AND(Screening!$J$12="No",X332="Ex"),"N/A",IF(AND(Screening!$J$13="No",Y332="Ex"),"N/A",IF(AND(Screening!$J$14="No",Z332="Ex"),"N/A", IF(AND(Screening!$J$15="No",AA332="Ex"),"N/A", IF(AND(Screening!$J$16="No",AB332="Ex"),"N/A", IF(AND(Screening!$J$17="No",AC332="Ex"),"N/A", IF(AND(Screening!$J$18="No",AD332="Ex"),"N/A", IF(AND(Screening!$J$19="No",AE332="Ex"),"N/A", IF(AND(Screening!$J$20="No",AF332="Ex"),"N/A", IF(AND(Screening!$J$21="No",AG332="Ex"),"N/A", IF(AND(Screening!$J$23="No",AH332="Ex"),"N/A", IF(AND(Screening!$J$7="No",AI332="Ex"),"N/A", IF(AND(Screening!$J$6="No",AL332="Ex"),"N/A", IF(AND(Screening!$J$6="Yes",AJ332="Ex"),"N/A", IF(AND(Screening!$J$25="Yes",AK332="Ex"),"N/A",  IF(AND(Screening!$J$5="Yes",AM332="Ex"),"N/A","Inc")))))))))))))))))))</f>
        <v>Inc</v>
      </c>
      <c r="C332" s="132"/>
      <c r="D332" s="133"/>
      <c r="E332" s="87">
        <v>347</v>
      </c>
      <c r="F332" s="88" t="s">
        <v>3494</v>
      </c>
      <c r="G332" s="88" t="s">
        <v>1809</v>
      </c>
      <c r="H332" s="157">
        <v>264.17099999999999</v>
      </c>
      <c r="I332" s="130" t="str">
        <f t="shared" si="11"/>
        <v>Include</v>
      </c>
      <c r="J332" s="126"/>
      <c r="K332" s="99"/>
      <c r="L332" s="99"/>
      <c r="M332" s="128"/>
      <c r="N332" s="87" t="str">
        <f t="shared" si="10"/>
        <v/>
      </c>
      <c r="O332" s="55"/>
      <c r="P332" s="55"/>
      <c r="Q332" s="55"/>
      <c r="R332" s="55"/>
      <c r="S332" s="55"/>
      <c r="T332" s="56"/>
      <c r="U332" s="134" t="s">
        <v>460</v>
      </c>
      <c r="V332" s="132"/>
      <c r="W332" s="132"/>
      <c r="X332" s="132"/>
      <c r="Y332" s="132"/>
      <c r="Z332" s="132"/>
      <c r="AA332" s="132" t="s">
        <v>475</v>
      </c>
      <c r="AB332" s="132"/>
      <c r="AC332" s="132"/>
      <c r="AD332" s="132"/>
      <c r="AE332" s="132"/>
      <c r="AF332" s="132"/>
      <c r="AG332" s="132"/>
      <c r="AH332" s="132"/>
      <c r="AI332" s="132"/>
      <c r="AJ332" s="132" t="s">
        <v>475</v>
      </c>
      <c r="AK332" s="132"/>
      <c r="AL332" s="132"/>
      <c r="AM332" s="135" t="s">
        <v>475</v>
      </c>
    </row>
    <row r="333" spans="1:39" ht="30" x14ac:dyDescent="0.25">
      <c r="A333" s="131" t="s">
        <v>2</v>
      </c>
      <c r="B333" s="132" t="str">
        <f>IF(G333="reserved","N/A",IF(AND(Screening!$J$10="No",V333="Ex"),"N/A",IF(AND(Screening!$J$11="No",W333="Ex"),"N/A",IF(AND(Screening!$J$12="No",X333="Ex"),"N/A",IF(AND(Screening!$J$13="No",Y333="Ex"),"N/A",IF(AND(Screening!$J$14="No",Z333="Ex"),"N/A", IF(AND(Screening!$J$15="No",AA333="Ex"),"N/A", IF(AND(Screening!$J$16="No",AB333="Ex"),"N/A", IF(AND(Screening!$J$17="No",AC333="Ex"),"N/A", IF(AND(Screening!$J$18="No",AD333="Ex"),"N/A", IF(AND(Screening!$J$19="No",AE333="Ex"),"N/A", IF(AND(Screening!$J$20="No",AF333="Ex"),"N/A", IF(AND(Screening!$J$21="No",AG333="Ex"),"N/A", IF(AND(Screening!$J$23="No",AH333="Ex"),"N/A", IF(AND(Screening!$J$7="No",AI333="Ex"),"N/A", IF(AND(Screening!$J$6="No",AL333="Ex"),"N/A", IF(AND(Screening!$J$6="Yes",AJ333="Ex"),"N/A", IF(AND(Screening!$J$25="Yes",AK333="Ex"),"N/A",  IF(AND(Screening!$J$5="Yes",AM333="Ex"),"N/A","Inc")))))))))))))))))))</f>
        <v>Inc</v>
      </c>
      <c r="C333" s="132"/>
      <c r="D333" s="133"/>
      <c r="E333" s="87">
        <v>348</v>
      </c>
      <c r="F333" s="88" t="s">
        <v>3495</v>
      </c>
      <c r="G333" s="88" t="s">
        <v>1810</v>
      </c>
      <c r="H333" s="157">
        <v>264.17200000000003</v>
      </c>
      <c r="I333" s="130" t="str">
        <f t="shared" si="11"/>
        <v>Include</v>
      </c>
      <c r="J333" s="126"/>
      <c r="K333" s="99"/>
      <c r="L333" s="99"/>
      <c r="M333" s="128"/>
      <c r="N333" s="87" t="str">
        <f t="shared" si="10"/>
        <v/>
      </c>
      <c r="O333" s="55"/>
      <c r="P333" s="55"/>
      <c r="Q333" s="55"/>
      <c r="R333" s="55"/>
      <c r="S333" s="55"/>
      <c r="T333" s="56"/>
      <c r="U333" s="134" t="s">
        <v>460</v>
      </c>
      <c r="V333" s="132"/>
      <c r="W333" s="132"/>
      <c r="X333" s="132"/>
      <c r="Y333" s="132"/>
      <c r="Z333" s="132"/>
      <c r="AA333" s="132" t="s">
        <v>475</v>
      </c>
      <c r="AB333" s="132"/>
      <c r="AC333" s="132"/>
      <c r="AD333" s="132"/>
      <c r="AE333" s="132"/>
      <c r="AF333" s="132"/>
      <c r="AG333" s="132"/>
      <c r="AH333" s="132"/>
      <c r="AI333" s="132"/>
      <c r="AJ333" s="132" t="s">
        <v>475</v>
      </c>
      <c r="AK333" s="132"/>
      <c r="AL333" s="132"/>
      <c r="AM333" s="135" t="s">
        <v>475</v>
      </c>
    </row>
    <row r="334" spans="1:39" ht="30" x14ac:dyDescent="0.25">
      <c r="A334" s="131" t="s">
        <v>2</v>
      </c>
      <c r="B334" s="132" t="str">
        <f>IF(G334="reserved","N/A",IF(AND(Screening!$J$10="No",V334="Ex"),"N/A",IF(AND(Screening!$J$11="No",W334="Ex"),"N/A",IF(AND(Screening!$J$12="No",X334="Ex"),"N/A",IF(AND(Screening!$J$13="No",Y334="Ex"),"N/A",IF(AND(Screening!$J$14="No",Z334="Ex"),"N/A", IF(AND(Screening!$J$15="No",AA334="Ex"),"N/A", IF(AND(Screening!$J$16="No",AB334="Ex"),"N/A", IF(AND(Screening!$J$17="No",AC334="Ex"),"N/A", IF(AND(Screening!$J$18="No",AD334="Ex"),"N/A", IF(AND(Screening!$J$19="No",AE334="Ex"),"N/A", IF(AND(Screening!$J$20="No",AF334="Ex"),"N/A", IF(AND(Screening!$J$21="No",AG334="Ex"),"N/A", IF(AND(Screening!$J$23="No",AH334="Ex"),"N/A", IF(AND(Screening!$J$7="No",AI334="Ex"),"N/A", IF(AND(Screening!$J$6="No",AL334="Ex"),"N/A", IF(AND(Screening!$J$6="Yes",AJ334="Ex"),"N/A", IF(AND(Screening!$J$25="Yes",AK334="Ex"),"N/A",  IF(AND(Screening!$J$5="Yes",AM334="Ex"),"N/A","Inc")))))))))))))))))))</f>
        <v>Inc</v>
      </c>
      <c r="C334" s="132"/>
      <c r="D334" s="133"/>
      <c r="E334" s="87">
        <v>349</v>
      </c>
      <c r="F334" s="88" t="s">
        <v>3496</v>
      </c>
      <c r="G334" s="88" t="s">
        <v>1811</v>
      </c>
      <c r="H334" s="157">
        <v>264.173</v>
      </c>
      <c r="I334" s="130" t="str">
        <f t="shared" si="11"/>
        <v>Include</v>
      </c>
      <c r="J334" s="126"/>
      <c r="K334" s="99"/>
      <c r="L334" s="99"/>
      <c r="M334" s="128"/>
      <c r="N334" s="87" t="str">
        <f t="shared" si="10"/>
        <v/>
      </c>
      <c r="O334" s="55"/>
      <c r="P334" s="55"/>
      <c r="Q334" s="55"/>
      <c r="R334" s="55"/>
      <c r="S334" s="55"/>
      <c r="T334" s="56"/>
      <c r="U334" s="134" t="s">
        <v>460</v>
      </c>
      <c r="V334" s="132"/>
      <c r="W334" s="132"/>
      <c r="X334" s="132"/>
      <c r="Y334" s="132"/>
      <c r="Z334" s="132"/>
      <c r="AA334" s="132" t="s">
        <v>475</v>
      </c>
      <c r="AB334" s="132"/>
      <c r="AC334" s="132"/>
      <c r="AD334" s="132"/>
      <c r="AE334" s="132"/>
      <c r="AF334" s="132"/>
      <c r="AG334" s="132"/>
      <c r="AH334" s="132"/>
      <c r="AI334" s="132"/>
      <c r="AJ334" s="132" t="s">
        <v>475</v>
      </c>
      <c r="AK334" s="132"/>
      <c r="AL334" s="132"/>
      <c r="AM334" s="135" t="s">
        <v>475</v>
      </c>
    </row>
    <row r="335" spans="1:39" ht="129.94999999999999" customHeight="1" x14ac:dyDescent="0.25">
      <c r="A335" s="131" t="s">
        <v>2</v>
      </c>
      <c r="B335" s="132" t="str">
        <f>IF(G335="reserved","N/A",IF(AND(Screening!$J$10="No",V335="Ex"),"N/A",IF(AND(Screening!$J$11="No",W335="Ex"),"N/A",IF(AND(Screening!$J$12="No",X335="Ex"),"N/A",IF(AND(Screening!$J$13="No",Y335="Ex"),"N/A",IF(AND(Screening!$J$14="No",Z335="Ex"),"N/A", IF(AND(Screening!$J$15="No",AA335="Ex"),"N/A", IF(AND(Screening!$J$16="No",AB335="Ex"),"N/A", IF(AND(Screening!$J$17="No",AC335="Ex"),"N/A", IF(AND(Screening!$J$18="No",AD335="Ex"),"N/A", IF(AND(Screening!$J$19="No",AE335="Ex"),"N/A", IF(AND(Screening!$J$20="No",AF335="Ex"),"N/A", IF(AND(Screening!$J$21="No",AG335="Ex"),"N/A", IF(AND(Screening!$J$23="No",AH335="Ex"),"N/A", IF(AND(Screening!$J$7="No",AI335="Ex"),"N/A", IF(AND(Screening!$J$6="No",AL335="Ex"),"N/A", IF(AND(Screening!$J$6="Yes",AJ335="Ex"),"N/A", IF(AND(Screening!$J$25="Yes",AK335="Ex"),"N/A",  IF(AND(Screening!$J$5="Yes",AM335="Ex"),"N/A","Inc")))))))))))))))))))</f>
        <v>Inc</v>
      </c>
      <c r="C335" s="132"/>
      <c r="D335" s="133"/>
      <c r="E335" s="87">
        <v>350</v>
      </c>
      <c r="F335" s="88" t="s">
        <v>3497</v>
      </c>
      <c r="G335" s="88" t="s">
        <v>2807</v>
      </c>
      <c r="H335" s="157" t="s">
        <v>2801</v>
      </c>
      <c r="I335" s="130" t="str">
        <f t="shared" si="11"/>
        <v>Include</v>
      </c>
      <c r="J335" s="126"/>
      <c r="K335" s="99"/>
      <c r="L335" s="99"/>
      <c r="M335" s="128"/>
      <c r="N335" s="87" t="str">
        <f t="shared" si="10"/>
        <v/>
      </c>
      <c r="O335" s="55"/>
      <c r="P335" s="55"/>
      <c r="Q335" s="55"/>
      <c r="R335" s="55"/>
      <c r="S335" s="55"/>
      <c r="T335" s="56"/>
      <c r="U335" s="134" t="s">
        <v>460</v>
      </c>
      <c r="V335" s="132"/>
      <c r="W335" s="132"/>
      <c r="X335" s="132"/>
      <c r="Y335" s="132"/>
      <c r="Z335" s="132"/>
      <c r="AA335" s="132" t="s">
        <v>475</v>
      </c>
      <c r="AB335" s="132"/>
      <c r="AC335" s="132"/>
      <c r="AD335" s="132"/>
      <c r="AE335" s="132"/>
      <c r="AF335" s="132"/>
      <c r="AG335" s="132"/>
      <c r="AH335" s="132"/>
      <c r="AI335" s="132"/>
      <c r="AJ335" s="132" t="s">
        <v>475</v>
      </c>
      <c r="AK335" s="132"/>
      <c r="AL335" s="132"/>
      <c r="AM335" s="135" t="s">
        <v>475</v>
      </c>
    </row>
    <row r="336" spans="1:39" ht="30" x14ac:dyDescent="0.25">
      <c r="A336" s="131" t="s">
        <v>1</v>
      </c>
      <c r="B336" s="132" t="str">
        <f>IF(G336="reserved","N/A",IF(AND(Screening!$J$10="No",V336="Ex"),"N/A",IF(AND(Screening!$J$11="No",W336="Ex"),"N/A",IF(AND(Screening!$J$12="No",X336="Ex"),"N/A",IF(AND(Screening!$J$13="No",Y336="Ex"),"N/A",IF(AND(Screening!$J$14="No",Z336="Ex"),"N/A", IF(AND(Screening!$J$15="No",AA336="Ex"),"N/A", IF(AND(Screening!$J$16="No",AB336="Ex"),"N/A", IF(AND(Screening!$J$17="No",AC336="Ex"),"N/A", IF(AND(Screening!$J$18="No",AD336="Ex"),"N/A", IF(AND(Screening!$J$19="No",AE336="Ex"),"N/A", IF(AND(Screening!$J$20="No",AF336="Ex"),"N/A", IF(AND(Screening!$J$21="No",AG336="Ex"),"N/A", IF(AND(Screening!$J$23="No",AH336="Ex"),"N/A", IF(AND(Screening!$J$7="No",AI336="Ex"),"N/A", IF(AND(Screening!$J$6="No",AL336="Ex"),"N/A", IF(AND(Screening!$J$6="Yes",AJ336="Ex"),"N/A", IF(AND(Screening!$J$25="Yes",AK336="Ex"),"N/A",  IF(AND(Screening!$J$5="Yes",AM336="Ex"),"N/A","Inc")))))))))))))))))))</f>
        <v>Inc</v>
      </c>
      <c r="C336" s="132"/>
      <c r="D336" s="133"/>
      <c r="E336" s="87">
        <v>351</v>
      </c>
      <c r="F336" s="88" t="s">
        <v>827</v>
      </c>
      <c r="G336" s="88" t="s">
        <v>2936</v>
      </c>
      <c r="H336" s="157">
        <v>270.14999999999998</v>
      </c>
      <c r="I336" s="130" t="str">
        <f t="shared" si="11"/>
        <v>Include</v>
      </c>
      <c r="J336" s="126"/>
      <c r="K336" s="99"/>
      <c r="L336" s="99"/>
      <c r="M336" s="128"/>
      <c r="N336" s="87" t="str">
        <f t="shared" si="10"/>
        <v>PAR</v>
      </c>
      <c r="O336" s="55"/>
      <c r="P336" s="55"/>
      <c r="Q336" s="55"/>
      <c r="R336" s="55"/>
      <c r="S336" s="55"/>
      <c r="T336" s="56"/>
      <c r="U336" s="134" t="s">
        <v>460</v>
      </c>
      <c r="V336" s="132"/>
      <c r="W336" s="132"/>
      <c r="X336" s="132"/>
      <c r="Y336" s="132"/>
      <c r="Z336" s="132"/>
      <c r="AA336" s="132" t="s">
        <v>475</v>
      </c>
      <c r="AB336" s="132"/>
      <c r="AC336" s="132"/>
      <c r="AD336" s="132"/>
      <c r="AE336" s="132"/>
      <c r="AF336" s="132"/>
      <c r="AG336" s="132"/>
      <c r="AH336" s="132"/>
      <c r="AI336" s="132"/>
      <c r="AJ336" s="132" t="s">
        <v>475</v>
      </c>
      <c r="AK336" s="132"/>
      <c r="AL336" s="132"/>
      <c r="AM336" s="135" t="s">
        <v>475</v>
      </c>
    </row>
    <row r="337" spans="1:39" ht="45" x14ac:dyDescent="0.25">
      <c r="A337" s="131" t="s">
        <v>2</v>
      </c>
      <c r="B337" s="132" t="str">
        <f>IF(G337="reserved","N/A",IF(AND(Screening!$J$10="No",V337="Ex"),"N/A",IF(AND(Screening!$J$11="No",W337="Ex"),"N/A",IF(AND(Screening!$J$12="No",X337="Ex"),"N/A",IF(AND(Screening!$J$13="No",Y337="Ex"),"N/A",IF(AND(Screening!$J$14="No",Z337="Ex"),"N/A", IF(AND(Screening!$J$15="No",AA337="Ex"),"N/A", IF(AND(Screening!$J$16="No",AB337="Ex"),"N/A", IF(AND(Screening!$J$17="No",AC337="Ex"),"N/A", IF(AND(Screening!$J$18="No",AD337="Ex"),"N/A", IF(AND(Screening!$J$19="No",AE337="Ex"),"N/A", IF(AND(Screening!$J$20="No",AF337="Ex"),"N/A", IF(AND(Screening!$J$21="No",AG337="Ex"),"N/A", IF(AND(Screening!$J$23="No",AH337="Ex"),"N/A", IF(AND(Screening!$J$7="No",AI337="Ex"),"N/A", IF(AND(Screening!$J$6="No",AL337="Ex"),"N/A", IF(AND(Screening!$J$6="Yes",AJ337="Ex"),"N/A", IF(AND(Screening!$J$25="Yes",AK337="Ex"),"N/A",  IF(AND(Screening!$J$5="Yes",AM337="Ex"),"N/A","Inc")))))))))))))))))))</f>
        <v>Inc</v>
      </c>
      <c r="C337" s="132"/>
      <c r="D337" s="133"/>
      <c r="E337" s="87">
        <v>352</v>
      </c>
      <c r="F337" s="88" t="s">
        <v>3498</v>
      </c>
      <c r="G337" s="88" t="s">
        <v>1812</v>
      </c>
      <c r="H337" s="157" t="s">
        <v>92</v>
      </c>
      <c r="I337" s="130" t="str">
        <f t="shared" si="11"/>
        <v>Include</v>
      </c>
      <c r="J337" s="126"/>
      <c r="K337" s="99"/>
      <c r="L337" s="99"/>
      <c r="M337" s="128"/>
      <c r="N337" s="87" t="str">
        <f t="shared" si="10"/>
        <v/>
      </c>
      <c r="O337" s="55"/>
      <c r="P337" s="55"/>
      <c r="Q337" s="55"/>
      <c r="R337" s="55"/>
      <c r="S337" s="55"/>
      <c r="T337" s="56"/>
      <c r="U337" s="134" t="s">
        <v>460</v>
      </c>
      <c r="V337" s="132"/>
      <c r="W337" s="132"/>
      <c r="X337" s="132"/>
      <c r="Y337" s="132"/>
      <c r="Z337" s="132"/>
      <c r="AA337" s="132" t="s">
        <v>475</v>
      </c>
      <c r="AB337" s="132"/>
      <c r="AC337" s="132"/>
      <c r="AD337" s="132"/>
      <c r="AE337" s="132"/>
      <c r="AF337" s="132"/>
      <c r="AG337" s="132"/>
      <c r="AH337" s="132"/>
      <c r="AI337" s="132"/>
      <c r="AJ337" s="132" t="s">
        <v>475</v>
      </c>
      <c r="AK337" s="132"/>
      <c r="AL337" s="132"/>
      <c r="AM337" s="135" t="s">
        <v>475</v>
      </c>
    </row>
    <row r="338" spans="1:39" ht="30" x14ac:dyDescent="0.25">
      <c r="A338" s="131" t="s">
        <v>2</v>
      </c>
      <c r="B338" s="132" t="str">
        <f>IF(G338="reserved","N/A",IF(AND(Screening!$J$10="No",V338="Ex"),"N/A",IF(AND(Screening!$J$11="No",W338="Ex"),"N/A",IF(AND(Screening!$J$12="No",X338="Ex"),"N/A",IF(AND(Screening!$J$13="No",Y338="Ex"),"N/A",IF(AND(Screening!$J$14="No",Z338="Ex"),"N/A", IF(AND(Screening!$J$15="No",AA338="Ex"),"N/A", IF(AND(Screening!$J$16="No",AB338="Ex"),"N/A", IF(AND(Screening!$J$17="No",AC338="Ex"),"N/A", IF(AND(Screening!$J$18="No",AD338="Ex"),"N/A", IF(AND(Screening!$J$19="No",AE338="Ex"),"N/A", IF(AND(Screening!$J$20="No",AF338="Ex"),"N/A", IF(AND(Screening!$J$21="No",AG338="Ex"),"N/A", IF(AND(Screening!$J$23="No",AH338="Ex"),"N/A", IF(AND(Screening!$J$7="No",AI338="Ex"),"N/A", IF(AND(Screening!$J$6="No",AL338="Ex"),"N/A", IF(AND(Screening!$J$6="Yes",AJ338="Ex"),"N/A", IF(AND(Screening!$J$25="Yes",AK338="Ex"),"N/A",  IF(AND(Screening!$J$5="Yes",AM338="Ex"),"N/A","Inc")))))))))))))))))))</f>
        <v>Inc</v>
      </c>
      <c r="C338" s="132"/>
      <c r="D338" s="133"/>
      <c r="E338" s="87">
        <v>353</v>
      </c>
      <c r="F338" s="88" t="s">
        <v>3499</v>
      </c>
      <c r="G338" s="88" t="s">
        <v>1813</v>
      </c>
      <c r="H338" s="157" t="s">
        <v>4497</v>
      </c>
      <c r="I338" s="130" t="str">
        <f t="shared" si="11"/>
        <v>Include</v>
      </c>
      <c r="J338" s="126"/>
      <c r="K338" s="99"/>
      <c r="L338" s="99"/>
      <c r="M338" s="128"/>
      <c r="N338" s="87" t="str">
        <f t="shared" si="10"/>
        <v/>
      </c>
      <c r="O338" s="55"/>
      <c r="P338" s="55"/>
      <c r="Q338" s="55"/>
      <c r="R338" s="55"/>
      <c r="S338" s="55"/>
      <c r="T338" s="56"/>
      <c r="U338" s="134" t="s">
        <v>460</v>
      </c>
      <c r="V338" s="132"/>
      <c r="W338" s="132"/>
      <c r="X338" s="132"/>
      <c r="Y338" s="132"/>
      <c r="Z338" s="132"/>
      <c r="AA338" s="132" t="s">
        <v>475</v>
      </c>
      <c r="AB338" s="132"/>
      <c r="AC338" s="132"/>
      <c r="AD338" s="132"/>
      <c r="AE338" s="132"/>
      <c r="AF338" s="132"/>
      <c r="AG338" s="132"/>
      <c r="AH338" s="132"/>
      <c r="AI338" s="132"/>
      <c r="AJ338" s="132" t="s">
        <v>475</v>
      </c>
      <c r="AK338" s="132"/>
      <c r="AL338" s="132"/>
      <c r="AM338" s="135" t="s">
        <v>475</v>
      </c>
    </row>
    <row r="339" spans="1:39" ht="30" x14ac:dyDescent="0.25">
      <c r="A339" s="131" t="s">
        <v>2</v>
      </c>
      <c r="B339" s="132" t="str">
        <f>IF(G339="reserved","N/A",IF(AND(Screening!$J$10="No",V339="Ex"),"N/A",IF(AND(Screening!$J$11="No",W339="Ex"),"N/A",IF(AND(Screening!$J$12="No",X339="Ex"),"N/A",IF(AND(Screening!$J$13="No",Y339="Ex"),"N/A",IF(AND(Screening!$J$14="No",Z339="Ex"),"N/A", IF(AND(Screening!$J$15="No",AA339="Ex"),"N/A", IF(AND(Screening!$J$16="No",AB339="Ex"),"N/A", IF(AND(Screening!$J$17="No",AC339="Ex"),"N/A", IF(AND(Screening!$J$18="No",AD339="Ex"),"N/A", IF(AND(Screening!$J$19="No",AE339="Ex"),"N/A", IF(AND(Screening!$J$20="No",AF339="Ex"),"N/A", IF(AND(Screening!$J$21="No",AG339="Ex"),"N/A", IF(AND(Screening!$J$23="No",AH339="Ex"),"N/A", IF(AND(Screening!$J$7="No",AI339="Ex"),"N/A", IF(AND(Screening!$J$6="No",AL339="Ex"),"N/A", IF(AND(Screening!$J$6="Yes",AJ339="Ex"),"N/A", IF(AND(Screening!$J$25="Yes",AK339="Ex"),"N/A",  IF(AND(Screening!$J$5="Yes",AM339="Ex"),"N/A","Inc")))))))))))))))))))</f>
        <v>Inc</v>
      </c>
      <c r="C339" s="132"/>
      <c r="D339" s="133"/>
      <c r="E339" s="87">
        <v>354</v>
      </c>
      <c r="F339" s="88" t="s">
        <v>3500</v>
      </c>
      <c r="G339" s="88" t="s">
        <v>1814</v>
      </c>
      <c r="H339" s="157" t="s">
        <v>93</v>
      </c>
      <c r="I339" s="130" t="str">
        <f t="shared" si="11"/>
        <v>Include</v>
      </c>
      <c r="J339" s="126"/>
      <c r="K339" s="99"/>
      <c r="L339" s="99"/>
      <c r="M339" s="128"/>
      <c r="N339" s="87" t="str">
        <f t="shared" si="10"/>
        <v/>
      </c>
      <c r="O339" s="55"/>
      <c r="P339" s="55"/>
      <c r="Q339" s="55"/>
      <c r="R339" s="55"/>
      <c r="S339" s="55"/>
      <c r="T339" s="56"/>
      <c r="U339" s="134" t="s">
        <v>460</v>
      </c>
      <c r="V339" s="132"/>
      <c r="W339" s="132"/>
      <c r="X339" s="132"/>
      <c r="Y339" s="132"/>
      <c r="Z339" s="132"/>
      <c r="AA339" s="132" t="s">
        <v>475</v>
      </c>
      <c r="AB339" s="132"/>
      <c r="AC339" s="132"/>
      <c r="AD339" s="132"/>
      <c r="AE339" s="132"/>
      <c r="AF339" s="132"/>
      <c r="AG339" s="132"/>
      <c r="AH339" s="132"/>
      <c r="AI339" s="132"/>
      <c r="AJ339" s="132" t="s">
        <v>475</v>
      </c>
      <c r="AK339" s="132"/>
      <c r="AL339" s="132"/>
      <c r="AM339" s="135" t="s">
        <v>475</v>
      </c>
    </row>
    <row r="340" spans="1:39" ht="30" x14ac:dyDescent="0.25">
      <c r="A340" s="131" t="s">
        <v>2</v>
      </c>
      <c r="B340" s="132" t="str">
        <f>IF(G340="reserved","N/A",IF(AND(Screening!$J$10="No",V340="Ex"),"N/A",IF(AND(Screening!$J$11="No",W340="Ex"),"N/A",IF(AND(Screening!$J$12="No",X340="Ex"),"N/A",IF(AND(Screening!$J$13="No",Y340="Ex"),"N/A",IF(AND(Screening!$J$14="No",Z340="Ex"),"N/A", IF(AND(Screening!$J$15="No",AA340="Ex"),"N/A", IF(AND(Screening!$J$16="No",AB340="Ex"),"N/A", IF(AND(Screening!$J$17="No",AC340="Ex"),"N/A", IF(AND(Screening!$J$18="No",AD340="Ex"),"N/A", IF(AND(Screening!$J$19="No",AE340="Ex"),"N/A", IF(AND(Screening!$J$20="No",AF340="Ex"),"N/A", IF(AND(Screening!$J$21="No",AG340="Ex"),"N/A", IF(AND(Screening!$J$23="No",AH340="Ex"),"N/A", IF(AND(Screening!$J$7="No",AI340="Ex"),"N/A", IF(AND(Screening!$J$6="No",AL340="Ex"),"N/A", IF(AND(Screening!$J$6="Yes",AJ340="Ex"),"N/A", IF(AND(Screening!$J$25="Yes",AK340="Ex"),"N/A",  IF(AND(Screening!$J$5="Yes",AM340="Ex"),"N/A","Inc")))))))))))))))))))</f>
        <v>Inc</v>
      </c>
      <c r="C340" s="132"/>
      <c r="D340" s="133"/>
      <c r="E340" s="87">
        <v>355</v>
      </c>
      <c r="F340" s="88" t="s">
        <v>3501</v>
      </c>
      <c r="G340" s="88" t="s">
        <v>1815</v>
      </c>
      <c r="H340" s="157" t="s">
        <v>94</v>
      </c>
      <c r="I340" s="130" t="str">
        <f t="shared" si="11"/>
        <v>Include</v>
      </c>
      <c r="J340" s="126"/>
      <c r="K340" s="99"/>
      <c r="L340" s="99"/>
      <c r="M340" s="128"/>
      <c r="N340" s="87" t="str">
        <f t="shared" si="10"/>
        <v/>
      </c>
      <c r="O340" s="55"/>
      <c r="P340" s="55"/>
      <c r="Q340" s="55"/>
      <c r="R340" s="55"/>
      <c r="S340" s="55"/>
      <c r="T340" s="56"/>
      <c r="U340" s="134" t="s">
        <v>460</v>
      </c>
      <c r="V340" s="132"/>
      <c r="W340" s="132"/>
      <c r="X340" s="132"/>
      <c r="Y340" s="132"/>
      <c r="Z340" s="132"/>
      <c r="AA340" s="132" t="s">
        <v>475</v>
      </c>
      <c r="AB340" s="132"/>
      <c r="AC340" s="132"/>
      <c r="AD340" s="132"/>
      <c r="AE340" s="132"/>
      <c r="AF340" s="132"/>
      <c r="AG340" s="132"/>
      <c r="AH340" s="132"/>
      <c r="AI340" s="132"/>
      <c r="AJ340" s="132" t="s">
        <v>475</v>
      </c>
      <c r="AK340" s="132"/>
      <c r="AL340" s="132"/>
      <c r="AM340" s="135" t="s">
        <v>475</v>
      </c>
    </row>
    <row r="341" spans="1:39" ht="30" x14ac:dyDescent="0.25">
      <c r="A341" s="131" t="s">
        <v>2</v>
      </c>
      <c r="B341" s="132" t="str">
        <f>IF(G341="reserved","N/A",IF(AND(Screening!$J$10="No",V341="Ex"),"N/A",IF(AND(Screening!$J$11="No",W341="Ex"),"N/A",IF(AND(Screening!$J$12="No",X341="Ex"),"N/A",IF(AND(Screening!$J$13="No",Y341="Ex"),"N/A",IF(AND(Screening!$J$14="No",Z341="Ex"),"N/A", IF(AND(Screening!$J$15="No",AA341="Ex"),"N/A", IF(AND(Screening!$J$16="No",AB341="Ex"),"N/A", IF(AND(Screening!$J$17="No",AC341="Ex"),"N/A", IF(AND(Screening!$J$18="No",AD341="Ex"),"N/A", IF(AND(Screening!$J$19="No",AE341="Ex"),"N/A", IF(AND(Screening!$J$20="No",AF341="Ex"),"N/A", IF(AND(Screening!$J$21="No",AG341="Ex"),"N/A", IF(AND(Screening!$J$23="No",AH341="Ex"),"N/A", IF(AND(Screening!$J$7="No",AI341="Ex"),"N/A", IF(AND(Screening!$J$6="No",AL341="Ex"),"N/A", IF(AND(Screening!$J$6="Yes",AJ341="Ex"),"N/A", IF(AND(Screening!$J$25="Yes",AK341="Ex"),"N/A",  IF(AND(Screening!$J$5="Yes",AM341="Ex"),"N/A","Inc")))))))))))))))))))</f>
        <v>Inc</v>
      </c>
      <c r="C341" s="132"/>
      <c r="D341" s="133"/>
      <c r="E341" s="87">
        <v>356</v>
      </c>
      <c r="F341" s="88" t="s">
        <v>828</v>
      </c>
      <c r="G341" s="88" t="s">
        <v>1816</v>
      </c>
      <c r="H341" s="157" t="s">
        <v>4498</v>
      </c>
      <c r="I341" s="130" t="str">
        <f t="shared" si="11"/>
        <v>Include</v>
      </c>
      <c r="J341" s="126"/>
      <c r="K341" s="99"/>
      <c r="L341" s="99"/>
      <c r="M341" s="128"/>
      <c r="N341" s="87" t="str">
        <f t="shared" si="10"/>
        <v/>
      </c>
      <c r="O341" s="55"/>
      <c r="P341" s="55"/>
      <c r="Q341" s="55"/>
      <c r="R341" s="55"/>
      <c r="S341" s="55"/>
      <c r="T341" s="56"/>
      <c r="U341" s="134" t="s">
        <v>460</v>
      </c>
      <c r="V341" s="132"/>
      <c r="W341" s="132"/>
      <c r="X341" s="132"/>
      <c r="Y341" s="132"/>
      <c r="Z341" s="132"/>
      <c r="AA341" s="132" t="s">
        <v>475</v>
      </c>
      <c r="AB341" s="132"/>
      <c r="AC341" s="132"/>
      <c r="AD341" s="132"/>
      <c r="AE341" s="132"/>
      <c r="AF341" s="132"/>
      <c r="AG341" s="132"/>
      <c r="AH341" s="132"/>
      <c r="AI341" s="132"/>
      <c r="AJ341" s="132" t="s">
        <v>475</v>
      </c>
      <c r="AK341" s="132"/>
      <c r="AL341" s="132"/>
      <c r="AM341" s="135" t="s">
        <v>475</v>
      </c>
    </row>
    <row r="342" spans="1:39" ht="30" x14ac:dyDescent="0.25">
      <c r="A342" s="131" t="s">
        <v>2</v>
      </c>
      <c r="B342" s="132" t="str">
        <f>IF(G342="reserved","N/A",IF(AND(Screening!$J$10="No",V342="Ex"),"N/A",IF(AND(Screening!$J$11="No",W342="Ex"),"N/A",IF(AND(Screening!$J$12="No",X342="Ex"),"N/A",IF(AND(Screening!$J$13="No",Y342="Ex"),"N/A",IF(AND(Screening!$J$14="No",Z342="Ex"),"N/A", IF(AND(Screening!$J$15="No",AA342="Ex"),"N/A", IF(AND(Screening!$J$16="No",AB342="Ex"),"N/A", IF(AND(Screening!$J$17="No",AC342="Ex"),"N/A", IF(AND(Screening!$J$18="No",AD342="Ex"),"N/A", IF(AND(Screening!$J$19="No",AE342="Ex"),"N/A", IF(AND(Screening!$J$20="No",AF342="Ex"),"N/A", IF(AND(Screening!$J$21="No",AG342="Ex"),"N/A", IF(AND(Screening!$J$23="No",AH342="Ex"),"N/A", IF(AND(Screening!$J$7="No",AI342="Ex"),"N/A", IF(AND(Screening!$J$6="No",AL342="Ex"),"N/A", IF(AND(Screening!$J$6="Yes",AJ342="Ex"),"N/A", IF(AND(Screening!$J$25="Yes",AK342="Ex"),"N/A",  IF(AND(Screening!$J$5="Yes",AM342="Ex"),"N/A","Inc")))))))))))))))))))</f>
        <v>Inc</v>
      </c>
      <c r="C342" s="132"/>
      <c r="D342" s="133"/>
      <c r="E342" s="87">
        <v>357</v>
      </c>
      <c r="F342" s="88" t="s">
        <v>829</v>
      </c>
      <c r="G342" s="88" t="s">
        <v>1817</v>
      </c>
      <c r="H342" s="157" t="s">
        <v>4499</v>
      </c>
      <c r="I342" s="130" t="str">
        <f t="shared" si="11"/>
        <v>Include</v>
      </c>
      <c r="J342" s="126"/>
      <c r="K342" s="99"/>
      <c r="L342" s="99"/>
      <c r="M342" s="128"/>
      <c r="N342" s="87" t="str">
        <f t="shared" ref="N342:N405" si="12">IF($A342="Y","PAR","")</f>
        <v/>
      </c>
      <c r="O342" s="55"/>
      <c r="P342" s="55"/>
      <c r="Q342" s="55"/>
      <c r="R342" s="55"/>
      <c r="S342" s="55"/>
      <c r="T342" s="56"/>
      <c r="U342" s="134" t="s">
        <v>460</v>
      </c>
      <c r="V342" s="132"/>
      <c r="W342" s="132"/>
      <c r="X342" s="132"/>
      <c r="Y342" s="132"/>
      <c r="Z342" s="132"/>
      <c r="AA342" s="132" t="s">
        <v>475</v>
      </c>
      <c r="AB342" s="132"/>
      <c r="AC342" s="132"/>
      <c r="AD342" s="132"/>
      <c r="AE342" s="132"/>
      <c r="AF342" s="132"/>
      <c r="AG342" s="132"/>
      <c r="AH342" s="132"/>
      <c r="AI342" s="132"/>
      <c r="AJ342" s="132" t="s">
        <v>475</v>
      </c>
      <c r="AK342" s="132"/>
      <c r="AL342" s="132"/>
      <c r="AM342" s="135" t="s">
        <v>475</v>
      </c>
    </row>
    <row r="343" spans="1:39" ht="30" x14ac:dyDescent="0.25">
      <c r="A343" s="131" t="s">
        <v>2</v>
      </c>
      <c r="B343" s="132" t="str">
        <f>IF(G343="reserved","N/A",IF(AND(Screening!$J$10="No",V343="Ex"),"N/A",IF(AND(Screening!$J$11="No",W343="Ex"),"N/A",IF(AND(Screening!$J$12="No",X343="Ex"),"N/A",IF(AND(Screening!$J$13="No",Y343="Ex"),"N/A",IF(AND(Screening!$J$14="No",Z343="Ex"),"N/A", IF(AND(Screening!$J$15="No",AA343="Ex"),"N/A", IF(AND(Screening!$J$16="No",AB343="Ex"),"N/A", IF(AND(Screening!$J$17="No",AC343="Ex"),"N/A", IF(AND(Screening!$J$18="No",AD343="Ex"),"N/A", IF(AND(Screening!$J$19="No",AE343="Ex"),"N/A", IF(AND(Screening!$J$20="No",AF343="Ex"),"N/A", IF(AND(Screening!$J$21="No",AG343="Ex"),"N/A", IF(AND(Screening!$J$23="No",AH343="Ex"),"N/A", IF(AND(Screening!$J$7="No",AI343="Ex"),"N/A", IF(AND(Screening!$J$6="No",AL343="Ex"),"N/A", IF(AND(Screening!$J$6="Yes",AJ343="Ex"),"N/A", IF(AND(Screening!$J$25="Yes",AK343="Ex"),"N/A",  IF(AND(Screening!$J$5="Yes",AM343="Ex"),"N/A","Inc")))))))))))))))))))</f>
        <v>Inc</v>
      </c>
      <c r="C343" s="132"/>
      <c r="D343" s="133" t="s">
        <v>1212</v>
      </c>
      <c r="E343" s="87">
        <v>358</v>
      </c>
      <c r="F343" s="88" t="s">
        <v>830</v>
      </c>
      <c r="G343" s="88" t="s">
        <v>614</v>
      </c>
      <c r="H343" s="157" t="s">
        <v>1399</v>
      </c>
      <c r="I343" s="130" t="str">
        <f t="shared" si="11"/>
        <v>Include</v>
      </c>
      <c r="J343" s="126"/>
      <c r="K343" s="99"/>
      <c r="L343" s="99"/>
      <c r="M343" s="128"/>
      <c r="N343" s="87" t="str">
        <f t="shared" si="12"/>
        <v/>
      </c>
      <c r="O343" s="55"/>
      <c r="P343" s="55"/>
      <c r="Q343" s="55"/>
      <c r="R343" s="55"/>
      <c r="S343" s="55"/>
      <c r="T343" s="56"/>
      <c r="U343" s="134" t="s">
        <v>460</v>
      </c>
      <c r="V343" s="132"/>
      <c r="W343" s="132"/>
      <c r="X343" s="132"/>
      <c r="Y343" s="132"/>
      <c r="Z343" s="132"/>
      <c r="AA343" s="132" t="s">
        <v>475</v>
      </c>
      <c r="AB343" s="132"/>
      <c r="AC343" s="132"/>
      <c r="AD343" s="132"/>
      <c r="AE343" s="132"/>
      <c r="AF343" s="132"/>
      <c r="AG343" s="132"/>
      <c r="AH343" s="132"/>
      <c r="AI343" s="132"/>
      <c r="AJ343" s="132" t="s">
        <v>475</v>
      </c>
      <c r="AK343" s="132"/>
      <c r="AL343" s="132"/>
      <c r="AM343" s="135" t="s">
        <v>475</v>
      </c>
    </row>
    <row r="344" spans="1:39" ht="30" x14ac:dyDescent="0.25">
      <c r="A344" s="131" t="s">
        <v>2</v>
      </c>
      <c r="B344" s="132" t="str">
        <f>IF(G344="reserved","N/A",IF(AND(Screening!$J$10="No",V344="Ex"),"N/A",IF(AND(Screening!$J$11="No",W344="Ex"),"N/A",IF(AND(Screening!$J$12="No",X344="Ex"),"N/A",IF(AND(Screening!$J$13="No",Y344="Ex"),"N/A",IF(AND(Screening!$J$14="No",Z344="Ex"),"N/A", IF(AND(Screening!$J$15="No",AA344="Ex"),"N/A", IF(AND(Screening!$J$16="No",AB344="Ex"),"N/A", IF(AND(Screening!$J$17="No",AC344="Ex"),"N/A", IF(AND(Screening!$J$18="No",AD344="Ex"),"N/A", IF(AND(Screening!$J$19="No",AE344="Ex"),"N/A", IF(AND(Screening!$J$20="No",AF344="Ex"),"N/A", IF(AND(Screening!$J$21="No",AG344="Ex"),"N/A", IF(AND(Screening!$J$23="No",AH344="Ex"),"N/A", IF(AND(Screening!$J$7="No",AI344="Ex"),"N/A", IF(AND(Screening!$J$6="No",AL344="Ex"),"N/A", IF(AND(Screening!$J$6="Yes",AJ344="Ex"),"N/A", IF(AND(Screening!$J$25="Yes",AK344="Ex"),"N/A",  IF(AND(Screening!$J$5="Yes",AM344="Ex"),"N/A","Inc")))))))))))))))))))</f>
        <v>Inc</v>
      </c>
      <c r="C344" s="132"/>
      <c r="D344" s="133" t="s">
        <v>1212</v>
      </c>
      <c r="E344" s="87">
        <v>359</v>
      </c>
      <c r="F344" s="88" t="s">
        <v>3502</v>
      </c>
      <c r="G344" s="88" t="s">
        <v>95</v>
      </c>
      <c r="H344" s="157" t="s">
        <v>1399</v>
      </c>
      <c r="I344" s="130" t="str">
        <f t="shared" si="11"/>
        <v>Include</v>
      </c>
      <c r="J344" s="126"/>
      <c r="K344" s="99"/>
      <c r="L344" s="99"/>
      <c r="M344" s="128"/>
      <c r="N344" s="87" t="str">
        <f t="shared" si="12"/>
        <v/>
      </c>
      <c r="O344" s="55"/>
      <c r="P344" s="55"/>
      <c r="Q344" s="55"/>
      <c r="R344" s="55"/>
      <c r="S344" s="55"/>
      <c r="T344" s="56"/>
      <c r="U344" s="134" t="s">
        <v>460</v>
      </c>
      <c r="V344" s="132"/>
      <c r="W344" s="132"/>
      <c r="X344" s="132"/>
      <c r="Y344" s="132"/>
      <c r="Z344" s="132"/>
      <c r="AA344" s="132" t="s">
        <v>475</v>
      </c>
      <c r="AB344" s="132"/>
      <c r="AC344" s="132"/>
      <c r="AD344" s="132"/>
      <c r="AE344" s="132"/>
      <c r="AF344" s="132"/>
      <c r="AG344" s="132"/>
      <c r="AH344" s="132"/>
      <c r="AI344" s="132"/>
      <c r="AJ344" s="132" t="s">
        <v>475</v>
      </c>
      <c r="AK344" s="132"/>
      <c r="AL344" s="132"/>
      <c r="AM344" s="135" t="s">
        <v>475</v>
      </c>
    </row>
    <row r="345" spans="1:39" ht="30" x14ac:dyDescent="0.25">
      <c r="A345" s="131" t="s">
        <v>2</v>
      </c>
      <c r="B345" s="132" t="str">
        <f>IF(G345="reserved","N/A",IF(AND(Screening!$J$10="No",V345="Ex"),"N/A",IF(AND(Screening!$J$11="No",W345="Ex"),"N/A",IF(AND(Screening!$J$12="No",X345="Ex"),"N/A",IF(AND(Screening!$J$13="No",Y345="Ex"),"N/A",IF(AND(Screening!$J$14="No",Z345="Ex"),"N/A", IF(AND(Screening!$J$15="No",AA345="Ex"),"N/A", IF(AND(Screening!$J$16="No",AB345="Ex"),"N/A", IF(AND(Screening!$J$17="No",AC345="Ex"),"N/A", IF(AND(Screening!$J$18="No",AD345="Ex"),"N/A", IF(AND(Screening!$J$19="No",AE345="Ex"),"N/A", IF(AND(Screening!$J$20="No",AF345="Ex"),"N/A", IF(AND(Screening!$J$21="No",AG345="Ex"),"N/A", IF(AND(Screening!$J$23="No",AH345="Ex"),"N/A", IF(AND(Screening!$J$7="No",AI345="Ex"),"N/A", IF(AND(Screening!$J$6="No",AL345="Ex"),"N/A", IF(AND(Screening!$J$6="Yes",AJ345="Ex"),"N/A", IF(AND(Screening!$J$25="Yes",AK345="Ex"),"N/A",  IF(AND(Screening!$J$5="Yes",AM345="Ex"),"N/A","Inc")))))))))))))))))))</f>
        <v>Inc</v>
      </c>
      <c r="C345" s="132"/>
      <c r="D345" s="133"/>
      <c r="E345" s="87">
        <v>360</v>
      </c>
      <c r="F345" s="88" t="s">
        <v>3503</v>
      </c>
      <c r="G345" s="88" t="s">
        <v>1818</v>
      </c>
      <c r="H345" s="157" t="s">
        <v>4500</v>
      </c>
      <c r="I345" s="130" t="str">
        <f t="shared" si="11"/>
        <v>Include</v>
      </c>
      <c r="J345" s="126"/>
      <c r="K345" s="99"/>
      <c r="L345" s="99"/>
      <c r="M345" s="128"/>
      <c r="N345" s="87" t="str">
        <f t="shared" si="12"/>
        <v/>
      </c>
      <c r="O345" s="55"/>
      <c r="P345" s="55"/>
      <c r="Q345" s="55"/>
      <c r="R345" s="55"/>
      <c r="S345" s="55"/>
      <c r="T345" s="56"/>
      <c r="U345" s="134" t="s">
        <v>460</v>
      </c>
      <c r="V345" s="132"/>
      <c r="W345" s="132"/>
      <c r="X345" s="132"/>
      <c r="Y345" s="132"/>
      <c r="Z345" s="132"/>
      <c r="AA345" s="132" t="s">
        <v>475</v>
      </c>
      <c r="AB345" s="132"/>
      <c r="AC345" s="132"/>
      <c r="AD345" s="132"/>
      <c r="AE345" s="132"/>
      <c r="AF345" s="132"/>
      <c r="AG345" s="132"/>
      <c r="AH345" s="132"/>
      <c r="AI345" s="132"/>
      <c r="AJ345" s="132" t="s">
        <v>475</v>
      </c>
      <c r="AK345" s="132"/>
      <c r="AL345" s="132"/>
      <c r="AM345" s="135" t="s">
        <v>475</v>
      </c>
    </row>
    <row r="346" spans="1:39" ht="30" x14ac:dyDescent="0.25">
      <c r="A346" s="131" t="s">
        <v>2</v>
      </c>
      <c r="B346" s="132" t="str">
        <f>IF(G346="reserved","N/A",IF(AND(Screening!$J$10="No",V346="Ex"),"N/A",IF(AND(Screening!$J$11="No",W346="Ex"),"N/A",IF(AND(Screening!$J$12="No",X346="Ex"),"N/A",IF(AND(Screening!$J$13="No",Y346="Ex"),"N/A",IF(AND(Screening!$J$14="No",Z346="Ex"),"N/A", IF(AND(Screening!$J$15="No",AA346="Ex"),"N/A", IF(AND(Screening!$J$16="No",AB346="Ex"),"N/A", IF(AND(Screening!$J$17="No",AC346="Ex"),"N/A", IF(AND(Screening!$J$18="No",AD346="Ex"),"N/A", IF(AND(Screening!$J$19="No",AE346="Ex"),"N/A", IF(AND(Screening!$J$20="No",AF346="Ex"),"N/A", IF(AND(Screening!$J$21="No",AG346="Ex"),"N/A", IF(AND(Screening!$J$23="No",AH346="Ex"),"N/A", IF(AND(Screening!$J$7="No",AI346="Ex"),"N/A", IF(AND(Screening!$J$6="No",AL346="Ex"),"N/A", IF(AND(Screening!$J$6="Yes",AJ346="Ex"),"N/A", IF(AND(Screening!$J$25="Yes",AK346="Ex"),"N/A",  IF(AND(Screening!$J$5="Yes",AM346="Ex"),"N/A","Inc")))))))))))))))))))</f>
        <v>Inc</v>
      </c>
      <c r="C346" s="132"/>
      <c r="D346" s="133"/>
      <c r="E346" s="87">
        <v>361</v>
      </c>
      <c r="F346" s="88" t="s">
        <v>3504</v>
      </c>
      <c r="G346" s="88" t="s">
        <v>1819</v>
      </c>
      <c r="H346" s="157" t="s">
        <v>97</v>
      </c>
      <c r="I346" s="130" t="str">
        <f t="shared" si="11"/>
        <v>Include</v>
      </c>
      <c r="J346" s="126"/>
      <c r="K346" s="99"/>
      <c r="L346" s="99"/>
      <c r="M346" s="128"/>
      <c r="N346" s="87" t="str">
        <f t="shared" si="12"/>
        <v/>
      </c>
      <c r="O346" s="55"/>
      <c r="P346" s="55"/>
      <c r="Q346" s="55"/>
      <c r="R346" s="55"/>
      <c r="S346" s="55"/>
      <c r="T346" s="56"/>
      <c r="U346" s="134" t="s">
        <v>460</v>
      </c>
      <c r="V346" s="132"/>
      <c r="W346" s="132"/>
      <c r="X346" s="132"/>
      <c r="Y346" s="132"/>
      <c r="Z346" s="132"/>
      <c r="AA346" s="132" t="s">
        <v>475</v>
      </c>
      <c r="AB346" s="132"/>
      <c r="AC346" s="132"/>
      <c r="AD346" s="132"/>
      <c r="AE346" s="132"/>
      <c r="AF346" s="132"/>
      <c r="AG346" s="132"/>
      <c r="AH346" s="132"/>
      <c r="AI346" s="132"/>
      <c r="AJ346" s="132" t="s">
        <v>475</v>
      </c>
      <c r="AK346" s="132"/>
      <c r="AL346" s="132"/>
      <c r="AM346" s="135" t="s">
        <v>475</v>
      </c>
    </row>
    <row r="347" spans="1:39" ht="30" x14ac:dyDescent="0.25">
      <c r="A347" s="131" t="s">
        <v>2</v>
      </c>
      <c r="B347" s="132" t="str">
        <f>IF(G347="reserved","N/A",IF(AND(Screening!$J$10="No",V347="Ex"),"N/A",IF(AND(Screening!$J$11="No",W347="Ex"),"N/A",IF(AND(Screening!$J$12="No",X347="Ex"),"N/A",IF(AND(Screening!$J$13="No",Y347="Ex"),"N/A",IF(AND(Screening!$J$14="No",Z347="Ex"),"N/A", IF(AND(Screening!$J$15="No",AA347="Ex"),"N/A", IF(AND(Screening!$J$16="No",AB347="Ex"),"N/A", IF(AND(Screening!$J$17="No",AC347="Ex"),"N/A", IF(AND(Screening!$J$18="No",AD347="Ex"),"N/A", IF(AND(Screening!$J$19="No",AE347="Ex"),"N/A", IF(AND(Screening!$J$20="No",AF347="Ex"),"N/A", IF(AND(Screening!$J$21="No",AG347="Ex"),"N/A", IF(AND(Screening!$J$23="No",AH347="Ex"),"N/A", IF(AND(Screening!$J$7="No",AI347="Ex"),"N/A", IF(AND(Screening!$J$6="No",AL347="Ex"),"N/A", IF(AND(Screening!$J$6="Yes",AJ347="Ex"),"N/A", IF(AND(Screening!$J$25="Yes",AK347="Ex"),"N/A",  IF(AND(Screening!$J$5="Yes",AM347="Ex"),"N/A","Inc")))))))))))))))))))</f>
        <v>Inc</v>
      </c>
      <c r="C347" s="132"/>
      <c r="D347" s="133"/>
      <c r="E347" s="87">
        <v>362</v>
      </c>
      <c r="F347" s="88" t="s">
        <v>831</v>
      </c>
      <c r="G347" s="88" t="s">
        <v>2572</v>
      </c>
      <c r="H347" s="157" t="s">
        <v>98</v>
      </c>
      <c r="I347" s="130" t="str">
        <f t="shared" si="11"/>
        <v>Include</v>
      </c>
      <c r="J347" s="126"/>
      <c r="K347" s="99"/>
      <c r="L347" s="99"/>
      <c r="M347" s="128"/>
      <c r="N347" s="87" t="str">
        <f t="shared" si="12"/>
        <v/>
      </c>
      <c r="O347" s="55"/>
      <c r="P347" s="55"/>
      <c r="Q347" s="55"/>
      <c r="R347" s="55"/>
      <c r="S347" s="55"/>
      <c r="T347" s="56"/>
      <c r="U347" s="134" t="s">
        <v>460</v>
      </c>
      <c r="V347" s="132"/>
      <c r="W347" s="132"/>
      <c r="X347" s="132"/>
      <c r="Y347" s="132"/>
      <c r="Z347" s="132"/>
      <c r="AA347" s="132" t="s">
        <v>475</v>
      </c>
      <c r="AB347" s="132"/>
      <c r="AC347" s="132"/>
      <c r="AD347" s="132"/>
      <c r="AE347" s="132"/>
      <c r="AF347" s="132"/>
      <c r="AG347" s="132"/>
      <c r="AH347" s="132"/>
      <c r="AI347" s="132"/>
      <c r="AJ347" s="132" t="s">
        <v>475</v>
      </c>
      <c r="AK347" s="132"/>
      <c r="AL347" s="132"/>
      <c r="AM347" s="135" t="s">
        <v>475</v>
      </c>
    </row>
    <row r="348" spans="1:39" ht="30" x14ac:dyDescent="0.25">
      <c r="A348" s="131" t="s">
        <v>2</v>
      </c>
      <c r="B348" s="132" t="str">
        <f>IF(G348="reserved","N/A",IF(AND(Screening!$J$10="No",V348="Ex"),"N/A",IF(AND(Screening!$J$11="No",W348="Ex"),"N/A",IF(AND(Screening!$J$12="No",X348="Ex"),"N/A",IF(AND(Screening!$J$13="No",Y348="Ex"),"N/A",IF(AND(Screening!$J$14="No",Z348="Ex"),"N/A", IF(AND(Screening!$J$15="No",AA348="Ex"),"N/A", IF(AND(Screening!$J$16="No",AB348="Ex"),"N/A", IF(AND(Screening!$J$17="No",AC348="Ex"),"N/A", IF(AND(Screening!$J$18="No",AD348="Ex"),"N/A", IF(AND(Screening!$J$19="No",AE348="Ex"),"N/A", IF(AND(Screening!$J$20="No",AF348="Ex"),"N/A", IF(AND(Screening!$J$21="No",AG348="Ex"),"N/A", IF(AND(Screening!$J$23="No",AH348="Ex"),"N/A", IF(AND(Screening!$J$7="No",AI348="Ex"),"N/A", IF(AND(Screening!$J$6="No",AL348="Ex"),"N/A", IF(AND(Screening!$J$6="Yes",AJ348="Ex"),"N/A", IF(AND(Screening!$J$25="Yes",AK348="Ex"),"N/A",  IF(AND(Screening!$J$5="Yes",AM348="Ex"),"N/A","Inc")))))))))))))))))))</f>
        <v>Inc</v>
      </c>
      <c r="C348" s="132"/>
      <c r="D348" s="133"/>
      <c r="E348" s="87">
        <v>363</v>
      </c>
      <c r="F348" s="88" t="s">
        <v>832</v>
      </c>
      <c r="G348" s="88" t="s">
        <v>2573</v>
      </c>
      <c r="H348" s="157" t="s">
        <v>99</v>
      </c>
      <c r="I348" s="130" t="str">
        <f t="shared" si="11"/>
        <v>Include</v>
      </c>
      <c r="J348" s="126"/>
      <c r="K348" s="99"/>
      <c r="L348" s="99"/>
      <c r="M348" s="128"/>
      <c r="N348" s="87" t="str">
        <f t="shared" si="12"/>
        <v/>
      </c>
      <c r="O348" s="55"/>
      <c r="P348" s="55"/>
      <c r="Q348" s="55"/>
      <c r="R348" s="55"/>
      <c r="S348" s="55"/>
      <c r="T348" s="56"/>
      <c r="U348" s="134" t="s">
        <v>460</v>
      </c>
      <c r="V348" s="132"/>
      <c r="W348" s="132"/>
      <c r="X348" s="132"/>
      <c r="Y348" s="132"/>
      <c r="Z348" s="132"/>
      <c r="AA348" s="132" t="s">
        <v>475</v>
      </c>
      <c r="AB348" s="132"/>
      <c r="AC348" s="132"/>
      <c r="AD348" s="132"/>
      <c r="AE348" s="132"/>
      <c r="AF348" s="132"/>
      <c r="AG348" s="132"/>
      <c r="AH348" s="132"/>
      <c r="AI348" s="132"/>
      <c r="AJ348" s="132" t="s">
        <v>475</v>
      </c>
      <c r="AK348" s="132"/>
      <c r="AL348" s="132"/>
      <c r="AM348" s="135" t="s">
        <v>475</v>
      </c>
    </row>
    <row r="349" spans="1:39" ht="30" x14ac:dyDescent="0.25">
      <c r="A349" s="131" t="s">
        <v>2</v>
      </c>
      <c r="B349" s="132" t="str">
        <f>IF(G349="reserved","N/A",IF(AND(Screening!$J$10="No",V349="Ex"),"N/A",IF(AND(Screening!$J$11="No",W349="Ex"),"N/A",IF(AND(Screening!$J$12="No",X349="Ex"),"N/A",IF(AND(Screening!$J$13="No",Y349="Ex"),"N/A",IF(AND(Screening!$J$14="No",Z349="Ex"),"N/A", IF(AND(Screening!$J$15="No",AA349="Ex"),"N/A", IF(AND(Screening!$J$16="No",AB349="Ex"),"N/A", IF(AND(Screening!$J$17="No",AC349="Ex"),"N/A", IF(AND(Screening!$J$18="No",AD349="Ex"),"N/A", IF(AND(Screening!$J$19="No",AE349="Ex"),"N/A", IF(AND(Screening!$J$20="No",AF349="Ex"),"N/A", IF(AND(Screening!$J$21="No",AG349="Ex"),"N/A", IF(AND(Screening!$J$23="No",AH349="Ex"),"N/A", IF(AND(Screening!$J$7="No",AI349="Ex"),"N/A", IF(AND(Screening!$J$6="No",AL349="Ex"),"N/A", IF(AND(Screening!$J$6="Yes",AJ349="Ex"),"N/A", IF(AND(Screening!$J$25="Yes",AK349="Ex"),"N/A",  IF(AND(Screening!$J$5="Yes",AM349="Ex"),"N/A","Inc")))))))))))))))))))</f>
        <v>Inc</v>
      </c>
      <c r="C349" s="132"/>
      <c r="D349" s="133"/>
      <c r="E349" s="87">
        <v>364</v>
      </c>
      <c r="F349" s="88" t="s">
        <v>3505</v>
      </c>
      <c r="G349" s="88" t="s">
        <v>1820</v>
      </c>
      <c r="H349" s="157" t="s">
        <v>100</v>
      </c>
      <c r="I349" s="130" t="str">
        <f t="shared" si="11"/>
        <v>Include</v>
      </c>
      <c r="J349" s="126"/>
      <c r="K349" s="99"/>
      <c r="L349" s="99"/>
      <c r="M349" s="128"/>
      <c r="N349" s="87" t="str">
        <f t="shared" si="12"/>
        <v/>
      </c>
      <c r="O349" s="55"/>
      <c r="P349" s="55"/>
      <c r="Q349" s="55"/>
      <c r="R349" s="55"/>
      <c r="S349" s="55"/>
      <c r="T349" s="56"/>
      <c r="U349" s="134" t="s">
        <v>460</v>
      </c>
      <c r="V349" s="132"/>
      <c r="W349" s="132"/>
      <c r="X349" s="132"/>
      <c r="Y349" s="132"/>
      <c r="Z349" s="132"/>
      <c r="AA349" s="132" t="s">
        <v>475</v>
      </c>
      <c r="AB349" s="132"/>
      <c r="AC349" s="132"/>
      <c r="AD349" s="132"/>
      <c r="AE349" s="132"/>
      <c r="AF349" s="132"/>
      <c r="AG349" s="132"/>
      <c r="AH349" s="132"/>
      <c r="AI349" s="132"/>
      <c r="AJ349" s="132" t="s">
        <v>475</v>
      </c>
      <c r="AK349" s="132"/>
      <c r="AL349" s="132"/>
      <c r="AM349" s="135" t="s">
        <v>475</v>
      </c>
    </row>
    <row r="350" spans="1:39" ht="45" x14ac:dyDescent="0.25">
      <c r="A350" s="131" t="s">
        <v>2</v>
      </c>
      <c r="B350" s="132" t="str">
        <f>IF(G350="reserved","N/A",IF(AND(Screening!$J$10="No",V350="Ex"),"N/A",IF(AND(Screening!$J$11="No",W350="Ex"),"N/A",IF(AND(Screening!$J$12="No",X350="Ex"),"N/A",IF(AND(Screening!$J$13="No",Y350="Ex"),"N/A",IF(AND(Screening!$J$14="No",Z350="Ex"),"N/A", IF(AND(Screening!$J$15="No",AA350="Ex"),"N/A", IF(AND(Screening!$J$16="No",AB350="Ex"),"N/A", IF(AND(Screening!$J$17="No",AC350="Ex"),"N/A", IF(AND(Screening!$J$18="No",AD350="Ex"),"N/A", IF(AND(Screening!$J$19="No",AE350="Ex"),"N/A", IF(AND(Screening!$J$20="No",AF350="Ex"),"N/A", IF(AND(Screening!$J$21="No",AG350="Ex"),"N/A", IF(AND(Screening!$J$23="No",AH350="Ex"),"N/A", IF(AND(Screening!$J$7="No",AI350="Ex"),"N/A", IF(AND(Screening!$J$6="No",AL350="Ex"),"N/A", IF(AND(Screening!$J$6="Yes",AJ350="Ex"),"N/A", IF(AND(Screening!$J$25="Yes",AK350="Ex"),"N/A",  IF(AND(Screening!$J$5="Yes",AM350="Ex"),"N/A","Inc")))))))))))))))))))</f>
        <v>Inc</v>
      </c>
      <c r="C350" s="132"/>
      <c r="D350" s="133"/>
      <c r="E350" s="87">
        <v>365</v>
      </c>
      <c r="F350" s="88" t="s">
        <v>833</v>
      </c>
      <c r="G350" s="88" t="s">
        <v>615</v>
      </c>
      <c r="H350" s="157" t="s">
        <v>1400</v>
      </c>
      <c r="I350" s="130" t="str">
        <f t="shared" si="11"/>
        <v>Include</v>
      </c>
      <c r="J350" s="126"/>
      <c r="K350" s="99"/>
      <c r="L350" s="99"/>
      <c r="M350" s="128"/>
      <c r="N350" s="87" t="str">
        <f t="shared" si="12"/>
        <v/>
      </c>
      <c r="O350" s="55"/>
      <c r="P350" s="55"/>
      <c r="Q350" s="55"/>
      <c r="R350" s="55"/>
      <c r="S350" s="55"/>
      <c r="T350" s="56"/>
      <c r="U350" s="134" t="s">
        <v>460</v>
      </c>
      <c r="V350" s="132"/>
      <c r="W350" s="132"/>
      <c r="X350" s="132"/>
      <c r="Y350" s="132"/>
      <c r="Z350" s="132"/>
      <c r="AA350" s="132" t="s">
        <v>475</v>
      </c>
      <c r="AB350" s="132"/>
      <c r="AC350" s="132"/>
      <c r="AD350" s="132"/>
      <c r="AE350" s="132"/>
      <c r="AF350" s="132"/>
      <c r="AG350" s="132"/>
      <c r="AH350" s="132"/>
      <c r="AI350" s="132"/>
      <c r="AJ350" s="132" t="s">
        <v>475</v>
      </c>
      <c r="AK350" s="132"/>
      <c r="AL350" s="132"/>
      <c r="AM350" s="135" t="s">
        <v>475</v>
      </c>
    </row>
    <row r="351" spans="1:39" ht="30" x14ac:dyDescent="0.25">
      <c r="A351" s="131" t="s">
        <v>2</v>
      </c>
      <c r="B351" s="132" t="str">
        <f>IF(G351="reserved","N/A",IF(AND(Screening!$J$10="No",V351="Ex"),"N/A",IF(AND(Screening!$J$11="No",W351="Ex"),"N/A",IF(AND(Screening!$J$12="No",X351="Ex"),"N/A",IF(AND(Screening!$J$13="No",Y351="Ex"),"N/A",IF(AND(Screening!$J$14="No",Z351="Ex"),"N/A", IF(AND(Screening!$J$15="No",AA351="Ex"),"N/A", IF(AND(Screening!$J$16="No",AB351="Ex"),"N/A", IF(AND(Screening!$J$17="No",AC351="Ex"),"N/A", IF(AND(Screening!$J$18="No",AD351="Ex"),"N/A", IF(AND(Screening!$J$19="No",AE351="Ex"),"N/A", IF(AND(Screening!$J$20="No",AF351="Ex"),"N/A", IF(AND(Screening!$J$21="No",AG351="Ex"),"N/A", IF(AND(Screening!$J$23="No",AH351="Ex"),"N/A", IF(AND(Screening!$J$7="No",AI351="Ex"),"N/A", IF(AND(Screening!$J$6="No",AL351="Ex"),"N/A", IF(AND(Screening!$J$6="Yes",AJ351="Ex"),"N/A", IF(AND(Screening!$J$25="Yes",AK351="Ex"),"N/A",  IF(AND(Screening!$J$5="Yes",AM351="Ex"),"N/A","Inc")))))))))))))))))))</f>
        <v>Inc</v>
      </c>
      <c r="C351" s="132"/>
      <c r="D351" s="133"/>
      <c r="E351" s="87">
        <v>366</v>
      </c>
      <c r="F351" s="88" t="s">
        <v>834</v>
      </c>
      <c r="G351" s="88" t="s">
        <v>616</v>
      </c>
      <c r="H351" s="157" t="s">
        <v>1401</v>
      </c>
      <c r="I351" s="130" t="str">
        <f t="shared" si="11"/>
        <v>Include</v>
      </c>
      <c r="J351" s="126"/>
      <c r="K351" s="99"/>
      <c r="L351" s="99"/>
      <c r="M351" s="128"/>
      <c r="N351" s="87" t="str">
        <f t="shared" si="12"/>
        <v/>
      </c>
      <c r="O351" s="55"/>
      <c r="P351" s="55"/>
      <c r="Q351" s="55"/>
      <c r="R351" s="55"/>
      <c r="S351" s="55"/>
      <c r="T351" s="56"/>
      <c r="U351" s="134" t="s">
        <v>460</v>
      </c>
      <c r="V351" s="132"/>
      <c r="W351" s="132"/>
      <c r="X351" s="132"/>
      <c r="Y351" s="132"/>
      <c r="Z351" s="132"/>
      <c r="AA351" s="132" t="s">
        <v>475</v>
      </c>
      <c r="AB351" s="132"/>
      <c r="AC351" s="132"/>
      <c r="AD351" s="132"/>
      <c r="AE351" s="132"/>
      <c r="AF351" s="132"/>
      <c r="AG351" s="132"/>
      <c r="AH351" s="132"/>
      <c r="AI351" s="132"/>
      <c r="AJ351" s="132" t="s">
        <v>475</v>
      </c>
      <c r="AK351" s="132"/>
      <c r="AL351" s="132"/>
      <c r="AM351" s="135" t="s">
        <v>475</v>
      </c>
    </row>
    <row r="352" spans="1:39" x14ac:dyDescent="0.25">
      <c r="A352" s="131" t="s">
        <v>2</v>
      </c>
      <c r="B352" s="132" t="str">
        <f>IF(G352="reserved","N/A",IF(AND(Screening!$J$10="No",V352="Ex"),"N/A",IF(AND(Screening!$J$11="No",W352="Ex"),"N/A",IF(AND(Screening!$J$12="No",X352="Ex"),"N/A",IF(AND(Screening!$J$13="No",Y352="Ex"),"N/A",IF(AND(Screening!$J$14="No",Z352="Ex"),"N/A", IF(AND(Screening!$J$15="No",AA352="Ex"),"N/A", IF(AND(Screening!$J$16="No",AB352="Ex"),"N/A", IF(AND(Screening!$J$17="No",AC352="Ex"),"N/A", IF(AND(Screening!$J$18="No",AD352="Ex"),"N/A", IF(AND(Screening!$J$19="No",AE352="Ex"),"N/A", IF(AND(Screening!$J$20="No",AF352="Ex"),"N/A", IF(AND(Screening!$J$21="No",AG352="Ex"),"N/A", IF(AND(Screening!$J$23="No",AH352="Ex"),"N/A", IF(AND(Screening!$J$7="No",AI352="Ex"),"N/A", IF(AND(Screening!$J$6="No",AL352="Ex"),"N/A", IF(AND(Screening!$J$6="Yes",AJ352="Ex"),"N/A", IF(AND(Screening!$J$25="Yes",AK352="Ex"),"N/A",  IF(AND(Screening!$J$5="Yes",AM352="Ex"),"N/A","Inc")))))))))))))))))))</f>
        <v>Inc</v>
      </c>
      <c r="C352" s="132"/>
      <c r="D352" s="133"/>
      <c r="E352" s="90">
        <v>367</v>
      </c>
      <c r="F352" s="91" t="s">
        <v>835</v>
      </c>
      <c r="G352" s="88" t="s">
        <v>2937</v>
      </c>
      <c r="H352" s="157" t="s">
        <v>2938</v>
      </c>
      <c r="I352" s="130" t="str">
        <f t="shared" si="11"/>
        <v>Include</v>
      </c>
      <c r="J352" s="126"/>
      <c r="K352" s="99"/>
      <c r="L352" s="99"/>
      <c r="M352" s="128"/>
      <c r="N352" s="87" t="str">
        <f t="shared" si="12"/>
        <v/>
      </c>
      <c r="O352" s="55"/>
      <c r="P352" s="55"/>
      <c r="Q352" s="55"/>
      <c r="R352" s="55"/>
      <c r="S352" s="55"/>
      <c r="T352" s="56"/>
      <c r="U352" s="134" t="s">
        <v>460</v>
      </c>
      <c r="V352" s="132"/>
      <c r="W352" s="132"/>
      <c r="X352" s="132"/>
      <c r="Y352" s="132"/>
      <c r="Z352" s="132"/>
      <c r="AA352" s="132" t="s">
        <v>475</v>
      </c>
      <c r="AB352" s="132"/>
      <c r="AC352" s="132"/>
      <c r="AD352" s="132"/>
      <c r="AE352" s="132"/>
      <c r="AF352" s="132"/>
      <c r="AG352" s="132"/>
      <c r="AH352" s="132"/>
      <c r="AI352" s="132"/>
      <c r="AJ352" s="132" t="s">
        <v>475</v>
      </c>
      <c r="AK352" s="132"/>
      <c r="AL352" s="132"/>
      <c r="AM352" s="135" t="s">
        <v>475</v>
      </c>
    </row>
    <row r="353" spans="1:39" ht="60" x14ac:dyDescent="0.25">
      <c r="A353" s="131" t="s">
        <v>2</v>
      </c>
      <c r="B353" s="132" t="str">
        <f>IF(G353="reserved","N/A",IF(AND(Screening!$J$10="No",V353="Ex"),"N/A",IF(AND(Screening!$J$11="No",W353="Ex"),"N/A",IF(AND(Screening!$J$12="No",X353="Ex"),"N/A",IF(AND(Screening!$J$13="No",Y353="Ex"),"N/A",IF(AND(Screening!$J$14="No",Z353="Ex"),"N/A", IF(AND(Screening!$J$15="No",AA353="Ex"),"N/A", IF(AND(Screening!$J$16="No",AB353="Ex"),"N/A", IF(AND(Screening!$J$17="No",AC353="Ex"),"N/A", IF(AND(Screening!$J$18="No",AD353="Ex"),"N/A", IF(AND(Screening!$J$19="No",AE353="Ex"),"N/A", IF(AND(Screening!$J$20="No",AF353="Ex"),"N/A", IF(AND(Screening!$J$21="No",AG353="Ex"),"N/A", IF(AND(Screening!$J$23="No",AH353="Ex"),"N/A", IF(AND(Screening!$J$7="No",AI353="Ex"),"N/A", IF(AND(Screening!$J$6="No",AL353="Ex"),"N/A", IF(AND(Screening!$J$6="Yes",AJ353="Ex"),"N/A", IF(AND(Screening!$J$25="Yes",AK353="Ex"),"N/A",  IF(AND(Screening!$J$5="Yes",AM353="Ex"),"N/A","Inc")))))))))))))))))))</f>
        <v>Inc</v>
      </c>
      <c r="C353" s="132"/>
      <c r="D353" s="133"/>
      <c r="E353" s="87">
        <v>368</v>
      </c>
      <c r="F353" s="88" t="s">
        <v>836</v>
      </c>
      <c r="G353" s="88" t="s">
        <v>1821</v>
      </c>
      <c r="H353" s="156" t="s">
        <v>1362</v>
      </c>
      <c r="I353" s="130" t="str">
        <f t="shared" si="11"/>
        <v>Include</v>
      </c>
      <c r="J353" s="126"/>
      <c r="K353" s="99"/>
      <c r="L353" s="99"/>
      <c r="M353" s="128"/>
      <c r="N353" s="87" t="str">
        <f t="shared" si="12"/>
        <v/>
      </c>
      <c r="O353" s="55"/>
      <c r="P353" s="55"/>
      <c r="Q353" s="55"/>
      <c r="R353" s="55"/>
      <c r="S353" s="55"/>
      <c r="T353" s="56"/>
      <c r="U353" s="134" t="s">
        <v>460</v>
      </c>
      <c r="V353" s="132"/>
      <c r="W353" s="132"/>
      <c r="X353" s="132"/>
      <c r="Y353" s="132"/>
      <c r="Z353" s="132"/>
      <c r="AA353" s="132" t="s">
        <v>475</v>
      </c>
      <c r="AB353" s="132"/>
      <c r="AC353" s="132"/>
      <c r="AD353" s="132"/>
      <c r="AE353" s="132"/>
      <c r="AF353" s="132"/>
      <c r="AG353" s="132"/>
      <c r="AH353" s="132"/>
      <c r="AI353" s="132"/>
      <c r="AJ353" s="132" t="s">
        <v>475</v>
      </c>
      <c r="AK353" s="132"/>
      <c r="AL353" s="132"/>
      <c r="AM353" s="135" t="s">
        <v>475</v>
      </c>
    </row>
    <row r="354" spans="1:39" x14ac:dyDescent="0.25">
      <c r="A354" s="131" t="s">
        <v>1</v>
      </c>
      <c r="B354" s="132" t="str">
        <f>IF(G354="reserved","N/A",IF(AND(Screening!$J$10="No",V354="Ex"),"N/A",IF(AND(Screening!$J$11="No",W354="Ex"),"N/A",IF(AND(Screening!$J$12="No",X354="Ex"),"N/A",IF(AND(Screening!$J$13="No",Y354="Ex"),"N/A",IF(AND(Screening!$J$14="No",Z354="Ex"),"N/A", IF(AND(Screening!$J$15="No",AA354="Ex"),"N/A", IF(AND(Screening!$J$16="No",AB354="Ex"),"N/A", IF(AND(Screening!$J$17="No",AC354="Ex"),"N/A", IF(AND(Screening!$J$18="No",AD354="Ex"),"N/A", IF(AND(Screening!$J$19="No",AE354="Ex"),"N/A", IF(AND(Screening!$J$20="No",AF354="Ex"),"N/A", IF(AND(Screening!$J$21="No",AG354="Ex"),"N/A", IF(AND(Screening!$J$23="No",AH354="Ex"),"N/A", IF(AND(Screening!$J$7="No",AI354="Ex"),"N/A", IF(AND(Screening!$J$6="No",AL354="Ex"),"N/A", IF(AND(Screening!$J$6="Yes",AJ354="Ex"),"N/A", IF(AND(Screening!$J$25="Yes",AK354="Ex"),"N/A",  IF(AND(Screening!$J$5="Yes",AM354="Ex"),"N/A","Inc")))))))))))))))))))</f>
        <v>Inc</v>
      </c>
      <c r="C354" s="132" t="s">
        <v>1216</v>
      </c>
      <c r="D354" s="133" t="s">
        <v>1212</v>
      </c>
      <c r="E354" s="87">
        <v>369</v>
      </c>
      <c r="F354" s="88" t="s">
        <v>837</v>
      </c>
      <c r="G354" s="89" t="s">
        <v>528</v>
      </c>
      <c r="H354" s="157" t="s">
        <v>1391</v>
      </c>
      <c r="I354" s="130" t="str">
        <f t="shared" si="11"/>
        <v>Include</v>
      </c>
      <c r="J354" s="126"/>
      <c r="K354" s="99"/>
      <c r="L354" s="99"/>
      <c r="M354" s="128"/>
      <c r="N354" s="87" t="str">
        <f t="shared" si="12"/>
        <v>PAR</v>
      </c>
      <c r="O354" s="55"/>
      <c r="P354" s="55"/>
      <c r="Q354" s="55"/>
      <c r="R354" s="55"/>
      <c r="S354" s="55"/>
      <c r="T354" s="56"/>
      <c r="U354" s="134" t="s">
        <v>453</v>
      </c>
      <c r="V354" s="132"/>
      <c r="W354" s="132"/>
      <c r="X354" s="132"/>
      <c r="Y354" s="132"/>
      <c r="Z354" s="132"/>
      <c r="AA354" s="132"/>
      <c r="AB354" s="132" t="s">
        <v>475</v>
      </c>
      <c r="AC354" s="132"/>
      <c r="AD354" s="132"/>
      <c r="AE354" s="132"/>
      <c r="AF354" s="132"/>
      <c r="AG354" s="132"/>
      <c r="AH354" s="132"/>
      <c r="AI354" s="132"/>
      <c r="AJ354" s="132" t="s">
        <v>475</v>
      </c>
      <c r="AK354" s="132"/>
      <c r="AL354" s="132"/>
      <c r="AM354" s="135" t="s">
        <v>475</v>
      </c>
    </row>
    <row r="355" spans="1:39" ht="60" x14ac:dyDescent="0.25">
      <c r="A355" s="131" t="s">
        <v>1</v>
      </c>
      <c r="B355" s="132" t="str">
        <f>IF(G355="reserved","N/A",IF(AND(Screening!$J$10="No",V355="Ex"),"N/A",IF(AND(Screening!$J$11="No",W355="Ex"),"N/A",IF(AND(Screening!$J$12="No",X355="Ex"),"N/A",IF(AND(Screening!$J$13="No",Y355="Ex"),"N/A",IF(AND(Screening!$J$14="No",Z355="Ex"),"N/A", IF(AND(Screening!$J$15="No",AA355="Ex"),"N/A", IF(AND(Screening!$J$16="No",AB355="Ex"),"N/A", IF(AND(Screening!$J$17="No",AC355="Ex"),"N/A", IF(AND(Screening!$J$18="No",AD355="Ex"),"N/A", IF(AND(Screening!$J$19="No",AE355="Ex"),"N/A", IF(AND(Screening!$J$20="No",AF355="Ex"),"N/A", IF(AND(Screening!$J$21="No",AG355="Ex"),"N/A", IF(AND(Screening!$J$23="No",AH355="Ex"),"N/A", IF(AND(Screening!$J$7="No",AI355="Ex"),"N/A", IF(AND(Screening!$J$6="No",AL355="Ex"),"N/A", IF(AND(Screening!$J$6="Yes",AJ355="Ex"),"N/A", IF(AND(Screening!$J$25="Yes",AK355="Ex"),"N/A",  IF(AND(Screening!$J$5="Yes",AM355="Ex"),"N/A","Inc")))))))))))))))))))</f>
        <v>Inc</v>
      </c>
      <c r="C355" s="132"/>
      <c r="D355" s="133"/>
      <c r="E355" s="87">
        <v>370</v>
      </c>
      <c r="F355" s="88" t="s">
        <v>3506</v>
      </c>
      <c r="G355" s="88" t="s">
        <v>617</v>
      </c>
      <c r="H355" s="157" t="s">
        <v>4501</v>
      </c>
      <c r="I355" s="130" t="str">
        <f t="shared" si="11"/>
        <v>Include</v>
      </c>
      <c r="J355" s="126"/>
      <c r="K355" s="99"/>
      <c r="L355" s="99"/>
      <c r="M355" s="128"/>
      <c r="N355" s="87" t="str">
        <f t="shared" si="12"/>
        <v>PAR</v>
      </c>
      <c r="O355" s="55"/>
      <c r="P355" s="55"/>
      <c r="Q355" s="55"/>
      <c r="R355" s="55"/>
      <c r="S355" s="55"/>
      <c r="T355" s="56"/>
      <c r="U355" s="134" t="s">
        <v>453</v>
      </c>
      <c r="V355" s="132"/>
      <c r="W355" s="132"/>
      <c r="X355" s="132"/>
      <c r="Y355" s="132"/>
      <c r="Z355" s="132"/>
      <c r="AA355" s="132"/>
      <c r="AB355" s="132" t="s">
        <v>475</v>
      </c>
      <c r="AC355" s="132"/>
      <c r="AD355" s="132"/>
      <c r="AE355" s="132"/>
      <c r="AF355" s="132"/>
      <c r="AG355" s="132"/>
      <c r="AH355" s="132"/>
      <c r="AI355" s="132"/>
      <c r="AJ355" s="132" t="s">
        <v>475</v>
      </c>
      <c r="AK355" s="132"/>
      <c r="AL355" s="132"/>
      <c r="AM355" s="135" t="s">
        <v>475</v>
      </c>
    </row>
    <row r="356" spans="1:39" ht="150" x14ac:dyDescent="0.25">
      <c r="A356" s="131" t="s">
        <v>1</v>
      </c>
      <c r="B356" s="132" t="str">
        <f>IF(G356="reserved","N/A",IF(AND(Screening!$J$10="No",V356="Ex"),"N/A",IF(AND(Screening!$J$11="No",W356="Ex"),"N/A",IF(AND(Screening!$J$12="No",X356="Ex"),"N/A",IF(AND(Screening!$J$13="No",Y356="Ex"),"N/A",IF(AND(Screening!$J$14="No",Z356="Ex"),"N/A", IF(AND(Screening!$J$15="No",AA356="Ex"),"N/A", IF(AND(Screening!$J$16="No",AB356="Ex"),"N/A", IF(AND(Screening!$J$17="No",AC356="Ex"),"N/A", IF(AND(Screening!$J$18="No",AD356="Ex"),"N/A", IF(AND(Screening!$J$19="No",AE356="Ex"),"N/A", IF(AND(Screening!$J$20="No",AF356="Ex"),"N/A", IF(AND(Screening!$J$21="No",AG356="Ex"),"N/A", IF(AND(Screening!$J$23="No",AH356="Ex"),"N/A", IF(AND(Screening!$J$7="No",AI356="Ex"),"N/A", IF(AND(Screening!$J$6="No",AL356="Ex"),"N/A", IF(AND(Screening!$J$6="Yes",AJ356="Ex"),"N/A", IF(AND(Screening!$J$25="Yes",AK356="Ex"),"N/A",  IF(AND(Screening!$J$5="Yes",AM356="Ex"),"N/A","Inc")))))))))))))))))))</f>
        <v>Inc</v>
      </c>
      <c r="C356" s="132"/>
      <c r="D356" s="133"/>
      <c r="E356" s="87">
        <v>371</v>
      </c>
      <c r="F356" s="88" t="s">
        <v>838</v>
      </c>
      <c r="G356" s="88" t="s">
        <v>1822</v>
      </c>
      <c r="H356" s="156" t="s">
        <v>2787</v>
      </c>
      <c r="I356" s="130" t="str">
        <f t="shared" si="11"/>
        <v>Include</v>
      </c>
      <c r="J356" s="126"/>
      <c r="K356" s="99"/>
      <c r="L356" s="99"/>
      <c r="M356" s="128"/>
      <c r="N356" s="87" t="str">
        <f t="shared" si="12"/>
        <v>PAR</v>
      </c>
      <c r="O356" s="55"/>
      <c r="P356" s="55"/>
      <c r="Q356" s="55"/>
      <c r="R356" s="55"/>
      <c r="S356" s="55"/>
      <c r="T356" s="56"/>
      <c r="U356" s="134" t="s">
        <v>453</v>
      </c>
      <c r="V356" s="132"/>
      <c r="W356" s="132"/>
      <c r="X356" s="132"/>
      <c r="Y356" s="132"/>
      <c r="Z356" s="132"/>
      <c r="AA356" s="132"/>
      <c r="AB356" s="132" t="s">
        <v>475</v>
      </c>
      <c r="AC356" s="132"/>
      <c r="AD356" s="132"/>
      <c r="AE356" s="132"/>
      <c r="AF356" s="132"/>
      <c r="AG356" s="132"/>
      <c r="AH356" s="132"/>
      <c r="AI356" s="132"/>
      <c r="AJ356" s="132" t="s">
        <v>475</v>
      </c>
      <c r="AK356" s="132"/>
      <c r="AL356" s="132"/>
      <c r="AM356" s="135" t="s">
        <v>475</v>
      </c>
    </row>
    <row r="357" spans="1:39" ht="30" x14ac:dyDescent="0.25">
      <c r="A357" s="131" t="s">
        <v>1</v>
      </c>
      <c r="B357" s="132" t="str">
        <f>IF(G357="reserved","N/A",IF(AND(Screening!$J$10="No",V357="Ex"),"N/A",IF(AND(Screening!$J$11="No",W357="Ex"),"N/A",IF(AND(Screening!$J$12="No",X357="Ex"),"N/A",IF(AND(Screening!$J$13="No",Y357="Ex"),"N/A",IF(AND(Screening!$J$14="No",Z357="Ex"),"N/A", IF(AND(Screening!$J$15="No",AA357="Ex"),"N/A", IF(AND(Screening!$J$16="No",AB357="Ex"),"N/A", IF(AND(Screening!$J$17="No",AC357="Ex"),"N/A", IF(AND(Screening!$J$18="No",AD357="Ex"),"N/A", IF(AND(Screening!$J$19="No",AE357="Ex"),"N/A", IF(AND(Screening!$J$20="No",AF357="Ex"),"N/A", IF(AND(Screening!$J$21="No",AG357="Ex"),"N/A", IF(AND(Screening!$J$23="No",AH357="Ex"),"N/A", IF(AND(Screening!$J$7="No",AI357="Ex"),"N/A", IF(AND(Screening!$J$6="No",AL357="Ex"),"N/A", IF(AND(Screening!$J$6="Yes",AJ357="Ex"),"N/A", IF(AND(Screening!$J$25="Yes",AK357="Ex"),"N/A",  IF(AND(Screening!$J$5="Yes",AM357="Ex"),"N/A","Inc")))))))))))))))))))</f>
        <v>Inc</v>
      </c>
      <c r="C357" s="132"/>
      <c r="D357" s="133"/>
      <c r="E357" s="87">
        <v>372</v>
      </c>
      <c r="F357" s="88" t="s">
        <v>839</v>
      </c>
      <c r="G357" s="88" t="s">
        <v>618</v>
      </c>
      <c r="H357" s="157" t="s">
        <v>55</v>
      </c>
      <c r="I357" s="130" t="str">
        <f t="shared" si="11"/>
        <v>Include</v>
      </c>
      <c r="J357" s="126"/>
      <c r="K357" s="99"/>
      <c r="L357" s="99"/>
      <c r="M357" s="128"/>
      <c r="N357" s="87" t="str">
        <f t="shared" si="12"/>
        <v>PAR</v>
      </c>
      <c r="O357" s="55"/>
      <c r="P357" s="55"/>
      <c r="Q357" s="55"/>
      <c r="R357" s="55"/>
      <c r="S357" s="55"/>
      <c r="T357" s="56"/>
      <c r="U357" s="134" t="s">
        <v>453</v>
      </c>
      <c r="V357" s="132"/>
      <c r="W357" s="132"/>
      <c r="X357" s="132"/>
      <c r="Y357" s="132"/>
      <c r="Z357" s="132"/>
      <c r="AA357" s="132"/>
      <c r="AB357" s="132" t="s">
        <v>475</v>
      </c>
      <c r="AC357" s="132"/>
      <c r="AD357" s="132"/>
      <c r="AE357" s="132"/>
      <c r="AF357" s="132"/>
      <c r="AG357" s="132"/>
      <c r="AH357" s="132"/>
      <c r="AI357" s="132"/>
      <c r="AJ357" s="132" t="s">
        <v>475</v>
      </c>
      <c r="AK357" s="132"/>
      <c r="AL357" s="132"/>
      <c r="AM357" s="135" t="s">
        <v>475</v>
      </c>
    </row>
    <row r="358" spans="1:39" ht="30" x14ac:dyDescent="0.25">
      <c r="A358" s="131" t="s">
        <v>1</v>
      </c>
      <c r="B358" s="132" t="str">
        <f>IF(G358="reserved","N/A",IF(AND(Screening!$J$10="No",V358="Ex"),"N/A",IF(AND(Screening!$J$11="No",W358="Ex"),"N/A",IF(AND(Screening!$J$12="No",X358="Ex"),"N/A",IF(AND(Screening!$J$13="No",Y358="Ex"),"N/A",IF(AND(Screening!$J$14="No",Z358="Ex"),"N/A", IF(AND(Screening!$J$15="No",AA358="Ex"),"N/A", IF(AND(Screening!$J$16="No",AB358="Ex"),"N/A", IF(AND(Screening!$J$17="No",AC358="Ex"),"N/A", IF(AND(Screening!$J$18="No",AD358="Ex"),"N/A", IF(AND(Screening!$J$19="No",AE358="Ex"),"N/A", IF(AND(Screening!$J$20="No",AF358="Ex"),"N/A", IF(AND(Screening!$J$21="No",AG358="Ex"),"N/A", IF(AND(Screening!$J$23="No",AH358="Ex"),"N/A", IF(AND(Screening!$J$7="No",AI358="Ex"),"N/A", IF(AND(Screening!$J$6="No",AL358="Ex"),"N/A", IF(AND(Screening!$J$6="Yes",AJ358="Ex"),"N/A", IF(AND(Screening!$J$25="Yes",AK358="Ex"),"N/A",  IF(AND(Screening!$J$5="Yes",AM358="Ex"),"N/A","Inc")))))))))))))))))))</f>
        <v>Inc</v>
      </c>
      <c r="C358" s="132"/>
      <c r="D358" s="133"/>
      <c r="E358" s="87">
        <v>373</v>
      </c>
      <c r="F358" s="88" t="s">
        <v>840</v>
      </c>
      <c r="G358" s="88" t="s">
        <v>619</v>
      </c>
      <c r="H358" s="157" t="s">
        <v>1402</v>
      </c>
      <c r="I358" s="130" t="str">
        <f t="shared" si="11"/>
        <v>Include</v>
      </c>
      <c r="J358" s="126"/>
      <c r="K358" s="99"/>
      <c r="L358" s="99"/>
      <c r="M358" s="128"/>
      <c r="N358" s="87" t="str">
        <f t="shared" si="12"/>
        <v>PAR</v>
      </c>
      <c r="O358" s="55"/>
      <c r="P358" s="55"/>
      <c r="Q358" s="55"/>
      <c r="R358" s="55"/>
      <c r="S358" s="55"/>
      <c r="T358" s="56"/>
      <c r="U358" s="134" t="s">
        <v>453</v>
      </c>
      <c r="V358" s="132"/>
      <c r="W358" s="132"/>
      <c r="X358" s="132"/>
      <c r="Y358" s="132"/>
      <c r="Z358" s="132"/>
      <c r="AA358" s="132"/>
      <c r="AB358" s="132" t="s">
        <v>475</v>
      </c>
      <c r="AC358" s="132"/>
      <c r="AD358" s="132"/>
      <c r="AE358" s="132"/>
      <c r="AF358" s="132"/>
      <c r="AG358" s="132"/>
      <c r="AH358" s="132"/>
      <c r="AI358" s="132"/>
      <c r="AJ358" s="132" t="s">
        <v>475</v>
      </c>
      <c r="AK358" s="132"/>
      <c r="AL358" s="132"/>
      <c r="AM358" s="135" t="s">
        <v>475</v>
      </c>
    </row>
    <row r="359" spans="1:39" ht="45" x14ac:dyDescent="0.25">
      <c r="A359" s="131" t="s">
        <v>1</v>
      </c>
      <c r="B359" s="132" t="str">
        <f>IF(G359="reserved","N/A",IF(AND(Screening!$J$10="No",V359="Ex"),"N/A",IF(AND(Screening!$J$11="No",W359="Ex"),"N/A",IF(AND(Screening!$J$12="No",X359="Ex"),"N/A",IF(AND(Screening!$J$13="No",Y359="Ex"),"N/A",IF(AND(Screening!$J$14="No",Z359="Ex"),"N/A", IF(AND(Screening!$J$15="No",AA359="Ex"),"N/A", IF(AND(Screening!$J$16="No",AB359="Ex"),"N/A", IF(AND(Screening!$J$17="No",AC359="Ex"),"N/A", IF(AND(Screening!$J$18="No",AD359="Ex"),"N/A", IF(AND(Screening!$J$19="No",AE359="Ex"),"N/A", IF(AND(Screening!$J$20="No",AF359="Ex"),"N/A", IF(AND(Screening!$J$21="No",AG359="Ex"),"N/A", IF(AND(Screening!$J$23="No",AH359="Ex"),"N/A", IF(AND(Screening!$J$7="No",AI359="Ex"),"N/A", IF(AND(Screening!$J$6="No",AL359="Ex"),"N/A", IF(AND(Screening!$J$6="Yes",AJ359="Ex"),"N/A", IF(AND(Screening!$J$25="Yes",AK359="Ex"),"N/A",  IF(AND(Screening!$J$5="Yes",AM359="Ex"),"N/A","Inc")))))))))))))))))))</f>
        <v>Inc</v>
      </c>
      <c r="C359" s="132"/>
      <c r="D359" s="133"/>
      <c r="E359" s="87">
        <v>374</v>
      </c>
      <c r="F359" s="88" t="s">
        <v>841</v>
      </c>
      <c r="G359" s="88" t="s">
        <v>1199</v>
      </c>
      <c r="H359" s="157" t="s">
        <v>1403</v>
      </c>
      <c r="I359" s="130" t="str">
        <f t="shared" si="11"/>
        <v>Include</v>
      </c>
      <c r="J359" s="126"/>
      <c r="K359" s="99"/>
      <c r="L359" s="99"/>
      <c r="M359" s="128"/>
      <c r="N359" s="87" t="str">
        <f t="shared" si="12"/>
        <v>PAR</v>
      </c>
      <c r="O359" s="55"/>
      <c r="P359" s="55"/>
      <c r="Q359" s="55"/>
      <c r="R359" s="55"/>
      <c r="S359" s="55"/>
      <c r="T359" s="56"/>
      <c r="U359" s="134" t="s">
        <v>453</v>
      </c>
      <c r="V359" s="132"/>
      <c r="W359" s="132"/>
      <c r="X359" s="132"/>
      <c r="Y359" s="132"/>
      <c r="Z359" s="132"/>
      <c r="AA359" s="132"/>
      <c r="AB359" s="132" t="s">
        <v>475</v>
      </c>
      <c r="AC359" s="132"/>
      <c r="AD359" s="132"/>
      <c r="AE359" s="132"/>
      <c r="AF359" s="132"/>
      <c r="AG359" s="132"/>
      <c r="AH359" s="132"/>
      <c r="AI359" s="132"/>
      <c r="AJ359" s="132" t="s">
        <v>475</v>
      </c>
      <c r="AK359" s="132"/>
      <c r="AL359" s="132"/>
      <c r="AM359" s="135" t="s">
        <v>475</v>
      </c>
    </row>
    <row r="360" spans="1:39" ht="30" x14ac:dyDescent="0.25">
      <c r="A360" s="131" t="s">
        <v>1</v>
      </c>
      <c r="B360" s="132" t="str">
        <f>IF(G360="reserved","N/A",IF(AND(Screening!$J$10="No",V360="Ex"),"N/A",IF(AND(Screening!$J$11="No",W360="Ex"),"N/A",IF(AND(Screening!$J$12="No",X360="Ex"),"N/A",IF(AND(Screening!$J$13="No",Y360="Ex"),"N/A",IF(AND(Screening!$J$14="No",Z360="Ex"),"N/A", IF(AND(Screening!$J$15="No",AA360="Ex"),"N/A", IF(AND(Screening!$J$16="No",AB360="Ex"),"N/A", IF(AND(Screening!$J$17="No",AC360="Ex"),"N/A", IF(AND(Screening!$J$18="No",AD360="Ex"),"N/A", IF(AND(Screening!$J$19="No",AE360="Ex"),"N/A", IF(AND(Screening!$J$20="No",AF360="Ex"),"N/A", IF(AND(Screening!$J$21="No",AG360="Ex"),"N/A", IF(AND(Screening!$J$23="No",AH360="Ex"),"N/A", IF(AND(Screening!$J$7="No",AI360="Ex"),"N/A", IF(AND(Screening!$J$6="No",AL360="Ex"),"N/A", IF(AND(Screening!$J$6="Yes",AJ360="Ex"),"N/A", IF(AND(Screening!$J$25="Yes",AK360="Ex"),"N/A",  IF(AND(Screening!$J$5="Yes",AM360="Ex"),"N/A","Inc")))))))))))))))))))</f>
        <v>Inc</v>
      </c>
      <c r="C360" s="132"/>
      <c r="D360" s="133"/>
      <c r="E360" s="87">
        <v>375</v>
      </c>
      <c r="F360" s="88" t="s">
        <v>842</v>
      </c>
      <c r="G360" s="88" t="s">
        <v>4260</v>
      </c>
      <c r="H360" s="157" t="s">
        <v>115</v>
      </c>
      <c r="I360" s="130" t="str">
        <f t="shared" si="11"/>
        <v>Include</v>
      </c>
      <c r="J360" s="126"/>
      <c r="K360" s="99"/>
      <c r="L360" s="99"/>
      <c r="M360" s="128"/>
      <c r="N360" s="87" t="str">
        <f t="shared" si="12"/>
        <v>PAR</v>
      </c>
      <c r="O360" s="55"/>
      <c r="P360" s="55"/>
      <c r="Q360" s="55"/>
      <c r="R360" s="55"/>
      <c r="S360" s="55"/>
      <c r="T360" s="56"/>
      <c r="U360" s="134" t="s">
        <v>453</v>
      </c>
      <c r="V360" s="132"/>
      <c r="W360" s="132"/>
      <c r="X360" s="132"/>
      <c r="Y360" s="132"/>
      <c r="Z360" s="132"/>
      <c r="AA360" s="132"/>
      <c r="AB360" s="132" t="s">
        <v>475</v>
      </c>
      <c r="AC360" s="132"/>
      <c r="AD360" s="132"/>
      <c r="AE360" s="132"/>
      <c r="AF360" s="132"/>
      <c r="AG360" s="132"/>
      <c r="AH360" s="132"/>
      <c r="AI360" s="132"/>
      <c r="AJ360" s="132" t="s">
        <v>475</v>
      </c>
      <c r="AK360" s="132"/>
      <c r="AL360" s="132"/>
      <c r="AM360" s="135" t="s">
        <v>475</v>
      </c>
    </row>
    <row r="361" spans="1:39" ht="49.5" customHeight="1" x14ac:dyDescent="0.25">
      <c r="A361" s="131" t="s">
        <v>2</v>
      </c>
      <c r="B361" s="132" t="str">
        <f>IF(G361="reserved","N/A",IF(AND(Screening!$J$10="No",V361="Ex"),"N/A",IF(AND(Screening!$J$11="No",W361="Ex"),"N/A",IF(AND(Screening!$J$12="No",X361="Ex"),"N/A",IF(AND(Screening!$J$13="No",Y361="Ex"),"N/A",IF(AND(Screening!$J$14="No",Z361="Ex"),"N/A", IF(AND(Screening!$J$15="No",AA361="Ex"),"N/A", IF(AND(Screening!$J$16="No",AB361="Ex"),"N/A", IF(AND(Screening!$J$17="No",AC361="Ex"),"N/A", IF(AND(Screening!$J$18="No",AD361="Ex"),"N/A", IF(AND(Screening!$J$19="No",AE361="Ex"),"N/A", IF(AND(Screening!$J$20="No",AF361="Ex"),"N/A", IF(AND(Screening!$J$21="No",AG361="Ex"),"N/A", IF(AND(Screening!$J$23="No",AH361="Ex"),"N/A", IF(AND(Screening!$J$7="No",AI361="Ex"),"N/A", IF(AND(Screening!$J$6="No",AL361="Ex"),"N/A", IF(AND(Screening!$J$6="Yes",AJ361="Ex"),"N/A", IF(AND(Screening!$J$25="Yes",AK361="Ex"),"N/A",  IF(AND(Screening!$J$5="Yes",AM361="Ex"),"N/A","Inc")))))))))))))))))))</f>
        <v>Inc</v>
      </c>
      <c r="C361" s="132"/>
      <c r="D361" s="133"/>
      <c r="E361" s="87">
        <v>376</v>
      </c>
      <c r="F361" s="88" t="s">
        <v>3507</v>
      </c>
      <c r="G361" s="88" t="s">
        <v>1823</v>
      </c>
      <c r="H361" s="156" t="s">
        <v>2787</v>
      </c>
      <c r="I361" s="130" t="str">
        <f t="shared" si="11"/>
        <v>Include</v>
      </c>
      <c r="J361" s="126"/>
      <c r="K361" s="99"/>
      <c r="L361" s="99"/>
      <c r="M361" s="128"/>
      <c r="N361" s="87" t="str">
        <f t="shared" si="12"/>
        <v/>
      </c>
      <c r="O361" s="55"/>
      <c r="P361" s="55"/>
      <c r="Q361" s="55"/>
      <c r="R361" s="55"/>
      <c r="S361" s="55"/>
      <c r="T361" s="56"/>
      <c r="U361" s="134" t="s">
        <v>453</v>
      </c>
      <c r="V361" s="132"/>
      <c r="W361" s="132"/>
      <c r="X361" s="132"/>
      <c r="Y361" s="132"/>
      <c r="Z361" s="132"/>
      <c r="AA361" s="132"/>
      <c r="AB361" s="132" t="s">
        <v>475</v>
      </c>
      <c r="AC361" s="132"/>
      <c r="AD361" s="132"/>
      <c r="AE361" s="132"/>
      <c r="AF361" s="132"/>
      <c r="AG361" s="132"/>
      <c r="AH361" s="132"/>
      <c r="AI361" s="132"/>
      <c r="AJ361" s="132" t="s">
        <v>475</v>
      </c>
      <c r="AK361" s="132"/>
      <c r="AL361" s="132"/>
      <c r="AM361" s="135" t="s">
        <v>475</v>
      </c>
    </row>
    <row r="362" spans="1:39" ht="60" x14ac:dyDescent="0.25">
      <c r="A362" s="131" t="s">
        <v>2</v>
      </c>
      <c r="B362" s="132" t="str">
        <f>IF(G362="reserved","N/A",IF(AND(Screening!$J$10="No",V362="Ex"),"N/A",IF(AND(Screening!$J$11="No",W362="Ex"),"N/A",IF(AND(Screening!$J$12="No",X362="Ex"),"N/A",IF(AND(Screening!$J$13="No",Y362="Ex"),"N/A",IF(AND(Screening!$J$14="No",Z362="Ex"),"N/A", IF(AND(Screening!$J$15="No",AA362="Ex"),"N/A", IF(AND(Screening!$J$16="No",AB362="Ex"),"N/A", IF(AND(Screening!$J$17="No",AC362="Ex"),"N/A", IF(AND(Screening!$J$18="No",AD362="Ex"),"N/A", IF(AND(Screening!$J$19="No",AE362="Ex"),"N/A", IF(AND(Screening!$J$20="No",AF362="Ex"),"N/A", IF(AND(Screening!$J$21="No",AG362="Ex"),"N/A", IF(AND(Screening!$J$23="No",AH362="Ex"),"N/A", IF(AND(Screening!$J$7="No",AI362="Ex"),"N/A", IF(AND(Screening!$J$6="No",AL362="Ex"),"N/A", IF(AND(Screening!$J$6="Yes",AJ362="Ex"),"N/A", IF(AND(Screening!$J$25="Yes",AK362="Ex"),"N/A",  IF(AND(Screening!$J$5="Yes",AM362="Ex"),"N/A","Inc")))))))))))))))))))</f>
        <v>Inc</v>
      </c>
      <c r="C362" s="132"/>
      <c r="D362" s="133"/>
      <c r="E362" s="87">
        <v>377</v>
      </c>
      <c r="F362" s="88" t="s">
        <v>3508</v>
      </c>
      <c r="G362" s="88" t="s">
        <v>2574</v>
      </c>
      <c r="H362" s="157" t="s">
        <v>4502</v>
      </c>
      <c r="I362" s="130" t="str">
        <f t="shared" si="11"/>
        <v>Include</v>
      </c>
      <c r="J362" s="126"/>
      <c r="K362" s="99"/>
      <c r="L362" s="99"/>
      <c r="M362" s="128"/>
      <c r="N362" s="87" t="str">
        <f t="shared" si="12"/>
        <v/>
      </c>
      <c r="O362" s="55"/>
      <c r="P362" s="55"/>
      <c r="Q362" s="55"/>
      <c r="R362" s="55"/>
      <c r="S362" s="55"/>
      <c r="T362" s="56"/>
      <c r="U362" s="134" t="s">
        <v>453</v>
      </c>
      <c r="V362" s="132"/>
      <c r="W362" s="132"/>
      <c r="X362" s="132"/>
      <c r="Y362" s="132"/>
      <c r="Z362" s="132"/>
      <c r="AA362" s="132"/>
      <c r="AB362" s="132" t="s">
        <v>475</v>
      </c>
      <c r="AC362" s="132"/>
      <c r="AD362" s="132"/>
      <c r="AE362" s="132"/>
      <c r="AF362" s="132"/>
      <c r="AG362" s="132"/>
      <c r="AH362" s="132"/>
      <c r="AI362" s="132"/>
      <c r="AJ362" s="132" t="s">
        <v>475</v>
      </c>
      <c r="AK362" s="132"/>
      <c r="AL362" s="132"/>
      <c r="AM362" s="135" t="s">
        <v>475</v>
      </c>
    </row>
    <row r="363" spans="1:39" ht="30" x14ac:dyDescent="0.25">
      <c r="A363" s="131" t="s">
        <v>2</v>
      </c>
      <c r="B363" s="132" t="str">
        <f>IF(G363="reserved","N/A",IF(AND(Screening!$J$10="No",V363="Ex"),"N/A",IF(AND(Screening!$J$11="No",W363="Ex"),"N/A",IF(AND(Screening!$J$12="No",X363="Ex"),"N/A",IF(AND(Screening!$J$13="No",Y363="Ex"),"N/A",IF(AND(Screening!$J$14="No",Z363="Ex"),"N/A", IF(AND(Screening!$J$15="No",AA363="Ex"),"N/A", IF(AND(Screening!$J$16="No",AB363="Ex"),"N/A", IF(AND(Screening!$J$17="No",AC363="Ex"),"N/A", IF(AND(Screening!$J$18="No",AD363="Ex"),"N/A", IF(AND(Screening!$J$19="No",AE363="Ex"),"N/A", IF(AND(Screening!$J$20="No",AF363="Ex"),"N/A", IF(AND(Screening!$J$21="No",AG363="Ex"),"N/A", IF(AND(Screening!$J$23="No",AH363="Ex"),"N/A", IF(AND(Screening!$J$7="No",AI363="Ex"),"N/A", IF(AND(Screening!$J$6="No",AL363="Ex"),"N/A", IF(AND(Screening!$J$6="Yes",AJ363="Ex"),"N/A", IF(AND(Screening!$J$25="Yes",AK363="Ex"),"N/A",  IF(AND(Screening!$J$5="Yes",AM363="Ex"),"N/A","Inc")))))))))))))))))))</f>
        <v>Inc</v>
      </c>
      <c r="C363" s="132"/>
      <c r="D363" s="133"/>
      <c r="E363" s="87">
        <v>378</v>
      </c>
      <c r="F363" s="88" t="s">
        <v>3509</v>
      </c>
      <c r="G363" s="88" t="s">
        <v>2575</v>
      </c>
      <c r="H363" s="157">
        <v>264.19600000000003</v>
      </c>
      <c r="I363" s="130" t="str">
        <f t="shared" si="11"/>
        <v>Include</v>
      </c>
      <c r="J363" s="126"/>
      <c r="K363" s="99"/>
      <c r="L363" s="99"/>
      <c r="M363" s="128"/>
      <c r="N363" s="87" t="str">
        <f t="shared" si="12"/>
        <v/>
      </c>
      <c r="O363" s="55"/>
      <c r="P363" s="55"/>
      <c r="Q363" s="55"/>
      <c r="R363" s="55"/>
      <c r="S363" s="55"/>
      <c r="T363" s="56"/>
      <c r="U363" s="134" t="s">
        <v>453</v>
      </c>
      <c r="V363" s="132"/>
      <c r="W363" s="132"/>
      <c r="X363" s="132"/>
      <c r="Y363" s="132"/>
      <c r="Z363" s="132"/>
      <c r="AA363" s="132"/>
      <c r="AB363" s="132" t="s">
        <v>475</v>
      </c>
      <c r="AC363" s="132"/>
      <c r="AD363" s="132"/>
      <c r="AE363" s="132"/>
      <c r="AF363" s="132"/>
      <c r="AG363" s="132"/>
      <c r="AH363" s="132"/>
      <c r="AI363" s="132"/>
      <c r="AJ363" s="132" t="s">
        <v>475</v>
      </c>
      <c r="AK363" s="132"/>
      <c r="AL363" s="132"/>
      <c r="AM363" s="135" t="s">
        <v>475</v>
      </c>
    </row>
    <row r="364" spans="1:39" ht="30" x14ac:dyDescent="0.25">
      <c r="A364" s="131" t="s">
        <v>2</v>
      </c>
      <c r="B364" s="132" t="str">
        <f>IF(G364="reserved","N/A",IF(AND(Screening!$J$10="No",V364="Ex"),"N/A",IF(AND(Screening!$J$11="No",W364="Ex"),"N/A",IF(AND(Screening!$J$12="No",X364="Ex"),"N/A",IF(AND(Screening!$J$13="No",Y364="Ex"),"N/A",IF(AND(Screening!$J$14="No",Z364="Ex"),"N/A", IF(AND(Screening!$J$15="No",AA364="Ex"),"N/A", IF(AND(Screening!$J$16="No",AB364="Ex"),"N/A", IF(AND(Screening!$J$17="No",AC364="Ex"),"N/A", IF(AND(Screening!$J$18="No",AD364="Ex"),"N/A", IF(AND(Screening!$J$19="No",AE364="Ex"),"N/A", IF(AND(Screening!$J$20="No",AF364="Ex"),"N/A", IF(AND(Screening!$J$21="No",AG364="Ex"),"N/A", IF(AND(Screening!$J$23="No",AH364="Ex"),"N/A", IF(AND(Screening!$J$7="No",AI364="Ex"),"N/A", IF(AND(Screening!$J$6="No",AL364="Ex"),"N/A", IF(AND(Screening!$J$6="Yes",AJ364="Ex"),"N/A", IF(AND(Screening!$J$25="Yes",AK364="Ex"),"N/A",  IF(AND(Screening!$J$5="Yes",AM364="Ex"),"N/A","Inc")))))))))))))))))))</f>
        <v>Inc</v>
      </c>
      <c r="C364" s="132"/>
      <c r="D364" s="133"/>
      <c r="E364" s="87">
        <v>379</v>
      </c>
      <c r="F364" s="88" t="s">
        <v>3510</v>
      </c>
      <c r="G364" s="88" t="s">
        <v>1824</v>
      </c>
      <c r="H364" s="157" t="s">
        <v>101</v>
      </c>
      <c r="I364" s="130" t="str">
        <f t="shared" si="11"/>
        <v>Include</v>
      </c>
      <c r="J364" s="126"/>
      <c r="K364" s="99"/>
      <c r="L364" s="99"/>
      <c r="M364" s="128"/>
      <c r="N364" s="87" t="str">
        <f t="shared" si="12"/>
        <v/>
      </c>
      <c r="O364" s="55"/>
      <c r="P364" s="55"/>
      <c r="Q364" s="55"/>
      <c r="R364" s="55"/>
      <c r="S364" s="55"/>
      <c r="T364" s="56"/>
      <c r="U364" s="134" t="s">
        <v>453</v>
      </c>
      <c r="V364" s="132"/>
      <c r="W364" s="132"/>
      <c r="X364" s="132"/>
      <c r="Y364" s="132"/>
      <c r="Z364" s="132"/>
      <c r="AA364" s="132"/>
      <c r="AB364" s="132" t="s">
        <v>475</v>
      </c>
      <c r="AC364" s="132"/>
      <c r="AD364" s="132"/>
      <c r="AE364" s="132"/>
      <c r="AF364" s="132"/>
      <c r="AG364" s="132"/>
      <c r="AH364" s="132"/>
      <c r="AI364" s="132"/>
      <c r="AJ364" s="132" t="s">
        <v>475</v>
      </c>
      <c r="AK364" s="132"/>
      <c r="AL364" s="132"/>
      <c r="AM364" s="135" t="s">
        <v>475</v>
      </c>
    </row>
    <row r="365" spans="1:39" ht="30" x14ac:dyDescent="0.25">
      <c r="A365" s="131" t="s">
        <v>2</v>
      </c>
      <c r="B365" s="132" t="str">
        <f>IF(G365="reserved","N/A",IF(AND(Screening!$J$10="No",V365="Ex"),"N/A",IF(AND(Screening!$J$11="No",W365="Ex"),"N/A",IF(AND(Screening!$J$12="No",X365="Ex"),"N/A",IF(AND(Screening!$J$13="No",Y365="Ex"),"N/A",IF(AND(Screening!$J$14="No",Z365="Ex"),"N/A", IF(AND(Screening!$J$15="No",AA365="Ex"),"N/A", IF(AND(Screening!$J$16="No",AB365="Ex"),"N/A", IF(AND(Screening!$J$17="No",AC365="Ex"),"N/A", IF(AND(Screening!$J$18="No",AD365="Ex"),"N/A", IF(AND(Screening!$J$19="No",AE365="Ex"),"N/A", IF(AND(Screening!$J$20="No",AF365="Ex"),"N/A", IF(AND(Screening!$J$21="No",AG365="Ex"),"N/A", IF(AND(Screening!$J$23="No",AH365="Ex"),"N/A", IF(AND(Screening!$J$7="No",AI365="Ex"),"N/A", IF(AND(Screening!$J$6="No",AL365="Ex"),"N/A", IF(AND(Screening!$J$6="Yes",AJ365="Ex"),"N/A", IF(AND(Screening!$J$25="Yes",AK365="Ex"),"N/A",  IF(AND(Screening!$J$5="Yes",AM365="Ex"),"N/A","Inc")))))))))))))))))))</f>
        <v>Inc</v>
      </c>
      <c r="C365" s="132"/>
      <c r="D365" s="133"/>
      <c r="E365" s="87">
        <v>380</v>
      </c>
      <c r="F365" s="88" t="s">
        <v>3511</v>
      </c>
      <c r="G365" s="88" t="s">
        <v>1825</v>
      </c>
      <c r="H365" s="157" t="s">
        <v>102</v>
      </c>
      <c r="I365" s="130" t="str">
        <f t="shared" si="11"/>
        <v>Include</v>
      </c>
      <c r="J365" s="126"/>
      <c r="K365" s="99"/>
      <c r="L365" s="99"/>
      <c r="M365" s="128"/>
      <c r="N365" s="87" t="str">
        <f t="shared" si="12"/>
        <v/>
      </c>
      <c r="O365" s="55"/>
      <c r="P365" s="55"/>
      <c r="Q365" s="55"/>
      <c r="R365" s="55"/>
      <c r="S365" s="55"/>
      <c r="T365" s="56"/>
      <c r="U365" s="134" t="s">
        <v>453</v>
      </c>
      <c r="V365" s="132"/>
      <c r="W365" s="132"/>
      <c r="X365" s="132"/>
      <c r="Y365" s="132"/>
      <c r="Z365" s="132"/>
      <c r="AA365" s="132"/>
      <c r="AB365" s="132" t="s">
        <v>475</v>
      </c>
      <c r="AC365" s="132"/>
      <c r="AD365" s="132"/>
      <c r="AE365" s="132"/>
      <c r="AF365" s="132"/>
      <c r="AG365" s="132"/>
      <c r="AH365" s="132"/>
      <c r="AI365" s="132"/>
      <c r="AJ365" s="132" t="s">
        <v>475</v>
      </c>
      <c r="AK365" s="132"/>
      <c r="AL365" s="132"/>
      <c r="AM365" s="135" t="s">
        <v>475</v>
      </c>
    </row>
    <row r="366" spans="1:39" ht="30" x14ac:dyDescent="0.25">
      <c r="A366" s="131" t="s">
        <v>2</v>
      </c>
      <c r="B366" s="132" t="str">
        <f>IF(G366="reserved","N/A",IF(AND(Screening!$J$10="No",V366="Ex"),"N/A",IF(AND(Screening!$J$11="No",W366="Ex"),"N/A",IF(AND(Screening!$J$12="No",X366="Ex"),"N/A",IF(AND(Screening!$J$13="No",Y366="Ex"),"N/A",IF(AND(Screening!$J$14="No",Z366="Ex"),"N/A", IF(AND(Screening!$J$15="No",AA366="Ex"),"N/A", IF(AND(Screening!$J$16="No",AB366="Ex"),"N/A", IF(AND(Screening!$J$17="No",AC366="Ex"),"N/A", IF(AND(Screening!$J$18="No",AD366="Ex"),"N/A", IF(AND(Screening!$J$19="No",AE366="Ex"),"N/A", IF(AND(Screening!$J$20="No",AF366="Ex"),"N/A", IF(AND(Screening!$J$21="No",AG366="Ex"),"N/A", IF(AND(Screening!$J$23="No",AH366="Ex"),"N/A", IF(AND(Screening!$J$7="No",AI366="Ex"),"N/A", IF(AND(Screening!$J$6="No",AL366="Ex"),"N/A", IF(AND(Screening!$J$6="Yes",AJ366="Ex"),"N/A", IF(AND(Screening!$J$25="Yes",AK366="Ex"),"N/A",  IF(AND(Screening!$J$5="Yes",AM366="Ex"),"N/A","Inc")))))))))))))))))))</f>
        <v>Inc</v>
      </c>
      <c r="C366" s="132"/>
      <c r="D366" s="133"/>
      <c r="E366" s="87">
        <v>381</v>
      </c>
      <c r="F366" s="88" t="s">
        <v>3512</v>
      </c>
      <c r="G366" s="88" t="s">
        <v>1826</v>
      </c>
      <c r="H366" s="157" t="s">
        <v>103</v>
      </c>
      <c r="I366" s="130" t="str">
        <f t="shared" si="11"/>
        <v>Include</v>
      </c>
      <c r="J366" s="126"/>
      <c r="K366" s="99"/>
      <c r="L366" s="99"/>
      <c r="M366" s="128"/>
      <c r="N366" s="87" t="str">
        <f t="shared" si="12"/>
        <v/>
      </c>
      <c r="O366" s="55"/>
      <c r="P366" s="55"/>
      <c r="Q366" s="55"/>
      <c r="R366" s="55"/>
      <c r="S366" s="55"/>
      <c r="T366" s="56"/>
      <c r="U366" s="134" t="s">
        <v>453</v>
      </c>
      <c r="V366" s="132"/>
      <c r="W366" s="132"/>
      <c r="X366" s="132"/>
      <c r="Y366" s="132"/>
      <c r="Z366" s="132"/>
      <c r="AA366" s="132"/>
      <c r="AB366" s="132" t="s">
        <v>475</v>
      </c>
      <c r="AC366" s="132"/>
      <c r="AD366" s="132"/>
      <c r="AE366" s="132"/>
      <c r="AF366" s="132"/>
      <c r="AG366" s="132"/>
      <c r="AH366" s="132"/>
      <c r="AI366" s="132"/>
      <c r="AJ366" s="132" t="s">
        <v>475</v>
      </c>
      <c r="AK366" s="132"/>
      <c r="AL366" s="132"/>
      <c r="AM366" s="135" t="s">
        <v>475</v>
      </c>
    </row>
    <row r="367" spans="1:39" ht="30" x14ac:dyDescent="0.25">
      <c r="A367" s="131" t="s">
        <v>2</v>
      </c>
      <c r="B367" s="132" t="str">
        <f>IF(G367="reserved","N/A",IF(AND(Screening!$J$10="No",V367="Ex"),"N/A",IF(AND(Screening!$J$11="No",W367="Ex"),"N/A",IF(AND(Screening!$J$12="No",X367="Ex"),"N/A",IF(AND(Screening!$J$13="No",Y367="Ex"),"N/A",IF(AND(Screening!$J$14="No",Z367="Ex"),"N/A", IF(AND(Screening!$J$15="No",AA367="Ex"),"N/A", IF(AND(Screening!$J$16="No",AB367="Ex"),"N/A", IF(AND(Screening!$J$17="No",AC367="Ex"),"N/A", IF(AND(Screening!$J$18="No",AD367="Ex"),"N/A", IF(AND(Screening!$J$19="No",AE367="Ex"),"N/A", IF(AND(Screening!$J$20="No",AF367="Ex"),"N/A", IF(AND(Screening!$J$21="No",AG367="Ex"),"N/A", IF(AND(Screening!$J$23="No",AH367="Ex"),"N/A", IF(AND(Screening!$J$7="No",AI367="Ex"),"N/A", IF(AND(Screening!$J$6="No",AL367="Ex"),"N/A", IF(AND(Screening!$J$6="Yes",AJ367="Ex"),"N/A", IF(AND(Screening!$J$25="Yes",AK367="Ex"),"N/A",  IF(AND(Screening!$J$5="Yes",AM367="Ex"),"N/A","Inc")))))))))))))))))))</f>
        <v>Inc</v>
      </c>
      <c r="C367" s="132"/>
      <c r="D367" s="133"/>
      <c r="E367" s="87">
        <v>382</v>
      </c>
      <c r="F367" s="88" t="s">
        <v>3513</v>
      </c>
      <c r="G367" s="88" t="s">
        <v>1827</v>
      </c>
      <c r="H367" s="157" t="s">
        <v>104</v>
      </c>
      <c r="I367" s="130" t="str">
        <f t="shared" si="11"/>
        <v>Include</v>
      </c>
      <c r="J367" s="126"/>
      <c r="K367" s="99"/>
      <c r="L367" s="99"/>
      <c r="M367" s="128"/>
      <c r="N367" s="87" t="str">
        <f t="shared" si="12"/>
        <v/>
      </c>
      <c r="O367" s="55"/>
      <c r="P367" s="55"/>
      <c r="Q367" s="55"/>
      <c r="R367" s="55"/>
      <c r="S367" s="55"/>
      <c r="T367" s="56"/>
      <c r="U367" s="134" t="s">
        <v>453</v>
      </c>
      <c r="V367" s="132"/>
      <c r="W367" s="132"/>
      <c r="X367" s="132"/>
      <c r="Y367" s="132"/>
      <c r="Z367" s="132"/>
      <c r="AA367" s="132"/>
      <c r="AB367" s="132" t="s">
        <v>475</v>
      </c>
      <c r="AC367" s="132"/>
      <c r="AD367" s="132"/>
      <c r="AE367" s="132"/>
      <c r="AF367" s="132"/>
      <c r="AG367" s="132"/>
      <c r="AH367" s="132"/>
      <c r="AI367" s="132"/>
      <c r="AJ367" s="132" t="s">
        <v>475</v>
      </c>
      <c r="AK367" s="132"/>
      <c r="AL367" s="132"/>
      <c r="AM367" s="135" t="s">
        <v>475</v>
      </c>
    </row>
    <row r="368" spans="1:39" ht="30" x14ac:dyDescent="0.25">
      <c r="A368" s="131" t="s">
        <v>2</v>
      </c>
      <c r="B368" s="132" t="str">
        <f>IF(G368="reserved","N/A",IF(AND(Screening!$J$10="No",V368="Ex"),"N/A",IF(AND(Screening!$J$11="No",W368="Ex"),"N/A",IF(AND(Screening!$J$12="No",X368="Ex"),"N/A",IF(AND(Screening!$J$13="No",Y368="Ex"),"N/A",IF(AND(Screening!$J$14="No",Z368="Ex"),"N/A", IF(AND(Screening!$J$15="No",AA368="Ex"),"N/A", IF(AND(Screening!$J$16="No",AB368="Ex"),"N/A", IF(AND(Screening!$J$17="No",AC368="Ex"),"N/A", IF(AND(Screening!$J$18="No",AD368="Ex"),"N/A", IF(AND(Screening!$J$19="No",AE368="Ex"),"N/A", IF(AND(Screening!$J$20="No",AF368="Ex"),"N/A", IF(AND(Screening!$J$21="No",AG368="Ex"),"N/A", IF(AND(Screening!$J$23="No",AH368="Ex"),"N/A", IF(AND(Screening!$J$7="No",AI368="Ex"),"N/A", IF(AND(Screening!$J$6="No",AL368="Ex"),"N/A", IF(AND(Screening!$J$6="Yes",AJ368="Ex"),"N/A", IF(AND(Screening!$J$25="Yes",AK368="Ex"),"N/A",  IF(AND(Screening!$J$5="Yes",AM368="Ex"),"N/A","Inc")))))))))))))))))))</f>
        <v>Inc</v>
      </c>
      <c r="C368" s="132"/>
      <c r="D368" s="133"/>
      <c r="E368" s="87">
        <v>383</v>
      </c>
      <c r="F368" s="88" t="s">
        <v>3514</v>
      </c>
      <c r="G368" s="88" t="s">
        <v>1828</v>
      </c>
      <c r="H368" s="157" t="s">
        <v>105</v>
      </c>
      <c r="I368" s="130" t="str">
        <f t="shared" si="11"/>
        <v>Include</v>
      </c>
      <c r="J368" s="126"/>
      <c r="K368" s="99"/>
      <c r="L368" s="99"/>
      <c r="M368" s="128"/>
      <c r="N368" s="87" t="str">
        <f t="shared" si="12"/>
        <v/>
      </c>
      <c r="O368" s="55"/>
      <c r="P368" s="55"/>
      <c r="Q368" s="55"/>
      <c r="R368" s="55"/>
      <c r="S368" s="55"/>
      <c r="T368" s="56"/>
      <c r="U368" s="134" t="s">
        <v>453</v>
      </c>
      <c r="V368" s="132"/>
      <c r="W368" s="132"/>
      <c r="X368" s="132"/>
      <c r="Y368" s="132"/>
      <c r="Z368" s="132"/>
      <c r="AA368" s="132"/>
      <c r="AB368" s="132" t="s">
        <v>475</v>
      </c>
      <c r="AC368" s="132"/>
      <c r="AD368" s="132"/>
      <c r="AE368" s="132"/>
      <c r="AF368" s="132"/>
      <c r="AG368" s="132"/>
      <c r="AH368" s="132"/>
      <c r="AI368" s="132"/>
      <c r="AJ368" s="132" t="s">
        <v>475</v>
      </c>
      <c r="AK368" s="132"/>
      <c r="AL368" s="132"/>
      <c r="AM368" s="135" t="s">
        <v>475</v>
      </c>
    </row>
    <row r="369" spans="1:39" ht="30" x14ac:dyDescent="0.25">
      <c r="A369" s="131" t="s">
        <v>2</v>
      </c>
      <c r="B369" s="132" t="str">
        <f>IF(G369="reserved","N/A",IF(AND(Screening!$J$10="No",V369="Ex"),"N/A",IF(AND(Screening!$J$11="No",W369="Ex"),"N/A",IF(AND(Screening!$J$12="No",X369="Ex"),"N/A",IF(AND(Screening!$J$13="No",Y369="Ex"),"N/A",IF(AND(Screening!$J$14="No",Z369="Ex"),"N/A", IF(AND(Screening!$J$15="No",AA369="Ex"),"N/A", IF(AND(Screening!$J$16="No",AB369="Ex"),"N/A", IF(AND(Screening!$J$17="No",AC369="Ex"),"N/A", IF(AND(Screening!$J$18="No",AD369="Ex"),"N/A", IF(AND(Screening!$J$19="No",AE369="Ex"),"N/A", IF(AND(Screening!$J$20="No",AF369="Ex"),"N/A", IF(AND(Screening!$J$21="No",AG369="Ex"),"N/A", IF(AND(Screening!$J$23="No",AH369="Ex"),"N/A", IF(AND(Screening!$J$7="No",AI369="Ex"),"N/A", IF(AND(Screening!$J$6="No",AL369="Ex"),"N/A", IF(AND(Screening!$J$6="Yes",AJ369="Ex"),"N/A", IF(AND(Screening!$J$25="Yes",AK369="Ex"),"N/A",  IF(AND(Screening!$J$5="Yes",AM369="Ex"),"N/A","Inc")))))))))))))))))))</f>
        <v>Inc</v>
      </c>
      <c r="C369" s="132"/>
      <c r="D369" s="133"/>
      <c r="E369" s="87">
        <v>384</v>
      </c>
      <c r="F369" s="88" t="s">
        <v>3515</v>
      </c>
      <c r="G369" s="88" t="s">
        <v>1829</v>
      </c>
      <c r="H369" s="157" t="s">
        <v>106</v>
      </c>
      <c r="I369" s="130" t="str">
        <f t="shared" si="11"/>
        <v>Include</v>
      </c>
      <c r="J369" s="126"/>
      <c r="K369" s="99"/>
      <c r="L369" s="99"/>
      <c r="M369" s="128"/>
      <c r="N369" s="87" t="str">
        <f t="shared" si="12"/>
        <v/>
      </c>
      <c r="O369" s="55"/>
      <c r="P369" s="55"/>
      <c r="Q369" s="55"/>
      <c r="R369" s="55"/>
      <c r="S369" s="55"/>
      <c r="T369" s="56"/>
      <c r="U369" s="134" t="s">
        <v>453</v>
      </c>
      <c r="V369" s="132"/>
      <c r="W369" s="132"/>
      <c r="X369" s="132"/>
      <c r="Y369" s="132"/>
      <c r="Z369" s="132"/>
      <c r="AA369" s="132"/>
      <c r="AB369" s="132" t="s">
        <v>475</v>
      </c>
      <c r="AC369" s="132"/>
      <c r="AD369" s="132"/>
      <c r="AE369" s="132"/>
      <c r="AF369" s="132"/>
      <c r="AG369" s="132"/>
      <c r="AH369" s="132"/>
      <c r="AI369" s="132"/>
      <c r="AJ369" s="132" t="s">
        <v>475</v>
      </c>
      <c r="AK369" s="132"/>
      <c r="AL369" s="132"/>
      <c r="AM369" s="135" t="s">
        <v>475</v>
      </c>
    </row>
    <row r="370" spans="1:39" ht="30" x14ac:dyDescent="0.25">
      <c r="A370" s="131" t="s">
        <v>2</v>
      </c>
      <c r="B370" s="132" t="str">
        <f>IF(G370="reserved","N/A",IF(AND(Screening!$J$10="No",V370="Ex"),"N/A",IF(AND(Screening!$J$11="No",W370="Ex"),"N/A",IF(AND(Screening!$J$12="No",X370="Ex"),"N/A",IF(AND(Screening!$J$13="No",Y370="Ex"),"N/A",IF(AND(Screening!$J$14="No",Z370="Ex"),"N/A", IF(AND(Screening!$J$15="No",AA370="Ex"),"N/A", IF(AND(Screening!$J$16="No",AB370="Ex"),"N/A", IF(AND(Screening!$J$17="No",AC370="Ex"),"N/A", IF(AND(Screening!$J$18="No",AD370="Ex"),"N/A", IF(AND(Screening!$J$19="No",AE370="Ex"),"N/A", IF(AND(Screening!$J$20="No",AF370="Ex"),"N/A", IF(AND(Screening!$J$21="No",AG370="Ex"),"N/A", IF(AND(Screening!$J$23="No",AH370="Ex"),"N/A", IF(AND(Screening!$J$7="No",AI370="Ex"),"N/A", IF(AND(Screening!$J$6="No",AL370="Ex"),"N/A", IF(AND(Screening!$J$6="Yes",AJ370="Ex"),"N/A", IF(AND(Screening!$J$25="Yes",AK370="Ex"),"N/A",  IF(AND(Screening!$J$5="Yes",AM370="Ex"),"N/A","Inc")))))))))))))))))))</f>
        <v>Inc</v>
      </c>
      <c r="C370" s="132"/>
      <c r="D370" s="133"/>
      <c r="E370" s="87">
        <v>385</v>
      </c>
      <c r="F370" s="88" t="s">
        <v>3516</v>
      </c>
      <c r="G370" s="88" t="s">
        <v>2576</v>
      </c>
      <c r="H370" s="157">
        <v>264.19099999999997</v>
      </c>
      <c r="I370" s="130" t="str">
        <f t="shared" si="11"/>
        <v>Include</v>
      </c>
      <c r="J370" s="126"/>
      <c r="K370" s="99"/>
      <c r="L370" s="99"/>
      <c r="M370" s="128"/>
      <c r="N370" s="87" t="str">
        <f t="shared" si="12"/>
        <v/>
      </c>
      <c r="O370" s="55"/>
      <c r="P370" s="55"/>
      <c r="Q370" s="55"/>
      <c r="R370" s="55"/>
      <c r="S370" s="55"/>
      <c r="T370" s="56"/>
      <c r="U370" s="134" t="s">
        <v>453</v>
      </c>
      <c r="V370" s="132"/>
      <c r="W370" s="132"/>
      <c r="X370" s="132"/>
      <c r="Y370" s="132"/>
      <c r="Z370" s="132"/>
      <c r="AA370" s="132"/>
      <c r="AB370" s="132" t="s">
        <v>475</v>
      </c>
      <c r="AC370" s="132"/>
      <c r="AD370" s="132"/>
      <c r="AE370" s="132"/>
      <c r="AF370" s="132"/>
      <c r="AG370" s="132"/>
      <c r="AH370" s="132"/>
      <c r="AI370" s="132"/>
      <c r="AJ370" s="132" t="s">
        <v>475</v>
      </c>
      <c r="AK370" s="132"/>
      <c r="AL370" s="132"/>
      <c r="AM370" s="135" t="s">
        <v>475</v>
      </c>
    </row>
    <row r="371" spans="1:39" ht="30" x14ac:dyDescent="0.25">
      <c r="A371" s="131" t="s">
        <v>2</v>
      </c>
      <c r="B371" s="132" t="str">
        <f>IF(G371="reserved","N/A",IF(AND(Screening!$J$10="No",V371="Ex"),"N/A",IF(AND(Screening!$J$11="No",W371="Ex"),"N/A",IF(AND(Screening!$J$12="No",X371="Ex"),"N/A",IF(AND(Screening!$J$13="No",Y371="Ex"),"N/A",IF(AND(Screening!$J$14="No",Z371="Ex"),"N/A", IF(AND(Screening!$J$15="No",AA371="Ex"),"N/A", IF(AND(Screening!$J$16="No",AB371="Ex"),"N/A", IF(AND(Screening!$J$17="No",AC371="Ex"),"N/A", IF(AND(Screening!$J$18="No",AD371="Ex"),"N/A", IF(AND(Screening!$J$19="No",AE371="Ex"),"N/A", IF(AND(Screening!$J$20="No",AF371="Ex"),"N/A", IF(AND(Screening!$J$21="No",AG371="Ex"),"N/A", IF(AND(Screening!$J$23="No",AH371="Ex"),"N/A", IF(AND(Screening!$J$7="No",AI371="Ex"),"N/A", IF(AND(Screening!$J$6="No",AL371="Ex"),"N/A", IF(AND(Screening!$J$6="Yes",AJ371="Ex"),"N/A", IF(AND(Screening!$J$25="Yes",AK371="Ex"),"N/A",  IF(AND(Screening!$J$5="Yes",AM371="Ex"),"N/A","Inc")))))))))))))))))))</f>
        <v>Inc</v>
      </c>
      <c r="C371" s="132"/>
      <c r="D371" s="133"/>
      <c r="E371" s="87">
        <v>386</v>
      </c>
      <c r="F371" s="88" t="s">
        <v>3517</v>
      </c>
      <c r="G371" s="88" t="s">
        <v>1830</v>
      </c>
      <c r="H371" s="157" t="s">
        <v>107</v>
      </c>
      <c r="I371" s="130" t="str">
        <f t="shared" si="11"/>
        <v>Include</v>
      </c>
      <c r="J371" s="126"/>
      <c r="K371" s="99"/>
      <c r="L371" s="99"/>
      <c r="M371" s="128"/>
      <c r="N371" s="87" t="str">
        <f t="shared" si="12"/>
        <v/>
      </c>
      <c r="O371" s="55"/>
      <c r="P371" s="55"/>
      <c r="Q371" s="55"/>
      <c r="R371" s="55"/>
      <c r="S371" s="55"/>
      <c r="T371" s="56"/>
      <c r="U371" s="134" t="s">
        <v>453</v>
      </c>
      <c r="V371" s="132"/>
      <c r="W371" s="132"/>
      <c r="X371" s="132"/>
      <c r="Y371" s="132"/>
      <c r="Z371" s="132"/>
      <c r="AA371" s="132"/>
      <c r="AB371" s="132" t="s">
        <v>475</v>
      </c>
      <c r="AC371" s="132"/>
      <c r="AD371" s="132"/>
      <c r="AE371" s="132"/>
      <c r="AF371" s="132"/>
      <c r="AG371" s="132"/>
      <c r="AH371" s="132"/>
      <c r="AI371" s="132"/>
      <c r="AJ371" s="132" t="s">
        <v>475</v>
      </c>
      <c r="AK371" s="132"/>
      <c r="AL371" s="132"/>
      <c r="AM371" s="135" t="s">
        <v>475</v>
      </c>
    </row>
    <row r="372" spans="1:39" ht="30" x14ac:dyDescent="0.25">
      <c r="A372" s="131" t="s">
        <v>2</v>
      </c>
      <c r="B372" s="132" t="str">
        <f>IF(G372="reserved","N/A",IF(AND(Screening!$J$10="No",V372="Ex"),"N/A",IF(AND(Screening!$J$11="No",W372="Ex"),"N/A",IF(AND(Screening!$J$12="No",X372="Ex"),"N/A",IF(AND(Screening!$J$13="No",Y372="Ex"),"N/A",IF(AND(Screening!$J$14="No",Z372="Ex"),"N/A", IF(AND(Screening!$J$15="No",AA372="Ex"),"N/A", IF(AND(Screening!$J$16="No",AB372="Ex"),"N/A", IF(AND(Screening!$J$17="No",AC372="Ex"),"N/A", IF(AND(Screening!$J$18="No",AD372="Ex"),"N/A", IF(AND(Screening!$J$19="No",AE372="Ex"),"N/A", IF(AND(Screening!$J$20="No",AF372="Ex"),"N/A", IF(AND(Screening!$J$21="No",AG372="Ex"),"N/A", IF(AND(Screening!$J$23="No",AH372="Ex"),"N/A", IF(AND(Screening!$J$7="No",AI372="Ex"),"N/A", IF(AND(Screening!$J$6="No",AL372="Ex"),"N/A", IF(AND(Screening!$J$6="Yes",AJ372="Ex"),"N/A", IF(AND(Screening!$J$25="Yes",AK372="Ex"),"N/A",  IF(AND(Screening!$J$5="Yes",AM372="Ex"),"N/A","Inc")))))))))))))))))))</f>
        <v>Inc</v>
      </c>
      <c r="C372" s="132"/>
      <c r="D372" s="133"/>
      <c r="E372" s="87">
        <v>387</v>
      </c>
      <c r="F372" s="88" t="s">
        <v>3518</v>
      </c>
      <c r="G372" s="88" t="s">
        <v>1831</v>
      </c>
      <c r="H372" s="157" t="s">
        <v>108</v>
      </c>
      <c r="I372" s="130" t="str">
        <f t="shared" si="11"/>
        <v>Include</v>
      </c>
      <c r="J372" s="126"/>
      <c r="K372" s="99"/>
      <c r="L372" s="99"/>
      <c r="M372" s="128"/>
      <c r="N372" s="87" t="str">
        <f t="shared" si="12"/>
        <v/>
      </c>
      <c r="O372" s="55"/>
      <c r="P372" s="55"/>
      <c r="Q372" s="55"/>
      <c r="R372" s="55"/>
      <c r="S372" s="55"/>
      <c r="T372" s="56"/>
      <c r="U372" s="134" t="s">
        <v>453</v>
      </c>
      <c r="V372" s="132"/>
      <c r="W372" s="132"/>
      <c r="X372" s="132"/>
      <c r="Y372" s="132"/>
      <c r="Z372" s="132"/>
      <c r="AA372" s="132"/>
      <c r="AB372" s="132" t="s">
        <v>475</v>
      </c>
      <c r="AC372" s="132"/>
      <c r="AD372" s="132"/>
      <c r="AE372" s="132"/>
      <c r="AF372" s="132"/>
      <c r="AG372" s="132"/>
      <c r="AH372" s="132"/>
      <c r="AI372" s="132"/>
      <c r="AJ372" s="132" t="s">
        <v>475</v>
      </c>
      <c r="AK372" s="132"/>
      <c r="AL372" s="132"/>
      <c r="AM372" s="135" t="s">
        <v>475</v>
      </c>
    </row>
    <row r="373" spans="1:39" ht="30" x14ac:dyDescent="0.25">
      <c r="A373" s="131" t="s">
        <v>2</v>
      </c>
      <c r="B373" s="132" t="str">
        <f>IF(G373="reserved","N/A",IF(AND(Screening!$J$10="No",V373="Ex"),"N/A",IF(AND(Screening!$J$11="No",W373="Ex"),"N/A",IF(AND(Screening!$J$12="No",X373="Ex"),"N/A",IF(AND(Screening!$J$13="No",Y373="Ex"),"N/A",IF(AND(Screening!$J$14="No",Z373="Ex"),"N/A", IF(AND(Screening!$J$15="No",AA373="Ex"),"N/A", IF(AND(Screening!$J$16="No",AB373="Ex"),"N/A", IF(AND(Screening!$J$17="No",AC373="Ex"),"N/A", IF(AND(Screening!$J$18="No",AD373="Ex"),"N/A", IF(AND(Screening!$J$19="No",AE373="Ex"),"N/A", IF(AND(Screening!$J$20="No",AF373="Ex"),"N/A", IF(AND(Screening!$J$21="No",AG373="Ex"),"N/A", IF(AND(Screening!$J$23="No",AH373="Ex"),"N/A", IF(AND(Screening!$J$7="No",AI373="Ex"),"N/A", IF(AND(Screening!$J$6="No",AL373="Ex"),"N/A", IF(AND(Screening!$J$6="Yes",AJ373="Ex"),"N/A", IF(AND(Screening!$J$25="Yes",AK373="Ex"),"N/A",  IF(AND(Screening!$J$5="Yes",AM373="Ex"),"N/A","Inc")))))))))))))))))))</f>
        <v>Inc</v>
      </c>
      <c r="C373" s="132"/>
      <c r="D373" s="133"/>
      <c r="E373" s="87">
        <v>388</v>
      </c>
      <c r="F373" s="88" t="s">
        <v>3519</v>
      </c>
      <c r="G373" s="88" t="s">
        <v>1832</v>
      </c>
      <c r="H373" s="157" t="s">
        <v>109</v>
      </c>
      <c r="I373" s="130" t="str">
        <f t="shared" si="11"/>
        <v>Include</v>
      </c>
      <c r="J373" s="126"/>
      <c r="K373" s="99"/>
      <c r="L373" s="99"/>
      <c r="M373" s="128"/>
      <c r="N373" s="87" t="str">
        <f t="shared" si="12"/>
        <v/>
      </c>
      <c r="O373" s="55"/>
      <c r="P373" s="55"/>
      <c r="Q373" s="55"/>
      <c r="R373" s="55"/>
      <c r="S373" s="55"/>
      <c r="T373" s="56"/>
      <c r="U373" s="134" t="s">
        <v>453</v>
      </c>
      <c r="V373" s="132"/>
      <c r="W373" s="132"/>
      <c r="X373" s="132"/>
      <c r="Y373" s="132"/>
      <c r="Z373" s="132"/>
      <c r="AA373" s="132"/>
      <c r="AB373" s="132" t="s">
        <v>475</v>
      </c>
      <c r="AC373" s="132"/>
      <c r="AD373" s="132"/>
      <c r="AE373" s="132"/>
      <c r="AF373" s="132"/>
      <c r="AG373" s="132"/>
      <c r="AH373" s="132"/>
      <c r="AI373" s="132"/>
      <c r="AJ373" s="132" t="s">
        <v>475</v>
      </c>
      <c r="AK373" s="132"/>
      <c r="AL373" s="132"/>
      <c r="AM373" s="135" t="s">
        <v>475</v>
      </c>
    </row>
    <row r="374" spans="1:39" ht="30" x14ac:dyDescent="0.25">
      <c r="A374" s="131" t="s">
        <v>2</v>
      </c>
      <c r="B374" s="132" t="str">
        <f>IF(G374="reserved","N/A",IF(AND(Screening!$J$10="No",V374="Ex"),"N/A",IF(AND(Screening!$J$11="No",W374="Ex"),"N/A",IF(AND(Screening!$J$12="No",X374="Ex"),"N/A",IF(AND(Screening!$J$13="No",Y374="Ex"),"N/A",IF(AND(Screening!$J$14="No",Z374="Ex"),"N/A", IF(AND(Screening!$J$15="No",AA374="Ex"),"N/A", IF(AND(Screening!$J$16="No",AB374="Ex"),"N/A", IF(AND(Screening!$J$17="No",AC374="Ex"),"N/A", IF(AND(Screening!$J$18="No",AD374="Ex"),"N/A", IF(AND(Screening!$J$19="No",AE374="Ex"),"N/A", IF(AND(Screening!$J$20="No",AF374="Ex"),"N/A", IF(AND(Screening!$J$21="No",AG374="Ex"),"N/A", IF(AND(Screening!$J$23="No",AH374="Ex"),"N/A", IF(AND(Screening!$J$7="No",AI374="Ex"),"N/A", IF(AND(Screening!$J$6="No",AL374="Ex"),"N/A", IF(AND(Screening!$J$6="Yes",AJ374="Ex"),"N/A", IF(AND(Screening!$J$25="Yes",AK374="Ex"),"N/A",  IF(AND(Screening!$J$5="Yes",AM374="Ex"),"N/A","Inc")))))))))))))))))))</f>
        <v>Inc</v>
      </c>
      <c r="C374" s="132"/>
      <c r="D374" s="133"/>
      <c r="E374" s="87">
        <v>389</v>
      </c>
      <c r="F374" s="88" t="s">
        <v>3520</v>
      </c>
      <c r="G374" s="88" t="s">
        <v>1833</v>
      </c>
      <c r="H374" s="157" t="s">
        <v>110</v>
      </c>
      <c r="I374" s="130" t="str">
        <f t="shared" si="11"/>
        <v>Include</v>
      </c>
      <c r="J374" s="126"/>
      <c r="K374" s="99"/>
      <c r="L374" s="99"/>
      <c r="M374" s="128"/>
      <c r="N374" s="87" t="str">
        <f t="shared" si="12"/>
        <v/>
      </c>
      <c r="O374" s="55"/>
      <c r="P374" s="55"/>
      <c r="Q374" s="55"/>
      <c r="R374" s="55"/>
      <c r="S374" s="55"/>
      <c r="T374" s="56"/>
      <c r="U374" s="134" t="s">
        <v>453</v>
      </c>
      <c r="V374" s="132"/>
      <c r="W374" s="132"/>
      <c r="X374" s="132"/>
      <c r="Y374" s="132"/>
      <c r="Z374" s="132"/>
      <c r="AA374" s="132"/>
      <c r="AB374" s="132" t="s">
        <v>475</v>
      </c>
      <c r="AC374" s="132"/>
      <c r="AD374" s="132"/>
      <c r="AE374" s="132"/>
      <c r="AF374" s="132"/>
      <c r="AG374" s="132"/>
      <c r="AH374" s="132"/>
      <c r="AI374" s="132"/>
      <c r="AJ374" s="132" t="s">
        <v>475</v>
      </c>
      <c r="AK374" s="132"/>
      <c r="AL374" s="132"/>
      <c r="AM374" s="135" t="s">
        <v>475</v>
      </c>
    </row>
    <row r="375" spans="1:39" ht="30" x14ac:dyDescent="0.25">
      <c r="A375" s="131" t="s">
        <v>2</v>
      </c>
      <c r="B375" s="132" t="str">
        <f>IF(G375="reserved","N/A",IF(AND(Screening!$J$10="No",V375="Ex"),"N/A",IF(AND(Screening!$J$11="No",W375="Ex"),"N/A",IF(AND(Screening!$J$12="No",X375="Ex"),"N/A",IF(AND(Screening!$J$13="No",Y375="Ex"),"N/A",IF(AND(Screening!$J$14="No",Z375="Ex"),"N/A", IF(AND(Screening!$J$15="No",AA375="Ex"),"N/A", IF(AND(Screening!$J$16="No",AB375="Ex"),"N/A", IF(AND(Screening!$J$17="No",AC375="Ex"),"N/A", IF(AND(Screening!$J$18="No",AD375="Ex"),"N/A", IF(AND(Screening!$J$19="No",AE375="Ex"),"N/A", IF(AND(Screening!$J$20="No",AF375="Ex"),"N/A", IF(AND(Screening!$J$21="No",AG375="Ex"),"N/A", IF(AND(Screening!$J$23="No",AH375="Ex"),"N/A", IF(AND(Screening!$J$7="No",AI375="Ex"),"N/A", IF(AND(Screening!$J$6="No",AL375="Ex"),"N/A", IF(AND(Screening!$J$6="Yes",AJ375="Ex"),"N/A", IF(AND(Screening!$J$25="Yes",AK375="Ex"),"N/A",  IF(AND(Screening!$J$5="Yes",AM375="Ex"),"N/A","Inc")))))))))))))))))))</f>
        <v>Inc</v>
      </c>
      <c r="C375" s="132"/>
      <c r="D375" s="133"/>
      <c r="E375" s="87">
        <v>390</v>
      </c>
      <c r="F375" s="88" t="s">
        <v>3521</v>
      </c>
      <c r="G375" s="88" t="s">
        <v>1834</v>
      </c>
      <c r="H375" s="157" t="s">
        <v>111</v>
      </c>
      <c r="I375" s="130" t="str">
        <f t="shared" si="11"/>
        <v>Include</v>
      </c>
      <c r="J375" s="126"/>
      <c r="K375" s="99"/>
      <c r="L375" s="99"/>
      <c r="M375" s="128"/>
      <c r="N375" s="87" t="str">
        <f t="shared" si="12"/>
        <v/>
      </c>
      <c r="O375" s="55"/>
      <c r="P375" s="55"/>
      <c r="Q375" s="55"/>
      <c r="R375" s="55"/>
      <c r="S375" s="55"/>
      <c r="T375" s="56"/>
      <c r="U375" s="134" t="s">
        <v>453</v>
      </c>
      <c r="V375" s="132"/>
      <c r="W375" s="132"/>
      <c r="X375" s="132"/>
      <c r="Y375" s="132"/>
      <c r="Z375" s="132"/>
      <c r="AA375" s="132"/>
      <c r="AB375" s="132" t="s">
        <v>475</v>
      </c>
      <c r="AC375" s="132"/>
      <c r="AD375" s="132"/>
      <c r="AE375" s="132"/>
      <c r="AF375" s="132"/>
      <c r="AG375" s="132"/>
      <c r="AH375" s="132"/>
      <c r="AI375" s="132"/>
      <c r="AJ375" s="132" t="s">
        <v>475</v>
      </c>
      <c r="AK375" s="132"/>
      <c r="AL375" s="132"/>
      <c r="AM375" s="135" t="s">
        <v>475</v>
      </c>
    </row>
    <row r="376" spans="1:39" ht="102.95" customHeight="1" x14ac:dyDescent="0.25">
      <c r="A376" s="131" t="s">
        <v>2</v>
      </c>
      <c r="B376" s="132" t="str">
        <f>IF(G376="reserved","N/A",IF(AND(Screening!$J$10="No",V376="Ex"),"N/A",IF(AND(Screening!$J$11="No",W376="Ex"),"N/A",IF(AND(Screening!$J$12="No",X376="Ex"),"N/A",IF(AND(Screening!$J$13="No",Y376="Ex"),"N/A",IF(AND(Screening!$J$14="No",Z376="Ex"),"N/A", IF(AND(Screening!$J$15="No",AA376="Ex"),"N/A", IF(AND(Screening!$J$16="No",AB376="Ex"),"N/A", IF(AND(Screening!$J$17="No",AC376="Ex"),"N/A", IF(AND(Screening!$J$18="No",AD376="Ex"),"N/A", IF(AND(Screening!$J$19="No",AE376="Ex"),"N/A", IF(AND(Screening!$J$20="No",AF376="Ex"),"N/A", IF(AND(Screening!$J$21="No",AG376="Ex"),"N/A", IF(AND(Screening!$J$23="No",AH376="Ex"),"N/A", IF(AND(Screening!$J$7="No",AI376="Ex"),"N/A", IF(AND(Screening!$J$6="No",AL376="Ex"),"N/A", IF(AND(Screening!$J$6="Yes",AJ376="Ex"),"N/A", IF(AND(Screening!$J$25="Yes",AK376="Ex"),"N/A",  IF(AND(Screening!$J$5="Yes",AM376="Ex"),"N/A","Inc")))))))))))))))))))</f>
        <v>Inc</v>
      </c>
      <c r="C376" s="132"/>
      <c r="D376" s="133"/>
      <c r="E376" s="87">
        <v>391</v>
      </c>
      <c r="F376" s="88" t="s">
        <v>3522</v>
      </c>
      <c r="G376" s="88" t="s">
        <v>1835</v>
      </c>
      <c r="H376" s="157" t="s">
        <v>4503</v>
      </c>
      <c r="I376" s="130" t="str">
        <f t="shared" si="11"/>
        <v>Include</v>
      </c>
      <c r="J376" s="126"/>
      <c r="K376" s="99"/>
      <c r="L376" s="99"/>
      <c r="M376" s="128"/>
      <c r="N376" s="87" t="str">
        <f t="shared" si="12"/>
        <v/>
      </c>
      <c r="O376" s="55"/>
      <c r="P376" s="55"/>
      <c r="Q376" s="55"/>
      <c r="R376" s="55"/>
      <c r="S376" s="55"/>
      <c r="T376" s="56"/>
      <c r="U376" s="134" t="s">
        <v>453</v>
      </c>
      <c r="V376" s="132"/>
      <c r="W376" s="132"/>
      <c r="X376" s="132"/>
      <c r="Y376" s="132"/>
      <c r="Z376" s="132"/>
      <c r="AA376" s="132"/>
      <c r="AB376" s="132" t="s">
        <v>475</v>
      </c>
      <c r="AC376" s="132"/>
      <c r="AD376" s="132"/>
      <c r="AE376" s="132"/>
      <c r="AF376" s="132"/>
      <c r="AG376" s="132"/>
      <c r="AH376" s="132"/>
      <c r="AI376" s="132"/>
      <c r="AJ376" s="132" t="s">
        <v>475</v>
      </c>
      <c r="AK376" s="132"/>
      <c r="AL376" s="132"/>
      <c r="AM376" s="135" t="s">
        <v>475</v>
      </c>
    </row>
    <row r="377" spans="1:39" ht="30" x14ac:dyDescent="0.25">
      <c r="A377" s="131" t="s">
        <v>2</v>
      </c>
      <c r="B377" s="132" t="str">
        <f>IF(G377="reserved","N/A",IF(AND(Screening!$J$10="No",V377="Ex"),"N/A",IF(AND(Screening!$J$11="No",W377="Ex"),"N/A",IF(AND(Screening!$J$12="No",X377="Ex"),"N/A",IF(AND(Screening!$J$13="No",Y377="Ex"),"N/A",IF(AND(Screening!$J$14="No",Z377="Ex"),"N/A", IF(AND(Screening!$J$15="No",AA377="Ex"),"N/A", IF(AND(Screening!$J$16="No",AB377="Ex"),"N/A", IF(AND(Screening!$J$17="No",AC377="Ex"),"N/A", IF(AND(Screening!$J$18="No",AD377="Ex"),"N/A", IF(AND(Screening!$J$19="No",AE377="Ex"),"N/A", IF(AND(Screening!$J$20="No",AF377="Ex"),"N/A", IF(AND(Screening!$J$21="No",AG377="Ex"),"N/A", IF(AND(Screening!$J$23="No",AH377="Ex"),"N/A", IF(AND(Screening!$J$7="No",AI377="Ex"),"N/A", IF(AND(Screening!$J$6="No",AL377="Ex"),"N/A", IF(AND(Screening!$J$6="Yes",AJ377="Ex"),"N/A", IF(AND(Screening!$J$25="Yes",AK377="Ex"),"N/A",  IF(AND(Screening!$J$5="Yes",AM377="Ex"),"N/A","Inc")))))))))))))))))))</f>
        <v>Inc</v>
      </c>
      <c r="C377" s="132"/>
      <c r="D377" s="133"/>
      <c r="E377" s="87">
        <v>392</v>
      </c>
      <c r="F377" s="88" t="s">
        <v>3523</v>
      </c>
      <c r="G377" s="88" t="s">
        <v>2577</v>
      </c>
      <c r="H377" s="157">
        <v>264.19200000000001</v>
      </c>
      <c r="I377" s="130" t="str">
        <f t="shared" si="11"/>
        <v>Include</v>
      </c>
      <c r="J377" s="126"/>
      <c r="K377" s="99"/>
      <c r="L377" s="99"/>
      <c r="M377" s="128"/>
      <c r="N377" s="87" t="str">
        <f t="shared" si="12"/>
        <v/>
      </c>
      <c r="O377" s="55"/>
      <c r="P377" s="55"/>
      <c r="Q377" s="55"/>
      <c r="R377" s="55"/>
      <c r="S377" s="55"/>
      <c r="T377" s="56"/>
      <c r="U377" s="134" t="s">
        <v>453</v>
      </c>
      <c r="V377" s="132"/>
      <c r="W377" s="132"/>
      <c r="X377" s="132"/>
      <c r="Y377" s="132"/>
      <c r="Z377" s="132"/>
      <c r="AA377" s="132"/>
      <c r="AB377" s="132" t="s">
        <v>475</v>
      </c>
      <c r="AC377" s="132"/>
      <c r="AD377" s="132"/>
      <c r="AE377" s="132"/>
      <c r="AF377" s="132"/>
      <c r="AG377" s="132"/>
      <c r="AH377" s="132"/>
      <c r="AI377" s="132"/>
      <c r="AJ377" s="132" t="s">
        <v>475</v>
      </c>
      <c r="AK377" s="132"/>
      <c r="AL377" s="132"/>
      <c r="AM377" s="135" t="s">
        <v>475</v>
      </c>
    </row>
    <row r="378" spans="1:39" ht="45" x14ac:dyDescent="0.25">
      <c r="A378" s="131" t="s">
        <v>2</v>
      </c>
      <c r="B378" s="132" t="str">
        <f>IF(G378="reserved","N/A",IF(AND(Screening!$J$10="No",V378="Ex"),"N/A",IF(AND(Screening!$J$11="No",W378="Ex"),"N/A",IF(AND(Screening!$J$12="No",X378="Ex"),"N/A",IF(AND(Screening!$J$13="No",Y378="Ex"),"N/A",IF(AND(Screening!$J$14="No",Z378="Ex"),"N/A", IF(AND(Screening!$J$15="No",AA378="Ex"),"N/A", IF(AND(Screening!$J$16="No",AB378="Ex"),"N/A", IF(AND(Screening!$J$17="No",AC378="Ex"),"N/A", IF(AND(Screening!$J$18="No",AD378="Ex"),"N/A", IF(AND(Screening!$J$19="No",AE378="Ex"),"N/A", IF(AND(Screening!$J$20="No",AF378="Ex"),"N/A", IF(AND(Screening!$J$21="No",AG378="Ex"),"N/A", IF(AND(Screening!$J$23="No",AH378="Ex"),"N/A", IF(AND(Screening!$J$7="No",AI378="Ex"),"N/A", IF(AND(Screening!$J$6="No",AL378="Ex"),"N/A", IF(AND(Screening!$J$6="Yes",AJ378="Ex"),"N/A", IF(AND(Screening!$J$25="Yes",AK378="Ex"),"N/A",  IF(AND(Screening!$J$5="Yes",AM378="Ex"),"N/A","Inc")))))))))))))))))))</f>
        <v>Inc</v>
      </c>
      <c r="C378" s="132"/>
      <c r="D378" s="133"/>
      <c r="E378" s="87">
        <v>393</v>
      </c>
      <c r="F378" s="88" t="s">
        <v>3524</v>
      </c>
      <c r="G378" s="88" t="s">
        <v>1836</v>
      </c>
      <c r="H378" s="157" t="s">
        <v>4504</v>
      </c>
      <c r="I378" s="130" t="str">
        <f t="shared" si="11"/>
        <v>Include</v>
      </c>
      <c r="J378" s="126"/>
      <c r="K378" s="99"/>
      <c r="L378" s="99"/>
      <c r="M378" s="128"/>
      <c r="N378" s="87" t="str">
        <f t="shared" si="12"/>
        <v/>
      </c>
      <c r="O378" s="55"/>
      <c r="P378" s="55"/>
      <c r="Q378" s="55"/>
      <c r="R378" s="55"/>
      <c r="S378" s="55"/>
      <c r="T378" s="56"/>
      <c r="U378" s="134" t="s">
        <v>453</v>
      </c>
      <c r="V378" s="132"/>
      <c r="W378" s="132"/>
      <c r="X378" s="132"/>
      <c r="Y378" s="132"/>
      <c r="Z378" s="132"/>
      <c r="AA378" s="132"/>
      <c r="AB378" s="132" t="s">
        <v>475</v>
      </c>
      <c r="AC378" s="132"/>
      <c r="AD378" s="132"/>
      <c r="AE378" s="132"/>
      <c r="AF378" s="132"/>
      <c r="AG378" s="132"/>
      <c r="AH378" s="132"/>
      <c r="AI378" s="132"/>
      <c r="AJ378" s="132" t="s">
        <v>475</v>
      </c>
      <c r="AK378" s="132"/>
      <c r="AL378" s="132"/>
      <c r="AM378" s="135" t="s">
        <v>475</v>
      </c>
    </row>
    <row r="379" spans="1:39" ht="30" x14ac:dyDescent="0.25">
      <c r="A379" s="131" t="s">
        <v>2</v>
      </c>
      <c r="B379" s="132" t="str">
        <f>IF(G379="reserved","N/A",IF(AND(Screening!$J$10="No",V379="Ex"),"N/A",IF(AND(Screening!$J$11="No",W379="Ex"),"N/A",IF(AND(Screening!$J$12="No",X379="Ex"),"N/A",IF(AND(Screening!$J$13="No",Y379="Ex"),"N/A",IF(AND(Screening!$J$14="No",Z379="Ex"),"N/A", IF(AND(Screening!$J$15="No",AA379="Ex"),"N/A", IF(AND(Screening!$J$16="No",AB379="Ex"),"N/A", IF(AND(Screening!$J$17="No",AC379="Ex"),"N/A", IF(AND(Screening!$J$18="No",AD379="Ex"),"N/A", IF(AND(Screening!$J$19="No",AE379="Ex"),"N/A", IF(AND(Screening!$J$20="No",AF379="Ex"),"N/A", IF(AND(Screening!$J$21="No",AG379="Ex"),"N/A", IF(AND(Screening!$J$23="No",AH379="Ex"),"N/A", IF(AND(Screening!$J$7="No",AI379="Ex"),"N/A", IF(AND(Screening!$J$6="No",AL379="Ex"),"N/A", IF(AND(Screening!$J$6="Yes",AJ379="Ex"),"N/A", IF(AND(Screening!$J$25="Yes",AK379="Ex"),"N/A",  IF(AND(Screening!$J$5="Yes",AM379="Ex"),"N/A","Inc")))))))))))))))))))</f>
        <v>Inc</v>
      </c>
      <c r="C379" s="132"/>
      <c r="D379" s="133"/>
      <c r="E379" s="87">
        <v>394</v>
      </c>
      <c r="F379" s="88" t="s">
        <v>3525</v>
      </c>
      <c r="G379" s="88" t="s">
        <v>1831</v>
      </c>
      <c r="H379" s="157" t="s">
        <v>112</v>
      </c>
      <c r="I379" s="130" t="str">
        <f t="shared" si="11"/>
        <v>Include</v>
      </c>
      <c r="J379" s="126"/>
      <c r="K379" s="99"/>
      <c r="L379" s="99"/>
      <c r="M379" s="128"/>
      <c r="N379" s="87" t="str">
        <f t="shared" si="12"/>
        <v/>
      </c>
      <c r="O379" s="55"/>
      <c r="P379" s="55"/>
      <c r="Q379" s="55"/>
      <c r="R379" s="55"/>
      <c r="S379" s="55"/>
      <c r="T379" s="56"/>
      <c r="U379" s="134" t="s">
        <v>453</v>
      </c>
      <c r="V379" s="132"/>
      <c r="W379" s="132"/>
      <c r="X379" s="132"/>
      <c r="Y379" s="132"/>
      <c r="Z379" s="132"/>
      <c r="AA379" s="132"/>
      <c r="AB379" s="132" t="s">
        <v>475</v>
      </c>
      <c r="AC379" s="132"/>
      <c r="AD379" s="132"/>
      <c r="AE379" s="132"/>
      <c r="AF379" s="132"/>
      <c r="AG379" s="132"/>
      <c r="AH379" s="132"/>
      <c r="AI379" s="132"/>
      <c r="AJ379" s="132" t="s">
        <v>475</v>
      </c>
      <c r="AK379" s="132"/>
      <c r="AL379" s="132"/>
      <c r="AM379" s="135" t="s">
        <v>475</v>
      </c>
    </row>
    <row r="380" spans="1:39" ht="30" x14ac:dyDescent="0.25">
      <c r="A380" s="131" t="s">
        <v>2</v>
      </c>
      <c r="B380" s="132" t="str">
        <f>IF(G380="reserved","N/A",IF(AND(Screening!$J$10="No",V380="Ex"),"N/A",IF(AND(Screening!$J$11="No",W380="Ex"),"N/A",IF(AND(Screening!$J$12="No",X380="Ex"),"N/A",IF(AND(Screening!$J$13="No",Y380="Ex"),"N/A",IF(AND(Screening!$J$14="No",Z380="Ex"),"N/A", IF(AND(Screening!$J$15="No",AA380="Ex"),"N/A", IF(AND(Screening!$J$16="No",AB380="Ex"),"N/A", IF(AND(Screening!$J$17="No",AC380="Ex"),"N/A", IF(AND(Screening!$J$18="No",AD380="Ex"),"N/A", IF(AND(Screening!$J$19="No",AE380="Ex"),"N/A", IF(AND(Screening!$J$20="No",AF380="Ex"),"N/A", IF(AND(Screening!$J$21="No",AG380="Ex"),"N/A", IF(AND(Screening!$J$23="No",AH380="Ex"),"N/A", IF(AND(Screening!$J$7="No",AI380="Ex"),"N/A", IF(AND(Screening!$J$6="No",AL380="Ex"),"N/A", IF(AND(Screening!$J$6="Yes",AJ380="Ex"),"N/A", IF(AND(Screening!$J$25="Yes",AK380="Ex"),"N/A",  IF(AND(Screening!$J$5="Yes",AM380="Ex"),"N/A","Inc")))))))))))))))))))</f>
        <v>Inc</v>
      </c>
      <c r="C380" s="132"/>
      <c r="D380" s="133"/>
      <c r="E380" s="87">
        <v>395</v>
      </c>
      <c r="F380" s="88" t="s">
        <v>3526</v>
      </c>
      <c r="G380" s="88" t="s">
        <v>1837</v>
      </c>
      <c r="H380" s="157" t="s">
        <v>113</v>
      </c>
      <c r="I380" s="130" t="str">
        <f t="shared" si="11"/>
        <v>Include</v>
      </c>
      <c r="J380" s="126"/>
      <c r="K380" s="99"/>
      <c r="L380" s="99"/>
      <c r="M380" s="128"/>
      <c r="N380" s="87" t="str">
        <f t="shared" si="12"/>
        <v/>
      </c>
      <c r="O380" s="55"/>
      <c r="P380" s="55"/>
      <c r="Q380" s="55"/>
      <c r="R380" s="55"/>
      <c r="S380" s="55"/>
      <c r="T380" s="56"/>
      <c r="U380" s="134" t="s">
        <v>453</v>
      </c>
      <c r="V380" s="132"/>
      <c r="W380" s="132"/>
      <c r="X380" s="132"/>
      <c r="Y380" s="132"/>
      <c r="Z380" s="132"/>
      <c r="AA380" s="132"/>
      <c r="AB380" s="132" t="s">
        <v>475</v>
      </c>
      <c r="AC380" s="132"/>
      <c r="AD380" s="132"/>
      <c r="AE380" s="132"/>
      <c r="AF380" s="132"/>
      <c r="AG380" s="132"/>
      <c r="AH380" s="132"/>
      <c r="AI380" s="132"/>
      <c r="AJ380" s="132" t="s">
        <v>475</v>
      </c>
      <c r="AK380" s="132"/>
      <c r="AL380" s="132"/>
      <c r="AM380" s="135" t="s">
        <v>475</v>
      </c>
    </row>
    <row r="381" spans="1:39" ht="30" x14ac:dyDescent="0.25">
      <c r="A381" s="131" t="s">
        <v>2</v>
      </c>
      <c r="B381" s="132" t="str">
        <f>IF(G381="reserved","N/A",IF(AND(Screening!$J$10="No",V381="Ex"),"N/A",IF(AND(Screening!$J$11="No",W381="Ex"),"N/A",IF(AND(Screening!$J$12="No",X381="Ex"),"N/A",IF(AND(Screening!$J$13="No",Y381="Ex"),"N/A",IF(AND(Screening!$J$14="No",Z381="Ex"),"N/A", IF(AND(Screening!$J$15="No",AA381="Ex"),"N/A", IF(AND(Screening!$J$16="No",AB381="Ex"),"N/A", IF(AND(Screening!$J$17="No",AC381="Ex"),"N/A", IF(AND(Screening!$J$18="No",AD381="Ex"),"N/A", IF(AND(Screening!$J$19="No",AE381="Ex"),"N/A", IF(AND(Screening!$J$20="No",AF381="Ex"),"N/A", IF(AND(Screening!$J$21="No",AG381="Ex"),"N/A", IF(AND(Screening!$J$23="No",AH381="Ex"),"N/A", IF(AND(Screening!$J$7="No",AI381="Ex"),"N/A", IF(AND(Screening!$J$6="No",AL381="Ex"),"N/A", IF(AND(Screening!$J$6="Yes",AJ381="Ex"),"N/A", IF(AND(Screening!$J$25="Yes",AK381="Ex"),"N/A",  IF(AND(Screening!$J$5="Yes",AM381="Ex"),"N/A","Inc")))))))))))))))))))</f>
        <v>Inc</v>
      </c>
      <c r="C381" s="132"/>
      <c r="D381" s="133"/>
      <c r="E381" s="87">
        <v>396</v>
      </c>
      <c r="F381" s="88" t="s">
        <v>3527</v>
      </c>
      <c r="G381" s="88" t="s">
        <v>1833</v>
      </c>
      <c r="H381" s="157" t="s">
        <v>114</v>
      </c>
      <c r="I381" s="130" t="str">
        <f t="shared" si="11"/>
        <v>Include</v>
      </c>
      <c r="J381" s="126"/>
      <c r="K381" s="99"/>
      <c r="L381" s="99"/>
      <c r="M381" s="128"/>
      <c r="N381" s="87" t="str">
        <f t="shared" si="12"/>
        <v/>
      </c>
      <c r="O381" s="55"/>
      <c r="P381" s="55"/>
      <c r="Q381" s="55"/>
      <c r="R381" s="55"/>
      <c r="S381" s="55"/>
      <c r="T381" s="56"/>
      <c r="U381" s="134" t="s">
        <v>453</v>
      </c>
      <c r="V381" s="132"/>
      <c r="W381" s="132"/>
      <c r="X381" s="132"/>
      <c r="Y381" s="132"/>
      <c r="Z381" s="132"/>
      <c r="AA381" s="132"/>
      <c r="AB381" s="132" t="s">
        <v>475</v>
      </c>
      <c r="AC381" s="132"/>
      <c r="AD381" s="132"/>
      <c r="AE381" s="132"/>
      <c r="AF381" s="132"/>
      <c r="AG381" s="132"/>
      <c r="AH381" s="132"/>
      <c r="AI381" s="132"/>
      <c r="AJ381" s="132" t="s">
        <v>475</v>
      </c>
      <c r="AK381" s="132"/>
      <c r="AL381" s="132"/>
      <c r="AM381" s="135" t="s">
        <v>475</v>
      </c>
    </row>
    <row r="382" spans="1:39" ht="30" x14ac:dyDescent="0.25">
      <c r="A382" s="131" t="s">
        <v>2</v>
      </c>
      <c r="B382" s="132" t="str">
        <f>IF(G382="reserved","N/A",IF(AND(Screening!$J$10="No",V382="Ex"),"N/A",IF(AND(Screening!$J$11="No",W382="Ex"),"N/A",IF(AND(Screening!$J$12="No",X382="Ex"),"N/A",IF(AND(Screening!$J$13="No",Y382="Ex"),"N/A",IF(AND(Screening!$J$14="No",Z382="Ex"),"N/A", IF(AND(Screening!$J$15="No",AA382="Ex"),"N/A", IF(AND(Screening!$J$16="No",AB382="Ex"),"N/A", IF(AND(Screening!$J$17="No",AC382="Ex"),"N/A", IF(AND(Screening!$J$18="No",AD382="Ex"),"N/A", IF(AND(Screening!$J$19="No",AE382="Ex"),"N/A", IF(AND(Screening!$J$20="No",AF382="Ex"),"N/A", IF(AND(Screening!$J$21="No",AG382="Ex"),"N/A", IF(AND(Screening!$J$23="No",AH382="Ex"),"N/A", IF(AND(Screening!$J$7="No",AI382="Ex"),"N/A", IF(AND(Screening!$J$6="No",AL382="Ex"),"N/A", IF(AND(Screening!$J$6="Yes",AJ382="Ex"),"N/A", IF(AND(Screening!$J$25="Yes",AK382="Ex"),"N/A",  IF(AND(Screening!$J$5="Yes",AM382="Ex"),"N/A","Inc")))))))))))))))))))</f>
        <v>Inc</v>
      </c>
      <c r="C382" s="132"/>
      <c r="D382" s="133"/>
      <c r="E382" s="87">
        <v>397</v>
      </c>
      <c r="F382" s="88" t="s">
        <v>3528</v>
      </c>
      <c r="G382" s="88" t="s">
        <v>2578</v>
      </c>
      <c r="H382" s="156" t="s">
        <v>2787</v>
      </c>
      <c r="I382" s="130" t="str">
        <f t="shared" si="11"/>
        <v>Include</v>
      </c>
      <c r="J382" s="126"/>
      <c r="K382" s="99"/>
      <c r="L382" s="99"/>
      <c r="M382" s="128"/>
      <c r="N382" s="87" t="str">
        <f t="shared" si="12"/>
        <v/>
      </c>
      <c r="O382" s="55"/>
      <c r="P382" s="55"/>
      <c r="Q382" s="55"/>
      <c r="R382" s="55"/>
      <c r="S382" s="55"/>
      <c r="T382" s="56"/>
      <c r="U382" s="134" t="s">
        <v>453</v>
      </c>
      <c r="V382" s="132"/>
      <c r="W382" s="132"/>
      <c r="X382" s="132"/>
      <c r="Y382" s="132"/>
      <c r="Z382" s="132"/>
      <c r="AA382" s="132"/>
      <c r="AB382" s="132" t="s">
        <v>475</v>
      </c>
      <c r="AC382" s="132"/>
      <c r="AD382" s="132"/>
      <c r="AE382" s="132"/>
      <c r="AF382" s="132"/>
      <c r="AG382" s="132"/>
      <c r="AH382" s="132"/>
      <c r="AI382" s="132"/>
      <c r="AJ382" s="132" t="s">
        <v>475</v>
      </c>
      <c r="AK382" s="132"/>
      <c r="AL382" s="132"/>
      <c r="AM382" s="135" t="s">
        <v>475</v>
      </c>
    </row>
    <row r="383" spans="1:39" ht="30" x14ac:dyDescent="0.25">
      <c r="A383" s="131" t="s">
        <v>2</v>
      </c>
      <c r="B383" s="132" t="str">
        <f>IF(G383="reserved","N/A",IF(AND(Screening!$J$10="No",V383="Ex"),"N/A",IF(AND(Screening!$J$11="No",W383="Ex"),"N/A",IF(AND(Screening!$J$12="No",X383="Ex"),"N/A",IF(AND(Screening!$J$13="No",Y383="Ex"),"N/A",IF(AND(Screening!$J$14="No",Z383="Ex"),"N/A", IF(AND(Screening!$J$15="No",AA383="Ex"),"N/A", IF(AND(Screening!$J$16="No",AB383="Ex"),"N/A", IF(AND(Screening!$J$17="No",AC383="Ex"),"N/A", IF(AND(Screening!$J$18="No",AD383="Ex"),"N/A", IF(AND(Screening!$J$19="No",AE383="Ex"),"N/A", IF(AND(Screening!$J$20="No",AF383="Ex"),"N/A", IF(AND(Screening!$J$21="No",AG383="Ex"),"N/A", IF(AND(Screening!$J$23="No",AH383="Ex"),"N/A", IF(AND(Screening!$J$7="No",AI383="Ex"),"N/A", IF(AND(Screening!$J$6="No",AL383="Ex"),"N/A", IF(AND(Screening!$J$6="Yes",AJ383="Ex"),"N/A", IF(AND(Screening!$J$25="Yes",AK383="Ex"),"N/A",  IF(AND(Screening!$J$5="Yes",AM383="Ex"),"N/A","Inc")))))))))))))))))))</f>
        <v>Inc</v>
      </c>
      <c r="C383" s="132"/>
      <c r="D383" s="133"/>
      <c r="E383" s="87">
        <v>398</v>
      </c>
      <c r="F383" s="88" t="s">
        <v>3529</v>
      </c>
      <c r="G383" s="88" t="s">
        <v>1838</v>
      </c>
      <c r="H383" s="157" t="s">
        <v>115</v>
      </c>
      <c r="I383" s="130" t="str">
        <f t="shared" si="11"/>
        <v>Include</v>
      </c>
      <c r="J383" s="126"/>
      <c r="K383" s="99"/>
      <c r="L383" s="99"/>
      <c r="M383" s="128"/>
      <c r="N383" s="87" t="str">
        <f t="shared" si="12"/>
        <v/>
      </c>
      <c r="O383" s="55"/>
      <c r="P383" s="55"/>
      <c r="Q383" s="55"/>
      <c r="R383" s="55"/>
      <c r="S383" s="55"/>
      <c r="T383" s="56"/>
      <c r="U383" s="134" t="s">
        <v>453</v>
      </c>
      <c r="V383" s="132"/>
      <c r="W383" s="132"/>
      <c r="X383" s="132"/>
      <c r="Y383" s="132"/>
      <c r="Z383" s="132"/>
      <c r="AA383" s="132"/>
      <c r="AB383" s="132" t="s">
        <v>475</v>
      </c>
      <c r="AC383" s="132"/>
      <c r="AD383" s="132"/>
      <c r="AE383" s="132"/>
      <c r="AF383" s="132"/>
      <c r="AG383" s="132"/>
      <c r="AH383" s="132"/>
      <c r="AI383" s="132"/>
      <c r="AJ383" s="132" t="s">
        <v>475</v>
      </c>
      <c r="AK383" s="132"/>
      <c r="AL383" s="132"/>
      <c r="AM383" s="135" t="s">
        <v>475</v>
      </c>
    </row>
    <row r="384" spans="1:39" ht="30" x14ac:dyDescent="0.25">
      <c r="A384" s="131" t="s">
        <v>2</v>
      </c>
      <c r="B384" s="132" t="str">
        <f>IF(G384="reserved","N/A",IF(AND(Screening!$J$10="No",V384="Ex"),"N/A",IF(AND(Screening!$J$11="No",W384="Ex"),"N/A",IF(AND(Screening!$J$12="No",X384="Ex"),"N/A",IF(AND(Screening!$J$13="No",Y384="Ex"),"N/A",IF(AND(Screening!$J$14="No",Z384="Ex"),"N/A", IF(AND(Screening!$J$15="No",AA384="Ex"),"N/A", IF(AND(Screening!$J$16="No",AB384="Ex"),"N/A", IF(AND(Screening!$J$17="No",AC384="Ex"),"N/A", IF(AND(Screening!$J$18="No",AD384="Ex"),"N/A", IF(AND(Screening!$J$19="No",AE384="Ex"),"N/A", IF(AND(Screening!$J$20="No",AF384="Ex"),"N/A", IF(AND(Screening!$J$21="No",AG384="Ex"),"N/A", IF(AND(Screening!$J$23="No",AH384="Ex"),"N/A", IF(AND(Screening!$J$7="No",AI384="Ex"),"N/A", IF(AND(Screening!$J$6="No",AL384="Ex"),"N/A", IF(AND(Screening!$J$6="Yes",AJ384="Ex"),"N/A", IF(AND(Screening!$J$25="Yes",AK384="Ex"),"N/A",  IF(AND(Screening!$J$5="Yes",AM384="Ex"),"N/A","Inc")))))))))))))))))))</f>
        <v>Inc</v>
      </c>
      <c r="C384" s="132"/>
      <c r="D384" s="133"/>
      <c r="E384" s="87">
        <v>399</v>
      </c>
      <c r="F384" s="88" t="s">
        <v>3530</v>
      </c>
      <c r="G384" s="88" t="s">
        <v>1839</v>
      </c>
      <c r="H384" s="157" t="s">
        <v>116</v>
      </c>
      <c r="I384" s="130" t="str">
        <f t="shared" si="11"/>
        <v>Include</v>
      </c>
      <c r="J384" s="126"/>
      <c r="K384" s="99"/>
      <c r="L384" s="99"/>
      <c r="M384" s="128"/>
      <c r="N384" s="87" t="str">
        <f t="shared" si="12"/>
        <v/>
      </c>
      <c r="O384" s="55"/>
      <c r="P384" s="55"/>
      <c r="Q384" s="55"/>
      <c r="R384" s="55"/>
      <c r="S384" s="55"/>
      <c r="T384" s="56"/>
      <c r="U384" s="134" t="s">
        <v>453</v>
      </c>
      <c r="V384" s="132"/>
      <c r="W384" s="132"/>
      <c r="X384" s="132"/>
      <c r="Y384" s="132"/>
      <c r="Z384" s="132"/>
      <c r="AA384" s="132"/>
      <c r="AB384" s="132" t="s">
        <v>475</v>
      </c>
      <c r="AC384" s="132"/>
      <c r="AD384" s="132"/>
      <c r="AE384" s="132"/>
      <c r="AF384" s="132"/>
      <c r="AG384" s="132"/>
      <c r="AH384" s="132"/>
      <c r="AI384" s="132"/>
      <c r="AJ384" s="132" t="s">
        <v>475</v>
      </c>
      <c r="AK384" s="132"/>
      <c r="AL384" s="132"/>
      <c r="AM384" s="135" t="s">
        <v>475</v>
      </c>
    </row>
    <row r="385" spans="1:39" ht="30" x14ac:dyDescent="0.25">
      <c r="A385" s="131" t="s">
        <v>2</v>
      </c>
      <c r="B385" s="132" t="str">
        <f>IF(G385="reserved","N/A",IF(AND(Screening!$J$10="No",V385="Ex"),"N/A",IF(AND(Screening!$J$11="No",W385="Ex"),"N/A",IF(AND(Screening!$J$12="No",X385="Ex"),"N/A",IF(AND(Screening!$J$13="No",Y385="Ex"),"N/A",IF(AND(Screening!$J$14="No",Z385="Ex"),"N/A", IF(AND(Screening!$J$15="No",AA385="Ex"),"N/A", IF(AND(Screening!$J$16="No",AB385="Ex"),"N/A", IF(AND(Screening!$J$17="No",AC385="Ex"),"N/A", IF(AND(Screening!$J$18="No",AD385="Ex"),"N/A", IF(AND(Screening!$J$19="No",AE385="Ex"),"N/A", IF(AND(Screening!$J$20="No",AF385="Ex"),"N/A", IF(AND(Screening!$J$21="No",AG385="Ex"),"N/A", IF(AND(Screening!$J$23="No",AH385="Ex"),"N/A", IF(AND(Screening!$J$7="No",AI385="Ex"),"N/A", IF(AND(Screening!$J$6="No",AL385="Ex"),"N/A", IF(AND(Screening!$J$6="Yes",AJ385="Ex"),"N/A", IF(AND(Screening!$J$25="Yes",AK385="Ex"),"N/A",  IF(AND(Screening!$J$5="Yes",AM385="Ex"),"N/A","Inc")))))))))))))))))))</f>
        <v>Inc</v>
      </c>
      <c r="C385" s="132"/>
      <c r="D385" s="133"/>
      <c r="E385" s="87">
        <v>400</v>
      </c>
      <c r="F385" s="88" t="s">
        <v>3531</v>
      </c>
      <c r="G385" s="88" t="s">
        <v>1840</v>
      </c>
      <c r="H385" s="157" t="s">
        <v>117</v>
      </c>
      <c r="I385" s="130" t="str">
        <f t="shared" si="11"/>
        <v>Include</v>
      </c>
      <c r="J385" s="126"/>
      <c r="K385" s="99"/>
      <c r="L385" s="99"/>
      <c r="M385" s="128"/>
      <c r="N385" s="87" t="str">
        <f t="shared" si="12"/>
        <v/>
      </c>
      <c r="O385" s="55"/>
      <c r="P385" s="55"/>
      <c r="Q385" s="55"/>
      <c r="R385" s="55"/>
      <c r="S385" s="55"/>
      <c r="T385" s="56"/>
      <c r="U385" s="134" t="s">
        <v>453</v>
      </c>
      <c r="V385" s="132"/>
      <c r="W385" s="132"/>
      <c r="X385" s="132"/>
      <c r="Y385" s="132"/>
      <c r="Z385" s="132"/>
      <c r="AA385" s="132"/>
      <c r="AB385" s="132" t="s">
        <v>475</v>
      </c>
      <c r="AC385" s="132"/>
      <c r="AD385" s="132"/>
      <c r="AE385" s="132"/>
      <c r="AF385" s="132"/>
      <c r="AG385" s="132"/>
      <c r="AH385" s="132"/>
      <c r="AI385" s="132"/>
      <c r="AJ385" s="132" t="s">
        <v>475</v>
      </c>
      <c r="AK385" s="132"/>
      <c r="AL385" s="132"/>
      <c r="AM385" s="135" t="s">
        <v>475</v>
      </c>
    </row>
    <row r="386" spans="1:39" ht="30" x14ac:dyDescent="0.25">
      <c r="A386" s="131" t="s">
        <v>2</v>
      </c>
      <c r="B386" s="132" t="str">
        <f>IF(G386="reserved","N/A",IF(AND(Screening!$J$10="No",V386="Ex"),"N/A",IF(AND(Screening!$J$11="No",W386="Ex"),"N/A",IF(AND(Screening!$J$12="No",X386="Ex"),"N/A",IF(AND(Screening!$J$13="No",Y386="Ex"),"N/A",IF(AND(Screening!$J$14="No",Z386="Ex"),"N/A", IF(AND(Screening!$J$15="No",AA386="Ex"),"N/A", IF(AND(Screening!$J$16="No",AB386="Ex"),"N/A", IF(AND(Screening!$J$17="No",AC386="Ex"),"N/A", IF(AND(Screening!$J$18="No",AD386="Ex"),"N/A", IF(AND(Screening!$J$19="No",AE386="Ex"),"N/A", IF(AND(Screening!$J$20="No",AF386="Ex"),"N/A", IF(AND(Screening!$J$21="No",AG386="Ex"),"N/A", IF(AND(Screening!$J$23="No",AH386="Ex"),"N/A", IF(AND(Screening!$J$7="No",AI386="Ex"),"N/A", IF(AND(Screening!$J$6="No",AL386="Ex"),"N/A", IF(AND(Screening!$J$6="Yes",AJ386="Ex"),"N/A", IF(AND(Screening!$J$25="Yes",AK386="Ex"),"N/A",  IF(AND(Screening!$J$5="Yes",AM386="Ex"),"N/A","Inc")))))))))))))))))))</f>
        <v>Inc</v>
      </c>
      <c r="C386" s="132"/>
      <c r="D386" s="133"/>
      <c r="E386" s="87">
        <v>401</v>
      </c>
      <c r="F386" s="88" t="s">
        <v>3532</v>
      </c>
      <c r="G386" s="88" t="s">
        <v>1841</v>
      </c>
      <c r="H386" s="157" t="s">
        <v>118</v>
      </c>
      <c r="I386" s="130" t="str">
        <f t="shared" si="11"/>
        <v>Include</v>
      </c>
      <c r="J386" s="126"/>
      <c r="K386" s="99"/>
      <c r="L386" s="99"/>
      <c r="M386" s="128"/>
      <c r="N386" s="87" t="str">
        <f t="shared" si="12"/>
        <v/>
      </c>
      <c r="O386" s="55"/>
      <c r="P386" s="55"/>
      <c r="Q386" s="55"/>
      <c r="R386" s="55"/>
      <c r="S386" s="55"/>
      <c r="T386" s="56"/>
      <c r="U386" s="134" t="s">
        <v>453</v>
      </c>
      <c r="V386" s="132"/>
      <c r="W386" s="132"/>
      <c r="X386" s="132"/>
      <c r="Y386" s="132"/>
      <c r="Z386" s="132"/>
      <c r="AA386" s="132"/>
      <c r="AB386" s="132" t="s">
        <v>475</v>
      </c>
      <c r="AC386" s="132"/>
      <c r="AD386" s="132"/>
      <c r="AE386" s="132"/>
      <c r="AF386" s="132"/>
      <c r="AG386" s="132"/>
      <c r="AH386" s="132"/>
      <c r="AI386" s="132"/>
      <c r="AJ386" s="132" t="s">
        <v>475</v>
      </c>
      <c r="AK386" s="132"/>
      <c r="AL386" s="132"/>
      <c r="AM386" s="135" t="s">
        <v>475</v>
      </c>
    </row>
    <row r="387" spans="1:39" ht="30" x14ac:dyDescent="0.25">
      <c r="A387" s="131" t="s">
        <v>2</v>
      </c>
      <c r="B387" s="132" t="str">
        <f>IF(G387="reserved","N/A",IF(AND(Screening!$J$10="No",V387="Ex"),"N/A",IF(AND(Screening!$J$11="No",W387="Ex"),"N/A",IF(AND(Screening!$J$12="No",X387="Ex"),"N/A",IF(AND(Screening!$J$13="No",Y387="Ex"),"N/A",IF(AND(Screening!$J$14="No",Z387="Ex"),"N/A", IF(AND(Screening!$J$15="No",AA387="Ex"),"N/A", IF(AND(Screening!$J$16="No",AB387="Ex"),"N/A", IF(AND(Screening!$J$17="No",AC387="Ex"),"N/A", IF(AND(Screening!$J$18="No",AD387="Ex"),"N/A", IF(AND(Screening!$J$19="No",AE387="Ex"),"N/A", IF(AND(Screening!$J$20="No",AF387="Ex"),"N/A", IF(AND(Screening!$J$21="No",AG387="Ex"),"N/A", IF(AND(Screening!$J$23="No",AH387="Ex"),"N/A", IF(AND(Screening!$J$7="No",AI387="Ex"),"N/A", IF(AND(Screening!$J$6="No",AL387="Ex"),"N/A", IF(AND(Screening!$J$6="Yes",AJ387="Ex"),"N/A", IF(AND(Screening!$J$25="Yes",AK387="Ex"),"N/A",  IF(AND(Screening!$J$5="Yes",AM387="Ex"),"N/A","Inc")))))))))))))))))))</f>
        <v>Inc</v>
      </c>
      <c r="C387" s="132"/>
      <c r="D387" s="133"/>
      <c r="E387" s="87">
        <v>402</v>
      </c>
      <c r="F387" s="88" t="s">
        <v>3533</v>
      </c>
      <c r="G387" s="88" t="s">
        <v>1842</v>
      </c>
      <c r="H387" s="157" t="s">
        <v>119</v>
      </c>
      <c r="I387" s="130" t="str">
        <f t="shared" ref="I387:I450" si="13">IF($B387="Inc","Include","N/A")</f>
        <v>Include</v>
      </c>
      <c r="J387" s="126"/>
      <c r="K387" s="99"/>
      <c r="L387" s="99"/>
      <c r="M387" s="128"/>
      <c r="N387" s="87" t="str">
        <f t="shared" si="12"/>
        <v/>
      </c>
      <c r="O387" s="55"/>
      <c r="P387" s="55"/>
      <c r="Q387" s="55"/>
      <c r="R387" s="55"/>
      <c r="S387" s="55"/>
      <c r="T387" s="56"/>
      <c r="U387" s="134" t="s">
        <v>453</v>
      </c>
      <c r="V387" s="132"/>
      <c r="W387" s="132"/>
      <c r="X387" s="132"/>
      <c r="Y387" s="132"/>
      <c r="Z387" s="132"/>
      <c r="AA387" s="132"/>
      <c r="AB387" s="132" t="s">
        <v>475</v>
      </c>
      <c r="AC387" s="132"/>
      <c r="AD387" s="132"/>
      <c r="AE387" s="132"/>
      <c r="AF387" s="132"/>
      <c r="AG387" s="132"/>
      <c r="AH387" s="132"/>
      <c r="AI387" s="132"/>
      <c r="AJ387" s="132" t="s">
        <v>475</v>
      </c>
      <c r="AK387" s="132"/>
      <c r="AL387" s="132"/>
      <c r="AM387" s="135" t="s">
        <v>475</v>
      </c>
    </row>
    <row r="388" spans="1:39" ht="60" x14ac:dyDescent="0.25">
      <c r="A388" s="131" t="s">
        <v>2</v>
      </c>
      <c r="B388" s="132" t="str">
        <f>IF(G388="reserved","N/A",IF(AND(Screening!$J$10="No",V388="Ex"),"N/A",IF(AND(Screening!$J$11="No",W388="Ex"),"N/A",IF(AND(Screening!$J$12="No",X388="Ex"),"N/A",IF(AND(Screening!$J$13="No",Y388="Ex"),"N/A",IF(AND(Screening!$J$14="No",Z388="Ex"),"N/A", IF(AND(Screening!$J$15="No",AA388="Ex"),"N/A", IF(AND(Screening!$J$16="No",AB388="Ex"),"N/A", IF(AND(Screening!$J$17="No",AC388="Ex"),"N/A", IF(AND(Screening!$J$18="No",AD388="Ex"),"N/A", IF(AND(Screening!$J$19="No",AE388="Ex"),"N/A", IF(AND(Screening!$J$20="No",AF388="Ex"),"N/A", IF(AND(Screening!$J$21="No",AG388="Ex"),"N/A", IF(AND(Screening!$J$23="No",AH388="Ex"),"N/A", IF(AND(Screening!$J$7="No",AI388="Ex"),"N/A", IF(AND(Screening!$J$6="No",AL388="Ex"),"N/A", IF(AND(Screening!$J$6="Yes",AJ388="Ex"),"N/A", IF(AND(Screening!$J$25="Yes",AK388="Ex"),"N/A",  IF(AND(Screening!$J$5="Yes",AM388="Ex"),"N/A","Inc")))))))))))))))))))</f>
        <v>Inc</v>
      </c>
      <c r="C388" s="132"/>
      <c r="D388" s="133"/>
      <c r="E388" s="87">
        <v>403</v>
      </c>
      <c r="F388" s="88" t="s">
        <v>3534</v>
      </c>
      <c r="G388" s="88" t="s">
        <v>4261</v>
      </c>
      <c r="H388" s="157" t="s">
        <v>120</v>
      </c>
      <c r="I388" s="130" t="str">
        <f t="shared" si="13"/>
        <v>Include</v>
      </c>
      <c r="J388" s="126"/>
      <c r="K388" s="99"/>
      <c r="L388" s="99"/>
      <c r="M388" s="128"/>
      <c r="N388" s="87" t="str">
        <f t="shared" si="12"/>
        <v/>
      </c>
      <c r="O388" s="55"/>
      <c r="P388" s="55"/>
      <c r="Q388" s="55"/>
      <c r="R388" s="55"/>
      <c r="S388" s="55"/>
      <c r="T388" s="56"/>
      <c r="U388" s="134" t="s">
        <v>453</v>
      </c>
      <c r="V388" s="132"/>
      <c r="W388" s="132"/>
      <c r="X388" s="132"/>
      <c r="Y388" s="132"/>
      <c r="Z388" s="132"/>
      <c r="AA388" s="132"/>
      <c r="AB388" s="132" t="s">
        <v>475</v>
      </c>
      <c r="AC388" s="132"/>
      <c r="AD388" s="132"/>
      <c r="AE388" s="132"/>
      <c r="AF388" s="132"/>
      <c r="AG388" s="132"/>
      <c r="AH388" s="132"/>
      <c r="AI388" s="132"/>
      <c r="AJ388" s="132" t="s">
        <v>475</v>
      </c>
      <c r="AK388" s="132"/>
      <c r="AL388" s="132"/>
      <c r="AM388" s="135" t="s">
        <v>475</v>
      </c>
    </row>
    <row r="389" spans="1:39" ht="30" x14ac:dyDescent="0.25">
      <c r="A389" s="131" t="s">
        <v>2</v>
      </c>
      <c r="B389" s="132" t="str">
        <f>IF(G389="reserved","N/A",IF(AND(Screening!$J$10="No",V389="Ex"),"N/A",IF(AND(Screening!$J$11="No",W389="Ex"),"N/A",IF(AND(Screening!$J$12="No",X389="Ex"),"N/A",IF(AND(Screening!$J$13="No",Y389="Ex"),"N/A",IF(AND(Screening!$J$14="No",Z389="Ex"),"N/A", IF(AND(Screening!$J$15="No",AA389="Ex"),"N/A", IF(AND(Screening!$J$16="No",AB389="Ex"),"N/A", IF(AND(Screening!$J$17="No",AC389="Ex"),"N/A", IF(AND(Screening!$J$18="No",AD389="Ex"),"N/A", IF(AND(Screening!$J$19="No",AE389="Ex"),"N/A", IF(AND(Screening!$J$20="No",AF389="Ex"),"N/A", IF(AND(Screening!$J$21="No",AG389="Ex"),"N/A", IF(AND(Screening!$J$23="No",AH389="Ex"),"N/A", IF(AND(Screening!$J$7="No",AI389="Ex"),"N/A", IF(AND(Screening!$J$6="No",AL389="Ex"),"N/A", IF(AND(Screening!$J$6="Yes",AJ389="Ex"),"N/A", IF(AND(Screening!$J$25="Yes",AK389="Ex"),"N/A",  IF(AND(Screening!$J$5="Yes",AM389="Ex"),"N/A","Inc")))))))))))))))))))</f>
        <v>Inc</v>
      </c>
      <c r="C389" s="132"/>
      <c r="D389" s="133"/>
      <c r="E389" s="87">
        <v>404</v>
      </c>
      <c r="F389" s="88" t="s">
        <v>3535</v>
      </c>
      <c r="G389" s="88" t="s">
        <v>1843</v>
      </c>
      <c r="H389" s="157" t="s">
        <v>121</v>
      </c>
      <c r="I389" s="130" t="str">
        <f t="shared" si="13"/>
        <v>Include</v>
      </c>
      <c r="J389" s="126"/>
      <c r="K389" s="99"/>
      <c r="L389" s="99"/>
      <c r="M389" s="128"/>
      <c r="N389" s="87" t="str">
        <f t="shared" si="12"/>
        <v/>
      </c>
      <c r="O389" s="55"/>
      <c r="P389" s="55"/>
      <c r="Q389" s="55"/>
      <c r="R389" s="55"/>
      <c r="S389" s="55"/>
      <c r="T389" s="56"/>
      <c r="U389" s="134" t="s">
        <v>453</v>
      </c>
      <c r="V389" s="132"/>
      <c r="W389" s="132"/>
      <c r="X389" s="132"/>
      <c r="Y389" s="132"/>
      <c r="Z389" s="132"/>
      <c r="AA389" s="132"/>
      <c r="AB389" s="132" t="s">
        <v>475</v>
      </c>
      <c r="AC389" s="132"/>
      <c r="AD389" s="132"/>
      <c r="AE389" s="132"/>
      <c r="AF389" s="132"/>
      <c r="AG389" s="132"/>
      <c r="AH389" s="132"/>
      <c r="AI389" s="132"/>
      <c r="AJ389" s="132" t="s">
        <v>475</v>
      </c>
      <c r="AK389" s="132"/>
      <c r="AL389" s="132"/>
      <c r="AM389" s="135" t="s">
        <v>475</v>
      </c>
    </row>
    <row r="390" spans="1:39" ht="30" x14ac:dyDescent="0.25">
      <c r="A390" s="131" t="s">
        <v>2</v>
      </c>
      <c r="B390" s="132" t="str">
        <f>IF(G390="reserved","N/A",IF(AND(Screening!$J$10="No",V390="Ex"),"N/A",IF(AND(Screening!$J$11="No",W390="Ex"),"N/A",IF(AND(Screening!$J$12="No",X390="Ex"),"N/A",IF(AND(Screening!$J$13="No",Y390="Ex"),"N/A",IF(AND(Screening!$J$14="No",Z390="Ex"),"N/A", IF(AND(Screening!$J$15="No",AA390="Ex"),"N/A", IF(AND(Screening!$J$16="No",AB390="Ex"),"N/A", IF(AND(Screening!$J$17="No",AC390="Ex"),"N/A", IF(AND(Screening!$J$18="No",AD390="Ex"),"N/A", IF(AND(Screening!$J$19="No",AE390="Ex"),"N/A", IF(AND(Screening!$J$20="No",AF390="Ex"),"N/A", IF(AND(Screening!$J$21="No",AG390="Ex"),"N/A", IF(AND(Screening!$J$23="No",AH390="Ex"),"N/A", IF(AND(Screening!$J$7="No",AI390="Ex"),"N/A", IF(AND(Screening!$J$6="No",AL390="Ex"),"N/A", IF(AND(Screening!$J$6="Yes",AJ390="Ex"),"N/A", IF(AND(Screening!$J$25="Yes",AK390="Ex"),"N/A",  IF(AND(Screening!$J$5="Yes",AM390="Ex"),"N/A","Inc")))))))))))))))))))</f>
        <v>Inc</v>
      </c>
      <c r="C390" s="132"/>
      <c r="D390" s="133"/>
      <c r="E390" s="87">
        <v>405</v>
      </c>
      <c r="F390" s="88" t="s">
        <v>3536</v>
      </c>
      <c r="G390" s="88" t="s">
        <v>1844</v>
      </c>
      <c r="H390" s="157" t="s">
        <v>122</v>
      </c>
      <c r="I390" s="130" t="str">
        <f t="shared" si="13"/>
        <v>Include</v>
      </c>
      <c r="J390" s="126"/>
      <c r="K390" s="99"/>
      <c r="L390" s="99"/>
      <c r="M390" s="128"/>
      <c r="N390" s="87" t="str">
        <f t="shared" si="12"/>
        <v/>
      </c>
      <c r="O390" s="55"/>
      <c r="P390" s="55"/>
      <c r="Q390" s="55"/>
      <c r="R390" s="55"/>
      <c r="S390" s="55"/>
      <c r="T390" s="56"/>
      <c r="U390" s="134" t="s">
        <v>453</v>
      </c>
      <c r="V390" s="132"/>
      <c r="W390" s="132"/>
      <c r="X390" s="132"/>
      <c r="Y390" s="132"/>
      <c r="Z390" s="132"/>
      <c r="AA390" s="132"/>
      <c r="AB390" s="132" t="s">
        <v>475</v>
      </c>
      <c r="AC390" s="132"/>
      <c r="AD390" s="132"/>
      <c r="AE390" s="132"/>
      <c r="AF390" s="132"/>
      <c r="AG390" s="132"/>
      <c r="AH390" s="132"/>
      <c r="AI390" s="132"/>
      <c r="AJ390" s="132" t="s">
        <v>475</v>
      </c>
      <c r="AK390" s="132"/>
      <c r="AL390" s="132"/>
      <c r="AM390" s="135" t="s">
        <v>475</v>
      </c>
    </row>
    <row r="391" spans="1:39" ht="30" x14ac:dyDescent="0.25">
      <c r="A391" s="131" t="s">
        <v>2</v>
      </c>
      <c r="B391" s="132" t="str">
        <f>IF(G391="reserved","N/A",IF(AND(Screening!$J$10="No",V391="Ex"),"N/A",IF(AND(Screening!$J$11="No",W391="Ex"),"N/A",IF(AND(Screening!$J$12="No",X391="Ex"),"N/A",IF(AND(Screening!$J$13="No",Y391="Ex"),"N/A",IF(AND(Screening!$J$14="No",Z391="Ex"),"N/A", IF(AND(Screening!$J$15="No",AA391="Ex"),"N/A", IF(AND(Screening!$J$16="No",AB391="Ex"),"N/A", IF(AND(Screening!$J$17="No",AC391="Ex"),"N/A", IF(AND(Screening!$J$18="No",AD391="Ex"),"N/A", IF(AND(Screening!$J$19="No",AE391="Ex"),"N/A", IF(AND(Screening!$J$20="No",AF391="Ex"),"N/A", IF(AND(Screening!$J$21="No",AG391="Ex"),"N/A", IF(AND(Screening!$J$23="No",AH391="Ex"),"N/A", IF(AND(Screening!$J$7="No",AI391="Ex"),"N/A", IF(AND(Screening!$J$6="No",AL391="Ex"),"N/A", IF(AND(Screening!$J$6="Yes",AJ391="Ex"),"N/A", IF(AND(Screening!$J$25="Yes",AK391="Ex"),"N/A",  IF(AND(Screening!$J$5="Yes",AM391="Ex"),"N/A","Inc")))))))))))))))))))</f>
        <v>Inc</v>
      </c>
      <c r="C391" s="132"/>
      <c r="D391" s="133"/>
      <c r="E391" s="87">
        <v>406</v>
      </c>
      <c r="F391" s="88" t="s">
        <v>3537</v>
      </c>
      <c r="G391" s="88" t="s">
        <v>1845</v>
      </c>
      <c r="H391" s="157" t="s">
        <v>123</v>
      </c>
      <c r="I391" s="130" t="str">
        <f t="shared" si="13"/>
        <v>Include</v>
      </c>
      <c r="J391" s="126"/>
      <c r="K391" s="99"/>
      <c r="L391" s="99"/>
      <c r="M391" s="128"/>
      <c r="N391" s="87" t="str">
        <f t="shared" si="12"/>
        <v/>
      </c>
      <c r="O391" s="55"/>
      <c r="P391" s="55"/>
      <c r="Q391" s="55"/>
      <c r="R391" s="55"/>
      <c r="S391" s="55"/>
      <c r="T391" s="56"/>
      <c r="U391" s="134" t="s">
        <v>453</v>
      </c>
      <c r="V391" s="132"/>
      <c r="W391" s="132"/>
      <c r="X391" s="132"/>
      <c r="Y391" s="132"/>
      <c r="Z391" s="132"/>
      <c r="AA391" s="132"/>
      <c r="AB391" s="132" t="s">
        <v>475</v>
      </c>
      <c r="AC391" s="132"/>
      <c r="AD391" s="132"/>
      <c r="AE391" s="132"/>
      <c r="AF391" s="132"/>
      <c r="AG391" s="132"/>
      <c r="AH391" s="132"/>
      <c r="AI391" s="132"/>
      <c r="AJ391" s="132" t="s">
        <v>475</v>
      </c>
      <c r="AK391" s="132"/>
      <c r="AL391" s="132"/>
      <c r="AM391" s="135" t="s">
        <v>475</v>
      </c>
    </row>
    <row r="392" spans="1:39" ht="30" x14ac:dyDescent="0.25">
      <c r="A392" s="131" t="s">
        <v>2</v>
      </c>
      <c r="B392" s="132" t="str">
        <f>IF(G392="reserved","N/A",IF(AND(Screening!$J$10="No",V392="Ex"),"N/A",IF(AND(Screening!$J$11="No",W392="Ex"),"N/A",IF(AND(Screening!$J$12="No",X392="Ex"),"N/A",IF(AND(Screening!$J$13="No",Y392="Ex"),"N/A",IF(AND(Screening!$J$14="No",Z392="Ex"),"N/A", IF(AND(Screening!$J$15="No",AA392="Ex"),"N/A", IF(AND(Screening!$J$16="No",AB392="Ex"),"N/A", IF(AND(Screening!$J$17="No",AC392="Ex"),"N/A", IF(AND(Screening!$J$18="No",AD392="Ex"),"N/A", IF(AND(Screening!$J$19="No",AE392="Ex"),"N/A", IF(AND(Screening!$J$20="No",AF392="Ex"),"N/A", IF(AND(Screening!$J$21="No",AG392="Ex"),"N/A", IF(AND(Screening!$J$23="No",AH392="Ex"),"N/A", IF(AND(Screening!$J$7="No",AI392="Ex"),"N/A", IF(AND(Screening!$J$6="No",AL392="Ex"),"N/A", IF(AND(Screening!$J$6="Yes",AJ392="Ex"),"N/A", IF(AND(Screening!$J$25="Yes",AK392="Ex"),"N/A",  IF(AND(Screening!$J$5="Yes",AM392="Ex"),"N/A","Inc")))))))))))))))))))</f>
        <v>Inc</v>
      </c>
      <c r="C392" s="132"/>
      <c r="D392" s="133"/>
      <c r="E392" s="87">
        <v>407</v>
      </c>
      <c r="F392" s="88" t="s">
        <v>3538</v>
      </c>
      <c r="G392" s="88" t="s">
        <v>1846</v>
      </c>
      <c r="H392" s="157" t="s">
        <v>124</v>
      </c>
      <c r="I392" s="130" t="str">
        <f t="shared" si="13"/>
        <v>Include</v>
      </c>
      <c r="J392" s="126"/>
      <c r="K392" s="99"/>
      <c r="L392" s="99"/>
      <c r="M392" s="128"/>
      <c r="N392" s="87" t="str">
        <f t="shared" si="12"/>
        <v/>
      </c>
      <c r="O392" s="55"/>
      <c r="P392" s="55"/>
      <c r="Q392" s="55"/>
      <c r="R392" s="55"/>
      <c r="S392" s="55"/>
      <c r="T392" s="56"/>
      <c r="U392" s="134" t="s">
        <v>453</v>
      </c>
      <c r="V392" s="132"/>
      <c r="W392" s="132"/>
      <c r="X392" s="132"/>
      <c r="Y392" s="132"/>
      <c r="Z392" s="132"/>
      <c r="AA392" s="132"/>
      <c r="AB392" s="132" t="s">
        <v>475</v>
      </c>
      <c r="AC392" s="132"/>
      <c r="AD392" s="132"/>
      <c r="AE392" s="132"/>
      <c r="AF392" s="132"/>
      <c r="AG392" s="132"/>
      <c r="AH392" s="132"/>
      <c r="AI392" s="132"/>
      <c r="AJ392" s="132" t="s">
        <v>475</v>
      </c>
      <c r="AK392" s="132"/>
      <c r="AL392" s="132"/>
      <c r="AM392" s="135" t="s">
        <v>475</v>
      </c>
    </row>
    <row r="393" spans="1:39" ht="30" x14ac:dyDescent="0.25">
      <c r="A393" s="131" t="s">
        <v>2</v>
      </c>
      <c r="B393" s="132" t="str">
        <f>IF(G393="reserved","N/A",IF(AND(Screening!$J$10="No",V393="Ex"),"N/A",IF(AND(Screening!$J$11="No",W393="Ex"),"N/A",IF(AND(Screening!$J$12="No",X393="Ex"),"N/A",IF(AND(Screening!$J$13="No",Y393="Ex"),"N/A",IF(AND(Screening!$J$14="No",Z393="Ex"),"N/A", IF(AND(Screening!$J$15="No",AA393="Ex"),"N/A", IF(AND(Screening!$J$16="No",AB393="Ex"),"N/A", IF(AND(Screening!$J$17="No",AC393="Ex"),"N/A", IF(AND(Screening!$J$18="No",AD393="Ex"),"N/A", IF(AND(Screening!$J$19="No",AE393="Ex"),"N/A", IF(AND(Screening!$J$20="No",AF393="Ex"),"N/A", IF(AND(Screening!$J$21="No",AG393="Ex"),"N/A", IF(AND(Screening!$J$23="No",AH393="Ex"),"N/A", IF(AND(Screening!$J$7="No",AI393="Ex"),"N/A", IF(AND(Screening!$J$6="No",AL393="Ex"),"N/A", IF(AND(Screening!$J$6="Yes",AJ393="Ex"),"N/A", IF(AND(Screening!$J$25="Yes",AK393="Ex"),"N/A",  IF(AND(Screening!$J$5="Yes",AM393="Ex"),"N/A","Inc")))))))))))))))))))</f>
        <v>Inc</v>
      </c>
      <c r="C393" s="132"/>
      <c r="D393" s="133"/>
      <c r="E393" s="87">
        <v>408</v>
      </c>
      <c r="F393" s="88" t="s">
        <v>3539</v>
      </c>
      <c r="G393" s="88" t="s">
        <v>1847</v>
      </c>
      <c r="H393" s="157" t="s">
        <v>1404</v>
      </c>
      <c r="I393" s="130" t="str">
        <f t="shared" si="13"/>
        <v>Include</v>
      </c>
      <c r="J393" s="126"/>
      <c r="K393" s="99"/>
      <c r="L393" s="99"/>
      <c r="M393" s="128"/>
      <c r="N393" s="87" t="str">
        <f t="shared" si="12"/>
        <v/>
      </c>
      <c r="O393" s="55"/>
      <c r="P393" s="55"/>
      <c r="Q393" s="55"/>
      <c r="R393" s="55"/>
      <c r="S393" s="55"/>
      <c r="T393" s="56"/>
      <c r="U393" s="134" t="s">
        <v>453</v>
      </c>
      <c r="V393" s="132"/>
      <c r="W393" s="132"/>
      <c r="X393" s="132"/>
      <c r="Y393" s="132"/>
      <c r="Z393" s="132"/>
      <c r="AA393" s="132"/>
      <c r="AB393" s="132" t="s">
        <v>475</v>
      </c>
      <c r="AC393" s="132"/>
      <c r="AD393" s="132"/>
      <c r="AE393" s="132"/>
      <c r="AF393" s="132"/>
      <c r="AG393" s="132"/>
      <c r="AH393" s="132"/>
      <c r="AI393" s="132"/>
      <c r="AJ393" s="132" t="s">
        <v>475</v>
      </c>
      <c r="AK393" s="132"/>
      <c r="AL393" s="132"/>
      <c r="AM393" s="135" t="s">
        <v>475</v>
      </c>
    </row>
    <row r="394" spans="1:39" ht="30" x14ac:dyDescent="0.25">
      <c r="A394" s="131" t="s">
        <v>2</v>
      </c>
      <c r="B394" s="132" t="str">
        <f>IF(G394="reserved","N/A",IF(AND(Screening!$J$10="No",V394="Ex"),"N/A",IF(AND(Screening!$J$11="No",W394="Ex"),"N/A",IF(AND(Screening!$J$12="No",X394="Ex"),"N/A",IF(AND(Screening!$J$13="No",Y394="Ex"),"N/A",IF(AND(Screening!$J$14="No",Z394="Ex"),"N/A", IF(AND(Screening!$J$15="No",AA394="Ex"),"N/A", IF(AND(Screening!$J$16="No",AB394="Ex"),"N/A", IF(AND(Screening!$J$17="No",AC394="Ex"),"N/A", IF(AND(Screening!$J$18="No",AD394="Ex"),"N/A", IF(AND(Screening!$J$19="No",AE394="Ex"),"N/A", IF(AND(Screening!$J$20="No",AF394="Ex"),"N/A", IF(AND(Screening!$J$21="No",AG394="Ex"),"N/A", IF(AND(Screening!$J$23="No",AH394="Ex"),"N/A", IF(AND(Screening!$J$7="No",AI394="Ex"),"N/A", IF(AND(Screening!$J$6="No",AL394="Ex"),"N/A", IF(AND(Screening!$J$6="Yes",AJ394="Ex"),"N/A", IF(AND(Screening!$J$25="Yes",AK394="Ex"),"N/A",  IF(AND(Screening!$J$5="Yes",AM394="Ex"),"N/A","Inc")))))))))))))))))))</f>
        <v>Inc</v>
      </c>
      <c r="C394" s="132"/>
      <c r="D394" s="133"/>
      <c r="E394" s="87">
        <v>409</v>
      </c>
      <c r="F394" s="88" t="s">
        <v>3540</v>
      </c>
      <c r="G394" s="88" t="s">
        <v>1848</v>
      </c>
      <c r="H394" s="157" t="s">
        <v>1405</v>
      </c>
      <c r="I394" s="130" t="str">
        <f t="shared" si="13"/>
        <v>Include</v>
      </c>
      <c r="J394" s="126"/>
      <c r="K394" s="99"/>
      <c r="L394" s="99"/>
      <c r="M394" s="128"/>
      <c r="N394" s="87" t="str">
        <f t="shared" si="12"/>
        <v/>
      </c>
      <c r="O394" s="55"/>
      <c r="P394" s="55"/>
      <c r="Q394" s="55"/>
      <c r="R394" s="55"/>
      <c r="S394" s="55"/>
      <c r="T394" s="56"/>
      <c r="U394" s="134" t="s">
        <v>453</v>
      </c>
      <c r="V394" s="132"/>
      <c r="W394" s="132"/>
      <c r="X394" s="132"/>
      <c r="Y394" s="132"/>
      <c r="Z394" s="132"/>
      <c r="AA394" s="132"/>
      <c r="AB394" s="132" t="s">
        <v>475</v>
      </c>
      <c r="AC394" s="132"/>
      <c r="AD394" s="132"/>
      <c r="AE394" s="132"/>
      <c r="AF394" s="132"/>
      <c r="AG394" s="132"/>
      <c r="AH394" s="132"/>
      <c r="AI394" s="132"/>
      <c r="AJ394" s="132" t="s">
        <v>475</v>
      </c>
      <c r="AK394" s="132"/>
      <c r="AL394" s="132"/>
      <c r="AM394" s="135" t="s">
        <v>475</v>
      </c>
    </row>
    <row r="395" spans="1:39" ht="30" x14ac:dyDescent="0.25">
      <c r="A395" s="131" t="s">
        <v>2</v>
      </c>
      <c r="B395" s="132" t="str">
        <f>IF(G395="reserved","N/A",IF(AND(Screening!$J$10="No",V395="Ex"),"N/A",IF(AND(Screening!$J$11="No",W395="Ex"),"N/A",IF(AND(Screening!$J$12="No",X395="Ex"),"N/A",IF(AND(Screening!$J$13="No",Y395="Ex"),"N/A",IF(AND(Screening!$J$14="No",Z395="Ex"),"N/A", IF(AND(Screening!$J$15="No",AA395="Ex"),"N/A", IF(AND(Screening!$J$16="No",AB395="Ex"),"N/A", IF(AND(Screening!$J$17="No",AC395="Ex"),"N/A", IF(AND(Screening!$J$18="No",AD395="Ex"),"N/A", IF(AND(Screening!$J$19="No",AE395="Ex"),"N/A", IF(AND(Screening!$J$20="No",AF395="Ex"),"N/A", IF(AND(Screening!$J$21="No",AG395="Ex"),"N/A", IF(AND(Screening!$J$23="No",AH395="Ex"),"N/A", IF(AND(Screening!$J$7="No",AI395="Ex"),"N/A", IF(AND(Screening!$J$6="No",AL395="Ex"),"N/A", IF(AND(Screening!$J$6="Yes",AJ395="Ex"),"N/A", IF(AND(Screening!$J$25="Yes",AK395="Ex"),"N/A",  IF(AND(Screening!$J$5="Yes",AM395="Ex"),"N/A","Inc")))))))))))))))))))</f>
        <v>Inc</v>
      </c>
      <c r="C395" s="132"/>
      <c r="D395" s="133"/>
      <c r="E395" s="87">
        <v>410</v>
      </c>
      <c r="F395" s="88" t="s">
        <v>3541</v>
      </c>
      <c r="G395" s="88" t="s">
        <v>1849</v>
      </c>
      <c r="H395" s="157" t="s">
        <v>125</v>
      </c>
      <c r="I395" s="130" t="str">
        <f t="shared" si="13"/>
        <v>Include</v>
      </c>
      <c r="J395" s="126"/>
      <c r="K395" s="99"/>
      <c r="L395" s="99"/>
      <c r="M395" s="128"/>
      <c r="N395" s="87" t="str">
        <f t="shared" si="12"/>
        <v/>
      </c>
      <c r="O395" s="55"/>
      <c r="P395" s="55"/>
      <c r="Q395" s="55"/>
      <c r="R395" s="55"/>
      <c r="S395" s="55"/>
      <c r="T395" s="56"/>
      <c r="U395" s="134" t="s">
        <v>453</v>
      </c>
      <c r="V395" s="132"/>
      <c r="W395" s="132"/>
      <c r="X395" s="132"/>
      <c r="Y395" s="132"/>
      <c r="Z395" s="132"/>
      <c r="AA395" s="132"/>
      <c r="AB395" s="132" t="s">
        <v>475</v>
      </c>
      <c r="AC395" s="132"/>
      <c r="AD395" s="132"/>
      <c r="AE395" s="132"/>
      <c r="AF395" s="132"/>
      <c r="AG395" s="132"/>
      <c r="AH395" s="132"/>
      <c r="AI395" s="132"/>
      <c r="AJ395" s="132" t="s">
        <v>475</v>
      </c>
      <c r="AK395" s="132"/>
      <c r="AL395" s="132"/>
      <c r="AM395" s="135" t="s">
        <v>475</v>
      </c>
    </row>
    <row r="396" spans="1:39" ht="60" x14ac:dyDescent="0.25">
      <c r="A396" s="131" t="s">
        <v>1</v>
      </c>
      <c r="B396" s="132" t="str">
        <f>IF(G396="reserved","N/A",IF(AND(Screening!$J$10="No",V396="Ex"),"N/A",IF(AND(Screening!$J$11="No",W396="Ex"),"N/A",IF(AND(Screening!$J$12="No",X396="Ex"),"N/A",IF(AND(Screening!$J$13="No",Y396="Ex"),"N/A",IF(AND(Screening!$J$14="No",Z396="Ex"),"N/A", IF(AND(Screening!$J$15="No",AA396="Ex"),"N/A", IF(AND(Screening!$J$16="No",AB396="Ex"),"N/A", IF(AND(Screening!$J$17="No",AC396="Ex"),"N/A", IF(AND(Screening!$J$18="No",AD396="Ex"),"N/A", IF(AND(Screening!$J$19="No",AE396="Ex"),"N/A", IF(AND(Screening!$J$20="No",AF396="Ex"),"N/A", IF(AND(Screening!$J$21="No",AG396="Ex"),"N/A", IF(AND(Screening!$J$23="No",AH396="Ex"),"N/A", IF(AND(Screening!$J$7="No",AI396="Ex"),"N/A", IF(AND(Screening!$J$6="No",AL396="Ex"),"N/A", IF(AND(Screening!$J$6="Yes",AJ396="Ex"),"N/A", IF(AND(Screening!$J$25="Yes",AK396="Ex"),"N/A",  IF(AND(Screening!$J$5="Yes",AM396="Ex"),"N/A","Inc")))))))))))))))))))</f>
        <v>Inc</v>
      </c>
      <c r="C396" s="132"/>
      <c r="D396" s="133" t="s">
        <v>1212</v>
      </c>
      <c r="E396" s="87">
        <v>411</v>
      </c>
      <c r="F396" s="88" t="s">
        <v>3542</v>
      </c>
      <c r="G396" s="88" t="s">
        <v>2579</v>
      </c>
      <c r="H396" s="157" t="s">
        <v>1406</v>
      </c>
      <c r="I396" s="130" t="str">
        <f t="shared" si="13"/>
        <v>Include</v>
      </c>
      <c r="J396" s="126"/>
      <c r="K396" s="99"/>
      <c r="L396" s="99"/>
      <c r="M396" s="128"/>
      <c r="N396" s="87" t="str">
        <f t="shared" si="12"/>
        <v>PAR</v>
      </c>
      <c r="O396" s="55"/>
      <c r="P396" s="55"/>
      <c r="Q396" s="55"/>
      <c r="R396" s="55"/>
      <c r="S396" s="55"/>
      <c r="T396" s="56"/>
      <c r="U396" s="134" t="s">
        <v>453</v>
      </c>
      <c r="V396" s="132"/>
      <c r="W396" s="132"/>
      <c r="X396" s="132"/>
      <c r="Y396" s="132"/>
      <c r="Z396" s="132"/>
      <c r="AA396" s="132"/>
      <c r="AB396" s="132" t="s">
        <v>475</v>
      </c>
      <c r="AC396" s="132"/>
      <c r="AD396" s="132"/>
      <c r="AE396" s="132"/>
      <c r="AF396" s="132"/>
      <c r="AG396" s="132"/>
      <c r="AH396" s="132"/>
      <c r="AI396" s="132"/>
      <c r="AJ396" s="132" t="s">
        <v>475</v>
      </c>
      <c r="AK396" s="132"/>
      <c r="AL396" s="132"/>
      <c r="AM396" s="135" t="s">
        <v>475</v>
      </c>
    </row>
    <row r="397" spans="1:39" ht="30" x14ac:dyDescent="0.25">
      <c r="A397" s="131" t="s">
        <v>1</v>
      </c>
      <c r="B397" s="132" t="str">
        <f>IF(G397="reserved","N/A",IF(AND(Screening!$J$10="No",V397="Ex"),"N/A",IF(AND(Screening!$J$11="No",W397="Ex"),"N/A",IF(AND(Screening!$J$12="No",X397="Ex"),"N/A",IF(AND(Screening!$J$13="No",Y397="Ex"),"N/A",IF(AND(Screening!$J$14="No",Z397="Ex"),"N/A", IF(AND(Screening!$J$15="No",AA397="Ex"),"N/A", IF(AND(Screening!$J$16="No",AB397="Ex"),"N/A", IF(AND(Screening!$J$17="No",AC397="Ex"),"N/A", IF(AND(Screening!$J$18="No",AD397="Ex"),"N/A", IF(AND(Screening!$J$19="No",AE397="Ex"),"N/A", IF(AND(Screening!$J$20="No",AF397="Ex"),"N/A", IF(AND(Screening!$J$21="No",AG397="Ex"),"N/A", IF(AND(Screening!$J$23="No",AH397="Ex"),"N/A", IF(AND(Screening!$J$7="No",AI397="Ex"),"N/A", IF(AND(Screening!$J$6="No",AL397="Ex"),"N/A", IF(AND(Screening!$J$6="Yes",AJ397="Ex"),"N/A", IF(AND(Screening!$J$25="Yes",AK397="Ex"),"N/A",  IF(AND(Screening!$J$5="Yes",AM397="Ex"),"N/A","Inc")))))))))))))))))))</f>
        <v>Inc</v>
      </c>
      <c r="C397" s="132"/>
      <c r="D397" s="133"/>
      <c r="E397" s="87">
        <v>412</v>
      </c>
      <c r="F397" s="88" t="s">
        <v>3543</v>
      </c>
      <c r="G397" s="88" t="s">
        <v>2580</v>
      </c>
      <c r="H397" s="157" t="s">
        <v>126</v>
      </c>
      <c r="I397" s="130" t="str">
        <f t="shared" si="13"/>
        <v>Include</v>
      </c>
      <c r="J397" s="126"/>
      <c r="K397" s="99"/>
      <c r="L397" s="99"/>
      <c r="M397" s="128"/>
      <c r="N397" s="87" t="str">
        <f t="shared" si="12"/>
        <v>PAR</v>
      </c>
      <c r="O397" s="55"/>
      <c r="P397" s="55"/>
      <c r="Q397" s="55"/>
      <c r="R397" s="55"/>
      <c r="S397" s="55"/>
      <c r="T397" s="56"/>
      <c r="U397" s="134" t="s">
        <v>453</v>
      </c>
      <c r="V397" s="132"/>
      <c r="W397" s="132"/>
      <c r="X397" s="132"/>
      <c r="Y397" s="132"/>
      <c r="Z397" s="132"/>
      <c r="AA397" s="132"/>
      <c r="AB397" s="132" t="s">
        <v>475</v>
      </c>
      <c r="AC397" s="132"/>
      <c r="AD397" s="132"/>
      <c r="AE397" s="132"/>
      <c r="AF397" s="132"/>
      <c r="AG397" s="132"/>
      <c r="AH397" s="132"/>
      <c r="AI397" s="132"/>
      <c r="AJ397" s="132" t="s">
        <v>475</v>
      </c>
      <c r="AK397" s="132"/>
      <c r="AL397" s="132"/>
      <c r="AM397" s="135" t="s">
        <v>475</v>
      </c>
    </row>
    <row r="398" spans="1:39" ht="30" x14ac:dyDescent="0.25">
      <c r="A398" s="131" t="s">
        <v>2</v>
      </c>
      <c r="B398" s="132" t="str">
        <f>IF(G398="reserved","N/A",IF(AND(Screening!$J$10="No",V398="Ex"),"N/A",IF(AND(Screening!$J$11="No",W398="Ex"),"N/A",IF(AND(Screening!$J$12="No",X398="Ex"),"N/A",IF(AND(Screening!$J$13="No",Y398="Ex"),"N/A",IF(AND(Screening!$J$14="No",Z398="Ex"),"N/A", IF(AND(Screening!$J$15="No",AA398="Ex"),"N/A", IF(AND(Screening!$J$16="No",AB398="Ex"),"N/A", IF(AND(Screening!$J$17="No",AC398="Ex"),"N/A", IF(AND(Screening!$J$18="No",AD398="Ex"),"N/A", IF(AND(Screening!$J$19="No",AE398="Ex"),"N/A", IF(AND(Screening!$J$20="No",AF398="Ex"),"N/A", IF(AND(Screening!$J$21="No",AG398="Ex"),"N/A", IF(AND(Screening!$J$23="No",AH398="Ex"),"N/A", IF(AND(Screening!$J$7="No",AI398="Ex"),"N/A", IF(AND(Screening!$J$6="No",AL398="Ex"),"N/A", IF(AND(Screening!$J$6="Yes",AJ398="Ex"),"N/A", IF(AND(Screening!$J$25="Yes",AK398="Ex"),"N/A",  IF(AND(Screening!$J$5="Yes",AM398="Ex"),"N/A","Inc")))))))))))))))))))</f>
        <v>Inc</v>
      </c>
      <c r="C398" s="132"/>
      <c r="D398" s="133"/>
      <c r="E398" s="87">
        <v>413</v>
      </c>
      <c r="F398" s="88" t="s">
        <v>3544</v>
      </c>
      <c r="G398" s="88" t="s">
        <v>1850</v>
      </c>
      <c r="H398" s="157" t="s">
        <v>127</v>
      </c>
      <c r="I398" s="130" t="str">
        <f t="shared" si="13"/>
        <v>Include</v>
      </c>
      <c r="J398" s="126"/>
      <c r="K398" s="99"/>
      <c r="L398" s="99"/>
      <c r="M398" s="128"/>
      <c r="N398" s="87" t="str">
        <f t="shared" si="12"/>
        <v/>
      </c>
      <c r="O398" s="55"/>
      <c r="P398" s="55"/>
      <c r="Q398" s="55"/>
      <c r="R398" s="55"/>
      <c r="S398" s="55"/>
      <c r="T398" s="56"/>
      <c r="U398" s="134" t="s">
        <v>453</v>
      </c>
      <c r="V398" s="132"/>
      <c r="W398" s="132"/>
      <c r="X398" s="132"/>
      <c r="Y398" s="132"/>
      <c r="Z398" s="132"/>
      <c r="AA398" s="132"/>
      <c r="AB398" s="132" t="s">
        <v>475</v>
      </c>
      <c r="AC398" s="132"/>
      <c r="AD398" s="132"/>
      <c r="AE398" s="132"/>
      <c r="AF398" s="132"/>
      <c r="AG398" s="132"/>
      <c r="AH398" s="132"/>
      <c r="AI398" s="132"/>
      <c r="AJ398" s="132" t="s">
        <v>475</v>
      </c>
      <c r="AK398" s="132"/>
      <c r="AL398" s="132"/>
      <c r="AM398" s="135" t="s">
        <v>475</v>
      </c>
    </row>
    <row r="399" spans="1:39" ht="30" x14ac:dyDescent="0.25">
      <c r="A399" s="131" t="s">
        <v>2</v>
      </c>
      <c r="B399" s="132" t="str">
        <f>IF(G399="reserved","N/A",IF(AND(Screening!$J$10="No",V399="Ex"),"N/A",IF(AND(Screening!$J$11="No",W399="Ex"),"N/A",IF(AND(Screening!$J$12="No",X399="Ex"),"N/A",IF(AND(Screening!$J$13="No",Y399="Ex"),"N/A",IF(AND(Screening!$J$14="No",Z399="Ex"),"N/A", IF(AND(Screening!$J$15="No",AA399="Ex"),"N/A", IF(AND(Screening!$J$16="No",AB399="Ex"),"N/A", IF(AND(Screening!$J$17="No",AC399="Ex"),"N/A", IF(AND(Screening!$J$18="No",AD399="Ex"),"N/A", IF(AND(Screening!$J$19="No",AE399="Ex"),"N/A", IF(AND(Screening!$J$20="No",AF399="Ex"),"N/A", IF(AND(Screening!$J$21="No",AG399="Ex"),"N/A", IF(AND(Screening!$J$23="No",AH399="Ex"),"N/A", IF(AND(Screening!$J$7="No",AI399="Ex"),"N/A", IF(AND(Screening!$J$6="No",AL399="Ex"),"N/A", IF(AND(Screening!$J$6="Yes",AJ399="Ex"),"N/A", IF(AND(Screening!$J$25="Yes",AK399="Ex"),"N/A",  IF(AND(Screening!$J$5="Yes",AM399="Ex"),"N/A","Inc")))))))))))))))))))</f>
        <v>Inc</v>
      </c>
      <c r="C399" s="132"/>
      <c r="D399" s="133"/>
      <c r="E399" s="87">
        <v>414</v>
      </c>
      <c r="F399" s="88" t="s">
        <v>3545</v>
      </c>
      <c r="G399" s="88" t="s">
        <v>1851</v>
      </c>
      <c r="H399" s="157" t="s">
        <v>128</v>
      </c>
      <c r="I399" s="130" t="str">
        <f t="shared" si="13"/>
        <v>Include</v>
      </c>
      <c r="J399" s="126"/>
      <c r="K399" s="99"/>
      <c r="L399" s="99"/>
      <c r="M399" s="128"/>
      <c r="N399" s="87" t="str">
        <f t="shared" si="12"/>
        <v/>
      </c>
      <c r="O399" s="55"/>
      <c r="P399" s="55"/>
      <c r="Q399" s="55"/>
      <c r="R399" s="55"/>
      <c r="S399" s="55"/>
      <c r="T399" s="56"/>
      <c r="U399" s="134" t="s">
        <v>453</v>
      </c>
      <c r="V399" s="132"/>
      <c r="W399" s="132"/>
      <c r="X399" s="132"/>
      <c r="Y399" s="132"/>
      <c r="Z399" s="132"/>
      <c r="AA399" s="132"/>
      <c r="AB399" s="132" t="s">
        <v>475</v>
      </c>
      <c r="AC399" s="132"/>
      <c r="AD399" s="132"/>
      <c r="AE399" s="132"/>
      <c r="AF399" s="132"/>
      <c r="AG399" s="132"/>
      <c r="AH399" s="132"/>
      <c r="AI399" s="132"/>
      <c r="AJ399" s="132" t="s">
        <v>475</v>
      </c>
      <c r="AK399" s="132"/>
      <c r="AL399" s="132"/>
      <c r="AM399" s="135" t="s">
        <v>475</v>
      </c>
    </row>
    <row r="400" spans="1:39" ht="30" x14ac:dyDescent="0.25">
      <c r="A400" s="131" t="s">
        <v>2</v>
      </c>
      <c r="B400" s="132" t="str">
        <f>IF(G400="reserved","N/A",IF(AND(Screening!$J$10="No",V400="Ex"),"N/A",IF(AND(Screening!$J$11="No",W400="Ex"),"N/A",IF(AND(Screening!$J$12="No",X400="Ex"),"N/A",IF(AND(Screening!$J$13="No",Y400="Ex"),"N/A",IF(AND(Screening!$J$14="No",Z400="Ex"),"N/A", IF(AND(Screening!$J$15="No",AA400="Ex"),"N/A", IF(AND(Screening!$J$16="No",AB400="Ex"),"N/A", IF(AND(Screening!$J$17="No",AC400="Ex"),"N/A", IF(AND(Screening!$J$18="No",AD400="Ex"),"N/A", IF(AND(Screening!$J$19="No",AE400="Ex"),"N/A", IF(AND(Screening!$J$20="No",AF400="Ex"),"N/A", IF(AND(Screening!$J$21="No",AG400="Ex"),"N/A", IF(AND(Screening!$J$23="No",AH400="Ex"),"N/A", IF(AND(Screening!$J$7="No",AI400="Ex"),"N/A", IF(AND(Screening!$J$6="No",AL400="Ex"),"N/A", IF(AND(Screening!$J$6="Yes",AJ400="Ex"),"N/A", IF(AND(Screening!$J$25="Yes",AK400="Ex"),"N/A",  IF(AND(Screening!$J$5="Yes",AM400="Ex"),"N/A","Inc")))))))))))))))))))</f>
        <v>Inc</v>
      </c>
      <c r="C400" s="132"/>
      <c r="D400" s="133"/>
      <c r="E400" s="87">
        <v>415</v>
      </c>
      <c r="F400" s="88" t="s">
        <v>3546</v>
      </c>
      <c r="G400" s="88" t="s">
        <v>1852</v>
      </c>
      <c r="H400" s="157" t="s">
        <v>129</v>
      </c>
      <c r="I400" s="130" t="str">
        <f t="shared" si="13"/>
        <v>Include</v>
      </c>
      <c r="J400" s="126"/>
      <c r="K400" s="99"/>
      <c r="L400" s="99"/>
      <c r="M400" s="128"/>
      <c r="N400" s="87" t="str">
        <f t="shared" si="12"/>
        <v/>
      </c>
      <c r="O400" s="55"/>
      <c r="P400" s="55"/>
      <c r="Q400" s="55"/>
      <c r="R400" s="55"/>
      <c r="S400" s="55"/>
      <c r="T400" s="56"/>
      <c r="U400" s="134" t="s">
        <v>453</v>
      </c>
      <c r="V400" s="132"/>
      <c r="W400" s="132"/>
      <c r="X400" s="132"/>
      <c r="Y400" s="132"/>
      <c r="Z400" s="132"/>
      <c r="AA400" s="132"/>
      <c r="AB400" s="132" t="s">
        <v>475</v>
      </c>
      <c r="AC400" s="132"/>
      <c r="AD400" s="132"/>
      <c r="AE400" s="132"/>
      <c r="AF400" s="132"/>
      <c r="AG400" s="132"/>
      <c r="AH400" s="132"/>
      <c r="AI400" s="132"/>
      <c r="AJ400" s="132" t="s">
        <v>475</v>
      </c>
      <c r="AK400" s="132"/>
      <c r="AL400" s="132"/>
      <c r="AM400" s="135" t="s">
        <v>475</v>
      </c>
    </row>
    <row r="401" spans="1:39" ht="30" x14ac:dyDescent="0.25">
      <c r="A401" s="131" t="s">
        <v>2</v>
      </c>
      <c r="B401" s="132" t="str">
        <f>IF(G401="reserved","N/A",IF(AND(Screening!$J$10="No",V401="Ex"),"N/A",IF(AND(Screening!$J$11="No",W401="Ex"),"N/A",IF(AND(Screening!$J$12="No",X401="Ex"),"N/A",IF(AND(Screening!$J$13="No",Y401="Ex"),"N/A",IF(AND(Screening!$J$14="No",Z401="Ex"),"N/A", IF(AND(Screening!$J$15="No",AA401="Ex"),"N/A", IF(AND(Screening!$J$16="No",AB401="Ex"),"N/A", IF(AND(Screening!$J$17="No",AC401="Ex"),"N/A", IF(AND(Screening!$J$18="No",AD401="Ex"),"N/A", IF(AND(Screening!$J$19="No",AE401="Ex"),"N/A", IF(AND(Screening!$J$20="No",AF401="Ex"),"N/A", IF(AND(Screening!$J$21="No",AG401="Ex"),"N/A", IF(AND(Screening!$J$23="No",AH401="Ex"),"N/A", IF(AND(Screening!$J$7="No",AI401="Ex"),"N/A", IF(AND(Screening!$J$6="No",AL401="Ex"),"N/A", IF(AND(Screening!$J$6="Yes",AJ401="Ex"),"N/A", IF(AND(Screening!$J$25="Yes",AK401="Ex"),"N/A",  IF(AND(Screening!$J$5="Yes",AM401="Ex"),"N/A","Inc")))))))))))))))))))</f>
        <v>Inc</v>
      </c>
      <c r="C401" s="132"/>
      <c r="D401" s="133"/>
      <c r="E401" s="87">
        <v>416</v>
      </c>
      <c r="F401" s="88" t="s">
        <v>3547</v>
      </c>
      <c r="G401" s="88" t="s">
        <v>1853</v>
      </c>
      <c r="H401" s="157" t="s">
        <v>130</v>
      </c>
      <c r="I401" s="130" t="str">
        <f t="shared" si="13"/>
        <v>Include</v>
      </c>
      <c r="J401" s="126"/>
      <c r="K401" s="99"/>
      <c r="L401" s="99"/>
      <c r="M401" s="128"/>
      <c r="N401" s="87" t="str">
        <f t="shared" si="12"/>
        <v/>
      </c>
      <c r="O401" s="55"/>
      <c r="P401" s="55"/>
      <c r="Q401" s="55"/>
      <c r="R401" s="55"/>
      <c r="S401" s="55"/>
      <c r="T401" s="56"/>
      <c r="U401" s="134" t="s">
        <v>453</v>
      </c>
      <c r="V401" s="132"/>
      <c r="W401" s="132"/>
      <c r="X401" s="132"/>
      <c r="Y401" s="132"/>
      <c r="Z401" s="132"/>
      <c r="AA401" s="132"/>
      <c r="AB401" s="132" t="s">
        <v>475</v>
      </c>
      <c r="AC401" s="132"/>
      <c r="AD401" s="132"/>
      <c r="AE401" s="132"/>
      <c r="AF401" s="132"/>
      <c r="AG401" s="132"/>
      <c r="AH401" s="132"/>
      <c r="AI401" s="132"/>
      <c r="AJ401" s="132" t="s">
        <v>475</v>
      </c>
      <c r="AK401" s="132"/>
      <c r="AL401" s="132"/>
      <c r="AM401" s="135" t="s">
        <v>475</v>
      </c>
    </row>
    <row r="402" spans="1:39" ht="30" x14ac:dyDescent="0.25">
      <c r="A402" s="131" t="s">
        <v>2</v>
      </c>
      <c r="B402" s="132" t="str">
        <f>IF(G402="reserved","N/A",IF(AND(Screening!$J$10="No",V402="Ex"),"N/A",IF(AND(Screening!$J$11="No",W402="Ex"),"N/A",IF(AND(Screening!$J$12="No",X402="Ex"),"N/A",IF(AND(Screening!$J$13="No",Y402="Ex"),"N/A",IF(AND(Screening!$J$14="No",Z402="Ex"),"N/A", IF(AND(Screening!$J$15="No",AA402="Ex"),"N/A", IF(AND(Screening!$J$16="No",AB402="Ex"),"N/A", IF(AND(Screening!$J$17="No",AC402="Ex"),"N/A", IF(AND(Screening!$J$18="No",AD402="Ex"),"N/A", IF(AND(Screening!$J$19="No",AE402="Ex"),"N/A", IF(AND(Screening!$J$20="No",AF402="Ex"),"N/A", IF(AND(Screening!$J$21="No",AG402="Ex"),"N/A", IF(AND(Screening!$J$23="No",AH402="Ex"),"N/A", IF(AND(Screening!$J$7="No",AI402="Ex"),"N/A", IF(AND(Screening!$J$6="No",AL402="Ex"),"N/A", IF(AND(Screening!$J$6="Yes",AJ402="Ex"),"N/A", IF(AND(Screening!$J$25="Yes",AK402="Ex"),"N/A",  IF(AND(Screening!$J$5="Yes",AM402="Ex"),"N/A","Inc")))))))))))))))))))</f>
        <v>Inc</v>
      </c>
      <c r="C402" s="132"/>
      <c r="D402" s="133"/>
      <c r="E402" s="87">
        <v>417</v>
      </c>
      <c r="F402" s="88" t="s">
        <v>3548</v>
      </c>
      <c r="G402" s="88" t="s">
        <v>2581</v>
      </c>
      <c r="H402" s="157" t="s">
        <v>131</v>
      </c>
      <c r="I402" s="130" t="str">
        <f t="shared" si="13"/>
        <v>Include</v>
      </c>
      <c r="J402" s="126"/>
      <c r="K402" s="99"/>
      <c r="L402" s="99"/>
      <c r="M402" s="128"/>
      <c r="N402" s="87" t="str">
        <f t="shared" si="12"/>
        <v/>
      </c>
      <c r="O402" s="55"/>
      <c r="P402" s="55"/>
      <c r="Q402" s="55"/>
      <c r="R402" s="55"/>
      <c r="S402" s="55"/>
      <c r="T402" s="56"/>
      <c r="U402" s="134" t="s">
        <v>453</v>
      </c>
      <c r="V402" s="132"/>
      <c r="W402" s="132"/>
      <c r="X402" s="132"/>
      <c r="Y402" s="132"/>
      <c r="Z402" s="132"/>
      <c r="AA402" s="132"/>
      <c r="AB402" s="132" t="s">
        <v>475</v>
      </c>
      <c r="AC402" s="132"/>
      <c r="AD402" s="132"/>
      <c r="AE402" s="132"/>
      <c r="AF402" s="132"/>
      <c r="AG402" s="132"/>
      <c r="AH402" s="132"/>
      <c r="AI402" s="132"/>
      <c r="AJ402" s="132" t="s">
        <v>475</v>
      </c>
      <c r="AK402" s="132"/>
      <c r="AL402" s="132"/>
      <c r="AM402" s="135" t="s">
        <v>475</v>
      </c>
    </row>
    <row r="403" spans="1:39" ht="30" x14ac:dyDescent="0.25">
      <c r="A403" s="131" t="s">
        <v>2</v>
      </c>
      <c r="B403" s="132" t="str">
        <f>IF(G403="reserved","N/A",IF(AND(Screening!$J$10="No",V403="Ex"),"N/A",IF(AND(Screening!$J$11="No",W403="Ex"),"N/A",IF(AND(Screening!$J$12="No",X403="Ex"),"N/A",IF(AND(Screening!$J$13="No",Y403="Ex"),"N/A",IF(AND(Screening!$J$14="No",Z403="Ex"),"N/A", IF(AND(Screening!$J$15="No",AA403="Ex"),"N/A", IF(AND(Screening!$J$16="No",AB403="Ex"),"N/A", IF(AND(Screening!$J$17="No",AC403="Ex"),"N/A", IF(AND(Screening!$J$18="No",AD403="Ex"),"N/A", IF(AND(Screening!$J$19="No",AE403="Ex"),"N/A", IF(AND(Screening!$J$20="No",AF403="Ex"),"N/A", IF(AND(Screening!$J$21="No",AG403="Ex"),"N/A", IF(AND(Screening!$J$23="No",AH403="Ex"),"N/A", IF(AND(Screening!$J$7="No",AI403="Ex"),"N/A", IF(AND(Screening!$J$6="No",AL403="Ex"),"N/A", IF(AND(Screening!$J$6="Yes",AJ403="Ex"),"N/A", IF(AND(Screening!$J$25="Yes",AK403="Ex"),"N/A",  IF(AND(Screening!$J$5="Yes",AM403="Ex"),"N/A","Inc")))))))))))))))))))</f>
        <v>Inc</v>
      </c>
      <c r="C403" s="132"/>
      <c r="D403" s="133"/>
      <c r="E403" s="87">
        <v>418</v>
      </c>
      <c r="F403" s="88" t="s">
        <v>3549</v>
      </c>
      <c r="G403" s="88" t="s">
        <v>1854</v>
      </c>
      <c r="H403" s="157" t="s">
        <v>132</v>
      </c>
      <c r="I403" s="130" t="str">
        <f t="shared" si="13"/>
        <v>Include</v>
      </c>
      <c r="J403" s="126"/>
      <c r="K403" s="99"/>
      <c r="L403" s="99"/>
      <c r="M403" s="128"/>
      <c r="N403" s="87" t="str">
        <f t="shared" si="12"/>
        <v/>
      </c>
      <c r="O403" s="55"/>
      <c r="P403" s="55"/>
      <c r="Q403" s="55"/>
      <c r="R403" s="55"/>
      <c r="S403" s="55"/>
      <c r="T403" s="56"/>
      <c r="U403" s="134" t="s">
        <v>453</v>
      </c>
      <c r="V403" s="132"/>
      <c r="W403" s="132"/>
      <c r="X403" s="132"/>
      <c r="Y403" s="132"/>
      <c r="Z403" s="132"/>
      <c r="AA403" s="132"/>
      <c r="AB403" s="132" t="s">
        <v>475</v>
      </c>
      <c r="AC403" s="132"/>
      <c r="AD403" s="132"/>
      <c r="AE403" s="132"/>
      <c r="AF403" s="132"/>
      <c r="AG403" s="132"/>
      <c r="AH403" s="132"/>
      <c r="AI403" s="132"/>
      <c r="AJ403" s="132" t="s">
        <v>475</v>
      </c>
      <c r="AK403" s="132"/>
      <c r="AL403" s="132"/>
      <c r="AM403" s="135" t="s">
        <v>475</v>
      </c>
    </row>
    <row r="404" spans="1:39" ht="30" x14ac:dyDescent="0.25">
      <c r="A404" s="131" t="s">
        <v>2</v>
      </c>
      <c r="B404" s="132" t="str">
        <f>IF(G404="reserved","N/A",IF(AND(Screening!$J$10="No",V404="Ex"),"N/A",IF(AND(Screening!$J$11="No",W404="Ex"),"N/A",IF(AND(Screening!$J$12="No",X404="Ex"),"N/A",IF(AND(Screening!$J$13="No",Y404="Ex"),"N/A",IF(AND(Screening!$J$14="No",Z404="Ex"),"N/A", IF(AND(Screening!$J$15="No",AA404="Ex"),"N/A", IF(AND(Screening!$J$16="No",AB404="Ex"),"N/A", IF(AND(Screening!$J$17="No",AC404="Ex"),"N/A", IF(AND(Screening!$J$18="No",AD404="Ex"),"N/A", IF(AND(Screening!$J$19="No",AE404="Ex"),"N/A", IF(AND(Screening!$J$20="No",AF404="Ex"),"N/A", IF(AND(Screening!$J$21="No",AG404="Ex"),"N/A", IF(AND(Screening!$J$23="No",AH404="Ex"),"N/A", IF(AND(Screening!$J$7="No",AI404="Ex"),"N/A", IF(AND(Screening!$J$6="No",AL404="Ex"),"N/A", IF(AND(Screening!$J$6="Yes",AJ404="Ex"),"N/A", IF(AND(Screening!$J$25="Yes",AK404="Ex"),"N/A",  IF(AND(Screening!$J$5="Yes",AM404="Ex"),"N/A","Inc")))))))))))))))))))</f>
        <v>Inc</v>
      </c>
      <c r="C404" s="132"/>
      <c r="D404" s="133"/>
      <c r="E404" s="87">
        <v>419</v>
      </c>
      <c r="F404" s="88" t="s">
        <v>3550</v>
      </c>
      <c r="G404" s="88" t="s">
        <v>1855</v>
      </c>
      <c r="H404" s="157" t="s">
        <v>133</v>
      </c>
      <c r="I404" s="130" t="str">
        <f t="shared" si="13"/>
        <v>Include</v>
      </c>
      <c r="J404" s="126"/>
      <c r="K404" s="99"/>
      <c r="L404" s="99"/>
      <c r="M404" s="128"/>
      <c r="N404" s="87" t="str">
        <f t="shared" si="12"/>
        <v/>
      </c>
      <c r="O404" s="55"/>
      <c r="P404" s="55"/>
      <c r="Q404" s="55"/>
      <c r="R404" s="55"/>
      <c r="S404" s="55"/>
      <c r="T404" s="56"/>
      <c r="U404" s="134" t="s">
        <v>453</v>
      </c>
      <c r="V404" s="132"/>
      <c r="W404" s="132"/>
      <c r="X404" s="132"/>
      <c r="Y404" s="132"/>
      <c r="Z404" s="132"/>
      <c r="AA404" s="132"/>
      <c r="AB404" s="132" t="s">
        <v>475</v>
      </c>
      <c r="AC404" s="132"/>
      <c r="AD404" s="132"/>
      <c r="AE404" s="132"/>
      <c r="AF404" s="132"/>
      <c r="AG404" s="132"/>
      <c r="AH404" s="132"/>
      <c r="AI404" s="132"/>
      <c r="AJ404" s="132" t="s">
        <v>475</v>
      </c>
      <c r="AK404" s="132"/>
      <c r="AL404" s="132"/>
      <c r="AM404" s="135" t="s">
        <v>475</v>
      </c>
    </row>
    <row r="405" spans="1:39" ht="30" x14ac:dyDescent="0.25">
      <c r="A405" s="131" t="s">
        <v>2</v>
      </c>
      <c r="B405" s="132" t="str">
        <f>IF(G405="reserved","N/A",IF(AND(Screening!$J$10="No",V405="Ex"),"N/A",IF(AND(Screening!$J$11="No",W405="Ex"),"N/A",IF(AND(Screening!$J$12="No",X405="Ex"),"N/A",IF(AND(Screening!$J$13="No",Y405="Ex"),"N/A",IF(AND(Screening!$J$14="No",Z405="Ex"),"N/A", IF(AND(Screening!$J$15="No",AA405="Ex"),"N/A", IF(AND(Screening!$J$16="No",AB405="Ex"),"N/A", IF(AND(Screening!$J$17="No",AC405="Ex"),"N/A", IF(AND(Screening!$J$18="No",AD405="Ex"),"N/A", IF(AND(Screening!$J$19="No",AE405="Ex"),"N/A", IF(AND(Screening!$J$20="No",AF405="Ex"),"N/A", IF(AND(Screening!$J$21="No",AG405="Ex"),"N/A", IF(AND(Screening!$J$23="No",AH405="Ex"),"N/A", IF(AND(Screening!$J$7="No",AI405="Ex"),"N/A", IF(AND(Screening!$J$6="No",AL405="Ex"),"N/A", IF(AND(Screening!$J$6="Yes",AJ405="Ex"),"N/A", IF(AND(Screening!$J$25="Yes",AK405="Ex"),"N/A",  IF(AND(Screening!$J$5="Yes",AM405="Ex"),"N/A","Inc")))))))))))))))))))</f>
        <v>Inc</v>
      </c>
      <c r="C405" s="132"/>
      <c r="D405" s="133"/>
      <c r="E405" s="87">
        <v>420</v>
      </c>
      <c r="F405" s="88" t="s">
        <v>3551</v>
      </c>
      <c r="G405" s="88" t="s">
        <v>1856</v>
      </c>
      <c r="H405" s="157" t="s">
        <v>134</v>
      </c>
      <c r="I405" s="130" t="str">
        <f t="shared" si="13"/>
        <v>Include</v>
      </c>
      <c r="J405" s="126"/>
      <c r="K405" s="99"/>
      <c r="L405" s="99"/>
      <c r="M405" s="128"/>
      <c r="N405" s="87" t="str">
        <f t="shared" si="12"/>
        <v/>
      </c>
      <c r="O405" s="55"/>
      <c r="P405" s="55"/>
      <c r="Q405" s="55"/>
      <c r="R405" s="55"/>
      <c r="S405" s="55"/>
      <c r="T405" s="56"/>
      <c r="U405" s="134" t="s">
        <v>453</v>
      </c>
      <c r="V405" s="132"/>
      <c r="W405" s="132"/>
      <c r="X405" s="132"/>
      <c r="Y405" s="132"/>
      <c r="Z405" s="132"/>
      <c r="AA405" s="132"/>
      <c r="AB405" s="132" t="s">
        <v>475</v>
      </c>
      <c r="AC405" s="132"/>
      <c r="AD405" s="132"/>
      <c r="AE405" s="132"/>
      <c r="AF405" s="132"/>
      <c r="AG405" s="132"/>
      <c r="AH405" s="132"/>
      <c r="AI405" s="132"/>
      <c r="AJ405" s="132" t="s">
        <v>475</v>
      </c>
      <c r="AK405" s="132"/>
      <c r="AL405" s="132"/>
      <c r="AM405" s="135" t="s">
        <v>475</v>
      </c>
    </row>
    <row r="406" spans="1:39" ht="30" x14ac:dyDescent="0.25">
      <c r="A406" s="131" t="s">
        <v>2</v>
      </c>
      <c r="B406" s="132" t="str">
        <f>IF(G406="reserved","N/A",IF(AND(Screening!$J$10="No",V406="Ex"),"N/A",IF(AND(Screening!$J$11="No",W406="Ex"),"N/A",IF(AND(Screening!$J$12="No",X406="Ex"),"N/A",IF(AND(Screening!$J$13="No",Y406="Ex"),"N/A",IF(AND(Screening!$J$14="No",Z406="Ex"),"N/A", IF(AND(Screening!$J$15="No",AA406="Ex"),"N/A", IF(AND(Screening!$J$16="No",AB406="Ex"),"N/A", IF(AND(Screening!$J$17="No",AC406="Ex"),"N/A", IF(AND(Screening!$J$18="No",AD406="Ex"),"N/A", IF(AND(Screening!$J$19="No",AE406="Ex"),"N/A", IF(AND(Screening!$J$20="No",AF406="Ex"),"N/A", IF(AND(Screening!$J$21="No",AG406="Ex"),"N/A", IF(AND(Screening!$J$23="No",AH406="Ex"),"N/A", IF(AND(Screening!$J$7="No",AI406="Ex"),"N/A", IF(AND(Screening!$J$6="No",AL406="Ex"),"N/A", IF(AND(Screening!$J$6="Yes",AJ406="Ex"),"N/A", IF(AND(Screening!$J$25="Yes",AK406="Ex"),"N/A",  IF(AND(Screening!$J$5="Yes",AM406="Ex"),"N/A","Inc")))))))))))))))))))</f>
        <v>Inc</v>
      </c>
      <c r="C406" s="132"/>
      <c r="D406" s="133"/>
      <c r="E406" s="87">
        <v>421</v>
      </c>
      <c r="F406" s="88" t="s">
        <v>3552</v>
      </c>
      <c r="G406" s="88" t="s">
        <v>1857</v>
      </c>
      <c r="H406" s="157" t="s">
        <v>135</v>
      </c>
      <c r="I406" s="130" t="str">
        <f t="shared" si="13"/>
        <v>Include</v>
      </c>
      <c r="J406" s="126"/>
      <c r="K406" s="99"/>
      <c r="L406" s="99"/>
      <c r="M406" s="128"/>
      <c r="N406" s="87" t="str">
        <f t="shared" ref="N406:N468" si="14">IF($A406="Y","PAR","")</f>
        <v/>
      </c>
      <c r="O406" s="55"/>
      <c r="P406" s="55"/>
      <c r="Q406" s="55"/>
      <c r="R406" s="55"/>
      <c r="S406" s="55"/>
      <c r="T406" s="56"/>
      <c r="U406" s="134" t="s">
        <v>453</v>
      </c>
      <c r="V406" s="132"/>
      <c r="W406" s="132"/>
      <c r="X406" s="132"/>
      <c r="Y406" s="132"/>
      <c r="Z406" s="132"/>
      <c r="AA406" s="132"/>
      <c r="AB406" s="132" t="s">
        <v>475</v>
      </c>
      <c r="AC406" s="132"/>
      <c r="AD406" s="132"/>
      <c r="AE406" s="132"/>
      <c r="AF406" s="132"/>
      <c r="AG406" s="132"/>
      <c r="AH406" s="132"/>
      <c r="AI406" s="132"/>
      <c r="AJ406" s="132" t="s">
        <v>475</v>
      </c>
      <c r="AK406" s="132"/>
      <c r="AL406" s="132"/>
      <c r="AM406" s="135" t="s">
        <v>475</v>
      </c>
    </row>
    <row r="407" spans="1:39" ht="30" x14ac:dyDescent="0.25">
      <c r="A407" s="131" t="s">
        <v>1</v>
      </c>
      <c r="B407" s="132" t="str">
        <f>IF(G407="reserved","N/A",IF(AND(Screening!$J$10="No",V407="Ex"),"N/A",IF(AND(Screening!$J$11="No",W407="Ex"),"N/A",IF(AND(Screening!$J$12="No",X407="Ex"),"N/A",IF(AND(Screening!$J$13="No",Y407="Ex"),"N/A",IF(AND(Screening!$J$14="No",Z407="Ex"),"N/A", IF(AND(Screening!$J$15="No",AA407="Ex"),"N/A", IF(AND(Screening!$J$16="No",AB407="Ex"),"N/A", IF(AND(Screening!$J$17="No",AC407="Ex"),"N/A", IF(AND(Screening!$J$18="No",AD407="Ex"),"N/A", IF(AND(Screening!$J$19="No",AE407="Ex"),"N/A", IF(AND(Screening!$J$20="No",AF407="Ex"),"N/A", IF(AND(Screening!$J$21="No",AG407="Ex"),"N/A", IF(AND(Screening!$J$23="No",AH407="Ex"),"N/A", IF(AND(Screening!$J$7="No",AI407="Ex"),"N/A", IF(AND(Screening!$J$6="No",AL407="Ex"),"N/A", IF(AND(Screening!$J$6="Yes",AJ407="Ex"),"N/A", IF(AND(Screening!$J$25="Yes",AK407="Ex"),"N/A",  IF(AND(Screening!$J$5="Yes",AM407="Ex"),"N/A","Inc")))))))))))))))))))</f>
        <v>Inc</v>
      </c>
      <c r="C407" s="132"/>
      <c r="D407" s="133"/>
      <c r="E407" s="87">
        <v>422</v>
      </c>
      <c r="F407" s="88" t="s">
        <v>3553</v>
      </c>
      <c r="G407" s="88" t="s">
        <v>2582</v>
      </c>
      <c r="H407" s="157" t="s">
        <v>136</v>
      </c>
      <c r="I407" s="130" t="str">
        <f t="shared" si="13"/>
        <v>Include</v>
      </c>
      <c r="J407" s="126"/>
      <c r="K407" s="99"/>
      <c r="L407" s="99"/>
      <c r="M407" s="128"/>
      <c r="N407" s="87" t="str">
        <f t="shared" si="14"/>
        <v>PAR</v>
      </c>
      <c r="O407" s="55"/>
      <c r="P407" s="55"/>
      <c r="Q407" s="55"/>
      <c r="R407" s="55"/>
      <c r="S407" s="55"/>
      <c r="T407" s="56"/>
      <c r="U407" s="134" t="s">
        <v>453</v>
      </c>
      <c r="V407" s="132"/>
      <c r="W407" s="132"/>
      <c r="X407" s="132"/>
      <c r="Y407" s="132"/>
      <c r="Z407" s="132"/>
      <c r="AA407" s="132"/>
      <c r="AB407" s="132" t="s">
        <v>475</v>
      </c>
      <c r="AC407" s="132"/>
      <c r="AD407" s="132"/>
      <c r="AE407" s="132"/>
      <c r="AF407" s="132"/>
      <c r="AG407" s="132"/>
      <c r="AH407" s="132"/>
      <c r="AI407" s="132"/>
      <c r="AJ407" s="132" t="s">
        <v>475</v>
      </c>
      <c r="AK407" s="132"/>
      <c r="AL407" s="132"/>
      <c r="AM407" s="135" t="s">
        <v>475</v>
      </c>
    </row>
    <row r="408" spans="1:39" ht="66" customHeight="1" x14ac:dyDescent="0.25">
      <c r="A408" s="131" t="s">
        <v>2</v>
      </c>
      <c r="B408" s="132" t="str">
        <f>IF(G408="reserved","N/A",IF(AND(Screening!$J$10="No",V408="Ex"),"N/A",IF(AND(Screening!$J$11="No",W408="Ex"),"N/A",IF(AND(Screening!$J$12="No",X408="Ex"),"N/A",IF(AND(Screening!$J$13="No",Y408="Ex"),"N/A",IF(AND(Screening!$J$14="No",Z408="Ex"),"N/A", IF(AND(Screening!$J$15="No",AA408="Ex"),"N/A", IF(AND(Screening!$J$16="No",AB408="Ex"),"N/A", IF(AND(Screening!$J$17="No",AC408="Ex"),"N/A", IF(AND(Screening!$J$18="No",AD408="Ex"),"N/A", IF(AND(Screening!$J$19="No",AE408="Ex"),"N/A", IF(AND(Screening!$J$20="No",AF408="Ex"),"N/A", IF(AND(Screening!$J$21="No",AG408="Ex"),"N/A", IF(AND(Screening!$J$23="No",AH408="Ex"),"N/A", IF(AND(Screening!$J$7="No",AI408="Ex"),"N/A", IF(AND(Screening!$J$6="No",AL408="Ex"),"N/A", IF(AND(Screening!$J$6="Yes",AJ408="Ex"),"N/A", IF(AND(Screening!$J$25="Yes",AK408="Ex"),"N/A",  IF(AND(Screening!$J$5="Yes",AM408="Ex"),"N/A","Inc")))))))))))))))))))</f>
        <v>Inc</v>
      </c>
      <c r="C408" s="132"/>
      <c r="D408" s="133"/>
      <c r="E408" s="87">
        <v>423</v>
      </c>
      <c r="F408" s="88" t="s">
        <v>3554</v>
      </c>
      <c r="G408" s="88" t="s">
        <v>1858</v>
      </c>
      <c r="H408" s="157" t="s">
        <v>4505</v>
      </c>
      <c r="I408" s="130" t="str">
        <f t="shared" si="13"/>
        <v>Include</v>
      </c>
      <c r="J408" s="126"/>
      <c r="K408" s="99"/>
      <c r="L408" s="99"/>
      <c r="M408" s="128"/>
      <c r="N408" s="87" t="str">
        <f t="shared" si="14"/>
        <v/>
      </c>
      <c r="O408" s="55"/>
      <c r="P408" s="55"/>
      <c r="Q408" s="55"/>
      <c r="R408" s="55"/>
      <c r="S408" s="55"/>
      <c r="T408" s="56"/>
      <c r="U408" s="134" t="s">
        <v>453</v>
      </c>
      <c r="V408" s="132"/>
      <c r="W408" s="132"/>
      <c r="X408" s="132"/>
      <c r="Y408" s="132"/>
      <c r="Z408" s="132"/>
      <c r="AA408" s="132"/>
      <c r="AB408" s="132" t="s">
        <v>475</v>
      </c>
      <c r="AC408" s="132"/>
      <c r="AD408" s="132"/>
      <c r="AE408" s="132"/>
      <c r="AF408" s="132"/>
      <c r="AG408" s="132"/>
      <c r="AH408" s="132"/>
      <c r="AI408" s="132"/>
      <c r="AJ408" s="132" t="s">
        <v>475</v>
      </c>
      <c r="AK408" s="132"/>
      <c r="AL408" s="132"/>
      <c r="AM408" s="135" t="s">
        <v>475</v>
      </c>
    </row>
    <row r="409" spans="1:39" ht="30" x14ac:dyDescent="0.25">
      <c r="A409" s="131" t="s">
        <v>2</v>
      </c>
      <c r="B409" s="132" t="str">
        <f>IF(G409="reserved","N/A",IF(AND(Screening!$J$10="No",V409="Ex"),"N/A",IF(AND(Screening!$J$11="No",W409="Ex"),"N/A",IF(AND(Screening!$J$12="No",X409="Ex"),"N/A",IF(AND(Screening!$J$13="No",Y409="Ex"),"N/A",IF(AND(Screening!$J$14="No",Z409="Ex"),"N/A", IF(AND(Screening!$J$15="No",AA409="Ex"),"N/A", IF(AND(Screening!$J$16="No",AB409="Ex"),"N/A", IF(AND(Screening!$J$17="No",AC409="Ex"),"N/A", IF(AND(Screening!$J$18="No",AD409="Ex"),"N/A", IF(AND(Screening!$J$19="No",AE409="Ex"),"N/A", IF(AND(Screening!$J$20="No",AF409="Ex"),"N/A", IF(AND(Screening!$J$21="No",AG409="Ex"),"N/A", IF(AND(Screening!$J$23="No",AH409="Ex"),"N/A", IF(AND(Screening!$J$7="No",AI409="Ex"),"N/A", IF(AND(Screening!$J$6="No",AL409="Ex"),"N/A", IF(AND(Screening!$J$6="Yes",AJ409="Ex"),"N/A", IF(AND(Screening!$J$25="Yes",AK409="Ex"),"N/A",  IF(AND(Screening!$J$5="Yes",AM409="Ex"),"N/A","Inc")))))))))))))))))))</f>
        <v>Inc</v>
      </c>
      <c r="C409" s="132"/>
      <c r="D409" s="133"/>
      <c r="E409" s="87">
        <v>424</v>
      </c>
      <c r="F409" s="88" t="s">
        <v>3555</v>
      </c>
      <c r="G409" s="88" t="s">
        <v>1859</v>
      </c>
      <c r="H409" s="157" t="s">
        <v>413</v>
      </c>
      <c r="I409" s="130" t="str">
        <f t="shared" si="13"/>
        <v>Include</v>
      </c>
      <c r="J409" s="126"/>
      <c r="K409" s="99"/>
      <c r="L409" s="99"/>
      <c r="M409" s="128"/>
      <c r="N409" s="87" t="str">
        <f t="shared" si="14"/>
        <v/>
      </c>
      <c r="O409" s="55"/>
      <c r="P409" s="55"/>
      <c r="Q409" s="55"/>
      <c r="R409" s="55"/>
      <c r="S409" s="55"/>
      <c r="T409" s="56"/>
      <c r="U409" s="134" t="s">
        <v>453</v>
      </c>
      <c r="V409" s="132"/>
      <c r="W409" s="132"/>
      <c r="X409" s="132"/>
      <c r="Y409" s="132"/>
      <c r="Z409" s="132"/>
      <c r="AA409" s="132"/>
      <c r="AB409" s="132" t="s">
        <v>475</v>
      </c>
      <c r="AC409" s="132"/>
      <c r="AD409" s="132"/>
      <c r="AE409" s="132"/>
      <c r="AF409" s="132"/>
      <c r="AG409" s="132"/>
      <c r="AH409" s="132"/>
      <c r="AI409" s="132"/>
      <c r="AJ409" s="132" t="s">
        <v>475</v>
      </c>
      <c r="AK409" s="132"/>
      <c r="AL409" s="132"/>
      <c r="AM409" s="135" t="s">
        <v>475</v>
      </c>
    </row>
    <row r="410" spans="1:39" ht="60" x14ac:dyDescent="0.25">
      <c r="A410" s="131" t="s">
        <v>2</v>
      </c>
      <c r="B410" s="132" t="str">
        <f>IF(G410="reserved","N/A",IF(AND(Screening!$J$10="No",V410="Ex"),"N/A",IF(AND(Screening!$J$11="No",W410="Ex"),"N/A",IF(AND(Screening!$J$12="No",X410="Ex"),"N/A",IF(AND(Screening!$J$13="No",Y410="Ex"),"N/A",IF(AND(Screening!$J$14="No",Z410="Ex"),"N/A", IF(AND(Screening!$J$15="No",AA410="Ex"),"N/A", IF(AND(Screening!$J$16="No",AB410="Ex"),"N/A", IF(AND(Screening!$J$17="No",AC410="Ex"),"N/A", IF(AND(Screening!$J$18="No",AD410="Ex"),"N/A", IF(AND(Screening!$J$19="No",AE410="Ex"),"N/A", IF(AND(Screening!$J$20="No",AF410="Ex"),"N/A", IF(AND(Screening!$J$21="No",AG410="Ex"),"N/A", IF(AND(Screening!$J$23="No",AH410="Ex"),"N/A", IF(AND(Screening!$J$7="No",AI410="Ex"),"N/A", IF(AND(Screening!$J$6="No",AL410="Ex"),"N/A", IF(AND(Screening!$J$6="Yes",AJ410="Ex"),"N/A", IF(AND(Screening!$J$25="Yes",AK410="Ex"),"N/A",  IF(AND(Screening!$J$5="Yes",AM410="Ex"),"N/A","Inc")))))))))))))))))))</f>
        <v>Inc</v>
      </c>
      <c r="C410" s="132"/>
      <c r="D410" s="133"/>
      <c r="E410" s="87">
        <v>425</v>
      </c>
      <c r="F410" s="88" t="s">
        <v>3556</v>
      </c>
      <c r="G410" s="88" t="s">
        <v>1860</v>
      </c>
      <c r="H410" s="157" t="s">
        <v>412</v>
      </c>
      <c r="I410" s="130" t="str">
        <f t="shared" si="13"/>
        <v>Include</v>
      </c>
      <c r="J410" s="126"/>
      <c r="K410" s="99"/>
      <c r="L410" s="99"/>
      <c r="M410" s="128"/>
      <c r="N410" s="87" t="str">
        <f t="shared" si="14"/>
        <v/>
      </c>
      <c r="O410" s="55"/>
      <c r="P410" s="55"/>
      <c r="Q410" s="55"/>
      <c r="R410" s="55"/>
      <c r="S410" s="55"/>
      <c r="T410" s="56"/>
      <c r="U410" s="134" t="s">
        <v>453</v>
      </c>
      <c r="V410" s="132"/>
      <c r="W410" s="132"/>
      <c r="X410" s="132"/>
      <c r="Y410" s="132"/>
      <c r="Z410" s="132"/>
      <c r="AA410" s="132"/>
      <c r="AB410" s="132" t="s">
        <v>475</v>
      </c>
      <c r="AC410" s="132"/>
      <c r="AD410" s="132"/>
      <c r="AE410" s="132"/>
      <c r="AF410" s="132"/>
      <c r="AG410" s="132"/>
      <c r="AH410" s="132"/>
      <c r="AI410" s="132"/>
      <c r="AJ410" s="132" t="s">
        <v>475</v>
      </c>
      <c r="AK410" s="132"/>
      <c r="AL410" s="132"/>
      <c r="AM410" s="135" t="s">
        <v>475</v>
      </c>
    </row>
    <row r="411" spans="1:39" ht="30" x14ac:dyDescent="0.25">
      <c r="A411" s="131" t="s">
        <v>2</v>
      </c>
      <c r="B411" s="132" t="str">
        <f>IF(G411="reserved","N/A",IF(AND(Screening!$J$10="No",V411="Ex"),"N/A",IF(AND(Screening!$J$11="No",W411="Ex"),"N/A",IF(AND(Screening!$J$12="No",X411="Ex"),"N/A",IF(AND(Screening!$J$13="No",Y411="Ex"),"N/A",IF(AND(Screening!$J$14="No",Z411="Ex"),"N/A", IF(AND(Screening!$J$15="No",AA411="Ex"),"N/A", IF(AND(Screening!$J$16="No",AB411="Ex"),"N/A", IF(AND(Screening!$J$17="No",AC411="Ex"),"N/A", IF(AND(Screening!$J$18="No",AD411="Ex"),"N/A", IF(AND(Screening!$J$19="No",AE411="Ex"),"N/A", IF(AND(Screening!$J$20="No",AF411="Ex"),"N/A", IF(AND(Screening!$J$21="No",AG411="Ex"),"N/A", IF(AND(Screening!$J$23="No",AH411="Ex"),"N/A", IF(AND(Screening!$J$7="No",AI411="Ex"),"N/A", IF(AND(Screening!$J$6="No",AL411="Ex"),"N/A", IF(AND(Screening!$J$6="Yes",AJ411="Ex"),"N/A", IF(AND(Screening!$J$25="Yes",AK411="Ex"),"N/A",  IF(AND(Screening!$J$5="Yes",AM411="Ex"),"N/A","Inc")))))))))))))))))))</f>
        <v>Inc</v>
      </c>
      <c r="C411" s="132"/>
      <c r="D411" s="133"/>
      <c r="E411" s="87">
        <v>426</v>
      </c>
      <c r="F411" s="88" t="s">
        <v>3557</v>
      </c>
      <c r="G411" s="88" t="s">
        <v>1861</v>
      </c>
      <c r="H411" s="157" t="s">
        <v>137</v>
      </c>
      <c r="I411" s="130" t="str">
        <f t="shared" si="13"/>
        <v>Include</v>
      </c>
      <c r="J411" s="126"/>
      <c r="K411" s="99"/>
      <c r="L411" s="99"/>
      <c r="M411" s="128"/>
      <c r="N411" s="87" t="str">
        <f t="shared" si="14"/>
        <v/>
      </c>
      <c r="O411" s="55"/>
      <c r="P411" s="55"/>
      <c r="Q411" s="55"/>
      <c r="R411" s="55"/>
      <c r="S411" s="55"/>
      <c r="T411" s="56"/>
      <c r="U411" s="134" t="s">
        <v>453</v>
      </c>
      <c r="V411" s="132"/>
      <c r="W411" s="132"/>
      <c r="X411" s="132"/>
      <c r="Y411" s="132"/>
      <c r="Z411" s="132"/>
      <c r="AA411" s="132"/>
      <c r="AB411" s="132" t="s">
        <v>475</v>
      </c>
      <c r="AC411" s="132"/>
      <c r="AD411" s="132"/>
      <c r="AE411" s="132"/>
      <c r="AF411" s="132"/>
      <c r="AG411" s="132"/>
      <c r="AH411" s="132"/>
      <c r="AI411" s="132"/>
      <c r="AJ411" s="132" t="s">
        <v>475</v>
      </c>
      <c r="AK411" s="132"/>
      <c r="AL411" s="132"/>
      <c r="AM411" s="135" t="s">
        <v>475</v>
      </c>
    </row>
    <row r="412" spans="1:39" ht="30" x14ac:dyDescent="0.25">
      <c r="A412" s="131" t="s">
        <v>2</v>
      </c>
      <c r="B412" s="132" t="str">
        <f>IF(G412="reserved","N/A",IF(AND(Screening!$J$10="No",V412="Ex"),"N/A",IF(AND(Screening!$J$11="No",W412="Ex"),"N/A",IF(AND(Screening!$J$12="No",X412="Ex"),"N/A",IF(AND(Screening!$J$13="No",Y412="Ex"),"N/A",IF(AND(Screening!$J$14="No",Z412="Ex"),"N/A", IF(AND(Screening!$J$15="No",AA412="Ex"),"N/A", IF(AND(Screening!$J$16="No",AB412="Ex"),"N/A", IF(AND(Screening!$J$17="No",AC412="Ex"),"N/A", IF(AND(Screening!$J$18="No",AD412="Ex"),"N/A", IF(AND(Screening!$J$19="No",AE412="Ex"),"N/A", IF(AND(Screening!$J$20="No",AF412="Ex"),"N/A", IF(AND(Screening!$J$21="No",AG412="Ex"),"N/A", IF(AND(Screening!$J$23="No",AH412="Ex"),"N/A", IF(AND(Screening!$J$7="No",AI412="Ex"),"N/A", IF(AND(Screening!$J$6="No",AL412="Ex"),"N/A", IF(AND(Screening!$J$6="Yes",AJ412="Ex"),"N/A", IF(AND(Screening!$J$25="Yes",AK412="Ex"),"N/A",  IF(AND(Screening!$J$5="Yes",AM412="Ex"),"N/A","Inc")))))))))))))))))))</f>
        <v>Inc</v>
      </c>
      <c r="C412" s="132"/>
      <c r="D412" s="133"/>
      <c r="E412" s="87">
        <v>427</v>
      </c>
      <c r="F412" s="88" t="s">
        <v>3558</v>
      </c>
      <c r="G412" s="88" t="s">
        <v>1862</v>
      </c>
      <c r="H412" s="157" t="s">
        <v>138</v>
      </c>
      <c r="I412" s="130" t="str">
        <f t="shared" si="13"/>
        <v>Include</v>
      </c>
      <c r="J412" s="126"/>
      <c r="K412" s="99"/>
      <c r="L412" s="99"/>
      <c r="M412" s="128"/>
      <c r="N412" s="87" t="str">
        <f t="shared" si="14"/>
        <v/>
      </c>
      <c r="O412" s="55"/>
      <c r="P412" s="55"/>
      <c r="Q412" s="55"/>
      <c r="R412" s="55"/>
      <c r="S412" s="55"/>
      <c r="T412" s="56"/>
      <c r="U412" s="134" t="s">
        <v>453</v>
      </c>
      <c r="V412" s="132"/>
      <c r="W412" s="132"/>
      <c r="X412" s="132"/>
      <c r="Y412" s="132"/>
      <c r="Z412" s="132"/>
      <c r="AA412" s="132"/>
      <c r="AB412" s="132" t="s">
        <v>475</v>
      </c>
      <c r="AC412" s="132"/>
      <c r="AD412" s="132"/>
      <c r="AE412" s="132"/>
      <c r="AF412" s="132"/>
      <c r="AG412" s="132"/>
      <c r="AH412" s="132"/>
      <c r="AI412" s="132"/>
      <c r="AJ412" s="132" t="s">
        <v>475</v>
      </c>
      <c r="AK412" s="132"/>
      <c r="AL412" s="132"/>
      <c r="AM412" s="135" t="s">
        <v>475</v>
      </c>
    </row>
    <row r="413" spans="1:39" ht="30" x14ac:dyDescent="0.25">
      <c r="A413" s="131" t="s">
        <v>2</v>
      </c>
      <c r="B413" s="132" t="str">
        <f>IF(G413="reserved","N/A",IF(AND(Screening!$J$10="No",V413="Ex"),"N/A",IF(AND(Screening!$J$11="No",W413="Ex"),"N/A",IF(AND(Screening!$J$12="No",X413="Ex"),"N/A",IF(AND(Screening!$J$13="No",Y413="Ex"),"N/A",IF(AND(Screening!$J$14="No",Z413="Ex"),"N/A", IF(AND(Screening!$J$15="No",AA413="Ex"),"N/A", IF(AND(Screening!$J$16="No",AB413="Ex"),"N/A", IF(AND(Screening!$J$17="No",AC413="Ex"),"N/A", IF(AND(Screening!$J$18="No",AD413="Ex"),"N/A", IF(AND(Screening!$J$19="No",AE413="Ex"),"N/A", IF(AND(Screening!$J$20="No",AF413="Ex"),"N/A", IF(AND(Screening!$J$21="No",AG413="Ex"),"N/A", IF(AND(Screening!$J$23="No",AH413="Ex"),"N/A", IF(AND(Screening!$J$7="No",AI413="Ex"),"N/A", IF(AND(Screening!$J$6="No",AL413="Ex"),"N/A", IF(AND(Screening!$J$6="Yes",AJ413="Ex"),"N/A", IF(AND(Screening!$J$25="Yes",AK413="Ex"),"N/A",  IF(AND(Screening!$J$5="Yes",AM413="Ex"),"N/A","Inc")))))))))))))))))))</f>
        <v>Inc</v>
      </c>
      <c r="C413" s="132"/>
      <c r="D413" s="133"/>
      <c r="E413" s="87">
        <v>428</v>
      </c>
      <c r="F413" s="88" t="s">
        <v>3559</v>
      </c>
      <c r="G413" s="88" t="s">
        <v>1863</v>
      </c>
      <c r="H413" s="157" t="s">
        <v>139</v>
      </c>
      <c r="I413" s="130" t="str">
        <f t="shared" si="13"/>
        <v>Include</v>
      </c>
      <c r="J413" s="126"/>
      <c r="K413" s="99"/>
      <c r="L413" s="99"/>
      <c r="M413" s="128"/>
      <c r="N413" s="87" t="str">
        <f t="shared" si="14"/>
        <v/>
      </c>
      <c r="O413" s="55"/>
      <c r="P413" s="55"/>
      <c r="Q413" s="55"/>
      <c r="R413" s="55"/>
      <c r="S413" s="55"/>
      <c r="T413" s="56"/>
      <c r="U413" s="134" t="s">
        <v>453</v>
      </c>
      <c r="V413" s="132"/>
      <c r="W413" s="132"/>
      <c r="X413" s="132"/>
      <c r="Y413" s="132"/>
      <c r="Z413" s="132"/>
      <c r="AA413" s="132"/>
      <c r="AB413" s="132" t="s">
        <v>475</v>
      </c>
      <c r="AC413" s="132"/>
      <c r="AD413" s="132"/>
      <c r="AE413" s="132"/>
      <c r="AF413" s="132"/>
      <c r="AG413" s="132"/>
      <c r="AH413" s="132"/>
      <c r="AI413" s="132"/>
      <c r="AJ413" s="132" t="s">
        <v>475</v>
      </c>
      <c r="AK413" s="132"/>
      <c r="AL413" s="132"/>
      <c r="AM413" s="135" t="s">
        <v>475</v>
      </c>
    </row>
    <row r="414" spans="1:39" x14ac:dyDescent="0.25">
      <c r="A414" s="131" t="s">
        <v>2</v>
      </c>
      <c r="B414" s="132" t="str">
        <f>IF(G414="reserved","N/A",IF(AND(Screening!$J$10="No",V414="Ex"),"N/A",IF(AND(Screening!$J$11="No",W414="Ex"),"N/A",IF(AND(Screening!$J$12="No",X414="Ex"),"N/A",IF(AND(Screening!$J$13="No",Y414="Ex"),"N/A",IF(AND(Screening!$J$14="No",Z414="Ex"),"N/A", IF(AND(Screening!$J$15="No",AA414="Ex"),"N/A", IF(AND(Screening!$J$16="No",AB414="Ex"),"N/A", IF(AND(Screening!$J$17="No",AC414="Ex"),"N/A", IF(AND(Screening!$J$18="No",AD414="Ex"),"N/A", IF(AND(Screening!$J$19="No",AE414="Ex"),"N/A", IF(AND(Screening!$J$20="No",AF414="Ex"),"N/A", IF(AND(Screening!$J$21="No",AG414="Ex"),"N/A", IF(AND(Screening!$J$23="No",AH414="Ex"),"N/A", IF(AND(Screening!$J$7="No",AI414="Ex"),"N/A", IF(AND(Screening!$J$6="No",AL414="Ex"),"N/A", IF(AND(Screening!$J$6="Yes",AJ414="Ex"),"N/A", IF(AND(Screening!$J$25="Yes",AK414="Ex"),"N/A",  IF(AND(Screening!$J$5="Yes",AM414="Ex"),"N/A","Inc")))))))))))))))))))</f>
        <v>Inc</v>
      </c>
      <c r="C414" s="132"/>
      <c r="D414" s="133"/>
      <c r="E414" s="87">
        <v>429</v>
      </c>
      <c r="F414" s="88" t="s">
        <v>3560</v>
      </c>
      <c r="G414" s="88" t="s">
        <v>2583</v>
      </c>
      <c r="H414" s="157" t="s">
        <v>140</v>
      </c>
      <c r="I414" s="130" t="str">
        <f t="shared" si="13"/>
        <v>Include</v>
      </c>
      <c r="J414" s="126"/>
      <c r="K414" s="99"/>
      <c r="L414" s="99"/>
      <c r="M414" s="128"/>
      <c r="N414" s="87" t="str">
        <f t="shared" si="14"/>
        <v/>
      </c>
      <c r="O414" s="55"/>
      <c r="P414" s="55"/>
      <c r="Q414" s="55"/>
      <c r="R414" s="55"/>
      <c r="S414" s="55"/>
      <c r="T414" s="56"/>
      <c r="U414" s="134" t="s">
        <v>453</v>
      </c>
      <c r="V414" s="132"/>
      <c r="W414" s="132"/>
      <c r="X414" s="132"/>
      <c r="Y414" s="132"/>
      <c r="Z414" s="132"/>
      <c r="AA414" s="132"/>
      <c r="AB414" s="132" t="s">
        <v>475</v>
      </c>
      <c r="AC414" s="132"/>
      <c r="AD414" s="132"/>
      <c r="AE414" s="132"/>
      <c r="AF414" s="132"/>
      <c r="AG414" s="132"/>
      <c r="AH414" s="132"/>
      <c r="AI414" s="132"/>
      <c r="AJ414" s="132" t="s">
        <v>475</v>
      </c>
      <c r="AK414" s="132"/>
      <c r="AL414" s="132"/>
      <c r="AM414" s="135" t="s">
        <v>475</v>
      </c>
    </row>
    <row r="415" spans="1:39" ht="30" x14ac:dyDescent="0.25">
      <c r="A415" s="131" t="s">
        <v>2</v>
      </c>
      <c r="B415" s="132" t="str">
        <f>IF(G415="reserved","N/A",IF(AND(Screening!$J$10="No",V415="Ex"),"N/A",IF(AND(Screening!$J$11="No",W415="Ex"),"N/A",IF(AND(Screening!$J$12="No",X415="Ex"),"N/A",IF(AND(Screening!$J$13="No",Y415="Ex"),"N/A",IF(AND(Screening!$J$14="No",Z415="Ex"),"N/A", IF(AND(Screening!$J$15="No",AA415="Ex"),"N/A", IF(AND(Screening!$J$16="No",AB415="Ex"),"N/A", IF(AND(Screening!$J$17="No",AC415="Ex"),"N/A", IF(AND(Screening!$J$18="No",AD415="Ex"),"N/A", IF(AND(Screening!$J$19="No",AE415="Ex"),"N/A", IF(AND(Screening!$J$20="No",AF415="Ex"),"N/A", IF(AND(Screening!$J$21="No",AG415="Ex"),"N/A", IF(AND(Screening!$J$23="No",AH415="Ex"),"N/A", IF(AND(Screening!$J$7="No",AI415="Ex"),"N/A", IF(AND(Screening!$J$6="No",AL415="Ex"),"N/A", IF(AND(Screening!$J$6="Yes",AJ415="Ex"),"N/A", IF(AND(Screening!$J$25="Yes",AK415="Ex"),"N/A",  IF(AND(Screening!$J$5="Yes",AM415="Ex"),"N/A","Inc")))))))))))))))))))</f>
        <v>Inc</v>
      </c>
      <c r="C415" s="132"/>
      <c r="D415" s="133"/>
      <c r="E415" s="87">
        <v>430</v>
      </c>
      <c r="F415" s="88" t="s">
        <v>3561</v>
      </c>
      <c r="G415" s="88" t="s">
        <v>2584</v>
      </c>
      <c r="H415" s="157" t="s">
        <v>141</v>
      </c>
      <c r="I415" s="130" t="str">
        <f t="shared" si="13"/>
        <v>Include</v>
      </c>
      <c r="J415" s="126"/>
      <c r="K415" s="99"/>
      <c r="L415" s="99"/>
      <c r="M415" s="128"/>
      <c r="N415" s="87" t="str">
        <f t="shared" si="14"/>
        <v/>
      </c>
      <c r="O415" s="55"/>
      <c r="P415" s="55"/>
      <c r="Q415" s="55"/>
      <c r="R415" s="55"/>
      <c r="S415" s="55"/>
      <c r="T415" s="56"/>
      <c r="U415" s="134" t="s">
        <v>453</v>
      </c>
      <c r="V415" s="132"/>
      <c r="W415" s="132"/>
      <c r="X415" s="132"/>
      <c r="Y415" s="132"/>
      <c r="Z415" s="132"/>
      <c r="AA415" s="132"/>
      <c r="AB415" s="132" t="s">
        <v>475</v>
      </c>
      <c r="AC415" s="132"/>
      <c r="AD415" s="132"/>
      <c r="AE415" s="132"/>
      <c r="AF415" s="132"/>
      <c r="AG415" s="132"/>
      <c r="AH415" s="132"/>
      <c r="AI415" s="132"/>
      <c r="AJ415" s="132" t="s">
        <v>475</v>
      </c>
      <c r="AK415" s="132"/>
      <c r="AL415" s="132"/>
      <c r="AM415" s="135" t="s">
        <v>475</v>
      </c>
    </row>
    <row r="416" spans="1:39" ht="30" x14ac:dyDescent="0.25">
      <c r="A416" s="131" t="s">
        <v>2</v>
      </c>
      <c r="B416" s="132" t="str">
        <f>IF(G416="reserved","N/A",IF(AND(Screening!$J$10="No",V416="Ex"),"N/A",IF(AND(Screening!$J$11="No",W416="Ex"),"N/A",IF(AND(Screening!$J$12="No",X416="Ex"),"N/A",IF(AND(Screening!$J$13="No",Y416="Ex"),"N/A",IF(AND(Screening!$J$14="No",Z416="Ex"),"N/A", IF(AND(Screening!$J$15="No",AA416="Ex"),"N/A", IF(AND(Screening!$J$16="No",AB416="Ex"),"N/A", IF(AND(Screening!$J$17="No",AC416="Ex"),"N/A", IF(AND(Screening!$J$18="No",AD416="Ex"),"N/A", IF(AND(Screening!$J$19="No",AE416="Ex"),"N/A", IF(AND(Screening!$J$20="No",AF416="Ex"),"N/A", IF(AND(Screening!$J$21="No",AG416="Ex"),"N/A", IF(AND(Screening!$J$23="No",AH416="Ex"),"N/A", IF(AND(Screening!$J$7="No",AI416="Ex"),"N/A", IF(AND(Screening!$J$6="No",AL416="Ex"),"N/A", IF(AND(Screening!$J$6="Yes",AJ416="Ex"),"N/A", IF(AND(Screening!$J$25="Yes",AK416="Ex"),"N/A",  IF(AND(Screening!$J$5="Yes",AM416="Ex"),"N/A","Inc")))))))))))))))))))</f>
        <v>Inc</v>
      </c>
      <c r="C416" s="132"/>
      <c r="D416" s="133"/>
      <c r="E416" s="87">
        <v>431</v>
      </c>
      <c r="F416" s="88" t="s">
        <v>3562</v>
      </c>
      <c r="G416" s="88" t="s">
        <v>1864</v>
      </c>
      <c r="H416" s="157" t="s">
        <v>142</v>
      </c>
      <c r="I416" s="130" t="str">
        <f t="shared" si="13"/>
        <v>Include</v>
      </c>
      <c r="J416" s="126"/>
      <c r="K416" s="99"/>
      <c r="L416" s="99"/>
      <c r="M416" s="128"/>
      <c r="N416" s="87" t="str">
        <f t="shared" si="14"/>
        <v/>
      </c>
      <c r="O416" s="55"/>
      <c r="P416" s="55"/>
      <c r="Q416" s="55"/>
      <c r="R416" s="55"/>
      <c r="S416" s="55"/>
      <c r="T416" s="56"/>
      <c r="U416" s="134" t="s">
        <v>453</v>
      </c>
      <c r="V416" s="132"/>
      <c r="W416" s="132"/>
      <c r="X416" s="132"/>
      <c r="Y416" s="132"/>
      <c r="Z416" s="132"/>
      <c r="AA416" s="132"/>
      <c r="AB416" s="132" t="s">
        <v>475</v>
      </c>
      <c r="AC416" s="132"/>
      <c r="AD416" s="132"/>
      <c r="AE416" s="132"/>
      <c r="AF416" s="132"/>
      <c r="AG416" s="132"/>
      <c r="AH416" s="132"/>
      <c r="AI416" s="132"/>
      <c r="AJ416" s="132" t="s">
        <v>475</v>
      </c>
      <c r="AK416" s="132"/>
      <c r="AL416" s="132"/>
      <c r="AM416" s="135" t="s">
        <v>475</v>
      </c>
    </row>
    <row r="417" spans="1:39" ht="30" x14ac:dyDescent="0.25">
      <c r="A417" s="131" t="s">
        <v>2</v>
      </c>
      <c r="B417" s="132" t="str">
        <f>IF(G417="reserved","N/A",IF(AND(Screening!$J$10="No",V417="Ex"),"N/A",IF(AND(Screening!$J$11="No",W417="Ex"),"N/A",IF(AND(Screening!$J$12="No",X417="Ex"),"N/A",IF(AND(Screening!$J$13="No",Y417="Ex"),"N/A",IF(AND(Screening!$J$14="No",Z417="Ex"),"N/A", IF(AND(Screening!$J$15="No",AA417="Ex"),"N/A", IF(AND(Screening!$J$16="No",AB417="Ex"),"N/A", IF(AND(Screening!$J$17="No",AC417="Ex"),"N/A", IF(AND(Screening!$J$18="No",AD417="Ex"),"N/A", IF(AND(Screening!$J$19="No",AE417="Ex"),"N/A", IF(AND(Screening!$J$20="No",AF417="Ex"),"N/A", IF(AND(Screening!$J$21="No",AG417="Ex"),"N/A", IF(AND(Screening!$J$23="No",AH417="Ex"),"N/A", IF(AND(Screening!$J$7="No",AI417="Ex"),"N/A", IF(AND(Screening!$J$6="No",AL417="Ex"),"N/A", IF(AND(Screening!$J$6="Yes",AJ417="Ex"),"N/A", IF(AND(Screening!$J$25="Yes",AK417="Ex"),"N/A",  IF(AND(Screening!$J$5="Yes",AM417="Ex"),"N/A","Inc")))))))))))))))))))</f>
        <v>Inc</v>
      </c>
      <c r="C417" s="132"/>
      <c r="D417" s="133"/>
      <c r="E417" s="87">
        <v>432</v>
      </c>
      <c r="F417" s="88" t="s">
        <v>3563</v>
      </c>
      <c r="G417" s="88" t="s">
        <v>1865</v>
      </c>
      <c r="H417" s="157" t="s">
        <v>143</v>
      </c>
      <c r="I417" s="130" t="str">
        <f t="shared" si="13"/>
        <v>Include</v>
      </c>
      <c r="J417" s="126"/>
      <c r="K417" s="99"/>
      <c r="L417" s="99"/>
      <c r="M417" s="128"/>
      <c r="N417" s="87" t="str">
        <f t="shared" si="14"/>
        <v/>
      </c>
      <c r="O417" s="55"/>
      <c r="P417" s="55"/>
      <c r="Q417" s="55"/>
      <c r="R417" s="55"/>
      <c r="S417" s="55"/>
      <c r="T417" s="56"/>
      <c r="U417" s="134" t="s">
        <v>453</v>
      </c>
      <c r="V417" s="132"/>
      <c r="W417" s="132"/>
      <c r="X417" s="132"/>
      <c r="Y417" s="132"/>
      <c r="Z417" s="132"/>
      <c r="AA417" s="132"/>
      <c r="AB417" s="132" t="s">
        <v>475</v>
      </c>
      <c r="AC417" s="132"/>
      <c r="AD417" s="132"/>
      <c r="AE417" s="132"/>
      <c r="AF417" s="132"/>
      <c r="AG417" s="132"/>
      <c r="AH417" s="132"/>
      <c r="AI417" s="132"/>
      <c r="AJ417" s="132" t="s">
        <v>475</v>
      </c>
      <c r="AK417" s="132"/>
      <c r="AL417" s="132"/>
      <c r="AM417" s="135" t="s">
        <v>475</v>
      </c>
    </row>
    <row r="418" spans="1:39" ht="45" x14ac:dyDescent="0.25">
      <c r="A418" s="131" t="s">
        <v>1</v>
      </c>
      <c r="B418" s="132" t="str">
        <f>IF(G418="reserved","N/A",IF(AND(Screening!$J$10="No",V418="Ex"),"N/A",IF(AND(Screening!$J$11="No",W418="Ex"),"N/A",IF(AND(Screening!$J$12="No",X418="Ex"),"N/A",IF(AND(Screening!$J$13="No",Y418="Ex"),"N/A",IF(AND(Screening!$J$14="No",Z418="Ex"),"N/A", IF(AND(Screening!$J$15="No",AA418="Ex"),"N/A", IF(AND(Screening!$J$16="No",AB418="Ex"),"N/A", IF(AND(Screening!$J$17="No",AC418="Ex"),"N/A", IF(AND(Screening!$J$18="No",AD418="Ex"),"N/A", IF(AND(Screening!$J$19="No",AE418="Ex"),"N/A", IF(AND(Screening!$J$20="No",AF418="Ex"),"N/A", IF(AND(Screening!$J$21="No",AG418="Ex"),"N/A", IF(AND(Screening!$J$23="No",AH418="Ex"),"N/A", IF(AND(Screening!$J$7="No",AI418="Ex"),"N/A", IF(AND(Screening!$J$6="No",AL418="Ex"),"N/A", IF(AND(Screening!$J$6="Yes",AJ418="Ex"),"N/A", IF(AND(Screening!$J$25="Yes",AK418="Ex"),"N/A",  IF(AND(Screening!$J$5="Yes",AM418="Ex"),"N/A","Inc")))))))))))))))))))</f>
        <v>Inc</v>
      </c>
      <c r="C418" s="132"/>
      <c r="D418" s="133"/>
      <c r="E418" s="87">
        <v>433</v>
      </c>
      <c r="F418" s="88" t="s">
        <v>3564</v>
      </c>
      <c r="G418" s="88" t="s">
        <v>1866</v>
      </c>
      <c r="H418" s="157">
        <v>264.19499999999999</v>
      </c>
      <c r="I418" s="130" t="str">
        <f t="shared" si="13"/>
        <v>Include</v>
      </c>
      <c r="J418" s="126"/>
      <c r="K418" s="99"/>
      <c r="L418" s="99"/>
      <c r="M418" s="128"/>
      <c r="N418" s="87" t="str">
        <f t="shared" si="14"/>
        <v>PAR</v>
      </c>
      <c r="O418" s="55"/>
      <c r="P418" s="55"/>
      <c r="Q418" s="55"/>
      <c r="R418" s="55"/>
      <c r="S418" s="55"/>
      <c r="T418" s="56"/>
      <c r="U418" s="134" t="s">
        <v>453</v>
      </c>
      <c r="V418" s="132"/>
      <c r="W418" s="132"/>
      <c r="X418" s="132"/>
      <c r="Y418" s="132"/>
      <c r="Z418" s="132"/>
      <c r="AA418" s="132"/>
      <c r="AB418" s="132" t="s">
        <v>475</v>
      </c>
      <c r="AC418" s="132"/>
      <c r="AD418" s="132"/>
      <c r="AE418" s="132"/>
      <c r="AF418" s="132"/>
      <c r="AG418" s="132"/>
      <c r="AH418" s="132"/>
      <c r="AI418" s="132"/>
      <c r="AJ418" s="132" t="s">
        <v>475</v>
      </c>
      <c r="AK418" s="132"/>
      <c r="AL418" s="132"/>
      <c r="AM418" s="135" t="s">
        <v>475</v>
      </c>
    </row>
    <row r="419" spans="1:39" ht="45" x14ac:dyDescent="0.25">
      <c r="A419" s="131" t="s">
        <v>1</v>
      </c>
      <c r="B419" s="132" t="str">
        <f>IF(G419="reserved","N/A",IF(AND(Screening!$J$10="No",V419="Ex"),"N/A",IF(AND(Screening!$J$11="No",W419="Ex"),"N/A",IF(AND(Screening!$J$12="No",X419="Ex"),"N/A",IF(AND(Screening!$J$13="No",Y419="Ex"),"N/A",IF(AND(Screening!$J$14="No",Z419="Ex"),"N/A", IF(AND(Screening!$J$15="No",AA419="Ex"),"N/A", IF(AND(Screening!$J$16="No",AB419="Ex"),"N/A", IF(AND(Screening!$J$17="No",AC419="Ex"),"N/A", IF(AND(Screening!$J$18="No",AD419="Ex"),"N/A", IF(AND(Screening!$J$19="No",AE419="Ex"),"N/A", IF(AND(Screening!$J$20="No",AF419="Ex"),"N/A", IF(AND(Screening!$J$21="No",AG419="Ex"),"N/A", IF(AND(Screening!$J$23="No",AH419="Ex"),"N/A", IF(AND(Screening!$J$7="No",AI419="Ex"),"N/A", IF(AND(Screening!$J$6="No",AL419="Ex"),"N/A", IF(AND(Screening!$J$6="Yes",AJ419="Ex"),"N/A", IF(AND(Screening!$J$25="Yes",AK419="Ex"),"N/A",  IF(AND(Screening!$J$5="Yes",AM419="Ex"),"N/A","Inc")))))))))))))))))))</f>
        <v>Inc</v>
      </c>
      <c r="C419" s="132"/>
      <c r="D419" s="133"/>
      <c r="E419" s="87">
        <v>434</v>
      </c>
      <c r="F419" s="88" t="s">
        <v>3565</v>
      </c>
      <c r="G419" s="88" t="s">
        <v>1867</v>
      </c>
      <c r="H419" s="157" t="s">
        <v>1407</v>
      </c>
      <c r="I419" s="130" t="str">
        <f t="shared" si="13"/>
        <v>Include</v>
      </c>
      <c r="J419" s="126"/>
      <c r="K419" s="99"/>
      <c r="L419" s="99"/>
      <c r="M419" s="128"/>
      <c r="N419" s="87" t="str">
        <f t="shared" si="14"/>
        <v>PAR</v>
      </c>
      <c r="O419" s="55"/>
      <c r="P419" s="55"/>
      <c r="Q419" s="55"/>
      <c r="R419" s="55"/>
      <c r="S419" s="55"/>
      <c r="T419" s="56"/>
      <c r="U419" s="134" t="s">
        <v>453</v>
      </c>
      <c r="V419" s="132"/>
      <c r="W419" s="132"/>
      <c r="X419" s="132"/>
      <c r="Y419" s="132"/>
      <c r="Z419" s="132"/>
      <c r="AA419" s="132"/>
      <c r="AB419" s="132" t="s">
        <v>475</v>
      </c>
      <c r="AC419" s="132"/>
      <c r="AD419" s="132"/>
      <c r="AE419" s="132"/>
      <c r="AF419" s="132"/>
      <c r="AG419" s="132"/>
      <c r="AH419" s="132"/>
      <c r="AI419" s="132"/>
      <c r="AJ419" s="132" t="s">
        <v>475</v>
      </c>
      <c r="AK419" s="132"/>
      <c r="AL419" s="132"/>
      <c r="AM419" s="135" t="s">
        <v>475</v>
      </c>
    </row>
    <row r="420" spans="1:39" ht="45" x14ac:dyDescent="0.25">
      <c r="A420" s="131" t="s">
        <v>1</v>
      </c>
      <c r="B420" s="132" t="str">
        <f>IF(G420="reserved","N/A",IF(AND(Screening!$J$10="No",V420="Ex"),"N/A",IF(AND(Screening!$J$11="No",W420="Ex"),"N/A",IF(AND(Screening!$J$12="No",X420="Ex"),"N/A",IF(AND(Screening!$J$13="No",Y420="Ex"),"N/A",IF(AND(Screening!$J$14="No",Z420="Ex"),"N/A", IF(AND(Screening!$J$15="No",AA420="Ex"),"N/A", IF(AND(Screening!$J$16="No",AB420="Ex"),"N/A", IF(AND(Screening!$J$17="No",AC420="Ex"),"N/A", IF(AND(Screening!$J$18="No",AD420="Ex"),"N/A", IF(AND(Screening!$J$19="No",AE420="Ex"),"N/A", IF(AND(Screening!$J$20="No",AF420="Ex"),"N/A", IF(AND(Screening!$J$21="No",AG420="Ex"),"N/A", IF(AND(Screening!$J$23="No",AH420="Ex"),"N/A", IF(AND(Screening!$J$7="No",AI420="Ex"),"N/A", IF(AND(Screening!$J$6="No",AL420="Ex"),"N/A", IF(AND(Screening!$J$6="Yes",AJ420="Ex"),"N/A", IF(AND(Screening!$J$25="Yes",AK420="Ex"),"N/A",  IF(AND(Screening!$J$5="Yes",AM420="Ex"),"N/A","Inc")))))))))))))))))))</f>
        <v>Inc</v>
      </c>
      <c r="C420" s="132" t="s">
        <v>1216</v>
      </c>
      <c r="D420" s="133" t="s">
        <v>1212</v>
      </c>
      <c r="E420" s="87">
        <v>435</v>
      </c>
      <c r="F420" s="88" t="s">
        <v>843</v>
      </c>
      <c r="G420" s="89" t="s">
        <v>4431</v>
      </c>
      <c r="H420" s="157" t="s">
        <v>4430</v>
      </c>
      <c r="I420" s="130" t="str">
        <f t="shared" si="13"/>
        <v>Include</v>
      </c>
      <c r="J420" s="126"/>
      <c r="K420" s="99"/>
      <c r="L420" s="99"/>
      <c r="M420" s="128"/>
      <c r="N420" s="87" t="str">
        <f t="shared" si="14"/>
        <v>PAR</v>
      </c>
      <c r="O420" s="55"/>
      <c r="P420" s="55"/>
      <c r="Q420" s="55"/>
      <c r="R420" s="55"/>
      <c r="S420" s="55"/>
      <c r="T420" s="56"/>
      <c r="U420" s="134" t="s">
        <v>452</v>
      </c>
      <c r="V420" s="132" t="s">
        <v>475</v>
      </c>
      <c r="W420" s="132" t="s">
        <v>475</v>
      </c>
      <c r="X420" s="132"/>
      <c r="Y420" s="132"/>
      <c r="Z420" s="132"/>
      <c r="AA420" s="132"/>
      <c r="AB420" s="132"/>
      <c r="AC420" s="132"/>
      <c r="AD420" s="132"/>
      <c r="AE420" s="132"/>
      <c r="AF420" s="132"/>
      <c r="AG420" s="132"/>
      <c r="AH420" s="132"/>
      <c r="AI420" s="132"/>
      <c r="AJ420" s="132"/>
      <c r="AK420" s="132"/>
      <c r="AL420" s="132"/>
      <c r="AM420" s="135" t="s">
        <v>475</v>
      </c>
    </row>
    <row r="421" spans="1:39" x14ac:dyDescent="0.25">
      <c r="A421" s="131" t="s">
        <v>1</v>
      </c>
      <c r="B421" s="132" t="str">
        <f>IF(G421="reserved","N/A",IF(AND(Screening!$J$10="No",V421="Ex"),"N/A",IF(AND(Screening!$J$11="No",W421="Ex"),"N/A",IF(AND(Screening!$J$12="No",X421="Ex"),"N/A",IF(AND(Screening!$J$13="No",Y421="Ex"),"N/A",IF(AND(Screening!$J$14="No",Z421="Ex"),"N/A", IF(AND(Screening!$J$15="No",AA421="Ex"),"N/A", IF(AND(Screening!$J$16="No",AB421="Ex"),"N/A", IF(AND(Screening!$J$17="No",AC421="Ex"),"N/A", IF(AND(Screening!$J$18="No",AD421="Ex"),"N/A", IF(AND(Screening!$J$19="No",AE421="Ex"),"N/A", IF(AND(Screening!$J$20="No",AF421="Ex"),"N/A", IF(AND(Screening!$J$21="No",AG421="Ex"),"N/A", IF(AND(Screening!$J$23="No",AH421="Ex"),"N/A", IF(AND(Screening!$J$7="No",AI421="Ex"),"N/A", IF(AND(Screening!$J$6="No",AL421="Ex"),"N/A", IF(AND(Screening!$J$6="Yes",AJ421="Ex"),"N/A", IF(AND(Screening!$J$25="Yes",AK421="Ex"),"N/A",  IF(AND(Screening!$J$5="Yes",AM421="Ex"),"N/A","Inc")))))))))))))))))))</f>
        <v>Inc</v>
      </c>
      <c r="C421" s="132"/>
      <c r="D421" s="133"/>
      <c r="E421" s="87">
        <v>436</v>
      </c>
      <c r="F421" s="88" t="s">
        <v>3566</v>
      </c>
      <c r="G421" s="88" t="s">
        <v>620</v>
      </c>
      <c r="H421" s="157">
        <v>270.17</v>
      </c>
      <c r="I421" s="130" t="str">
        <f t="shared" si="13"/>
        <v>Include</v>
      </c>
      <c r="J421" s="126"/>
      <c r="K421" s="99"/>
      <c r="L421" s="99"/>
      <c r="M421" s="128"/>
      <c r="N421" s="87" t="str">
        <f t="shared" si="14"/>
        <v>PAR</v>
      </c>
      <c r="O421" s="55"/>
      <c r="P421" s="55"/>
      <c r="Q421" s="55"/>
      <c r="R421" s="55"/>
      <c r="S421" s="55"/>
      <c r="T421" s="56"/>
      <c r="U421" s="134" t="s">
        <v>452</v>
      </c>
      <c r="V421" s="132" t="s">
        <v>475</v>
      </c>
      <c r="W421" s="132" t="s">
        <v>475</v>
      </c>
      <c r="X421" s="132"/>
      <c r="Y421" s="132"/>
      <c r="Z421" s="132"/>
      <c r="AA421" s="132"/>
      <c r="AB421" s="132"/>
      <c r="AC421" s="132"/>
      <c r="AD421" s="132"/>
      <c r="AE421" s="132"/>
      <c r="AF421" s="132"/>
      <c r="AG421" s="132"/>
      <c r="AH421" s="132"/>
      <c r="AI421" s="132"/>
      <c r="AJ421" s="132"/>
      <c r="AK421" s="132"/>
      <c r="AL421" s="132"/>
      <c r="AM421" s="135" t="s">
        <v>475</v>
      </c>
    </row>
    <row r="422" spans="1:39" ht="17.45" customHeight="1" x14ac:dyDescent="0.25">
      <c r="A422" s="131" t="s">
        <v>2</v>
      </c>
      <c r="B422" s="132" t="str">
        <f>IF(G422="reserved","N/A",IF(AND(Screening!$J$10="No",V422="Ex"),"N/A",IF(AND(Screening!$J$11="No",W422="Ex"),"N/A",IF(AND(Screening!$J$12="No",X422="Ex"),"N/A",IF(AND(Screening!$J$13="No",Y422="Ex"),"N/A",IF(AND(Screening!$J$14="No",Z422="Ex"),"N/A", IF(AND(Screening!$J$15="No",AA422="Ex"),"N/A", IF(AND(Screening!$J$16="No",AB422="Ex"),"N/A", IF(AND(Screening!$J$17="No",AC422="Ex"),"N/A", IF(AND(Screening!$J$18="No",AD422="Ex"),"N/A", IF(AND(Screening!$J$19="No",AE422="Ex"),"N/A", IF(AND(Screening!$J$20="No",AF422="Ex"),"N/A", IF(AND(Screening!$J$21="No",AG422="Ex"),"N/A", IF(AND(Screening!$J$23="No",AH422="Ex"),"N/A", IF(AND(Screening!$J$7="No",AI422="Ex"),"N/A", IF(AND(Screening!$J$6="No",AL422="Ex"),"N/A", IF(AND(Screening!$J$6="Yes",AJ422="Ex"),"N/A", IF(AND(Screening!$J$25="Yes",AK422="Ex"),"N/A",  IF(AND(Screening!$J$5="Yes",AM422="Ex"),"N/A","Inc")))))))))))))))))))</f>
        <v>N/A</v>
      </c>
      <c r="C422" s="132"/>
      <c r="D422" s="133"/>
      <c r="E422" s="87">
        <v>437</v>
      </c>
      <c r="F422" s="88" t="s">
        <v>3567</v>
      </c>
      <c r="G422" s="88" t="s">
        <v>2785</v>
      </c>
      <c r="H422" s="156" t="s">
        <v>2785</v>
      </c>
      <c r="I422" s="130" t="str">
        <f t="shared" si="13"/>
        <v>N/A</v>
      </c>
      <c r="J422" s="126"/>
      <c r="K422" s="99"/>
      <c r="L422" s="99"/>
      <c r="M422" s="128"/>
      <c r="N422" s="87" t="str">
        <f t="shared" si="14"/>
        <v/>
      </c>
      <c r="O422" s="55"/>
      <c r="P422" s="55"/>
      <c r="Q422" s="55"/>
      <c r="R422" s="55"/>
      <c r="S422" s="55"/>
      <c r="T422" s="56"/>
      <c r="U422" s="134" t="s">
        <v>452</v>
      </c>
      <c r="V422" s="132" t="s">
        <v>475</v>
      </c>
      <c r="W422" s="132" t="s">
        <v>475</v>
      </c>
      <c r="X422" s="132"/>
      <c r="Y422" s="132"/>
      <c r="Z422" s="132"/>
      <c r="AA422" s="132"/>
      <c r="AB422" s="132"/>
      <c r="AC422" s="132"/>
      <c r="AD422" s="132"/>
      <c r="AE422" s="132"/>
      <c r="AF422" s="132"/>
      <c r="AG422" s="132"/>
      <c r="AH422" s="132"/>
      <c r="AI422" s="132"/>
      <c r="AJ422" s="132" t="s">
        <v>475</v>
      </c>
      <c r="AK422" s="132"/>
      <c r="AL422" s="132"/>
      <c r="AM422" s="135" t="s">
        <v>475</v>
      </c>
    </row>
    <row r="423" spans="1:39" ht="90.95" customHeight="1" x14ac:dyDescent="0.25">
      <c r="A423" s="131" t="s">
        <v>2</v>
      </c>
      <c r="B423" s="132" t="str">
        <f>IF(G423="reserved","N/A",IF(AND(Screening!$J$10="No",V423="Ex"),"N/A",IF(AND(Screening!$J$11="No",W423="Ex"),"N/A",IF(AND(Screening!$J$12="No",X423="Ex"),"N/A",IF(AND(Screening!$J$13="No",Y423="Ex"),"N/A",IF(AND(Screening!$J$14="No",Z423="Ex"),"N/A", IF(AND(Screening!$J$15="No",AA423="Ex"),"N/A", IF(AND(Screening!$J$16="No",AB423="Ex"),"N/A", IF(AND(Screening!$J$17="No",AC423="Ex"),"N/A", IF(AND(Screening!$J$18="No",AD423="Ex"),"N/A", IF(AND(Screening!$J$19="No",AE423="Ex"),"N/A", IF(AND(Screening!$J$20="No",AF423="Ex"),"N/A", IF(AND(Screening!$J$21="No",AG423="Ex"),"N/A", IF(AND(Screening!$J$23="No",AH423="Ex"),"N/A", IF(AND(Screening!$J$7="No",AI423="Ex"),"N/A", IF(AND(Screening!$J$6="No",AL423="Ex"),"N/A", IF(AND(Screening!$J$6="Yes",AJ423="Ex"),"N/A", IF(AND(Screening!$J$25="Yes",AK423="Ex"),"N/A",  IF(AND(Screening!$J$5="Yes",AM423="Ex"),"N/A","Inc")))))))))))))))))))</f>
        <v>Inc</v>
      </c>
      <c r="C423" s="132"/>
      <c r="D423" s="133"/>
      <c r="E423" s="87">
        <v>439</v>
      </c>
      <c r="F423" s="88" t="s">
        <v>3184</v>
      </c>
      <c r="G423" s="88" t="s">
        <v>1868</v>
      </c>
      <c r="H423" s="157" t="s">
        <v>4332</v>
      </c>
      <c r="I423" s="130" t="str">
        <f t="shared" si="13"/>
        <v>Include</v>
      </c>
      <c r="J423" s="126"/>
      <c r="K423" s="99"/>
      <c r="L423" s="99"/>
      <c r="M423" s="128"/>
      <c r="N423" s="87" t="str">
        <f t="shared" si="14"/>
        <v/>
      </c>
      <c r="O423" s="55"/>
      <c r="P423" s="55"/>
      <c r="Q423" s="55"/>
      <c r="R423" s="55"/>
      <c r="S423" s="55"/>
      <c r="T423" s="56"/>
      <c r="U423" s="134" t="s">
        <v>452</v>
      </c>
      <c r="V423" s="132" t="s">
        <v>475</v>
      </c>
      <c r="W423" s="132" t="s">
        <v>475</v>
      </c>
      <c r="X423" s="132"/>
      <c r="Y423" s="132"/>
      <c r="Z423" s="132"/>
      <c r="AA423" s="132"/>
      <c r="AB423" s="132"/>
      <c r="AC423" s="132"/>
      <c r="AD423" s="132"/>
      <c r="AE423" s="132"/>
      <c r="AF423" s="132"/>
      <c r="AG423" s="132"/>
      <c r="AH423" s="132"/>
      <c r="AI423" s="132"/>
      <c r="AJ423" s="132" t="s">
        <v>475</v>
      </c>
      <c r="AK423" s="132"/>
      <c r="AL423" s="132"/>
      <c r="AM423" s="135" t="s">
        <v>475</v>
      </c>
    </row>
    <row r="424" spans="1:39" ht="30" x14ac:dyDescent="0.25">
      <c r="A424" s="131" t="s">
        <v>2</v>
      </c>
      <c r="B424" s="132" t="str">
        <f>IF(G424="reserved","N/A",IF(AND(Screening!$J$10="No",V424="Ex"),"N/A",IF(AND(Screening!$J$11="No",W424="Ex"),"N/A",IF(AND(Screening!$J$12="No",X424="Ex"),"N/A",IF(AND(Screening!$J$13="No",Y424="Ex"),"N/A",IF(AND(Screening!$J$14="No",Z424="Ex"),"N/A", IF(AND(Screening!$J$15="No",AA424="Ex"),"N/A", IF(AND(Screening!$J$16="No",AB424="Ex"),"N/A", IF(AND(Screening!$J$17="No",AC424="Ex"),"N/A", IF(AND(Screening!$J$18="No",AD424="Ex"),"N/A", IF(AND(Screening!$J$19="No",AE424="Ex"),"N/A", IF(AND(Screening!$J$20="No",AF424="Ex"),"N/A", IF(AND(Screening!$J$21="No",AG424="Ex"),"N/A", IF(AND(Screening!$J$23="No",AH424="Ex"),"N/A", IF(AND(Screening!$J$7="No",AI424="Ex"),"N/A", IF(AND(Screening!$J$6="No",AL424="Ex"),"N/A", IF(AND(Screening!$J$6="Yes",AJ424="Ex"),"N/A", IF(AND(Screening!$J$25="Yes",AK424="Ex"),"N/A",  IF(AND(Screening!$J$5="Yes",AM424="Ex"),"N/A","Inc")))))))))))))))))))</f>
        <v>Inc</v>
      </c>
      <c r="C424" s="132"/>
      <c r="D424" s="133"/>
      <c r="E424" s="87">
        <v>440</v>
      </c>
      <c r="F424" s="88" t="s">
        <v>3568</v>
      </c>
      <c r="G424" s="88" t="s">
        <v>1869</v>
      </c>
      <c r="H424" s="157" t="s">
        <v>414</v>
      </c>
      <c r="I424" s="130" t="str">
        <f t="shared" si="13"/>
        <v>Include</v>
      </c>
      <c r="J424" s="126"/>
      <c r="K424" s="99"/>
      <c r="L424" s="99"/>
      <c r="M424" s="128"/>
      <c r="N424" s="87" t="str">
        <f t="shared" si="14"/>
        <v/>
      </c>
      <c r="O424" s="55"/>
      <c r="P424" s="55"/>
      <c r="Q424" s="55"/>
      <c r="R424" s="55"/>
      <c r="S424" s="55"/>
      <c r="T424" s="56"/>
      <c r="U424" s="134" t="s">
        <v>452</v>
      </c>
      <c r="V424" s="132" t="s">
        <v>475</v>
      </c>
      <c r="W424" s="132" t="s">
        <v>475</v>
      </c>
      <c r="X424" s="132"/>
      <c r="Y424" s="132"/>
      <c r="Z424" s="132"/>
      <c r="AA424" s="132"/>
      <c r="AB424" s="132"/>
      <c r="AC424" s="132"/>
      <c r="AD424" s="132"/>
      <c r="AE424" s="132"/>
      <c r="AF424" s="132"/>
      <c r="AG424" s="132"/>
      <c r="AH424" s="132"/>
      <c r="AI424" s="132"/>
      <c r="AJ424" s="132" t="s">
        <v>475</v>
      </c>
      <c r="AK424" s="132"/>
      <c r="AL424" s="132"/>
      <c r="AM424" s="135" t="s">
        <v>475</v>
      </c>
    </row>
    <row r="425" spans="1:39" ht="30" x14ac:dyDescent="0.25">
      <c r="A425" s="131" t="s">
        <v>2</v>
      </c>
      <c r="B425" s="132" t="str">
        <f>IF(G425="reserved","N/A",IF(AND(Screening!$J$10="No",V425="Ex"),"N/A",IF(AND(Screening!$J$11="No",W425="Ex"),"N/A",IF(AND(Screening!$J$12="No",X425="Ex"),"N/A",IF(AND(Screening!$J$13="No",Y425="Ex"),"N/A",IF(AND(Screening!$J$14="No",Z425="Ex"),"N/A", IF(AND(Screening!$J$15="No",AA425="Ex"),"N/A", IF(AND(Screening!$J$16="No",AB425="Ex"),"N/A", IF(AND(Screening!$J$17="No",AC425="Ex"),"N/A", IF(AND(Screening!$J$18="No",AD425="Ex"),"N/A", IF(AND(Screening!$J$19="No",AE425="Ex"),"N/A", IF(AND(Screening!$J$20="No",AF425="Ex"),"N/A", IF(AND(Screening!$J$21="No",AG425="Ex"),"N/A", IF(AND(Screening!$J$23="No",AH425="Ex"),"N/A", IF(AND(Screening!$J$7="No",AI425="Ex"),"N/A", IF(AND(Screening!$J$6="No",AL425="Ex"),"N/A", IF(AND(Screening!$J$6="Yes",AJ425="Ex"),"N/A", IF(AND(Screening!$J$25="Yes",AK425="Ex"),"N/A",  IF(AND(Screening!$J$5="Yes",AM425="Ex"),"N/A","Inc")))))))))))))))))))</f>
        <v>Inc</v>
      </c>
      <c r="C425" s="132"/>
      <c r="D425" s="133"/>
      <c r="E425" s="87">
        <v>441</v>
      </c>
      <c r="F425" s="88" t="s">
        <v>3569</v>
      </c>
      <c r="G425" s="88" t="s">
        <v>1870</v>
      </c>
      <c r="H425" s="157" t="s">
        <v>415</v>
      </c>
      <c r="I425" s="130" t="str">
        <f t="shared" si="13"/>
        <v>Include</v>
      </c>
      <c r="J425" s="126"/>
      <c r="K425" s="99"/>
      <c r="L425" s="99"/>
      <c r="M425" s="128"/>
      <c r="N425" s="87" t="str">
        <f t="shared" si="14"/>
        <v/>
      </c>
      <c r="O425" s="55"/>
      <c r="P425" s="55"/>
      <c r="Q425" s="55"/>
      <c r="R425" s="55"/>
      <c r="S425" s="55"/>
      <c r="T425" s="56"/>
      <c r="U425" s="134" t="s">
        <v>452</v>
      </c>
      <c r="V425" s="132" t="s">
        <v>475</v>
      </c>
      <c r="W425" s="132" t="s">
        <v>475</v>
      </c>
      <c r="X425" s="132"/>
      <c r="Y425" s="132"/>
      <c r="Z425" s="132"/>
      <c r="AA425" s="132"/>
      <c r="AB425" s="132"/>
      <c r="AC425" s="132"/>
      <c r="AD425" s="132"/>
      <c r="AE425" s="132"/>
      <c r="AF425" s="132"/>
      <c r="AG425" s="132"/>
      <c r="AH425" s="132"/>
      <c r="AI425" s="132"/>
      <c r="AJ425" s="132" t="s">
        <v>475</v>
      </c>
      <c r="AK425" s="132"/>
      <c r="AL425" s="132"/>
      <c r="AM425" s="135" t="s">
        <v>475</v>
      </c>
    </row>
    <row r="426" spans="1:39" ht="30" x14ac:dyDescent="0.25">
      <c r="A426" s="131" t="s">
        <v>2</v>
      </c>
      <c r="B426" s="132" t="str">
        <f>IF(G426="reserved","N/A",IF(AND(Screening!$J$10="No",V426="Ex"),"N/A",IF(AND(Screening!$J$11="No",W426="Ex"),"N/A",IF(AND(Screening!$J$12="No",X426="Ex"),"N/A",IF(AND(Screening!$J$13="No",Y426="Ex"),"N/A",IF(AND(Screening!$J$14="No",Z426="Ex"),"N/A", IF(AND(Screening!$J$15="No",AA426="Ex"),"N/A", IF(AND(Screening!$J$16="No",AB426="Ex"),"N/A", IF(AND(Screening!$J$17="No",AC426="Ex"),"N/A", IF(AND(Screening!$J$18="No",AD426="Ex"),"N/A", IF(AND(Screening!$J$19="No",AE426="Ex"),"N/A", IF(AND(Screening!$J$20="No",AF426="Ex"),"N/A", IF(AND(Screening!$J$21="No",AG426="Ex"),"N/A", IF(AND(Screening!$J$23="No",AH426="Ex"),"N/A", IF(AND(Screening!$J$7="No",AI426="Ex"),"N/A", IF(AND(Screening!$J$6="No",AL426="Ex"),"N/A", IF(AND(Screening!$J$6="Yes",AJ426="Ex"),"N/A", IF(AND(Screening!$J$25="Yes",AK426="Ex"),"N/A",  IF(AND(Screening!$J$5="Yes",AM426="Ex"),"N/A","Inc")))))))))))))))))))</f>
        <v>Inc</v>
      </c>
      <c r="C426" s="132"/>
      <c r="D426" s="133"/>
      <c r="E426" s="87">
        <v>442</v>
      </c>
      <c r="F426" s="88" t="s">
        <v>3570</v>
      </c>
      <c r="G426" s="88" t="s">
        <v>1871</v>
      </c>
      <c r="H426" s="157" t="s">
        <v>1408</v>
      </c>
      <c r="I426" s="130" t="str">
        <f t="shared" si="13"/>
        <v>Include</v>
      </c>
      <c r="J426" s="126"/>
      <c r="K426" s="99"/>
      <c r="L426" s="99"/>
      <c r="M426" s="128"/>
      <c r="N426" s="87" t="str">
        <f t="shared" si="14"/>
        <v/>
      </c>
      <c r="O426" s="55"/>
      <c r="P426" s="55"/>
      <c r="Q426" s="55"/>
      <c r="R426" s="55"/>
      <c r="S426" s="55"/>
      <c r="T426" s="56"/>
      <c r="U426" s="134" t="s">
        <v>452</v>
      </c>
      <c r="V426" s="132" t="s">
        <v>475</v>
      </c>
      <c r="W426" s="132" t="s">
        <v>475</v>
      </c>
      <c r="X426" s="132"/>
      <c r="Y426" s="132"/>
      <c r="Z426" s="132"/>
      <c r="AA426" s="132"/>
      <c r="AB426" s="132"/>
      <c r="AC426" s="132"/>
      <c r="AD426" s="132"/>
      <c r="AE426" s="132"/>
      <c r="AF426" s="132"/>
      <c r="AG426" s="132"/>
      <c r="AH426" s="132"/>
      <c r="AI426" s="132"/>
      <c r="AJ426" s="132" t="s">
        <v>475</v>
      </c>
      <c r="AK426" s="132"/>
      <c r="AL426" s="132"/>
      <c r="AM426" s="135" t="s">
        <v>475</v>
      </c>
    </row>
    <row r="427" spans="1:39" ht="45" x14ac:dyDescent="0.25">
      <c r="A427" s="131" t="s">
        <v>2</v>
      </c>
      <c r="B427" s="132" t="str">
        <f>IF(G427="reserved","N/A",IF(AND(Screening!$J$10="No",V427="Ex"),"N/A",IF(AND(Screening!$J$11="No",W427="Ex"),"N/A",IF(AND(Screening!$J$12="No",X427="Ex"),"N/A",IF(AND(Screening!$J$13="No",Y427="Ex"),"N/A",IF(AND(Screening!$J$14="No",Z427="Ex"),"N/A", IF(AND(Screening!$J$15="No",AA427="Ex"),"N/A", IF(AND(Screening!$J$16="No",AB427="Ex"),"N/A", IF(AND(Screening!$J$17="No",AC427="Ex"),"N/A", IF(AND(Screening!$J$18="No",AD427="Ex"),"N/A", IF(AND(Screening!$J$19="No",AE427="Ex"),"N/A", IF(AND(Screening!$J$20="No",AF427="Ex"),"N/A", IF(AND(Screening!$J$21="No",AG427="Ex"),"N/A", IF(AND(Screening!$J$23="No",AH427="Ex"),"N/A", IF(AND(Screening!$J$7="No",AI427="Ex"),"N/A", IF(AND(Screening!$J$6="No",AL427="Ex"),"N/A", IF(AND(Screening!$J$6="Yes",AJ427="Ex"),"N/A", IF(AND(Screening!$J$25="Yes",AK427="Ex"),"N/A",  IF(AND(Screening!$J$5="Yes",AM427="Ex"),"N/A","Inc")))))))))))))))))))</f>
        <v>Inc</v>
      </c>
      <c r="C427" s="132"/>
      <c r="D427" s="133"/>
      <c r="E427" s="87">
        <v>443</v>
      </c>
      <c r="F427" s="88" t="s">
        <v>3185</v>
      </c>
      <c r="G427" s="88" t="s">
        <v>1872</v>
      </c>
      <c r="H427" s="157" t="s">
        <v>4333</v>
      </c>
      <c r="I427" s="130" t="str">
        <f t="shared" si="13"/>
        <v>Include</v>
      </c>
      <c r="J427" s="126"/>
      <c r="K427" s="99"/>
      <c r="L427" s="99"/>
      <c r="M427" s="128"/>
      <c r="N427" s="87" t="str">
        <f t="shared" si="14"/>
        <v/>
      </c>
      <c r="O427" s="55"/>
      <c r="P427" s="55"/>
      <c r="Q427" s="55"/>
      <c r="R427" s="55"/>
      <c r="S427" s="55"/>
      <c r="T427" s="56"/>
      <c r="U427" s="134" t="s">
        <v>452</v>
      </c>
      <c r="V427" s="132" t="s">
        <v>475</v>
      </c>
      <c r="W427" s="132" t="s">
        <v>475</v>
      </c>
      <c r="X427" s="132"/>
      <c r="Y427" s="132"/>
      <c r="Z427" s="132"/>
      <c r="AA427" s="132"/>
      <c r="AB427" s="132"/>
      <c r="AC427" s="132"/>
      <c r="AD427" s="132"/>
      <c r="AE427" s="132"/>
      <c r="AF427" s="132"/>
      <c r="AG427" s="132"/>
      <c r="AH427" s="132"/>
      <c r="AI427" s="132"/>
      <c r="AJ427" s="132" t="s">
        <v>475</v>
      </c>
      <c r="AK427" s="132"/>
      <c r="AL427" s="132"/>
      <c r="AM427" s="135" t="s">
        <v>475</v>
      </c>
    </row>
    <row r="428" spans="1:39" ht="45" x14ac:dyDescent="0.25">
      <c r="A428" s="131" t="s">
        <v>2</v>
      </c>
      <c r="B428" s="132" t="str">
        <f>IF(G428="reserved","N/A",IF(AND(Screening!$J$10="No",V428="Ex"),"N/A",IF(AND(Screening!$J$11="No",W428="Ex"),"N/A",IF(AND(Screening!$J$12="No",X428="Ex"),"N/A",IF(AND(Screening!$J$13="No",Y428="Ex"),"N/A",IF(AND(Screening!$J$14="No",Z428="Ex"),"N/A", IF(AND(Screening!$J$15="No",AA428="Ex"),"N/A", IF(AND(Screening!$J$16="No",AB428="Ex"),"N/A", IF(AND(Screening!$J$17="No",AC428="Ex"),"N/A", IF(AND(Screening!$J$18="No",AD428="Ex"),"N/A", IF(AND(Screening!$J$19="No",AE428="Ex"),"N/A", IF(AND(Screening!$J$20="No",AF428="Ex"),"N/A", IF(AND(Screening!$J$21="No",AG428="Ex"),"N/A", IF(AND(Screening!$J$23="No",AH428="Ex"),"N/A", IF(AND(Screening!$J$7="No",AI428="Ex"),"N/A", IF(AND(Screening!$J$6="No",AL428="Ex"),"N/A", IF(AND(Screening!$J$6="Yes",AJ428="Ex"),"N/A", IF(AND(Screening!$J$25="Yes",AK428="Ex"),"N/A",  IF(AND(Screening!$J$5="Yes",AM428="Ex"),"N/A","Inc")))))))))))))))))))</f>
        <v>Inc</v>
      </c>
      <c r="C428" s="132"/>
      <c r="D428" s="133"/>
      <c r="E428" s="87">
        <v>444</v>
      </c>
      <c r="F428" s="88" t="s">
        <v>3186</v>
      </c>
      <c r="G428" s="88" t="s">
        <v>3187</v>
      </c>
      <c r="H428" s="157" t="s">
        <v>4334</v>
      </c>
      <c r="I428" s="130" t="str">
        <f t="shared" si="13"/>
        <v>Include</v>
      </c>
      <c r="J428" s="126"/>
      <c r="K428" s="99"/>
      <c r="L428" s="99"/>
      <c r="M428" s="128"/>
      <c r="N428" s="87" t="str">
        <f t="shared" si="14"/>
        <v/>
      </c>
      <c r="O428" s="55"/>
      <c r="P428" s="55"/>
      <c r="Q428" s="55"/>
      <c r="R428" s="55"/>
      <c r="S428" s="55"/>
      <c r="T428" s="56"/>
      <c r="U428" s="134" t="s">
        <v>452</v>
      </c>
      <c r="V428" s="132" t="s">
        <v>475</v>
      </c>
      <c r="W428" s="132" t="s">
        <v>475</v>
      </c>
      <c r="X428" s="132"/>
      <c r="Y428" s="132"/>
      <c r="Z428" s="132"/>
      <c r="AA428" s="132"/>
      <c r="AB428" s="132"/>
      <c r="AC428" s="132"/>
      <c r="AD428" s="132"/>
      <c r="AE428" s="132"/>
      <c r="AF428" s="132"/>
      <c r="AG428" s="132"/>
      <c r="AH428" s="132"/>
      <c r="AI428" s="132"/>
      <c r="AJ428" s="132" t="s">
        <v>475</v>
      </c>
      <c r="AK428" s="132"/>
      <c r="AL428" s="132"/>
      <c r="AM428" s="135" t="s">
        <v>475</v>
      </c>
    </row>
    <row r="429" spans="1:39" ht="150" x14ac:dyDescent="0.25">
      <c r="A429" s="131" t="s">
        <v>1</v>
      </c>
      <c r="B429" s="132" t="str">
        <f>IF(G429="reserved","N/A",IF(AND(Screening!$J$10="No",V429="Ex"),"N/A",IF(AND(Screening!$J$11="No",W429="Ex"),"N/A",IF(AND(Screening!$J$12="No",X429="Ex"),"N/A",IF(AND(Screening!$J$13="No",Y429="Ex"),"N/A",IF(AND(Screening!$J$14="No",Z429="Ex"),"N/A", IF(AND(Screening!$J$15="No",AA429="Ex"),"N/A", IF(AND(Screening!$J$16="No",AB429="Ex"),"N/A", IF(AND(Screening!$J$17="No",AC429="Ex"),"N/A", IF(AND(Screening!$J$18="No",AD429="Ex"),"N/A", IF(AND(Screening!$J$19="No",AE429="Ex"),"N/A", IF(AND(Screening!$J$20="No",AF429="Ex"),"N/A", IF(AND(Screening!$J$21="No",AG429="Ex"),"N/A", IF(AND(Screening!$J$23="No",AH429="Ex"),"N/A", IF(AND(Screening!$J$7="No",AI429="Ex"),"N/A", IF(AND(Screening!$J$6="No",AL429="Ex"),"N/A", IF(AND(Screening!$J$6="Yes",AJ429="Ex"),"N/A", IF(AND(Screening!$J$25="Yes",AK429="Ex"),"N/A",  IF(AND(Screening!$J$5="Yes",AM429="Ex"),"N/A","Inc")))))))))))))))))))</f>
        <v>Inc</v>
      </c>
      <c r="C429" s="132"/>
      <c r="D429" s="133"/>
      <c r="E429" s="87">
        <v>445</v>
      </c>
      <c r="F429" s="88" t="s">
        <v>844</v>
      </c>
      <c r="G429" s="88" t="s">
        <v>1873</v>
      </c>
      <c r="H429" s="157" t="s">
        <v>144</v>
      </c>
      <c r="I429" s="130" t="str">
        <f t="shared" si="13"/>
        <v>Include</v>
      </c>
      <c r="J429" s="126"/>
      <c r="K429" s="99"/>
      <c r="L429" s="99"/>
      <c r="M429" s="128"/>
      <c r="N429" s="87" t="str">
        <f t="shared" si="14"/>
        <v>PAR</v>
      </c>
      <c r="O429" s="55"/>
      <c r="P429" s="55"/>
      <c r="Q429" s="55"/>
      <c r="R429" s="55"/>
      <c r="S429" s="55"/>
      <c r="T429" s="56"/>
      <c r="U429" s="134" t="s">
        <v>452</v>
      </c>
      <c r="V429" s="132" t="s">
        <v>475</v>
      </c>
      <c r="W429" s="132" t="s">
        <v>475</v>
      </c>
      <c r="X429" s="132"/>
      <c r="Y429" s="132"/>
      <c r="Z429" s="132"/>
      <c r="AA429" s="132"/>
      <c r="AB429" s="132"/>
      <c r="AC429" s="132"/>
      <c r="AD429" s="132"/>
      <c r="AE429" s="132"/>
      <c r="AF429" s="132"/>
      <c r="AG429" s="132"/>
      <c r="AH429" s="132"/>
      <c r="AI429" s="132"/>
      <c r="AJ429" s="132"/>
      <c r="AK429" s="132"/>
      <c r="AL429" s="132"/>
      <c r="AM429" s="135" t="s">
        <v>475</v>
      </c>
    </row>
    <row r="430" spans="1:39" ht="45" x14ac:dyDescent="0.25">
      <c r="A430" s="131" t="s">
        <v>2</v>
      </c>
      <c r="B430" s="132" t="str">
        <f>IF(G430="reserved","N/A",IF(AND(Screening!$J$10="No",V430="Ex"),"N/A",IF(AND(Screening!$J$11="No",W430="Ex"),"N/A",IF(AND(Screening!$J$12="No",X430="Ex"),"N/A",IF(AND(Screening!$J$13="No",Y430="Ex"),"N/A",IF(AND(Screening!$J$14="No",Z430="Ex"),"N/A", IF(AND(Screening!$J$15="No",AA430="Ex"),"N/A", IF(AND(Screening!$J$16="No",AB430="Ex"),"N/A", IF(AND(Screening!$J$17="No",AC430="Ex"),"N/A", IF(AND(Screening!$J$18="No",AD430="Ex"),"N/A", IF(AND(Screening!$J$19="No",AE430="Ex"),"N/A", IF(AND(Screening!$J$20="No",AF430="Ex"),"N/A", IF(AND(Screening!$J$21="No",AG430="Ex"),"N/A", IF(AND(Screening!$J$23="No",AH430="Ex"),"N/A", IF(AND(Screening!$J$7="No",AI430="Ex"),"N/A", IF(AND(Screening!$J$6="No",AL430="Ex"),"N/A", IF(AND(Screening!$J$6="Yes",AJ430="Ex"),"N/A", IF(AND(Screening!$J$25="Yes",AK430="Ex"),"N/A",  IF(AND(Screening!$J$5="Yes",AM430="Ex"),"N/A","Inc")))))))))))))))))))</f>
        <v>Inc</v>
      </c>
      <c r="C430" s="132"/>
      <c r="D430" s="133"/>
      <c r="E430" s="87">
        <v>446</v>
      </c>
      <c r="F430" s="88" t="s">
        <v>845</v>
      </c>
      <c r="G430" s="88" t="s">
        <v>621</v>
      </c>
      <c r="H430" s="157" t="s">
        <v>4335</v>
      </c>
      <c r="I430" s="130" t="str">
        <f t="shared" si="13"/>
        <v>Include</v>
      </c>
      <c r="J430" s="126"/>
      <c r="K430" s="99"/>
      <c r="L430" s="99"/>
      <c r="M430" s="128"/>
      <c r="N430" s="87" t="str">
        <f t="shared" si="14"/>
        <v/>
      </c>
      <c r="O430" s="55"/>
      <c r="P430" s="55"/>
      <c r="Q430" s="55"/>
      <c r="R430" s="55"/>
      <c r="S430" s="55"/>
      <c r="T430" s="56"/>
      <c r="U430" s="134" t="s">
        <v>452</v>
      </c>
      <c r="V430" s="132" t="s">
        <v>475</v>
      </c>
      <c r="W430" s="132" t="s">
        <v>475</v>
      </c>
      <c r="X430" s="132"/>
      <c r="Y430" s="132"/>
      <c r="Z430" s="132"/>
      <c r="AA430" s="132"/>
      <c r="AB430" s="132"/>
      <c r="AC430" s="132"/>
      <c r="AD430" s="132"/>
      <c r="AE430" s="132"/>
      <c r="AF430" s="132"/>
      <c r="AG430" s="132"/>
      <c r="AH430" s="132"/>
      <c r="AI430" s="132"/>
      <c r="AJ430" s="132" t="s">
        <v>475</v>
      </c>
      <c r="AK430" s="132"/>
      <c r="AL430" s="132"/>
      <c r="AM430" s="135" t="s">
        <v>475</v>
      </c>
    </row>
    <row r="431" spans="1:39" ht="45" x14ac:dyDescent="0.25">
      <c r="A431" s="131" t="s">
        <v>2</v>
      </c>
      <c r="B431" s="132" t="str">
        <f>IF(G431="reserved","N/A",IF(AND(Screening!$J$10="No",V431="Ex"),"N/A",IF(AND(Screening!$J$11="No",W431="Ex"),"N/A",IF(AND(Screening!$J$12="No",X431="Ex"),"N/A",IF(AND(Screening!$J$13="No",Y431="Ex"),"N/A",IF(AND(Screening!$J$14="No",Z431="Ex"),"N/A", IF(AND(Screening!$J$15="No",AA431="Ex"),"N/A", IF(AND(Screening!$J$16="No",AB431="Ex"),"N/A", IF(AND(Screening!$J$17="No",AC431="Ex"),"N/A", IF(AND(Screening!$J$18="No",AD431="Ex"),"N/A", IF(AND(Screening!$J$19="No",AE431="Ex"),"N/A", IF(AND(Screening!$J$20="No",AF431="Ex"),"N/A", IF(AND(Screening!$J$21="No",AG431="Ex"),"N/A", IF(AND(Screening!$J$23="No",AH431="Ex"),"N/A", IF(AND(Screening!$J$7="No",AI431="Ex"),"N/A", IF(AND(Screening!$J$6="No",AL431="Ex"),"N/A", IF(AND(Screening!$J$6="Yes",AJ431="Ex"),"N/A", IF(AND(Screening!$J$25="Yes",AK431="Ex"),"N/A",  IF(AND(Screening!$J$5="Yes",AM431="Ex"),"N/A","Inc")))))))))))))))))))</f>
        <v>Inc</v>
      </c>
      <c r="C431" s="132"/>
      <c r="D431" s="133"/>
      <c r="E431" s="87">
        <v>447</v>
      </c>
      <c r="F431" s="88" t="s">
        <v>846</v>
      </c>
      <c r="G431" s="88" t="s">
        <v>622</v>
      </c>
      <c r="H431" s="157" t="s">
        <v>4336</v>
      </c>
      <c r="I431" s="130" t="str">
        <f t="shared" si="13"/>
        <v>Include</v>
      </c>
      <c r="J431" s="126"/>
      <c r="K431" s="99"/>
      <c r="L431" s="99"/>
      <c r="M431" s="128"/>
      <c r="N431" s="87" t="str">
        <f t="shared" si="14"/>
        <v/>
      </c>
      <c r="O431" s="55"/>
      <c r="P431" s="55"/>
      <c r="Q431" s="55"/>
      <c r="R431" s="55"/>
      <c r="S431" s="55"/>
      <c r="T431" s="56"/>
      <c r="U431" s="134" t="s">
        <v>452</v>
      </c>
      <c r="V431" s="132" t="s">
        <v>475</v>
      </c>
      <c r="W431" s="132" t="s">
        <v>475</v>
      </c>
      <c r="X431" s="132"/>
      <c r="Y431" s="132"/>
      <c r="Z431" s="132"/>
      <c r="AA431" s="132"/>
      <c r="AB431" s="132"/>
      <c r="AC431" s="132"/>
      <c r="AD431" s="132"/>
      <c r="AE431" s="132"/>
      <c r="AF431" s="132"/>
      <c r="AG431" s="132"/>
      <c r="AH431" s="132"/>
      <c r="AI431" s="132"/>
      <c r="AJ431" s="132" t="s">
        <v>475</v>
      </c>
      <c r="AK431" s="132"/>
      <c r="AL431" s="132"/>
      <c r="AM431" s="135" t="s">
        <v>475</v>
      </c>
    </row>
    <row r="432" spans="1:39" ht="30" x14ac:dyDescent="0.25">
      <c r="A432" s="131" t="s">
        <v>2</v>
      </c>
      <c r="B432" s="132" t="str">
        <f>IF(G432="reserved","N/A",IF(AND(Screening!$J$10="No",V432="Ex"),"N/A",IF(AND(Screening!$J$11="No",W432="Ex"),"N/A",IF(AND(Screening!$J$12="No",X432="Ex"),"N/A",IF(AND(Screening!$J$13="No",Y432="Ex"),"N/A",IF(AND(Screening!$J$14="No",Z432="Ex"),"N/A", IF(AND(Screening!$J$15="No",AA432="Ex"),"N/A", IF(AND(Screening!$J$16="No",AB432="Ex"),"N/A", IF(AND(Screening!$J$17="No",AC432="Ex"),"N/A", IF(AND(Screening!$J$18="No",AD432="Ex"),"N/A", IF(AND(Screening!$J$19="No",AE432="Ex"),"N/A", IF(AND(Screening!$J$20="No",AF432="Ex"),"N/A", IF(AND(Screening!$J$21="No",AG432="Ex"),"N/A", IF(AND(Screening!$J$23="No",AH432="Ex"),"N/A", IF(AND(Screening!$J$7="No",AI432="Ex"),"N/A", IF(AND(Screening!$J$6="No",AL432="Ex"),"N/A", IF(AND(Screening!$J$6="Yes",AJ432="Ex"),"N/A", IF(AND(Screening!$J$25="Yes",AK432="Ex"),"N/A",  IF(AND(Screening!$J$5="Yes",AM432="Ex"),"N/A","Inc")))))))))))))))))))</f>
        <v>Inc</v>
      </c>
      <c r="C432" s="132"/>
      <c r="D432" s="133"/>
      <c r="E432" s="87">
        <v>448</v>
      </c>
      <c r="F432" s="88" t="s">
        <v>847</v>
      </c>
      <c r="G432" s="88" t="s">
        <v>623</v>
      </c>
      <c r="H432" s="157" t="s">
        <v>4316</v>
      </c>
      <c r="I432" s="130" t="str">
        <f t="shared" si="13"/>
        <v>Include</v>
      </c>
      <c r="J432" s="126"/>
      <c r="K432" s="99"/>
      <c r="L432" s="99"/>
      <c r="M432" s="128"/>
      <c r="N432" s="87" t="str">
        <f t="shared" si="14"/>
        <v/>
      </c>
      <c r="O432" s="55"/>
      <c r="P432" s="55"/>
      <c r="Q432" s="55"/>
      <c r="R432" s="55"/>
      <c r="S432" s="55"/>
      <c r="T432" s="56"/>
      <c r="U432" s="134" t="s">
        <v>452</v>
      </c>
      <c r="V432" s="132" t="s">
        <v>475</v>
      </c>
      <c r="W432" s="132" t="s">
        <v>475</v>
      </c>
      <c r="X432" s="132"/>
      <c r="Y432" s="132"/>
      <c r="Z432" s="132"/>
      <c r="AA432" s="132"/>
      <c r="AB432" s="132"/>
      <c r="AC432" s="132"/>
      <c r="AD432" s="132"/>
      <c r="AE432" s="132"/>
      <c r="AF432" s="132"/>
      <c r="AG432" s="132"/>
      <c r="AH432" s="132"/>
      <c r="AI432" s="132"/>
      <c r="AJ432" s="132" t="s">
        <v>475</v>
      </c>
      <c r="AK432" s="132"/>
      <c r="AL432" s="132"/>
      <c r="AM432" s="135" t="s">
        <v>475</v>
      </c>
    </row>
    <row r="433" spans="1:39" x14ac:dyDescent="0.25">
      <c r="A433" s="131" t="s">
        <v>2</v>
      </c>
      <c r="B433" s="132" t="str">
        <f>IF(G433="reserved","N/A",IF(AND(Screening!$J$10="No",V433="Ex"),"N/A",IF(AND(Screening!$J$11="No",W433="Ex"),"N/A",IF(AND(Screening!$J$12="No",X433="Ex"),"N/A",IF(AND(Screening!$J$13="No",Y433="Ex"),"N/A",IF(AND(Screening!$J$14="No",Z433="Ex"),"N/A", IF(AND(Screening!$J$15="No",AA433="Ex"),"N/A", IF(AND(Screening!$J$16="No",AB433="Ex"),"N/A", IF(AND(Screening!$J$17="No",AC433="Ex"),"N/A", IF(AND(Screening!$J$18="No",AD433="Ex"),"N/A", IF(AND(Screening!$J$19="No",AE433="Ex"),"N/A", IF(AND(Screening!$J$20="No",AF433="Ex"),"N/A", IF(AND(Screening!$J$21="No",AG433="Ex"),"N/A", IF(AND(Screening!$J$23="No",AH433="Ex"),"N/A", IF(AND(Screening!$J$7="No",AI433="Ex"),"N/A", IF(AND(Screening!$J$6="No",AL433="Ex"),"N/A", IF(AND(Screening!$J$6="Yes",AJ433="Ex"),"N/A", IF(AND(Screening!$J$25="Yes",AK433="Ex"),"N/A",  IF(AND(Screening!$J$5="Yes",AM433="Ex"),"N/A","Inc")))))))))))))))))))</f>
        <v>Inc</v>
      </c>
      <c r="C433" s="132"/>
      <c r="D433" s="133"/>
      <c r="E433" s="87">
        <v>449</v>
      </c>
      <c r="F433" s="88" t="s">
        <v>848</v>
      </c>
      <c r="G433" s="88" t="s">
        <v>624</v>
      </c>
      <c r="H433" s="156" t="s">
        <v>2787</v>
      </c>
      <c r="I433" s="130" t="str">
        <f t="shared" si="13"/>
        <v>Include</v>
      </c>
      <c r="J433" s="126"/>
      <c r="K433" s="99"/>
      <c r="L433" s="99"/>
      <c r="M433" s="128"/>
      <c r="N433" s="87" t="str">
        <f t="shared" si="14"/>
        <v/>
      </c>
      <c r="O433" s="55"/>
      <c r="P433" s="55"/>
      <c r="Q433" s="55"/>
      <c r="R433" s="55"/>
      <c r="S433" s="55"/>
      <c r="T433" s="56"/>
      <c r="U433" s="134" t="s">
        <v>452</v>
      </c>
      <c r="V433" s="132" t="s">
        <v>475</v>
      </c>
      <c r="W433" s="132" t="s">
        <v>475</v>
      </c>
      <c r="X433" s="132"/>
      <c r="Y433" s="132"/>
      <c r="Z433" s="132"/>
      <c r="AA433" s="132"/>
      <c r="AB433" s="132"/>
      <c r="AC433" s="132"/>
      <c r="AD433" s="132"/>
      <c r="AE433" s="132"/>
      <c r="AF433" s="132"/>
      <c r="AG433" s="132"/>
      <c r="AH433" s="132"/>
      <c r="AI433" s="132"/>
      <c r="AJ433" s="132" t="s">
        <v>475</v>
      </c>
      <c r="AK433" s="132"/>
      <c r="AL433" s="132"/>
      <c r="AM433" s="135" t="s">
        <v>475</v>
      </c>
    </row>
    <row r="434" spans="1:39" ht="30" x14ac:dyDescent="0.25">
      <c r="A434" s="131" t="s">
        <v>2</v>
      </c>
      <c r="B434" s="132" t="str">
        <f>IF(G434="reserved","N/A",IF(AND(Screening!$J$10="No",V434="Ex"),"N/A",IF(AND(Screening!$J$11="No",W434="Ex"),"N/A",IF(AND(Screening!$J$12="No",X434="Ex"),"N/A",IF(AND(Screening!$J$13="No",Y434="Ex"),"N/A",IF(AND(Screening!$J$14="No",Z434="Ex"),"N/A", IF(AND(Screening!$J$15="No",AA434="Ex"),"N/A", IF(AND(Screening!$J$16="No",AB434="Ex"),"N/A", IF(AND(Screening!$J$17="No",AC434="Ex"),"N/A", IF(AND(Screening!$J$18="No",AD434="Ex"),"N/A", IF(AND(Screening!$J$19="No",AE434="Ex"),"N/A", IF(AND(Screening!$J$20="No",AF434="Ex"),"N/A", IF(AND(Screening!$J$21="No",AG434="Ex"),"N/A", IF(AND(Screening!$J$23="No",AH434="Ex"),"N/A", IF(AND(Screening!$J$7="No",AI434="Ex"),"N/A", IF(AND(Screening!$J$6="No",AL434="Ex"),"N/A", IF(AND(Screening!$J$6="Yes",AJ434="Ex"),"N/A", IF(AND(Screening!$J$25="Yes",AK434="Ex"),"N/A",  IF(AND(Screening!$J$5="Yes",AM434="Ex"),"N/A","Inc")))))))))))))))))))</f>
        <v>Inc</v>
      </c>
      <c r="C434" s="132"/>
      <c r="D434" s="133"/>
      <c r="E434" s="87">
        <v>450</v>
      </c>
      <c r="F434" s="88" t="s">
        <v>849</v>
      </c>
      <c r="G434" s="88" t="s">
        <v>1874</v>
      </c>
      <c r="H434" s="157" t="s">
        <v>4506</v>
      </c>
      <c r="I434" s="130" t="str">
        <f t="shared" si="13"/>
        <v>Include</v>
      </c>
      <c r="J434" s="126"/>
      <c r="K434" s="99"/>
      <c r="L434" s="99"/>
      <c r="M434" s="128"/>
      <c r="N434" s="87" t="str">
        <f t="shared" si="14"/>
        <v/>
      </c>
      <c r="O434" s="55"/>
      <c r="P434" s="55"/>
      <c r="Q434" s="55"/>
      <c r="R434" s="55"/>
      <c r="S434" s="55"/>
      <c r="T434" s="56"/>
      <c r="U434" s="134" t="s">
        <v>452</v>
      </c>
      <c r="V434" s="132" t="s">
        <v>475</v>
      </c>
      <c r="W434" s="132" t="s">
        <v>475</v>
      </c>
      <c r="X434" s="132"/>
      <c r="Y434" s="132"/>
      <c r="Z434" s="132"/>
      <c r="AA434" s="132"/>
      <c r="AB434" s="132"/>
      <c r="AC434" s="132"/>
      <c r="AD434" s="132"/>
      <c r="AE434" s="132"/>
      <c r="AF434" s="132"/>
      <c r="AG434" s="132"/>
      <c r="AH434" s="132"/>
      <c r="AI434" s="132"/>
      <c r="AJ434" s="132" t="s">
        <v>475</v>
      </c>
      <c r="AK434" s="132"/>
      <c r="AL434" s="132"/>
      <c r="AM434" s="135" t="s">
        <v>475</v>
      </c>
    </row>
    <row r="435" spans="1:39" ht="30" x14ac:dyDescent="0.25">
      <c r="A435" s="131" t="s">
        <v>2</v>
      </c>
      <c r="B435" s="132" t="str">
        <f>IF(G435="reserved","N/A",IF(AND(Screening!$J$10="No",V435="Ex"),"N/A",IF(AND(Screening!$J$11="No",W435="Ex"),"N/A",IF(AND(Screening!$J$12="No",X435="Ex"),"N/A",IF(AND(Screening!$J$13="No",Y435="Ex"),"N/A",IF(AND(Screening!$J$14="No",Z435="Ex"),"N/A", IF(AND(Screening!$J$15="No",AA435="Ex"),"N/A", IF(AND(Screening!$J$16="No",AB435="Ex"),"N/A", IF(AND(Screening!$J$17="No",AC435="Ex"),"N/A", IF(AND(Screening!$J$18="No",AD435="Ex"),"N/A", IF(AND(Screening!$J$19="No",AE435="Ex"),"N/A", IF(AND(Screening!$J$20="No",AF435="Ex"),"N/A", IF(AND(Screening!$J$21="No",AG435="Ex"),"N/A", IF(AND(Screening!$J$23="No",AH435="Ex"),"N/A", IF(AND(Screening!$J$7="No",AI435="Ex"),"N/A", IF(AND(Screening!$J$6="No",AL435="Ex"),"N/A", IF(AND(Screening!$J$6="Yes",AJ435="Ex"),"N/A", IF(AND(Screening!$J$25="Yes",AK435="Ex"),"N/A",  IF(AND(Screening!$J$5="Yes",AM435="Ex"),"N/A","Inc")))))))))))))))))))</f>
        <v>Inc</v>
      </c>
      <c r="C435" s="132"/>
      <c r="D435" s="133"/>
      <c r="E435" s="87">
        <v>451</v>
      </c>
      <c r="F435" s="88" t="s">
        <v>3571</v>
      </c>
      <c r="G435" s="88" t="s">
        <v>1875</v>
      </c>
      <c r="H435" s="157" t="s">
        <v>4507</v>
      </c>
      <c r="I435" s="130" t="str">
        <f t="shared" si="13"/>
        <v>Include</v>
      </c>
      <c r="J435" s="126"/>
      <c r="K435" s="99"/>
      <c r="L435" s="99"/>
      <c r="M435" s="128"/>
      <c r="N435" s="87" t="str">
        <f t="shared" si="14"/>
        <v/>
      </c>
      <c r="O435" s="55"/>
      <c r="P435" s="55"/>
      <c r="Q435" s="55"/>
      <c r="R435" s="55"/>
      <c r="S435" s="55"/>
      <c r="T435" s="56"/>
      <c r="U435" s="134" t="s">
        <v>452</v>
      </c>
      <c r="V435" s="132" t="s">
        <v>475</v>
      </c>
      <c r="W435" s="132" t="s">
        <v>475</v>
      </c>
      <c r="X435" s="132"/>
      <c r="Y435" s="132"/>
      <c r="Z435" s="132"/>
      <c r="AA435" s="132"/>
      <c r="AB435" s="132"/>
      <c r="AC435" s="132"/>
      <c r="AD435" s="132"/>
      <c r="AE435" s="132"/>
      <c r="AF435" s="132"/>
      <c r="AG435" s="132"/>
      <c r="AH435" s="132"/>
      <c r="AI435" s="132"/>
      <c r="AJ435" s="132" t="s">
        <v>475</v>
      </c>
      <c r="AK435" s="132"/>
      <c r="AL435" s="132"/>
      <c r="AM435" s="135" t="s">
        <v>475</v>
      </c>
    </row>
    <row r="436" spans="1:39" ht="30" x14ac:dyDescent="0.25">
      <c r="A436" s="131" t="s">
        <v>2</v>
      </c>
      <c r="B436" s="132" t="str">
        <f>IF(G436="reserved","N/A",IF(AND(Screening!$J$10="No",V436="Ex"),"N/A",IF(AND(Screening!$J$11="No",W436="Ex"),"N/A",IF(AND(Screening!$J$12="No",X436="Ex"),"N/A",IF(AND(Screening!$J$13="No",Y436="Ex"),"N/A",IF(AND(Screening!$J$14="No",Z436="Ex"),"N/A", IF(AND(Screening!$J$15="No",AA436="Ex"),"N/A", IF(AND(Screening!$J$16="No",AB436="Ex"),"N/A", IF(AND(Screening!$J$17="No",AC436="Ex"),"N/A", IF(AND(Screening!$J$18="No",AD436="Ex"),"N/A", IF(AND(Screening!$J$19="No",AE436="Ex"),"N/A", IF(AND(Screening!$J$20="No",AF436="Ex"),"N/A", IF(AND(Screening!$J$21="No",AG436="Ex"),"N/A", IF(AND(Screening!$J$23="No",AH436="Ex"),"N/A", IF(AND(Screening!$J$7="No",AI436="Ex"),"N/A", IF(AND(Screening!$J$6="No",AL436="Ex"),"N/A", IF(AND(Screening!$J$6="Yes",AJ436="Ex"),"N/A", IF(AND(Screening!$J$25="Yes",AK436="Ex"),"N/A",  IF(AND(Screening!$J$5="Yes",AM436="Ex"),"N/A","Inc")))))))))))))))))))</f>
        <v>Inc</v>
      </c>
      <c r="C436" s="132"/>
      <c r="D436" s="133"/>
      <c r="E436" s="87">
        <v>452</v>
      </c>
      <c r="F436" s="88" t="s">
        <v>3572</v>
      </c>
      <c r="G436" s="88" t="s">
        <v>1876</v>
      </c>
      <c r="H436" s="157" t="s">
        <v>1409</v>
      </c>
      <c r="I436" s="130" t="str">
        <f t="shared" si="13"/>
        <v>Include</v>
      </c>
      <c r="J436" s="126"/>
      <c r="K436" s="99"/>
      <c r="L436" s="99"/>
      <c r="M436" s="128"/>
      <c r="N436" s="87" t="str">
        <f t="shared" si="14"/>
        <v/>
      </c>
      <c r="O436" s="55"/>
      <c r="P436" s="55"/>
      <c r="Q436" s="55"/>
      <c r="R436" s="55"/>
      <c r="S436" s="55"/>
      <c r="T436" s="56"/>
      <c r="U436" s="134" t="s">
        <v>452</v>
      </c>
      <c r="V436" s="132" t="s">
        <v>475</v>
      </c>
      <c r="W436" s="132" t="s">
        <v>475</v>
      </c>
      <c r="X436" s="132"/>
      <c r="Y436" s="132"/>
      <c r="Z436" s="132"/>
      <c r="AA436" s="132"/>
      <c r="AB436" s="132"/>
      <c r="AC436" s="132"/>
      <c r="AD436" s="132"/>
      <c r="AE436" s="132"/>
      <c r="AF436" s="132"/>
      <c r="AG436" s="132"/>
      <c r="AH436" s="132"/>
      <c r="AI436" s="132"/>
      <c r="AJ436" s="132" t="s">
        <v>475</v>
      </c>
      <c r="AK436" s="132"/>
      <c r="AL436" s="132"/>
      <c r="AM436" s="135" t="s">
        <v>475</v>
      </c>
    </row>
    <row r="437" spans="1:39" ht="30" x14ac:dyDescent="0.25">
      <c r="A437" s="131" t="s">
        <v>2</v>
      </c>
      <c r="B437" s="132" t="str">
        <f>IF(G437="reserved","N/A",IF(AND(Screening!$J$10="No",V437="Ex"),"N/A",IF(AND(Screening!$J$11="No",W437="Ex"),"N/A",IF(AND(Screening!$J$12="No",X437="Ex"),"N/A",IF(AND(Screening!$J$13="No",Y437="Ex"),"N/A",IF(AND(Screening!$J$14="No",Z437="Ex"),"N/A", IF(AND(Screening!$J$15="No",AA437="Ex"),"N/A", IF(AND(Screening!$J$16="No",AB437="Ex"),"N/A", IF(AND(Screening!$J$17="No",AC437="Ex"),"N/A", IF(AND(Screening!$J$18="No",AD437="Ex"),"N/A", IF(AND(Screening!$J$19="No",AE437="Ex"),"N/A", IF(AND(Screening!$J$20="No",AF437="Ex"),"N/A", IF(AND(Screening!$J$21="No",AG437="Ex"),"N/A", IF(AND(Screening!$J$23="No",AH437="Ex"),"N/A", IF(AND(Screening!$J$7="No",AI437="Ex"),"N/A", IF(AND(Screening!$J$6="No",AL437="Ex"),"N/A", IF(AND(Screening!$J$6="Yes",AJ437="Ex"),"N/A", IF(AND(Screening!$J$25="Yes",AK437="Ex"),"N/A",  IF(AND(Screening!$J$5="Yes",AM437="Ex"),"N/A","Inc")))))))))))))))))))</f>
        <v>Inc</v>
      </c>
      <c r="C437" s="132"/>
      <c r="D437" s="133"/>
      <c r="E437" s="87">
        <v>453</v>
      </c>
      <c r="F437" s="88" t="s">
        <v>3573</v>
      </c>
      <c r="G437" s="88" t="s">
        <v>1877</v>
      </c>
      <c r="H437" s="157" t="s">
        <v>1409</v>
      </c>
      <c r="I437" s="130" t="str">
        <f t="shared" si="13"/>
        <v>Include</v>
      </c>
      <c r="J437" s="126"/>
      <c r="K437" s="99"/>
      <c r="L437" s="99"/>
      <c r="M437" s="128"/>
      <c r="N437" s="87" t="str">
        <f t="shared" si="14"/>
        <v/>
      </c>
      <c r="O437" s="55"/>
      <c r="P437" s="55"/>
      <c r="Q437" s="55"/>
      <c r="R437" s="55"/>
      <c r="S437" s="55"/>
      <c r="T437" s="56"/>
      <c r="U437" s="134" t="s">
        <v>452</v>
      </c>
      <c r="V437" s="132" t="s">
        <v>475</v>
      </c>
      <c r="W437" s="132" t="s">
        <v>475</v>
      </c>
      <c r="X437" s="132"/>
      <c r="Y437" s="132"/>
      <c r="Z437" s="132"/>
      <c r="AA437" s="132"/>
      <c r="AB437" s="132"/>
      <c r="AC437" s="132"/>
      <c r="AD437" s="132"/>
      <c r="AE437" s="132"/>
      <c r="AF437" s="132"/>
      <c r="AG437" s="132"/>
      <c r="AH437" s="132"/>
      <c r="AI437" s="132"/>
      <c r="AJ437" s="132" t="s">
        <v>475</v>
      </c>
      <c r="AK437" s="132"/>
      <c r="AL437" s="132"/>
      <c r="AM437" s="135" t="s">
        <v>475</v>
      </c>
    </row>
    <row r="438" spans="1:39" ht="30" x14ac:dyDescent="0.25">
      <c r="A438" s="131" t="s">
        <v>2</v>
      </c>
      <c r="B438" s="132" t="str">
        <f>IF(G438="reserved","N/A",IF(AND(Screening!$J$10="No",V438="Ex"),"N/A",IF(AND(Screening!$J$11="No",W438="Ex"),"N/A",IF(AND(Screening!$J$12="No",X438="Ex"),"N/A",IF(AND(Screening!$J$13="No",Y438="Ex"),"N/A",IF(AND(Screening!$J$14="No",Z438="Ex"),"N/A", IF(AND(Screening!$J$15="No",AA438="Ex"),"N/A", IF(AND(Screening!$J$16="No",AB438="Ex"),"N/A", IF(AND(Screening!$J$17="No",AC438="Ex"),"N/A", IF(AND(Screening!$J$18="No",AD438="Ex"),"N/A", IF(AND(Screening!$J$19="No",AE438="Ex"),"N/A", IF(AND(Screening!$J$20="No",AF438="Ex"),"N/A", IF(AND(Screening!$J$21="No",AG438="Ex"),"N/A", IF(AND(Screening!$J$23="No",AH438="Ex"),"N/A", IF(AND(Screening!$J$7="No",AI438="Ex"),"N/A", IF(AND(Screening!$J$6="No",AL438="Ex"),"N/A", IF(AND(Screening!$J$6="Yes",AJ438="Ex"),"N/A", IF(AND(Screening!$J$25="Yes",AK438="Ex"),"N/A",  IF(AND(Screening!$J$5="Yes",AM438="Ex"),"N/A","Inc")))))))))))))))))))</f>
        <v>Inc</v>
      </c>
      <c r="C438" s="132"/>
      <c r="D438" s="133"/>
      <c r="E438" s="87">
        <v>454</v>
      </c>
      <c r="F438" s="88" t="s">
        <v>3574</v>
      </c>
      <c r="G438" s="88" t="s">
        <v>1878</v>
      </c>
      <c r="H438" s="157" t="s">
        <v>1409</v>
      </c>
      <c r="I438" s="130" t="str">
        <f t="shared" si="13"/>
        <v>Include</v>
      </c>
      <c r="J438" s="126"/>
      <c r="K438" s="99"/>
      <c r="L438" s="99"/>
      <c r="M438" s="128"/>
      <c r="N438" s="87" t="str">
        <f t="shared" si="14"/>
        <v/>
      </c>
      <c r="O438" s="55"/>
      <c r="P438" s="55"/>
      <c r="Q438" s="55"/>
      <c r="R438" s="55"/>
      <c r="S438" s="55"/>
      <c r="T438" s="56"/>
      <c r="U438" s="134" t="s">
        <v>452</v>
      </c>
      <c r="V438" s="132" t="s">
        <v>475</v>
      </c>
      <c r="W438" s="132" t="s">
        <v>475</v>
      </c>
      <c r="X438" s="132"/>
      <c r="Y438" s="132"/>
      <c r="Z438" s="132"/>
      <c r="AA438" s="132"/>
      <c r="AB438" s="132"/>
      <c r="AC438" s="132"/>
      <c r="AD438" s="132"/>
      <c r="AE438" s="132"/>
      <c r="AF438" s="132"/>
      <c r="AG438" s="132"/>
      <c r="AH438" s="132"/>
      <c r="AI438" s="132"/>
      <c r="AJ438" s="132" t="s">
        <v>475</v>
      </c>
      <c r="AK438" s="132"/>
      <c r="AL438" s="132"/>
      <c r="AM438" s="135" t="s">
        <v>475</v>
      </c>
    </row>
    <row r="439" spans="1:39" ht="30" x14ac:dyDescent="0.25">
      <c r="A439" s="131" t="s">
        <v>2</v>
      </c>
      <c r="B439" s="132" t="str">
        <f>IF(G439="reserved","N/A",IF(AND(Screening!$J$10="No",V439="Ex"),"N/A",IF(AND(Screening!$J$11="No",W439="Ex"),"N/A",IF(AND(Screening!$J$12="No",X439="Ex"),"N/A",IF(AND(Screening!$J$13="No",Y439="Ex"),"N/A",IF(AND(Screening!$J$14="No",Z439="Ex"),"N/A", IF(AND(Screening!$J$15="No",AA439="Ex"),"N/A", IF(AND(Screening!$J$16="No",AB439="Ex"),"N/A", IF(AND(Screening!$J$17="No",AC439="Ex"),"N/A", IF(AND(Screening!$J$18="No",AD439="Ex"),"N/A", IF(AND(Screening!$J$19="No",AE439="Ex"),"N/A", IF(AND(Screening!$J$20="No",AF439="Ex"),"N/A", IF(AND(Screening!$J$21="No",AG439="Ex"),"N/A", IF(AND(Screening!$J$23="No",AH439="Ex"),"N/A", IF(AND(Screening!$J$7="No",AI439="Ex"),"N/A", IF(AND(Screening!$J$6="No",AL439="Ex"),"N/A", IF(AND(Screening!$J$6="Yes",AJ439="Ex"),"N/A", IF(AND(Screening!$J$25="Yes",AK439="Ex"),"N/A",  IF(AND(Screening!$J$5="Yes",AM439="Ex"),"N/A","Inc")))))))))))))))))))</f>
        <v>Inc</v>
      </c>
      <c r="C439" s="132"/>
      <c r="D439" s="133"/>
      <c r="E439" s="87">
        <v>455</v>
      </c>
      <c r="F439" s="88" t="s">
        <v>3575</v>
      </c>
      <c r="G439" s="88" t="s">
        <v>1879</v>
      </c>
      <c r="H439" s="157" t="s">
        <v>1409</v>
      </c>
      <c r="I439" s="130" t="str">
        <f t="shared" si="13"/>
        <v>Include</v>
      </c>
      <c r="J439" s="126"/>
      <c r="K439" s="99"/>
      <c r="L439" s="99"/>
      <c r="M439" s="128"/>
      <c r="N439" s="87" t="str">
        <f t="shared" si="14"/>
        <v/>
      </c>
      <c r="O439" s="55"/>
      <c r="P439" s="55"/>
      <c r="Q439" s="55"/>
      <c r="R439" s="55"/>
      <c r="S439" s="55"/>
      <c r="T439" s="56"/>
      <c r="U439" s="134" t="s">
        <v>452</v>
      </c>
      <c r="V439" s="132" t="s">
        <v>475</v>
      </c>
      <c r="W439" s="132" t="s">
        <v>475</v>
      </c>
      <c r="X439" s="132"/>
      <c r="Y439" s="132"/>
      <c r="Z439" s="132"/>
      <c r="AA439" s="132"/>
      <c r="AB439" s="132"/>
      <c r="AC439" s="132"/>
      <c r="AD439" s="132"/>
      <c r="AE439" s="132"/>
      <c r="AF439" s="132"/>
      <c r="AG439" s="132"/>
      <c r="AH439" s="132"/>
      <c r="AI439" s="132"/>
      <c r="AJ439" s="132" t="s">
        <v>475</v>
      </c>
      <c r="AK439" s="132"/>
      <c r="AL439" s="132"/>
      <c r="AM439" s="135" t="s">
        <v>475</v>
      </c>
    </row>
    <row r="440" spans="1:39" ht="30" x14ac:dyDescent="0.25">
      <c r="A440" s="131" t="s">
        <v>2</v>
      </c>
      <c r="B440" s="132" t="str">
        <f>IF(G440="reserved","N/A",IF(AND(Screening!$J$10="No",V440="Ex"),"N/A",IF(AND(Screening!$J$11="No",W440="Ex"),"N/A",IF(AND(Screening!$J$12="No",X440="Ex"),"N/A",IF(AND(Screening!$J$13="No",Y440="Ex"),"N/A",IF(AND(Screening!$J$14="No",Z440="Ex"),"N/A", IF(AND(Screening!$J$15="No",AA440="Ex"),"N/A", IF(AND(Screening!$J$16="No",AB440="Ex"),"N/A", IF(AND(Screening!$J$17="No",AC440="Ex"),"N/A", IF(AND(Screening!$J$18="No",AD440="Ex"),"N/A", IF(AND(Screening!$J$19="No",AE440="Ex"),"N/A", IF(AND(Screening!$J$20="No",AF440="Ex"),"N/A", IF(AND(Screening!$J$21="No",AG440="Ex"),"N/A", IF(AND(Screening!$J$23="No",AH440="Ex"),"N/A", IF(AND(Screening!$J$7="No",AI440="Ex"),"N/A", IF(AND(Screening!$J$6="No",AL440="Ex"),"N/A", IF(AND(Screening!$J$6="Yes",AJ440="Ex"),"N/A", IF(AND(Screening!$J$25="Yes",AK440="Ex"),"N/A",  IF(AND(Screening!$J$5="Yes",AM440="Ex"),"N/A","Inc")))))))))))))))))))</f>
        <v>Inc</v>
      </c>
      <c r="C440" s="132"/>
      <c r="D440" s="133"/>
      <c r="E440" s="87">
        <v>456</v>
      </c>
      <c r="F440" s="88" t="s">
        <v>3576</v>
      </c>
      <c r="G440" s="88" t="s">
        <v>1880</v>
      </c>
      <c r="H440" s="157" t="s">
        <v>1409</v>
      </c>
      <c r="I440" s="130" t="str">
        <f t="shared" si="13"/>
        <v>Include</v>
      </c>
      <c r="J440" s="126"/>
      <c r="K440" s="99"/>
      <c r="L440" s="99"/>
      <c r="M440" s="128"/>
      <c r="N440" s="87" t="str">
        <f t="shared" si="14"/>
        <v/>
      </c>
      <c r="O440" s="55"/>
      <c r="P440" s="55"/>
      <c r="Q440" s="55"/>
      <c r="R440" s="55"/>
      <c r="S440" s="55"/>
      <c r="T440" s="56"/>
      <c r="U440" s="134" t="s">
        <v>452</v>
      </c>
      <c r="V440" s="132" t="s">
        <v>475</v>
      </c>
      <c r="W440" s="132" t="s">
        <v>475</v>
      </c>
      <c r="X440" s="132"/>
      <c r="Y440" s="132"/>
      <c r="Z440" s="132"/>
      <c r="AA440" s="132"/>
      <c r="AB440" s="132"/>
      <c r="AC440" s="132"/>
      <c r="AD440" s="132"/>
      <c r="AE440" s="132"/>
      <c r="AF440" s="132"/>
      <c r="AG440" s="132"/>
      <c r="AH440" s="132"/>
      <c r="AI440" s="132"/>
      <c r="AJ440" s="132" t="s">
        <v>475</v>
      </c>
      <c r="AK440" s="132"/>
      <c r="AL440" s="132"/>
      <c r="AM440" s="135" t="s">
        <v>475</v>
      </c>
    </row>
    <row r="441" spans="1:39" ht="30" x14ac:dyDescent="0.25">
      <c r="A441" s="131" t="s">
        <v>2</v>
      </c>
      <c r="B441" s="132" t="str">
        <f>IF(G441="reserved","N/A",IF(AND(Screening!$J$10="No",V441="Ex"),"N/A",IF(AND(Screening!$J$11="No",W441="Ex"),"N/A",IF(AND(Screening!$J$12="No",X441="Ex"),"N/A",IF(AND(Screening!$J$13="No",Y441="Ex"),"N/A",IF(AND(Screening!$J$14="No",Z441="Ex"),"N/A", IF(AND(Screening!$J$15="No",AA441="Ex"),"N/A", IF(AND(Screening!$J$16="No",AB441="Ex"),"N/A", IF(AND(Screening!$J$17="No",AC441="Ex"),"N/A", IF(AND(Screening!$J$18="No",AD441="Ex"),"N/A", IF(AND(Screening!$J$19="No",AE441="Ex"),"N/A", IF(AND(Screening!$J$20="No",AF441="Ex"),"N/A", IF(AND(Screening!$J$21="No",AG441="Ex"),"N/A", IF(AND(Screening!$J$23="No",AH441="Ex"),"N/A", IF(AND(Screening!$J$7="No",AI441="Ex"),"N/A", IF(AND(Screening!$J$6="No",AL441="Ex"),"N/A", IF(AND(Screening!$J$6="Yes",AJ441="Ex"),"N/A", IF(AND(Screening!$J$25="Yes",AK441="Ex"),"N/A",  IF(AND(Screening!$J$5="Yes",AM441="Ex"),"N/A","Inc")))))))))))))))))))</f>
        <v>Inc</v>
      </c>
      <c r="C441" s="132"/>
      <c r="D441" s="133"/>
      <c r="E441" s="87">
        <v>457</v>
      </c>
      <c r="F441" s="88" t="s">
        <v>3577</v>
      </c>
      <c r="G441" s="88" t="s">
        <v>1881</v>
      </c>
      <c r="H441" s="157" t="s">
        <v>1409</v>
      </c>
      <c r="I441" s="130" t="str">
        <f t="shared" si="13"/>
        <v>Include</v>
      </c>
      <c r="J441" s="126"/>
      <c r="K441" s="99"/>
      <c r="L441" s="99"/>
      <c r="M441" s="128"/>
      <c r="N441" s="87" t="str">
        <f t="shared" si="14"/>
        <v/>
      </c>
      <c r="O441" s="55"/>
      <c r="P441" s="55"/>
      <c r="Q441" s="55"/>
      <c r="R441" s="55"/>
      <c r="S441" s="55"/>
      <c r="T441" s="56"/>
      <c r="U441" s="134" t="s">
        <v>452</v>
      </c>
      <c r="V441" s="132" t="s">
        <v>475</v>
      </c>
      <c r="W441" s="132" t="s">
        <v>475</v>
      </c>
      <c r="X441" s="132"/>
      <c r="Y441" s="132"/>
      <c r="Z441" s="132"/>
      <c r="AA441" s="132"/>
      <c r="AB441" s="132"/>
      <c r="AC441" s="132"/>
      <c r="AD441" s="132"/>
      <c r="AE441" s="132"/>
      <c r="AF441" s="132"/>
      <c r="AG441" s="132"/>
      <c r="AH441" s="132"/>
      <c r="AI441" s="132"/>
      <c r="AJ441" s="132" t="s">
        <v>475</v>
      </c>
      <c r="AK441" s="132"/>
      <c r="AL441" s="132"/>
      <c r="AM441" s="135" t="s">
        <v>475</v>
      </c>
    </row>
    <row r="442" spans="1:39" ht="30" x14ac:dyDescent="0.25">
      <c r="A442" s="131" t="s">
        <v>2</v>
      </c>
      <c r="B442" s="132" t="str">
        <f>IF(G442="reserved","N/A",IF(AND(Screening!$J$10="No",V442="Ex"),"N/A",IF(AND(Screening!$J$11="No",W442="Ex"),"N/A",IF(AND(Screening!$J$12="No",X442="Ex"),"N/A",IF(AND(Screening!$J$13="No",Y442="Ex"),"N/A",IF(AND(Screening!$J$14="No",Z442="Ex"),"N/A", IF(AND(Screening!$J$15="No",AA442="Ex"),"N/A", IF(AND(Screening!$J$16="No",AB442="Ex"),"N/A", IF(AND(Screening!$J$17="No",AC442="Ex"),"N/A", IF(AND(Screening!$J$18="No",AD442="Ex"),"N/A", IF(AND(Screening!$J$19="No",AE442="Ex"),"N/A", IF(AND(Screening!$J$20="No",AF442="Ex"),"N/A", IF(AND(Screening!$J$21="No",AG442="Ex"),"N/A", IF(AND(Screening!$J$23="No",AH442="Ex"),"N/A", IF(AND(Screening!$J$7="No",AI442="Ex"),"N/A", IF(AND(Screening!$J$6="No",AL442="Ex"),"N/A", IF(AND(Screening!$J$6="Yes",AJ442="Ex"),"N/A", IF(AND(Screening!$J$25="Yes",AK442="Ex"),"N/A",  IF(AND(Screening!$J$5="Yes",AM442="Ex"),"N/A","Inc")))))))))))))))))))</f>
        <v>Inc</v>
      </c>
      <c r="C442" s="132"/>
      <c r="D442" s="133"/>
      <c r="E442" s="87">
        <v>458</v>
      </c>
      <c r="F442" s="88" t="s">
        <v>3578</v>
      </c>
      <c r="G442" s="88" t="s">
        <v>1882</v>
      </c>
      <c r="H442" s="157" t="s">
        <v>4506</v>
      </c>
      <c r="I442" s="130" t="str">
        <f t="shared" si="13"/>
        <v>Include</v>
      </c>
      <c r="J442" s="126"/>
      <c r="K442" s="99"/>
      <c r="L442" s="99"/>
      <c r="M442" s="128"/>
      <c r="N442" s="87" t="str">
        <f t="shared" si="14"/>
        <v/>
      </c>
      <c r="O442" s="55"/>
      <c r="P442" s="55"/>
      <c r="Q442" s="55"/>
      <c r="R442" s="55"/>
      <c r="S442" s="55"/>
      <c r="T442" s="56"/>
      <c r="U442" s="134" t="s">
        <v>452</v>
      </c>
      <c r="V442" s="132" t="s">
        <v>475</v>
      </c>
      <c r="W442" s="132" t="s">
        <v>475</v>
      </c>
      <c r="X442" s="132"/>
      <c r="Y442" s="132"/>
      <c r="Z442" s="132"/>
      <c r="AA442" s="132"/>
      <c r="AB442" s="132"/>
      <c r="AC442" s="132"/>
      <c r="AD442" s="132"/>
      <c r="AE442" s="132"/>
      <c r="AF442" s="132"/>
      <c r="AG442" s="132"/>
      <c r="AH442" s="132"/>
      <c r="AI442" s="132"/>
      <c r="AJ442" s="132" t="s">
        <v>475</v>
      </c>
      <c r="AK442" s="132"/>
      <c r="AL442" s="132"/>
      <c r="AM442" s="135" t="s">
        <v>475</v>
      </c>
    </row>
    <row r="443" spans="1:39" ht="210" x14ac:dyDescent="0.25">
      <c r="A443" s="131" t="s">
        <v>2</v>
      </c>
      <c r="B443" s="132" t="str">
        <f>IF(G443="reserved","N/A",IF(AND(Screening!$J$10="No",V443="Ex"),"N/A",IF(AND(Screening!$J$11="No",W443="Ex"),"N/A",IF(AND(Screening!$J$12="No",X443="Ex"),"N/A",IF(AND(Screening!$J$13="No",Y443="Ex"),"N/A",IF(AND(Screening!$J$14="No",Z443="Ex"),"N/A", IF(AND(Screening!$J$15="No",AA443="Ex"),"N/A", IF(AND(Screening!$J$16="No",AB443="Ex"),"N/A", IF(AND(Screening!$J$17="No",AC443="Ex"),"N/A", IF(AND(Screening!$J$18="No",AD443="Ex"),"N/A", IF(AND(Screening!$J$19="No",AE443="Ex"),"N/A", IF(AND(Screening!$J$20="No",AF443="Ex"),"N/A", IF(AND(Screening!$J$21="No",AG443="Ex"),"N/A", IF(AND(Screening!$J$23="No",AH443="Ex"),"N/A", IF(AND(Screening!$J$7="No",AI443="Ex"),"N/A", IF(AND(Screening!$J$6="No",AL443="Ex"),"N/A", IF(AND(Screening!$J$6="Yes",AJ443="Ex"),"N/A", IF(AND(Screening!$J$25="Yes",AK443="Ex"),"N/A",  IF(AND(Screening!$J$5="Yes",AM443="Ex"),"N/A","Inc")))))))))))))))))))</f>
        <v>Inc</v>
      </c>
      <c r="C443" s="132"/>
      <c r="D443" s="133"/>
      <c r="E443" s="90">
        <v>459</v>
      </c>
      <c r="F443" s="91" t="s">
        <v>2939</v>
      </c>
      <c r="G443" s="91" t="s">
        <v>3188</v>
      </c>
      <c r="H443" s="157" t="s">
        <v>2940</v>
      </c>
      <c r="I443" s="130" t="str">
        <f t="shared" si="13"/>
        <v>Include</v>
      </c>
      <c r="J443" s="126"/>
      <c r="K443" s="99"/>
      <c r="L443" s="99"/>
      <c r="M443" s="128"/>
      <c r="N443" s="87" t="str">
        <f t="shared" si="14"/>
        <v/>
      </c>
      <c r="O443" s="55"/>
      <c r="P443" s="55"/>
      <c r="Q443" s="55"/>
      <c r="R443" s="55"/>
      <c r="S443" s="55"/>
      <c r="T443" s="56"/>
      <c r="U443" s="134" t="s">
        <v>452</v>
      </c>
      <c r="V443" s="132" t="s">
        <v>475</v>
      </c>
      <c r="W443" s="132" t="s">
        <v>475</v>
      </c>
      <c r="X443" s="132"/>
      <c r="Y443" s="132"/>
      <c r="Z443" s="132"/>
      <c r="AA443" s="132"/>
      <c r="AB443" s="132"/>
      <c r="AC443" s="132"/>
      <c r="AD443" s="132"/>
      <c r="AE443" s="132"/>
      <c r="AF443" s="132"/>
      <c r="AG443" s="132"/>
      <c r="AH443" s="132"/>
      <c r="AI443" s="132"/>
      <c r="AJ443" s="132" t="s">
        <v>475</v>
      </c>
      <c r="AK443" s="132"/>
      <c r="AL443" s="132"/>
      <c r="AM443" s="135" t="s">
        <v>475</v>
      </c>
    </row>
    <row r="444" spans="1:39" x14ac:dyDescent="0.25">
      <c r="A444" s="131" t="s">
        <v>1</v>
      </c>
      <c r="B444" s="132" t="str">
        <f>IF(G444="reserved","N/A",IF(AND(Screening!$J$10="No",V444="Ex"),"N/A",IF(AND(Screening!$J$11="No",W444="Ex"),"N/A",IF(AND(Screening!$J$12="No",X444="Ex"),"N/A",IF(AND(Screening!$J$13="No",Y444="Ex"),"N/A",IF(AND(Screening!$J$14="No",Z444="Ex"),"N/A", IF(AND(Screening!$J$15="No",AA444="Ex"),"N/A", IF(AND(Screening!$J$16="No",AB444="Ex"),"N/A", IF(AND(Screening!$J$17="No",AC444="Ex"),"N/A", IF(AND(Screening!$J$18="No",AD444="Ex"),"N/A", IF(AND(Screening!$J$19="No",AE444="Ex"),"N/A", IF(AND(Screening!$J$20="No",AF444="Ex"),"N/A", IF(AND(Screening!$J$21="No",AG444="Ex"),"N/A", IF(AND(Screening!$J$23="No",AH444="Ex"),"N/A", IF(AND(Screening!$J$7="No",AI444="Ex"),"N/A", IF(AND(Screening!$J$6="No",AL444="Ex"),"N/A", IF(AND(Screening!$J$6="Yes",AJ444="Ex"),"N/A", IF(AND(Screening!$J$25="Yes",AK444="Ex"),"N/A",  IF(AND(Screening!$J$5="Yes",AM444="Ex"),"N/A","Inc")))))))))))))))))))</f>
        <v>Inc</v>
      </c>
      <c r="C444" s="132"/>
      <c r="D444" s="133"/>
      <c r="E444" s="87">
        <v>460</v>
      </c>
      <c r="F444" s="88" t="s">
        <v>850</v>
      </c>
      <c r="G444" s="88" t="s">
        <v>625</v>
      </c>
      <c r="H444" s="157" t="s">
        <v>1410</v>
      </c>
      <c r="I444" s="130" t="str">
        <f t="shared" si="13"/>
        <v>Include</v>
      </c>
      <c r="J444" s="126"/>
      <c r="K444" s="99"/>
      <c r="L444" s="99"/>
      <c r="M444" s="128"/>
      <c r="N444" s="87" t="str">
        <f t="shared" si="14"/>
        <v>PAR</v>
      </c>
      <c r="O444" s="55"/>
      <c r="P444" s="55"/>
      <c r="Q444" s="55"/>
      <c r="R444" s="55"/>
      <c r="S444" s="55"/>
      <c r="T444" s="56"/>
      <c r="U444" s="134" t="s">
        <v>452</v>
      </c>
      <c r="V444" s="132" t="s">
        <v>475</v>
      </c>
      <c r="W444" s="132" t="s">
        <v>475</v>
      </c>
      <c r="X444" s="132"/>
      <c r="Y444" s="132"/>
      <c r="Z444" s="132"/>
      <c r="AA444" s="132"/>
      <c r="AB444" s="132"/>
      <c r="AC444" s="132"/>
      <c r="AD444" s="132"/>
      <c r="AE444" s="132"/>
      <c r="AF444" s="132"/>
      <c r="AG444" s="132"/>
      <c r="AH444" s="132"/>
      <c r="AI444" s="132"/>
      <c r="AJ444" s="132" t="s">
        <v>475</v>
      </c>
      <c r="AK444" s="132"/>
      <c r="AL444" s="132"/>
      <c r="AM444" s="135" t="s">
        <v>475</v>
      </c>
    </row>
    <row r="445" spans="1:39" ht="45" x14ac:dyDescent="0.25">
      <c r="A445" s="131" t="s">
        <v>2</v>
      </c>
      <c r="B445" s="132" t="str">
        <f>IF(G445="reserved","N/A",IF(AND(Screening!$J$10="No",V445="Ex"),"N/A",IF(AND(Screening!$J$11="No",W445="Ex"),"N/A",IF(AND(Screening!$J$12="No",X445="Ex"),"N/A",IF(AND(Screening!$J$13="No",Y445="Ex"),"N/A",IF(AND(Screening!$J$14="No",Z445="Ex"),"N/A", IF(AND(Screening!$J$15="No",AA445="Ex"),"N/A", IF(AND(Screening!$J$16="No",AB445="Ex"),"N/A", IF(AND(Screening!$J$17="No",AC445="Ex"),"N/A", IF(AND(Screening!$J$18="No",AD445="Ex"),"N/A", IF(AND(Screening!$J$19="No",AE445="Ex"),"N/A", IF(AND(Screening!$J$20="No",AF445="Ex"),"N/A", IF(AND(Screening!$J$21="No",AG445="Ex"),"N/A", IF(AND(Screening!$J$23="No",AH445="Ex"),"N/A", IF(AND(Screening!$J$7="No",AI445="Ex"),"N/A", IF(AND(Screening!$J$6="No",AL445="Ex"),"N/A", IF(AND(Screening!$J$6="Yes",AJ445="Ex"),"N/A", IF(AND(Screening!$J$25="Yes",AK445="Ex"),"N/A",  IF(AND(Screening!$J$5="Yes",AM445="Ex"),"N/A","Inc")))))))))))))))))))</f>
        <v>Inc</v>
      </c>
      <c r="C445" s="132"/>
      <c r="D445" s="133"/>
      <c r="E445" s="87">
        <v>461</v>
      </c>
      <c r="F445" s="88" t="s">
        <v>851</v>
      </c>
      <c r="G445" s="88" t="s">
        <v>1883</v>
      </c>
      <c r="H445" s="157" t="s">
        <v>2941</v>
      </c>
      <c r="I445" s="130" t="str">
        <f t="shared" si="13"/>
        <v>Include</v>
      </c>
      <c r="J445" s="126"/>
      <c r="K445" s="99"/>
      <c r="L445" s="99"/>
      <c r="M445" s="128"/>
      <c r="N445" s="87" t="str">
        <f t="shared" si="14"/>
        <v/>
      </c>
      <c r="O445" s="55"/>
      <c r="P445" s="55"/>
      <c r="Q445" s="55"/>
      <c r="R445" s="55"/>
      <c r="S445" s="55"/>
      <c r="T445" s="56"/>
      <c r="U445" s="134" t="s">
        <v>452</v>
      </c>
      <c r="V445" s="132" t="s">
        <v>475</v>
      </c>
      <c r="W445" s="132" t="s">
        <v>475</v>
      </c>
      <c r="X445" s="132"/>
      <c r="Y445" s="132"/>
      <c r="Z445" s="132"/>
      <c r="AA445" s="132"/>
      <c r="AB445" s="132"/>
      <c r="AC445" s="132"/>
      <c r="AD445" s="132"/>
      <c r="AE445" s="132"/>
      <c r="AF445" s="132"/>
      <c r="AG445" s="132"/>
      <c r="AH445" s="132"/>
      <c r="AI445" s="132"/>
      <c r="AJ445" s="132" t="s">
        <v>475</v>
      </c>
      <c r="AK445" s="132"/>
      <c r="AL445" s="132"/>
      <c r="AM445" s="135" t="s">
        <v>475</v>
      </c>
    </row>
    <row r="446" spans="1:39" ht="30" x14ac:dyDescent="0.25">
      <c r="A446" s="131" t="s">
        <v>2</v>
      </c>
      <c r="B446" s="132" t="str">
        <f>IF(G446="reserved","N/A",IF(AND(Screening!$J$10="No",V446="Ex"),"N/A",IF(AND(Screening!$J$11="No",W446="Ex"),"N/A",IF(AND(Screening!$J$12="No",X446="Ex"),"N/A",IF(AND(Screening!$J$13="No",Y446="Ex"),"N/A",IF(AND(Screening!$J$14="No",Z446="Ex"),"N/A", IF(AND(Screening!$J$15="No",AA446="Ex"),"N/A", IF(AND(Screening!$J$16="No",AB446="Ex"),"N/A", IF(AND(Screening!$J$17="No",AC446="Ex"),"N/A", IF(AND(Screening!$J$18="No",AD446="Ex"),"N/A", IF(AND(Screening!$J$19="No",AE446="Ex"),"N/A", IF(AND(Screening!$J$20="No",AF446="Ex"),"N/A", IF(AND(Screening!$J$21="No",AG446="Ex"),"N/A", IF(AND(Screening!$J$23="No",AH446="Ex"),"N/A", IF(AND(Screening!$J$7="No",AI446="Ex"),"N/A", IF(AND(Screening!$J$6="No",AL446="Ex"),"N/A", IF(AND(Screening!$J$6="Yes",AJ446="Ex"),"N/A", IF(AND(Screening!$J$25="Yes",AK446="Ex"),"N/A",  IF(AND(Screening!$J$5="Yes",AM446="Ex"),"N/A","Inc")))))))))))))))))))</f>
        <v>Inc</v>
      </c>
      <c r="C446" s="132"/>
      <c r="D446" s="133"/>
      <c r="E446" s="87">
        <v>462</v>
      </c>
      <c r="F446" s="88" t="s">
        <v>852</v>
      </c>
      <c r="G446" s="88" t="s">
        <v>1884</v>
      </c>
      <c r="H446" s="157" t="s">
        <v>145</v>
      </c>
      <c r="I446" s="130" t="str">
        <f t="shared" si="13"/>
        <v>Include</v>
      </c>
      <c r="J446" s="126"/>
      <c r="K446" s="99"/>
      <c r="L446" s="99"/>
      <c r="M446" s="128"/>
      <c r="N446" s="87" t="str">
        <f t="shared" si="14"/>
        <v/>
      </c>
      <c r="O446" s="55"/>
      <c r="P446" s="55"/>
      <c r="Q446" s="55"/>
      <c r="R446" s="55"/>
      <c r="S446" s="55"/>
      <c r="T446" s="56"/>
      <c r="U446" s="134" t="s">
        <v>452</v>
      </c>
      <c r="V446" s="132" t="s">
        <v>475</v>
      </c>
      <c r="W446" s="132" t="s">
        <v>475</v>
      </c>
      <c r="X446" s="132"/>
      <c r="Y446" s="132"/>
      <c r="Z446" s="132"/>
      <c r="AA446" s="132"/>
      <c r="AB446" s="132"/>
      <c r="AC446" s="132"/>
      <c r="AD446" s="132"/>
      <c r="AE446" s="132"/>
      <c r="AF446" s="132"/>
      <c r="AG446" s="132"/>
      <c r="AH446" s="132"/>
      <c r="AI446" s="132"/>
      <c r="AJ446" s="132" t="s">
        <v>475</v>
      </c>
      <c r="AK446" s="132"/>
      <c r="AL446" s="132"/>
      <c r="AM446" s="135" t="s">
        <v>475</v>
      </c>
    </row>
    <row r="447" spans="1:39" ht="30" x14ac:dyDescent="0.25">
      <c r="A447" s="131" t="s">
        <v>2</v>
      </c>
      <c r="B447" s="132" t="str">
        <f>IF(G447="reserved","N/A",IF(AND(Screening!$J$10="No",V447="Ex"),"N/A",IF(AND(Screening!$J$11="No",W447="Ex"),"N/A",IF(AND(Screening!$J$12="No",X447="Ex"),"N/A",IF(AND(Screening!$J$13="No",Y447="Ex"),"N/A",IF(AND(Screening!$J$14="No",Z447="Ex"),"N/A", IF(AND(Screening!$J$15="No",AA447="Ex"),"N/A", IF(AND(Screening!$J$16="No",AB447="Ex"),"N/A", IF(AND(Screening!$J$17="No",AC447="Ex"),"N/A", IF(AND(Screening!$J$18="No",AD447="Ex"),"N/A", IF(AND(Screening!$J$19="No",AE447="Ex"),"N/A", IF(AND(Screening!$J$20="No",AF447="Ex"),"N/A", IF(AND(Screening!$J$21="No",AG447="Ex"),"N/A", IF(AND(Screening!$J$23="No",AH447="Ex"),"N/A", IF(AND(Screening!$J$7="No",AI447="Ex"),"N/A", IF(AND(Screening!$J$6="No",AL447="Ex"),"N/A", IF(AND(Screening!$J$6="Yes",AJ447="Ex"),"N/A", IF(AND(Screening!$J$25="Yes",AK447="Ex"),"N/A",  IF(AND(Screening!$J$5="Yes",AM447="Ex"),"N/A","Inc")))))))))))))))))))</f>
        <v>Inc</v>
      </c>
      <c r="C447" s="132"/>
      <c r="D447" s="133"/>
      <c r="E447" s="87">
        <v>463</v>
      </c>
      <c r="F447" s="88" t="s">
        <v>853</v>
      </c>
      <c r="G447" s="88" t="s">
        <v>1885</v>
      </c>
      <c r="H447" s="157" t="s">
        <v>146</v>
      </c>
      <c r="I447" s="130" t="str">
        <f t="shared" si="13"/>
        <v>Include</v>
      </c>
      <c r="J447" s="126"/>
      <c r="K447" s="99"/>
      <c r="L447" s="99"/>
      <c r="M447" s="128"/>
      <c r="N447" s="87" t="str">
        <f t="shared" si="14"/>
        <v/>
      </c>
      <c r="O447" s="55"/>
      <c r="P447" s="55"/>
      <c r="Q447" s="55"/>
      <c r="R447" s="55"/>
      <c r="S447" s="55"/>
      <c r="T447" s="56"/>
      <c r="U447" s="134" t="s">
        <v>452</v>
      </c>
      <c r="V447" s="132" t="s">
        <v>475</v>
      </c>
      <c r="W447" s="132" t="s">
        <v>475</v>
      </c>
      <c r="X447" s="132"/>
      <c r="Y447" s="132"/>
      <c r="Z447" s="132"/>
      <c r="AA447" s="132"/>
      <c r="AB447" s="132"/>
      <c r="AC447" s="132"/>
      <c r="AD447" s="132"/>
      <c r="AE447" s="132"/>
      <c r="AF447" s="132"/>
      <c r="AG447" s="132"/>
      <c r="AH447" s="132"/>
      <c r="AI447" s="132"/>
      <c r="AJ447" s="132" t="s">
        <v>475</v>
      </c>
      <c r="AK447" s="132"/>
      <c r="AL447" s="132"/>
      <c r="AM447" s="135" t="s">
        <v>475</v>
      </c>
    </row>
    <row r="448" spans="1:39" ht="45" x14ac:dyDescent="0.25">
      <c r="A448" s="131" t="s">
        <v>2</v>
      </c>
      <c r="B448" s="132" t="str">
        <f>IF(G448="reserved","N/A",IF(AND(Screening!$J$10="No",V448="Ex"),"N/A",IF(AND(Screening!$J$11="No",W448="Ex"),"N/A",IF(AND(Screening!$J$12="No",X448="Ex"),"N/A",IF(AND(Screening!$J$13="No",Y448="Ex"),"N/A",IF(AND(Screening!$J$14="No",Z448="Ex"),"N/A", IF(AND(Screening!$J$15="No",AA448="Ex"),"N/A", IF(AND(Screening!$J$16="No",AB448="Ex"),"N/A", IF(AND(Screening!$J$17="No",AC448="Ex"),"N/A", IF(AND(Screening!$J$18="No",AD448="Ex"),"N/A", IF(AND(Screening!$J$19="No",AE448="Ex"),"N/A", IF(AND(Screening!$J$20="No",AF448="Ex"),"N/A", IF(AND(Screening!$J$21="No",AG448="Ex"),"N/A", IF(AND(Screening!$J$23="No",AH448="Ex"),"N/A", IF(AND(Screening!$J$7="No",AI448="Ex"),"N/A", IF(AND(Screening!$J$6="No",AL448="Ex"),"N/A", IF(AND(Screening!$J$6="Yes",AJ448="Ex"),"N/A", IF(AND(Screening!$J$25="Yes",AK448="Ex"),"N/A",  IF(AND(Screening!$J$5="Yes",AM448="Ex"),"N/A","Inc")))))))))))))))))))</f>
        <v>Inc</v>
      </c>
      <c r="C448" s="132"/>
      <c r="D448" s="133"/>
      <c r="E448" s="87">
        <v>464</v>
      </c>
      <c r="F448" s="88" t="s">
        <v>854</v>
      </c>
      <c r="G448" s="88" t="s">
        <v>1886</v>
      </c>
      <c r="H448" s="157" t="s">
        <v>2941</v>
      </c>
      <c r="I448" s="130" t="str">
        <f t="shared" si="13"/>
        <v>Include</v>
      </c>
      <c r="J448" s="126"/>
      <c r="K448" s="99"/>
      <c r="L448" s="99"/>
      <c r="M448" s="128"/>
      <c r="N448" s="87" t="str">
        <f t="shared" si="14"/>
        <v/>
      </c>
      <c r="O448" s="55"/>
      <c r="P448" s="55"/>
      <c r="Q448" s="55"/>
      <c r="R448" s="55"/>
      <c r="S448" s="55"/>
      <c r="T448" s="56"/>
      <c r="U448" s="134" t="s">
        <v>452</v>
      </c>
      <c r="V448" s="132" t="s">
        <v>475</v>
      </c>
      <c r="W448" s="132" t="s">
        <v>475</v>
      </c>
      <c r="X448" s="132"/>
      <c r="Y448" s="132"/>
      <c r="Z448" s="132"/>
      <c r="AA448" s="132"/>
      <c r="AB448" s="132"/>
      <c r="AC448" s="132"/>
      <c r="AD448" s="132"/>
      <c r="AE448" s="132"/>
      <c r="AF448" s="132"/>
      <c r="AG448" s="132"/>
      <c r="AH448" s="132"/>
      <c r="AI448" s="132"/>
      <c r="AJ448" s="132" t="s">
        <v>475</v>
      </c>
      <c r="AK448" s="132"/>
      <c r="AL448" s="132"/>
      <c r="AM448" s="135"/>
    </row>
    <row r="449" spans="1:39" ht="30" x14ac:dyDescent="0.25">
      <c r="A449" s="131" t="s">
        <v>2</v>
      </c>
      <c r="B449" s="132" t="str">
        <f>IF(G449="reserved","N/A",IF(AND(Screening!$J$10="No",V449="Ex"),"N/A",IF(AND(Screening!$J$11="No",W449="Ex"),"N/A",IF(AND(Screening!$J$12="No",X449="Ex"),"N/A",IF(AND(Screening!$J$13="No",Y449="Ex"),"N/A",IF(AND(Screening!$J$14="No",Z449="Ex"),"N/A", IF(AND(Screening!$J$15="No",AA449="Ex"),"N/A", IF(AND(Screening!$J$16="No",AB449="Ex"),"N/A", IF(AND(Screening!$J$17="No",AC449="Ex"),"N/A", IF(AND(Screening!$J$18="No",AD449="Ex"),"N/A", IF(AND(Screening!$J$19="No",AE449="Ex"),"N/A", IF(AND(Screening!$J$20="No",AF449="Ex"),"N/A", IF(AND(Screening!$J$21="No",AG449="Ex"),"N/A", IF(AND(Screening!$J$23="No",AH449="Ex"),"N/A", IF(AND(Screening!$J$7="No",AI449="Ex"),"N/A", IF(AND(Screening!$J$6="No",AL449="Ex"),"N/A", IF(AND(Screening!$J$6="Yes",AJ449="Ex"),"N/A", IF(AND(Screening!$J$25="Yes",AK449="Ex"),"N/A",  IF(AND(Screening!$J$5="Yes",AM449="Ex"),"N/A","Inc")))))))))))))))))))</f>
        <v>Inc</v>
      </c>
      <c r="C449" s="132"/>
      <c r="D449" s="133"/>
      <c r="E449" s="87">
        <v>465</v>
      </c>
      <c r="F449" s="88" t="s">
        <v>855</v>
      </c>
      <c r="G449" s="88" t="s">
        <v>1887</v>
      </c>
      <c r="H449" s="156" t="s">
        <v>2787</v>
      </c>
      <c r="I449" s="130" t="str">
        <f t="shared" si="13"/>
        <v>Include</v>
      </c>
      <c r="J449" s="126"/>
      <c r="K449" s="99"/>
      <c r="L449" s="99"/>
      <c r="M449" s="128"/>
      <c r="N449" s="87" t="str">
        <f t="shared" si="14"/>
        <v/>
      </c>
      <c r="O449" s="55"/>
      <c r="P449" s="55"/>
      <c r="Q449" s="55"/>
      <c r="R449" s="55"/>
      <c r="S449" s="55"/>
      <c r="T449" s="56"/>
      <c r="U449" s="134" t="s">
        <v>452</v>
      </c>
      <c r="V449" s="132" t="s">
        <v>475</v>
      </c>
      <c r="W449" s="132" t="s">
        <v>475</v>
      </c>
      <c r="X449" s="132"/>
      <c r="Y449" s="132"/>
      <c r="Z449" s="132"/>
      <c r="AA449" s="132"/>
      <c r="AB449" s="132"/>
      <c r="AC449" s="132"/>
      <c r="AD449" s="132"/>
      <c r="AE449" s="132"/>
      <c r="AF449" s="132"/>
      <c r="AG449" s="132"/>
      <c r="AH449" s="132"/>
      <c r="AI449" s="132"/>
      <c r="AJ449" s="132" t="s">
        <v>475</v>
      </c>
      <c r="AK449" s="132"/>
      <c r="AL449" s="132"/>
      <c r="AM449" s="135" t="s">
        <v>475</v>
      </c>
    </row>
    <row r="450" spans="1:39" ht="30" x14ac:dyDescent="0.25">
      <c r="A450" s="131" t="s">
        <v>2</v>
      </c>
      <c r="B450" s="132" t="str">
        <f>IF(G450="reserved","N/A",IF(AND(Screening!$J$10="No",V450="Ex"),"N/A",IF(AND(Screening!$J$11="No",W450="Ex"),"N/A",IF(AND(Screening!$J$12="No",X450="Ex"),"N/A",IF(AND(Screening!$J$13="No",Y450="Ex"),"N/A",IF(AND(Screening!$J$14="No",Z450="Ex"),"N/A", IF(AND(Screening!$J$15="No",AA450="Ex"),"N/A", IF(AND(Screening!$J$16="No",AB450="Ex"),"N/A", IF(AND(Screening!$J$17="No",AC450="Ex"),"N/A", IF(AND(Screening!$J$18="No",AD450="Ex"),"N/A", IF(AND(Screening!$J$19="No",AE450="Ex"),"N/A", IF(AND(Screening!$J$20="No",AF450="Ex"),"N/A", IF(AND(Screening!$J$21="No",AG450="Ex"),"N/A", IF(AND(Screening!$J$23="No",AH450="Ex"),"N/A", IF(AND(Screening!$J$7="No",AI450="Ex"),"N/A", IF(AND(Screening!$J$6="No",AL450="Ex"),"N/A", IF(AND(Screening!$J$6="Yes",AJ450="Ex"),"N/A", IF(AND(Screening!$J$25="Yes",AK450="Ex"),"N/A",  IF(AND(Screening!$J$5="Yes",AM450="Ex"),"N/A","Inc")))))))))))))))))))</f>
        <v>Inc</v>
      </c>
      <c r="C450" s="132"/>
      <c r="D450" s="133"/>
      <c r="E450" s="87">
        <v>466</v>
      </c>
      <c r="F450" s="88" t="s">
        <v>856</v>
      </c>
      <c r="G450" s="88" t="s">
        <v>1888</v>
      </c>
      <c r="H450" s="156" t="s">
        <v>2787</v>
      </c>
      <c r="I450" s="130" t="str">
        <f t="shared" si="13"/>
        <v>Include</v>
      </c>
      <c r="J450" s="126"/>
      <c r="K450" s="99"/>
      <c r="L450" s="99"/>
      <c r="M450" s="128"/>
      <c r="N450" s="87" t="str">
        <f t="shared" si="14"/>
        <v/>
      </c>
      <c r="O450" s="55"/>
      <c r="P450" s="55"/>
      <c r="Q450" s="55"/>
      <c r="R450" s="55"/>
      <c r="S450" s="55"/>
      <c r="T450" s="56"/>
      <c r="U450" s="134" t="s">
        <v>452</v>
      </c>
      <c r="V450" s="132" t="s">
        <v>475</v>
      </c>
      <c r="W450" s="132" t="s">
        <v>475</v>
      </c>
      <c r="X450" s="132"/>
      <c r="Y450" s="132"/>
      <c r="Z450" s="132"/>
      <c r="AA450" s="132"/>
      <c r="AB450" s="132"/>
      <c r="AC450" s="132"/>
      <c r="AD450" s="132"/>
      <c r="AE450" s="132"/>
      <c r="AF450" s="132"/>
      <c r="AG450" s="132"/>
      <c r="AH450" s="132"/>
      <c r="AI450" s="132"/>
      <c r="AJ450" s="132" t="s">
        <v>475</v>
      </c>
      <c r="AK450" s="132"/>
      <c r="AL450" s="132"/>
      <c r="AM450" s="135" t="s">
        <v>475</v>
      </c>
    </row>
    <row r="451" spans="1:39" ht="30" x14ac:dyDescent="0.25">
      <c r="A451" s="131" t="s">
        <v>2</v>
      </c>
      <c r="B451" s="132" t="str">
        <f>IF(G451="reserved","N/A",IF(AND(Screening!$J$10="No",V451="Ex"),"N/A",IF(AND(Screening!$J$11="No",W451="Ex"),"N/A",IF(AND(Screening!$J$12="No",X451="Ex"),"N/A",IF(AND(Screening!$J$13="No",Y451="Ex"),"N/A",IF(AND(Screening!$J$14="No",Z451="Ex"),"N/A", IF(AND(Screening!$J$15="No",AA451="Ex"),"N/A", IF(AND(Screening!$J$16="No",AB451="Ex"),"N/A", IF(AND(Screening!$J$17="No",AC451="Ex"),"N/A", IF(AND(Screening!$J$18="No",AD451="Ex"),"N/A", IF(AND(Screening!$J$19="No",AE451="Ex"),"N/A", IF(AND(Screening!$J$20="No",AF451="Ex"),"N/A", IF(AND(Screening!$J$21="No",AG451="Ex"),"N/A", IF(AND(Screening!$J$23="No",AH451="Ex"),"N/A", IF(AND(Screening!$J$7="No",AI451="Ex"),"N/A", IF(AND(Screening!$J$6="No",AL451="Ex"),"N/A", IF(AND(Screening!$J$6="Yes",AJ451="Ex"),"N/A", IF(AND(Screening!$J$25="Yes",AK451="Ex"),"N/A",  IF(AND(Screening!$J$5="Yes",AM451="Ex"),"N/A","Inc")))))))))))))))))))</f>
        <v>Inc</v>
      </c>
      <c r="C451" s="132"/>
      <c r="D451" s="133"/>
      <c r="E451" s="87">
        <v>467</v>
      </c>
      <c r="F451" s="88" t="s">
        <v>857</v>
      </c>
      <c r="G451" s="88" t="s">
        <v>1889</v>
      </c>
      <c r="H451" s="156" t="s">
        <v>2787</v>
      </c>
      <c r="I451" s="130" t="str">
        <f t="shared" ref="I451:I514" si="15">IF($B451="Inc","Include","N/A")</f>
        <v>Include</v>
      </c>
      <c r="J451" s="126"/>
      <c r="K451" s="99"/>
      <c r="L451" s="99"/>
      <c r="M451" s="128"/>
      <c r="N451" s="87" t="str">
        <f t="shared" si="14"/>
        <v/>
      </c>
      <c r="O451" s="55"/>
      <c r="P451" s="55"/>
      <c r="Q451" s="55"/>
      <c r="R451" s="55"/>
      <c r="S451" s="55"/>
      <c r="T451" s="56"/>
      <c r="U451" s="134" t="s">
        <v>452</v>
      </c>
      <c r="V451" s="132" t="s">
        <v>475</v>
      </c>
      <c r="W451" s="132" t="s">
        <v>475</v>
      </c>
      <c r="X451" s="132"/>
      <c r="Y451" s="132"/>
      <c r="Z451" s="132"/>
      <c r="AA451" s="132"/>
      <c r="AB451" s="132"/>
      <c r="AC451" s="132"/>
      <c r="AD451" s="132"/>
      <c r="AE451" s="132"/>
      <c r="AF451" s="132"/>
      <c r="AG451" s="132"/>
      <c r="AH451" s="132"/>
      <c r="AI451" s="132"/>
      <c r="AJ451" s="132" t="s">
        <v>475</v>
      </c>
      <c r="AK451" s="132"/>
      <c r="AL451" s="132"/>
      <c r="AM451" s="135" t="s">
        <v>475</v>
      </c>
    </row>
    <row r="452" spans="1:39" ht="30" x14ac:dyDescent="0.25">
      <c r="A452" s="131" t="s">
        <v>2</v>
      </c>
      <c r="B452" s="132" t="str">
        <f>IF(G452="reserved","N/A",IF(AND(Screening!$J$10="No",V452="Ex"),"N/A",IF(AND(Screening!$J$11="No",W452="Ex"),"N/A",IF(AND(Screening!$J$12="No",X452="Ex"),"N/A",IF(AND(Screening!$J$13="No",Y452="Ex"),"N/A",IF(AND(Screening!$J$14="No",Z452="Ex"),"N/A", IF(AND(Screening!$J$15="No",AA452="Ex"),"N/A", IF(AND(Screening!$J$16="No",AB452="Ex"),"N/A", IF(AND(Screening!$J$17="No",AC452="Ex"),"N/A", IF(AND(Screening!$J$18="No",AD452="Ex"),"N/A", IF(AND(Screening!$J$19="No",AE452="Ex"),"N/A", IF(AND(Screening!$J$20="No",AF452="Ex"),"N/A", IF(AND(Screening!$J$21="No",AG452="Ex"),"N/A", IF(AND(Screening!$J$23="No",AH452="Ex"),"N/A", IF(AND(Screening!$J$7="No",AI452="Ex"),"N/A", IF(AND(Screening!$J$6="No",AL452="Ex"),"N/A", IF(AND(Screening!$J$6="Yes",AJ452="Ex"),"N/A", IF(AND(Screening!$J$25="Yes",AK452="Ex"),"N/A",  IF(AND(Screening!$J$5="Yes",AM452="Ex"),"N/A","Inc")))))))))))))))))))</f>
        <v>Inc</v>
      </c>
      <c r="C452" s="132"/>
      <c r="D452" s="133"/>
      <c r="E452" s="87">
        <v>468</v>
      </c>
      <c r="F452" s="88" t="s">
        <v>858</v>
      </c>
      <c r="G452" s="88" t="s">
        <v>1890</v>
      </c>
      <c r="H452" s="156" t="s">
        <v>2787</v>
      </c>
      <c r="I452" s="130" t="str">
        <f t="shared" si="15"/>
        <v>Include</v>
      </c>
      <c r="J452" s="126"/>
      <c r="K452" s="99"/>
      <c r="L452" s="99"/>
      <c r="M452" s="128"/>
      <c r="N452" s="87" t="str">
        <f t="shared" si="14"/>
        <v/>
      </c>
      <c r="O452" s="55"/>
      <c r="P452" s="55"/>
      <c r="Q452" s="55"/>
      <c r="R452" s="55"/>
      <c r="S452" s="55"/>
      <c r="T452" s="56"/>
      <c r="U452" s="134" t="s">
        <v>452</v>
      </c>
      <c r="V452" s="132" t="s">
        <v>475</v>
      </c>
      <c r="W452" s="132" t="s">
        <v>475</v>
      </c>
      <c r="X452" s="132"/>
      <c r="Y452" s="132"/>
      <c r="Z452" s="132"/>
      <c r="AA452" s="132"/>
      <c r="AB452" s="132"/>
      <c r="AC452" s="132"/>
      <c r="AD452" s="132"/>
      <c r="AE452" s="132"/>
      <c r="AF452" s="132"/>
      <c r="AG452" s="132"/>
      <c r="AH452" s="132"/>
      <c r="AI452" s="132"/>
      <c r="AJ452" s="132" t="s">
        <v>475</v>
      </c>
      <c r="AK452" s="132"/>
      <c r="AL452" s="132"/>
      <c r="AM452" s="135" t="s">
        <v>475</v>
      </c>
    </row>
    <row r="453" spans="1:39" ht="30" x14ac:dyDescent="0.25">
      <c r="A453" s="131" t="s">
        <v>2</v>
      </c>
      <c r="B453" s="132" t="str">
        <f>IF(G453="reserved","N/A",IF(AND(Screening!$J$10="No",V453="Ex"),"N/A",IF(AND(Screening!$J$11="No",W453="Ex"),"N/A",IF(AND(Screening!$J$12="No",X453="Ex"),"N/A",IF(AND(Screening!$J$13="No",Y453="Ex"),"N/A",IF(AND(Screening!$J$14="No",Z453="Ex"),"N/A", IF(AND(Screening!$J$15="No",AA453="Ex"),"N/A", IF(AND(Screening!$J$16="No",AB453="Ex"),"N/A", IF(AND(Screening!$J$17="No",AC453="Ex"),"N/A", IF(AND(Screening!$J$18="No",AD453="Ex"),"N/A", IF(AND(Screening!$J$19="No",AE453="Ex"),"N/A", IF(AND(Screening!$J$20="No",AF453="Ex"),"N/A", IF(AND(Screening!$J$21="No",AG453="Ex"),"N/A", IF(AND(Screening!$J$23="No",AH453="Ex"),"N/A", IF(AND(Screening!$J$7="No",AI453="Ex"),"N/A", IF(AND(Screening!$J$6="No",AL453="Ex"),"N/A", IF(AND(Screening!$J$6="Yes",AJ453="Ex"),"N/A", IF(AND(Screening!$J$25="Yes",AK453="Ex"),"N/A",  IF(AND(Screening!$J$5="Yes",AM453="Ex"),"N/A","Inc")))))))))))))))))))</f>
        <v>Inc</v>
      </c>
      <c r="C453" s="132"/>
      <c r="D453" s="133"/>
      <c r="E453" s="87">
        <v>469</v>
      </c>
      <c r="F453" s="88" t="s">
        <v>859</v>
      </c>
      <c r="G453" s="88" t="s">
        <v>1891</v>
      </c>
      <c r="H453" s="156" t="s">
        <v>2787</v>
      </c>
      <c r="I453" s="130" t="str">
        <f t="shared" si="15"/>
        <v>Include</v>
      </c>
      <c r="J453" s="126"/>
      <c r="K453" s="99"/>
      <c r="L453" s="99"/>
      <c r="M453" s="128"/>
      <c r="N453" s="87" t="str">
        <f t="shared" si="14"/>
        <v/>
      </c>
      <c r="O453" s="55"/>
      <c r="P453" s="55"/>
      <c r="Q453" s="55"/>
      <c r="R453" s="55"/>
      <c r="S453" s="55"/>
      <c r="T453" s="56"/>
      <c r="U453" s="134" t="s">
        <v>452</v>
      </c>
      <c r="V453" s="132" t="s">
        <v>475</v>
      </c>
      <c r="W453" s="132" t="s">
        <v>475</v>
      </c>
      <c r="X453" s="132"/>
      <c r="Y453" s="132"/>
      <c r="Z453" s="132"/>
      <c r="AA453" s="132"/>
      <c r="AB453" s="132"/>
      <c r="AC453" s="132"/>
      <c r="AD453" s="132"/>
      <c r="AE453" s="132"/>
      <c r="AF453" s="132"/>
      <c r="AG453" s="132"/>
      <c r="AH453" s="132"/>
      <c r="AI453" s="132"/>
      <c r="AJ453" s="132" t="s">
        <v>475</v>
      </c>
      <c r="AK453" s="132"/>
      <c r="AL453" s="132"/>
      <c r="AM453" s="135" t="s">
        <v>475</v>
      </c>
    </row>
    <row r="454" spans="1:39" ht="30" x14ac:dyDescent="0.25">
      <c r="A454" s="131" t="s">
        <v>2</v>
      </c>
      <c r="B454" s="132" t="str">
        <f>IF(G454="reserved","N/A",IF(AND(Screening!$J$10="No",V454="Ex"),"N/A",IF(AND(Screening!$J$11="No",W454="Ex"),"N/A",IF(AND(Screening!$J$12="No",X454="Ex"),"N/A",IF(AND(Screening!$J$13="No",Y454="Ex"),"N/A",IF(AND(Screening!$J$14="No",Z454="Ex"),"N/A", IF(AND(Screening!$J$15="No",AA454="Ex"),"N/A", IF(AND(Screening!$J$16="No",AB454="Ex"),"N/A", IF(AND(Screening!$J$17="No",AC454="Ex"),"N/A", IF(AND(Screening!$J$18="No",AD454="Ex"),"N/A", IF(AND(Screening!$J$19="No",AE454="Ex"),"N/A", IF(AND(Screening!$J$20="No",AF454="Ex"),"N/A", IF(AND(Screening!$J$21="No",AG454="Ex"),"N/A", IF(AND(Screening!$J$23="No",AH454="Ex"),"N/A", IF(AND(Screening!$J$7="No",AI454="Ex"),"N/A", IF(AND(Screening!$J$6="No",AL454="Ex"),"N/A", IF(AND(Screening!$J$6="Yes",AJ454="Ex"),"N/A", IF(AND(Screening!$J$25="Yes",AK454="Ex"),"N/A",  IF(AND(Screening!$J$5="Yes",AM454="Ex"),"N/A","Inc")))))))))))))))))))</f>
        <v>Inc</v>
      </c>
      <c r="C454" s="132"/>
      <c r="D454" s="133"/>
      <c r="E454" s="87">
        <v>470</v>
      </c>
      <c r="F454" s="88" t="s">
        <v>860</v>
      </c>
      <c r="G454" s="88" t="s">
        <v>1892</v>
      </c>
      <c r="H454" s="156" t="s">
        <v>2787</v>
      </c>
      <c r="I454" s="130" t="str">
        <f t="shared" si="15"/>
        <v>Include</v>
      </c>
      <c r="J454" s="126"/>
      <c r="K454" s="99"/>
      <c r="L454" s="99"/>
      <c r="M454" s="128"/>
      <c r="N454" s="87" t="str">
        <f t="shared" si="14"/>
        <v/>
      </c>
      <c r="O454" s="55"/>
      <c r="P454" s="55"/>
      <c r="Q454" s="55"/>
      <c r="R454" s="55"/>
      <c r="S454" s="55"/>
      <c r="T454" s="56"/>
      <c r="U454" s="134" t="s">
        <v>452</v>
      </c>
      <c r="V454" s="132" t="s">
        <v>475</v>
      </c>
      <c r="W454" s="132" t="s">
        <v>475</v>
      </c>
      <c r="X454" s="132"/>
      <c r="Y454" s="132"/>
      <c r="Z454" s="132"/>
      <c r="AA454" s="132"/>
      <c r="AB454" s="132"/>
      <c r="AC454" s="132"/>
      <c r="AD454" s="132"/>
      <c r="AE454" s="132"/>
      <c r="AF454" s="132"/>
      <c r="AG454" s="132"/>
      <c r="AH454" s="132"/>
      <c r="AI454" s="132"/>
      <c r="AJ454" s="132" t="s">
        <v>475</v>
      </c>
      <c r="AK454" s="132"/>
      <c r="AL454" s="132"/>
      <c r="AM454" s="135" t="s">
        <v>475</v>
      </c>
    </row>
    <row r="455" spans="1:39" x14ac:dyDescent="0.25">
      <c r="A455" s="131" t="s">
        <v>1</v>
      </c>
      <c r="B455" s="132" t="str">
        <f>IF(G455="reserved","N/A",IF(AND(Screening!$J$10="No",V455="Ex"),"N/A",IF(AND(Screening!$J$11="No",W455="Ex"),"N/A",IF(AND(Screening!$J$12="No",X455="Ex"),"N/A",IF(AND(Screening!$J$13="No",Y455="Ex"),"N/A",IF(AND(Screening!$J$14="No",Z455="Ex"),"N/A", IF(AND(Screening!$J$15="No",AA455="Ex"),"N/A", IF(AND(Screening!$J$16="No",AB455="Ex"),"N/A", IF(AND(Screening!$J$17="No",AC455="Ex"),"N/A", IF(AND(Screening!$J$18="No",AD455="Ex"),"N/A", IF(AND(Screening!$J$19="No",AE455="Ex"),"N/A", IF(AND(Screening!$J$20="No",AF455="Ex"),"N/A", IF(AND(Screening!$J$21="No",AG455="Ex"),"N/A", IF(AND(Screening!$J$23="No",AH455="Ex"),"N/A", IF(AND(Screening!$J$7="No",AI455="Ex"),"N/A", IF(AND(Screening!$J$6="No",AL455="Ex"),"N/A", IF(AND(Screening!$J$6="Yes",AJ455="Ex"),"N/A", IF(AND(Screening!$J$25="Yes",AK455="Ex"),"N/A",  IF(AND(Screening!$J$5="Yes",AM455="Ex"),"N/A","Inc")))))))))))))))))))</f>
        <v>Inc</v>
      </c>
      <c r="C455" s="132"/>
      <c r="D455" s="133"/>
      <c r="E455" s="87">
        <v>471</v>
      </c>
      <c r="F455" s="88" t="s">
        <v>861</v>
      </c>
      <c r="G455" s="88" t="s">
        <v>626</v>
      </c>
      <c r="H455" s="156" t="s">
        <v>2787</v>
      </c>
      <c r="I455" s="130" t="str">
        <f t="shared" si="15"/>
        <v>Include</v>
      </c>
      <c r="J455" s="126"/>
      <c r="K455" s="99"/>
      <c r="L455" s="99"/>
      <c r="M455" s="128"/>
      <c r="N455" s="87" t="str">
        <f t="shared" si="14"/>
        <v>PAR</v>
      </c>
      <c r="O455" s="55"/>
      <c r="P455" s="55"/>
      <c r="Q455" s="55"/>
      <c r="R455" s="55"/>
      <c r="S455" s="55"/>
      <c r="T455" s="56"/>
      <c r="U455" s="134" t="s">
        <v>452</v>
      </c>
      <c r="V455" s="132" t="s">
        <v>475</v>
      </c>
      <c r="W455" s="132" t="s">
        <v>475</v>
      </c>
      <c r="X455" s="132"/>
      <c r="Y455" s="132"/>
      <c r="Z455" s="132"/>
      <c r="AA455" s="132"/>
      <c r="AB455" s="132"/>
      <c r="AC455" s="132"/>
      <c r="AD455" s="132"/>
      <c r="AE455" s="132"/>
      <c r="AF455" s="132"/>
      <c r="AG455" s="132"/>
      <c r="AH455" s="132"/>
      <c r="AI455" s="132"/>
      <c r="AJ455" s="132" t="s">
        <v>475</v>
      </c>
      <c r="AK455" s="132"/>
      <c r="AL455" s="132"/>
      <c r="AM455" s="135" t="s">
        <v>475</v>
      </c>
    </row>
    <row r="456" spans="1:39" ht="90" x14ac:dyDescent="0.25">
      <c r="A456" s="131" t="s">
        <v>1</v>
      </c>
      <c r="B456" s="132" t="str">
        <f>IF(G456="reserved","N/A",IF(AND(Screening!$J$10="No",V456="Ex"),"N/A",IF(AND(Screening!$J$11="No",W456="Ex"),"N/A",IF(AND(Screening!$J$12="No",X456="Ex"),"N/A",IF(AND(Screening!$J$13="No",Y456="Ex"),"N/A",IF(AND(Screening!$J$14="No",Z456="Ex"),"N/A", IF(AND(Screening!$J$15="No",AA456="Ex"),"N/A", IF(AND(Screening!$J$16="No",AB456="Ex"),"N/A", IF(AND(Screening!$J$17="No",AC456="Ex"),"N/A", IF(AND(Screening!$J$18="No",AD456="Ex"),"N/A", IF(AND(Screening!$J$19="No",AE456="Ex"),"N/A", IF(AND(Screening!$J$20="No",AF456="Ex"),"N/A", IF(AND(Screening!$J$21="No",AG456="Ex"),"N/A", IF(AND(Screening!$J$23="No",AH456="Ex"),"N/A", IF(AND(Screening!$J$7="No",AI456="Ex"),"N/A", IF(AND(Screening!$J$6="No",AL456="Ex"),"N/A", IF(AND(Screening!$J$6="Yes",AJ456="Ex"),"N/A", IF(AND(Screening!$J$25="Yes",AK456="Ex"),"N/A",  IF(AND(Screening!$J$5="Yes",AM456="Ex"),"N/A","Inc")))))))))))))))))))</f>
        <v>Inc</v>
      </c>
      <c r="C456" s="132"/>
      <c r="D456" s="133"/>
      <c r="E456" s="87">
        <v>472</v>
      </c>
      <c r="F456" s="88" t="s">
        <v>862</v>
      </c>
      <c r="G456" s="88" t="s">
        <v>2585</v>
      </c>
      <c r="H456" s="157" t="s">
        <v>4337</v>
      </c>
      <c r="I456" s="130" t="str">
        <f t="shared" si="15"/>
        <v>Include</v>
      </c>
      <c r="J456" s="126"/>
      <c r="K456" s="99"/>
      <c r="L456" s="99"/>
      <c r="M456" s="128"/>
      <c r="N456" s="87" t="str">
        <f t="shared" si="14"/>
        <v>PAR</v>
      </c>
      <c r="O456" s="55"/>
      <c r="P456" s="55"/>
      <c r="Q456" s="55"/>
      <c r="R456" s="55"/>
      <c r="S456" s="55"/>
      <c r="T456" s="56"/>
      <c r="U456" s="134" t="s">
        <v>452</v>
      </c>
      <c r="V456" s="132" t="s">
        <v>475</v>
      </c>
      <c r="W456" s="132" t="s">
        <v>475</v>
      </c>
      <c r="X456" s="132"/>
      <c r="Y456" s="132"/>
      <c r="Z456" s="132"/>
      <c r="AA456" s="132"/>
      <c r="AB456" s="132"/>
      <c r="AC456" s="132"/>
      <c r="AD456" s="132"/>
      <c r="AE456" s="132"/>
      <c r="AF456" s="132"/>
      <c r="AG456" s="132"/>
      <c r="AH456" s="132"/>
      <c r="AI456" s="132"/>
      <c r="AJ456" s="132"/>
      <c r="AK456" s="132"/>
      <c r="AL456" s="132"/>
      <c r="AM456" s="135" t="s">
        <v>475</v>
      </c>
    </row>
    <row r="457" spans="1:39" ht="30" x14ac:dyDescent="0.25">
      <c r="A457" s="131" t="s">
        <v>2</v>
      </c>
      <c r="B457" s="132" t="str">
        <f>IF(G457="reserved","N/A",IF(AND(Screening!$J$10="No",V457="Ex"),"N/A",IF(AND(Screening!$J$11="No",W457="Ex"),"N/A",IF(AND(Screening!$J$12="No",X457="Ex"),"N/A",IF(AND(Screening!$J$13="No",Y457="Ex"),"N/A",IF(AND(Screening!$J$14="No",Z457="Ex"),"N/A", IF(AND(Screening!$J$15="No",AA457="Ex"),"N/A", IF(AND(Screening!$J$16="No",AB457="Ex"),"N/A", IF(AND(Screening!$J$17="No",AC457="Ex"),"N/A", IF(AND(Screening!$J$18="No",AD457="Ex"),"N/A", IF(AND(Screening!$J$19="No",AE457="Ex"),"N/A", IF(AND(Screening!$J$20="No",AF457="Ex"),"N/A", IF(AND(Screening!$J$21="No",AG457="Ex"),"N/A", IF(AND(Screening!$J$23="No",AH457="Ex"),"N/A", IF(AND(Screening!$J$7="No",AI457="Ex"),"N/A", IF(AND(Screening!$J$6="No",AL457="Ex"),"N/A", IF(AND(Screening!$J$6="Yes",AJ457="Ex"),"N/A", IF(AND(Screening!$J$25="Yes",AK457="Ex"),"N/A",  IF(AND(Screening!$J$5="Yes",AM457="Ex"),"N/A","Inc")))))))))))))))))))</f>
        <v>Inc</v>
      </c>
      <c r="C457" s="132"/>
      <c r="D457" s="133"/>
      <c r="E457" s="87">
        <v>473</v>
      </c>
      <c r="F457" s="88" t="s">
        <v>863</v>
      </c>
      <c r="G457" s="88" t="s">
        <v>2586</v>
      </c>
      <c r="H457" s="157" t="s">
        <v>1411</v>
      </c>
      <c r="I457" s="130" t="str">
        <f t="shared" si="15"/>
        <v>Include</v>
      </c>
      <c r="J457" s="126"/>
      <c r="K457" s="99"/>
      <c r="L457" s="99"/>
      <c r="M457" s="128"/>
      <c r="N457" s="87" t="str">
        <f t="shared" si="14"/>
        <v/>
      </c>
      <c r="O457" s="55"/>
      <c r="P457" s="55"/>
      <c r="Q457" s="55"/>
      <c r="R457" s="55"/>
      <c r="S457" s="55"/>
      <c r="T457" s="56"/>
      <c r="U457" s="134" t="s">
        <v>452</v>
      </c>
      <c r="V457" s="132" t="s">
        <v>475</v>
      </c>
      <c r="W457" s="132" t="s">
        <v>475</v>
      </c>
      <c r="X457" s="132"/>
      <c r="Y457" s="132"/>
      <c r="Z457" s="132"/>
      <c r="AA457" s="132"/>
      <c r="AB457" s="132"/>
      <c r="AC457" s="132"/>
      <c r="AD457" s="132"/>
      <c r="AE457" s="132"/>
      <c r="AF457" s="132"/>
      <c r="AG457" s="132"/>
      <c r="AH457" s="132"/>
      <c r="AI457" s="132"/>
      <c r="AJ457" s="132" t="s">
        <v>475</v>
      </c>
      <c r="AK457" s="132"/>
      <c r="AL457" s="132"/>
      <c r="AM457" s="135" t="s">
        <v>475</v>
      </c>
    </row>
    <row r="458" spans="1:39" ht="30" x14ac:dyDescent="0.25">
      <c r="A458" s="131" t="s">
        <v>2</v>
      </c>
      <c r="B458" s="132" t="str">
        <f>IF(G458="reserved","N/A",IF(AND(Screening!$J$10="No",V458="Ex"),"N/A",IF(AND(Screening!$J$11="No",W458="Ex"),"N/A",IF(AND(Screening!$J$12="No",X458="Ex"),"N/A",IF(AND(Screening!$J$13="No",Y458="Ex"),"N/A",IF(AND(Screening!$J$14="No",Z458="Ex"),"N/A", IF(AND(Screening!$J$15="No",AA458="Ex"),"N/A", IF(AND(Screening!$J$16="No",AB458="Ex"),"N/A", IF(AND(Screening!$J$17="No",AC458="Ex"),"N/A", IF(AND(Screening!$J$18="No",AD458="Ex"),"N/A", IF(AND(Screening!$J$19="No",AE458="Ex"),"N/A", IF(AND(Screening!$J$20="No",AF458="Ex"),"N/A", IF(AND(Screening!$J$21="No",AG458="Ex"),"N/A", IF(AND(Screening!$J$23="No",AH458="Ex"),"N/A", IF(AND(Screening!$J$7="No",AI458="Ex"),"N/A", IF(AND(Screening!$J$6="No",AL458="Ex"),"N/A", IF(AND(Screening!$J$6="Yes",AJ458="Ex"),"N/A", IF(AND(Screening!$J$25="Yes",AK458="Ex"),"N/A",  IF(AND(Screening!$J$5="Yes",AM458="Ex"),"N/A","Inc")))))))))))))))))))</f>
        <v>Inc</v>
      </c>
      <c r="C458" s="132"/>
      <c r="D458" s="133"/>
      <c r="E458" s="87">
        <v>474</v>
      </c>
      <c r="F458" s="88" t="s">
        <v>3579</v>
      </c>
      <c r="G458" s="88" t="s">
        <v>147</v>
      </c>
      <c r="H458" s="156" t="s">
        <v>2787</v>
      </c>
      <c r="I458" s="130" t="str">
        <f t="shared" si="15"/>
        <v>Include</v>
      </c>
      <c r="J458" s="126"/>
      <c r="K458" s="99"/>
      <c r="L458" s="99"/>
      <c r="M458" s="128"/>
      <c r="N458" s="87" t="str">
        <f t="shared" si="14"/>
        <v/>
      </c>
      <c r="O458" s="55"/>
      <c r="P458" s="55"/>
      <c r="Q458" s="55"/>
      <c r="R458" s="55"/>
      <c r="S458" s="55"/>
      <c r="T458" s="56"/>
      <c r="U458" s="134" t="s">
        <v>452</v>
      </c>
      <c r="V458" s="132" t="s">
        <v>475</v>
      </c>
      <c r="W458" s="132" t="s">
        <v>475</v>
      </c>
      <c r="X458" s="132"/>
      <c r="Y458" s="132"/>
      <c r="Z458" s="132"/>
      <c r="AA458" s="132"/>
      <c r="AB458" s="132"/>
      <c r="AC458" s="132"/>
      <c r="AD458" s="132"/>
      <c r="AE458" s="132"/>
      <c r="AF458" s="132"/>
      <c r="AG458" s="132"/>
      <c r="AH458" s="132"/>
      <c r="AI458" s="132"/>
      <c r="AJ458" s="132" t="s">
        <v>475</v>
      </c>
      <c r="AK458" s="132"/>
      <c r="AL458" s="132"/>
      <c r="AM458" s="135" t="s">
        <v>475</v>
      </c>
    </row>
    <row r="459" spans="1:39" ht="30" x14ac:dyDescent="0.25">
      <c r="A459" s="131" t="s">
        <v>2</v>
      </c>
      <c r="B459" s="132" t="str">
        <f>IF(G459="reserved","N/A",IF(AND(Screening!$J$10="No",V459="Ex"),"N/A",IF(AND(Screening!$J$11="No",W459="Ex"),"N/A",IF(AND(Screening!$J$12="No",X459="Ex"),"N/A",IF(AND(Screening!$J$13="No",Y459="Ex"),"N/A",IF(AND(Screening!$J$14="No",Z459="Ex"),"N/A", IF(AND(Screening!$J$15="No",AA459="Ex"),"N/A", IF(AND(Screening!$J$16="No",AB459="Ex"),"N/A", IF(AND(Screening!$J$17="No",AC459="Ex"),"N/A", IF(AND(Screening!$J$18="No",AD459="Ex"),"N/A", IF(AND(Screening!$J$19="No",AE459="Ex"),"N/A", IF(AND(Screening!$J$20="No",AF459="Ex"),"N/A", IF(AND(Screening!$J$21="No",AG459="Ex"),"N/A", IF(AND(Screening!$J$23="No",AH459="Ex"),"N/A", IF(AND(Screening!$J$7="No",AI459="Ex"),"N/A", IF(AND(Screening!$J$6="No",AL459="Ex"),"N/A", IF(AND(Screening!$J$6="Yes",AJ459="Ex"),"N/A", IF(AND(Screening!$J$25="Yes",AK459="Ex"),"N/A",  IF(AND(Screening!$J$5="Yes",AM459="Ex"),"N/A","Inc")))))))))))))))))))</f>
        <v>Inc</v>
      </c>
      <c r="C459" s="132"/>
      <c r="D459" s="133"/>
      <c r="E459" s="87">
        <v>475</v>
      </c>
      <c r="F459" s="88" t="s">
        <v>864</v>
      </c>
      <c r="G459" s="88" t="s">
        <v>1893</v>
      </c>
      <c r="H459" s="156" t="s">
        <v>2787</v>
      </c>
      <c r="I459" s="130" t="str">
        <f t="shared" si="15"/>
        <v>Include</v>
      </c>
      <c r="J459" s="126"/>
      <c r="K459" s="99"/>
      <c r="L459" s="99"/>
      <c r="M459" s="128"/>
      <c r="N459" s="87" t="str">
        <f t="shared" si="14"/>
        <v/>
      </c>
      <c r="O459" s="55"/>
      <c r="P459" s="55"/>
      <c r="Q459" s="55"/>
      <c r="R459" s="55"/>
      <c r="S459" s="55"/>
      <c r="T459" s="56"/>
      <c r="U459" s="134" t="s">
        <v>452</v>
      </c>
      <c r="V459" s="132" t="s">
        <v>475</v>
      </c>
      <c r="W459" s="132" t="s">
        <v>475</v>
      </c>
      <c r="X459" s="132"/>
      <c r="Y459" s="132"/>
      <c r="Z459" s="132"/>
      <c r="AA459" s="132"/>
      <c r="AB459" s="132"/>
      <c r="AC459" s="132"/>
      <c r="AD459" s="132"/>
      <c r="AE459" s="132"/>
      <c r="AF459" s="132"/>
      <c r="AG459" s="132"/>
      <c r="AH459" s="132"/>
      <c r="AI459" s="132"/>
      <c r="AJ459" s="132" t="s">
        <v>475</v>
      </c>
      <c r="AK459" s="132"/>
      <c r="AL459" s="132"/>
      <c r="AM459" s="135" t="s">
        <v>475</v>
      </c>
    </row>
    <row r="460" spans="1:39" ht="30" x14ac:dyDescent="0.25">
      <c r="A460" s="131" t="s">
        <v>2</v>
      </c>
      <c r="B460" s="132" t="str">
        <f>IF(G460="reserved","N/A",IF(AND(Screening!$J$10="No",V460="Ex"),"N/A",IF(AND(Screening!$J$11="No",W460="Ex"),"N/A",IF(AND(Screening!$J$12="No",X460="Ex"),"N/A",IF(AND(Screening!$J$13="No",Y460="Ex"),"N/A",IF(AND(Screening!$J$14="No",Z460="Ex"),"N/A", IF(AND(Screening!$J$15="No",AA460="Ex"),"N/A", IF(AND(Screening!$J$16="No",AB460="Ex"),"N/A", IF(AND(Screening!$J$17="No",AC460="Ex"),"N/A", IF(AND(Screening!$J$18="No",AD460="Ex"),"N/A", IF(AND(Screening!$J$19="No",AE460="Ex"),"N/A", IF(AND(Screening!$J$20="No",AF460="Ex"),"N/A", IF(AND(Screening!$J$21="No",AG460="Ex"),"N/A", IF(AND(Screening!$J$23="No",AH460="Ex"),"N/A", IF(AND(Screening!$J$7="No",AI460="Ex"),"N/A", IF(AND(Screening!$J$6="No",AL460="Ex"),"N/A", IF(AND(Screening!$J$6="Yes",AJ460="Ex"),"N/A", IF(AND(Screening!$J$25="Yes",AK460="Ex"),"N/A",  IF(AND(Screening!$J$5="Yes",AM460="Ex"),"N/A","Inc")))))))))))))))))))</f>
        <v>Inc</v>
      </c>
      <c r="C460" s="132"/>
      <c r="D460" s="133"/>
      <c r="E460" s="87">
        <v>476</v>
      </c>
      <c r="F460" s="88" t="s">
        <v>865</v>
      </c>
      <c r="G460" s="88" t="s">
        <v>1894</v>
      </c>
      <c r="H460" s="156" t="s">
        <v>2787</v>
      </c>
      <c r="I460" s="130" t="str">
        <f t="shared" si="15"/>
        <v>Include</v>
      </c>
      <c r="J460" s="126"/>
      <c r="K460" s="99"/>
      <c r="L460" s="99"/>
      <c r="M460" s="128"/>
      <c r="N460" s="87" t="str">
        <f t="shared" si="14"/>
        <v/>
      </c>
      <c r="O460" s="55"/>
      <c r="P460" s="55"/>
      <c r="Q460" s="55"/>
      <c r="R460" s="55"/>
      <c r="S460" s="55"/>
      <c r="T460" s="56"/>
      <c r="U460" s="134" t="s">
        <v>452</v>
      </c>
      <c r="V460" s="132" t="s">
        <v>475</v>
      </c>
      <c r="W460" s="132" t="s">
        <v>475</v>
      </c>
      <c r="X460" s="132"/>
      <c r="Y460" s="132"/>
      <c r="Z460" s="132"/>
      <c r="AA460" s="132"/>
      <c r="AB460" s="132"/>
      <c r="AC460" s="132"/>
      <c r="AD460" s="132"/>
      <c r="AE460" s="132"/>
      <c r="AF460" s="132"/>
      <c r="AG460" s="132"/>
      <c r="AH460" s="132"/>
      <c r="AI460" s="132"/>
      <c r="AJ460" s="132" t="s">
        <v>475</v>
      </c>
      <c r="AK460" s="132"/>
      <c r="AL460" s="132"/>
      <c r="AM460" s="135" t="s">
        <v>475</v>
      </c>
    </row>
    <row r="461" spans="1:39" ht="30" x14ac:dyDescent="0.25">
      <c r="A461" s="131" t="s">
        <v>2</v>
      </c>
      <c r="B461" s="132" t="str">
        <f>IF(G461="reserved","N/A",IF(AND(Screening!$J$10="No",V461="Ex"),"N/A",IF(AND(Screening!$J$11="No",W461="Ex"),"N/A",IF(AND(Screening!$J$12="No",X461="Ex"),"N/A",IF(AND(Screening!$J$13="No",Y461="Ex"),"N/A",IF(AND(Screening!$J$14="No",Z461="Ex"),"N/A", IF(AND(Screening!$J$15="No",AA461="Ex"),"N/A", IF(AND(Screening!$J$16="No",AB461="Ex"),"N/A", IF(AND(Screening!$J$17="No",AC461="Ex"),"N/A", IF(AND(Screening!$J$18="No",AD461="Ex"),"N/A", IF(AND(Screening!$J$19="No",AE461="Ex"),"N/A", IF(AND(Screening!$J$20="No",AF461="Ex"),"N/A", IF(AND(Screening!$J$21="No",AG461="Ex"),"N/A", IF(AND(Screening!$J$23="No",AH461="Ex"),"N/A", IF(AND(Screening!$J$7="No",AI461="Ex"),"N/A", IF(AND(Screening!$J$6="No",AL461="Ex"),"N/A", IF(AND(Screening!$J$6="Yes",AJ461="Ex"),"N/A", IF(AND(Screening!$J$25="Yes",AK461="Ex"),"N/A",  IF(AND(Screening!$J$5="Yes",AM461="Ex"),"N/A","Inc")))))))))))))))))))</f>
        <v>Inc</v>
      </c>
      <c r="C461" s="132"/>
      <c r="D461" s="133"/>
      <c r="E461" s="87">
        <v>477</v>
      </c>
      <c r="F461" s="88" t="s">
        <v>866</v>
      </c>
      <c r="G461" s="88" t="s">
        <v>1895</v>
      </c>
      <c r="H461" s="156" t="s">
        <v>2787</v>
      </c>
      <c r="I461" s="130" t="str">
        <f t="shared" si="15"/>
        <v>Include</v>
      </c>
      <c r="J461" s="126"/>
      <c r="K461" s="99"/>
      <c r="L461" s="99"/>
      <c r="M461" s="128"/>
      <c r="N461" s="87" t="str">
        <f t="shared" si="14"/>
        <v/>
      </c>
      <c r="O461" s="55"/>
      <c r="P461" s="55"/>
      <c r="Q461" s="55"/>
      <c r="R461" s="55"/>
      <c r="S461" s="55"/>
      <c r="T461" s="56"/>
      <c r="U461" s="134" t="s">
        <v>452</v>
      </c>
      <c r="V461" s="132" t="s">
        <v>475</v>
      </c>
      <c r="W461" s="132" t="s">
        <v>475</v>
      </c>
      <c r="X461" s="132"/>
      <c r="Y461" s="132"/>
      <c r="Z461" s="132"/>
      <c r="AA461" s="132"/>
      <c r="AB461" s="132"/>
      <c r="AC461" s="132"/>
      <c r="AD461" s="132"/>
      <c r="AE461" s="132"/>
      <c r="AF461" s="132"/>
      <c r="AG461" s="132"/>
      <c r="AH461" s="132"/>
      <c r="AI461" s="132"/>
      <c r="AJ461" s="132" t="s">
        <v>475</v>
      </c>
      <c r="AK461" s="132"/>
      <c r="AL461" s="132"/>
      <c r="AM461" s="135" t="s">
        <v>475</v>
      </c>
    </row>
    <row r="462" spans="1:39" ht="30" x14ac:dyDescent="0.25">
      <c r="A462" s="131" t="s">
        <v>2</v>
      </c>
      <c r="B462" s="132" t="str">
        <f>IF(G462="reserved","N/A",IF(AND(Screening!$J$10="No",V462="Ex"),"N/A",IF(AND(Screening!$J$11="No",W462="Ex"),"N/A",IF(AND(Screening!$J$12="No",X462="Ex"),"N/A",IF(AND(Screening!$J$13="No",Y462="Ex"),"N/A",IF(AND(Screening!$J$14="No",Z462="Ex"),"N/A", IF(AND(Screening!$J$15="No",AA462="Ex"),"N/A", IF(AND(Screening!$J$16="No",AB462="Ex"),"N/A", IF(AND(Screening!$J$17="No",AC462="Ex"),"N/A", IF(AND(Screening!$J$18="No",AD462="Ex"),"N/A", IF(AND(Screening!$J$19="No",AE462="Ex"),"N/A", IF(AND(Screening!$J$20="No",AF462="Ex"),"N/A", IF(AND(Screening!$J$21="No",AG462="Ex"),"N/A", IF(AND(Screening!$J$23="No",AH462="Ex"),"N/A", IF(AND(Screening!$J$7="No",AI462="Ex"),"N/A", IF(AND(Screening!$J$6="No",AL462="Ex"),"N/A", IF(AND(Screening!$J$6="Yes",AJ462="Ex"),"N/A", IF(AND(Screening!$J$25="Yes",AK462="Ex"),"N/A",  IF(AND(Screening!$J$5="Yes",AM462="Ex"),"N/A","Inc")))))))))))))))))))</f>
        <v>Inc</v>
      </c>
      <c r="C462" s="132"/>
      <c r="D462" s="133"/>
      <c r="E462" s="87">
        <v>478</v>
      </c>
      <c r="F462" s="88" t="s">
        <v>867</v>
      </c>
      <c r="G462" s="88" t="s">
        <v>1896</v>
      </c>
      <c r="H462" s="156" t="s">
        <v>2787</v>
      </c>
      <c r="I462" s="130" t="str">
        <f t="shared" si="15"/>
        <v>Include</v>
      </c>
      <c r="J462" s="126"/>
      <c r="K462" s="99"/>
      <c r="L462" s="99"/>
      <c r="M462" s="128"/>
      <c r="N462" s="87" t="str">
        <f t="shared" si="14"/>
        <v/>
      </c>
      <c r="O462" s="55"/>
      <c r="P462" s="55"/>
      <c r="Q462" s="55"/>
      <c r="R462" s="55"/>
      <c r="S462" s="55"/>
      <c r="T462" s="56"/>
      <c r="U462" s="134" t="s">
        <v>452</v>
      </c>
      <c r="V462" s="132" t="s">
        <v>475</v>
      </c>
      <c r="W462" s="132" t="s">
        <v>475</v>
      </c>
      <c r="X462" s="132"/>
      <c r="Y462" s="132"/>
      <c r="Z462" s="132"/>
      <c r="AA462" s="132"/>
      <c r="AB462" s="132"/>
      <c r="AC462" s="132"/>
      <c r="AD462" s="132"/>
      <c r="AE462" s="132"/>
      <c r="AF462" s="132"/>
      <c r="AG462" s="132"/>
      <c r="AH462" s="132"/>
      <c r="AI462" s="132"/>
      <c r="AJ462" s="132" t="s">
        <v>475</v>
      </c>
      <c r="AK462" s="132"/>
      <c r="AL462" s="132"/>
      <c r="AM462" s="135" t="s">
        <v>475</v>
      </c>
    </row>
    <row r="463" spans="1:39" ht="30" x14ac:dyDescent="0.25">
      <c r="A463" s="131" t="s">
        <v>2</v>
      </c>
      <c r="B463" s="132" t="str">
        <f>IF(G463="reserved","N/A",IF(AND(Screening!$J$10="No",V463="Ex"),"N/A",IF(AND(Screening!$J$11="No",W463="Ex"),"N/A",IF(AND(Screening!$J$12="No",X463="Ex"),"N/A",IF(AND(Screening!$J$13="No",Y463="Ex"),"N/A",IF(AND(Screening!$J$14="No",Z463="Ex"),"N/A", IF(AND(Screening!$J$15="No",AA463="Ex"),"N/A", IF(AND(Screening!$J$16="No",AB463="Ex"),"N/A", IF(AND(Screening!$J$17="No",AC463="Ex"),"N/A", IF(AND(Screening!$J$18="No",AD463="Ex"),"N/A", IF(AND(Screening!$J$19="No",AE463="Ex"),"N/A", IF(AND(Screening!$J$20="No",AF463="Ex"),"N/A", IF(AND(Screening!$J$21="No",AG463="Ex"),"N/A", IF(AND(Screening!$J$23="No",AH463="Ex"),"N/A", IF(AND(Screening!$J$7="No",AI463="Ex"),"N/A", IF(AND(Screening!$J$6="No",AL463="Ex"),"N/A", IF(AND(Screening!$J$6="Yes",AJ463="Ex"),"N/A", IF(AND(Screening!$J$25="Yes",AK463="Ex"),"N/A",  IF(AND(Screening!$J$5="Yes",AM463="Ex"),"N/A","Inc")))))))))))))))))))</f>
        <v>Inc</v>
      </c>
      <c r="C463" s="132"/>
      <c r="D463" s="133"/>
      <c r="E463" s="87">
        <v>479</v>
      </c>
      <c r="F463" s="88" t="s">
        <v>868</v>
      </c>
      <c r="G463" s="88" t="s">
        <v>1897</v>
      </c>
      <c r="H463" s="156" t="s">
        <v>2787</v>
      </c>
      <c r="I463" s="130" t="str">
        <f t="shared" si="15"/>
        <v>Include</v>
      </c>
      <c r="J463" s="126"/>
      <c r="K463" s="99"/>
      <c r="L463" s="99"/>
      <c r="M463" s="128"/>
      <c r="N463" s="87" t="str">
        <f t="shared" si="14"/>
        <v/>
      </c>
      <c r="O463" s="55"/>
      <c r="P463" s="55"/>
      <c r="Q463" s="55"/>
      <c r="R463" s="55"/>
      <c r="S463" s="55"/>
      <c r="T463" s="56"/>
      <c r="U463" s="134" t="s">
        <v>452</v>
      </c>
      <c r="V463" s="132" t="s">
        <v>475</v>
      </c>
      <c r="W463" s="132" t="s">
        <v>475</v>
      </c>
      <c r="X463" s="132"/>
      <c r="Y463" s="132"/>
      <c r="Z463" s="132"/>
      <c r="AA463" s="132"/>
      <c r="AB463" s="132"/>
      <c r="AC463" s="132"/>
      <c r="AD463" s="132"/>
      <c r="AE463" s="132"/>
      <c r="AF463" s="132"/>
      <c r="AG463" s="132"/>
      <c r="AH463" s="132"/>
      <c r="AI463" s="132"/>
      <c r="AJ463" s="132" t="s">
        <v>475</v>
      </c>
      <c r="AK463" s="132"/>
      <c r="AL463" s="132"/>
      <c r="AM463" s="135" t="s">
        <v>475</v>
      </c>
    </row>
    <row r="464" spans="1:39" ht="30" x14ac:dyDescent="0.25">
      <c r="A464" s="131" t="s">
        <v>2</v>
      </c>
      <c r="B464" s="132" t="str">
        <f>IF(G464="reserved","N/A",IF(AND(Screening!$J$10="No",V464="Ex"),"N/A",IF(AND(Screening!$J$11="No",W464="Ex"),"N/A",IF(AND(Screening!$J$12="No",X464="Ex"),"N/A",IF(AND(Screening!$J$13="No",Y464="Ex"),"N/A",IF(AND(Screening!$J$14="No",Z464="Ex"),"N/A", IF(AND(Screening!$J$15="No",AA464="Ex"),"N/A", IF(AND(Screening!$J$16="No",AB464="Ex"),"N/A", IF(AND(Screening!$J$17="No",AC464="Ex"),"N/A", IF(AND(Screening!$J$18="No",AD464="Ex"),"N/A", IF(AND(Screening!$J$19="No",AE464="Ex"),"N/A", IF(AND(Screening!$J$20="No",AF464="Ex"),"N/A", IF(AND(Screening!$J$21="No",AG464="Ex"),"N/A", IF(AND(Screening!$J$23="No",AH464="Ex"),"N/A", IF(AND(Screening!$J$7="No",AI464="Ex"),"N/A", IF(AND(Screening!$J$6="No",AL464="Ex"),"N/A", IF(AND(Screening!$J$6="Yes",AJ464="Ex"),"N/A", IF(AND(Screening!$J$25="Yes",AK464="Ex"),"N/A",  IF(AND(Screening!$J$5="Yes",AM464="Ex"),"N/A","Inc")))))))))))))))))))</f>
        <v>Inc</v>
      </c>
      <c r="C464" s="132"/>
      <c r="D464" s="133"/>
      <c r="E464" s="87">
        <v>480</v>
      </c>
      <c r="F464" s="88" t="s">
        <v>869</v>
      </c>
      <c r="G464" s="88" t="s">
        <v>1898</v>
      </c>
      <c r="H464" s="156" t="s">
        <v>2787</v>
      </c>
      <c r="I464" s="130" t="str">
        <f t="shared" si="15"/>
        <v>Include</v>
      </c>
      <c r="J464" s="126"/>
      <c r="K464" s="99"/>
      <c r="L464" s="99"/>
      <c r="M464" s="128"/>
      <c r="N464" s="87" t="str">
        <f t="shared" si="14"/>
        <v/>
      </c>
      <c r="O464" s="55"/>
      <c r="P464" s="55"/>
      <c r="Q464" s="55"/>
      <c r="R464" s="55"/>
      <c r="S464" s="55"/>
      <c r="T464" s="56"/>
      <c r="U464" s="134" t="s">
        <v>452</v>
      </c>
      <c r="V464" s="132" t="s">
        <v>475</v>
      </c>
      <c r="W464" s="132" t="s">
        <v>475</v>
      </c>
      <c r="X464" s="132"/>
      <c r="Y464" s="132"/>
      <c r="Z464" s="132"/>
      <c r="AA464" s="132"/>
      <c r="AB464" s="132"/>
      <c r="AC464" s="132"/>
      <c r="AD464" s="132"/>
      <c r="AE464" s="132"/>
      <c r="AF464" s="132"/>
      <c r="AG464" s="132"/>
      <c r="AH464" s="132"/>
      <c r="AI464" s="132"/>
      <c r="AJ464" s="132" t="s">
        <v>475</v>
      </c>
      <c r="AK464" s="132"/>
      <c r="AL464" s="132"/>
      <c r="AM464" s="135" t="s">
        <v>475</v>
      </c>
    </row>
    <row r="465" spans="1:39" ht="30" x14ac:dyDescent="0.25">
      <c r="A465" s="131" t="s">
        <v>2</v>
      </c>
      <c r="B465" s="132" t="str">
        <f>IF(G465="reserved","N/A",IF(AND(Screening!$J$10="No",V465="Ex"),"N/A",IF(AND(Screening!$J$11="No",W465="Ex"),"N/A",IF(AND(Screening!$J$12="No",X465="Ex"),"N/A",IF(AND(Screening!$J$13="No",Y465="Ex"),"N/A",IF(AND(Screening!$J$14="No",Z465="Ex"),"N/A", IF(AND(Screening!$J$15="No",AA465="Ex"),"N/A", IF(AND(Screening!$J$16="No",AB465="Ex"),"N/A", IF(AND(Screening!$J$17="No",AC465="Ex"),"N/A", IF(AND(Screening!$J$18="No",AD465="Ex"),"N/A", IF(AND(Screening!$J$19="No",AE465="Ex"),"N/A", IF(AND(Screening!$J$20="No",AF465="Ex"),"N/A", IF(AND(Screening!$J$21="No",AG465="Ex"),"N/A", IF(AND(Screening!$J$23="No",AH465="Ex"),"N/A", IF(AND(Screening!$J$7="No",AI465="Ex"),"N/A", IF(AND(Screening!$J$6="No",AL465="Ex"),"N/A", IF(AND(Screening!$J$6="Yes",AJ465="Ex"),"N/A", IF(AND(Screening!$J$25="Yes",AK465="Ex"),"N/A",  IF(AND(Screening!$J$5="Yes",AM465="Ex"),"N/A","Inc")))))))))))))))))))</f>
        <v>Inc</v>
      </c>
      <c r="C465" s="132"/>
      <c r="D465" s="133"/>
      <c r="E465" s="87">
        <v>481</v>
      </c>
      <c r="F465" s="88" t="s">
        <v>3580</v>
      </c>
      <c r="G465" s="88" t="s">
        <v>2777</v>
      </c>
      <c r="H465" s="156" t="s">
        <v>2787</v>
      </c>
      <c r="I465" s="130" t="str">
        <f t="shared" si="15"/>
        <v>Include</v>
      </c>
      <c r="J465" s="126"/>
      <c r="K465" s="99"/>
      <c r="L465" s="99"/>
      <c r="M465" s="128"/>
      <c r="N465" s="87" t="str">
        <f t="shared" si="14"/>
        <v/>
      </c>
      <c r="O465" s="55"/>
      <c r="P465" s="55"/>
      <c r="Q465" s="55"/>
      <c r="R465" s="55"/>
      <c r="S465" s="55"/>
      <c r="T465" s="56"/>
      <c r="U465" s="134" t="s">
        <v>452</v>
      </c>
      <c r="V465" s="132" t="s">
        <v>475</v>
      </c>
      <c r="W465" s="132" t="s">
        <v>475</v>
      </c>
      <c r="X465" s="132"/>
      <c r="Y465" s="132"/>
      <c r="Z465" s="132"/>
      <c r="AA465" s="132"/>
      <c r="AB465" s="132"/>
      <c r="AC465" s="132"/>
      <c r="AD465" s="132"/>
      <c r="AE465" s="132"/>
      <c r="AF465" s="132"/>
      <c r="AG465" s="132"/>
      <c r="AH465" s="132"/>
      <c r="AI465" s="132"/>
      <c r="AJ465" s="132" t="s">
        <v>475</v>
      </c>
      <c r="AK465" s="132"/>
      <c r="AL465" s="132"/>
      <c r="AM465" s="135" t="s">
        <v>475</v>
      </c>
    </row>
    <row r="466" spans="1:39" ht="30" x14ac:dyDescent="0.25">
      <c r="A466" s="131" t="s">
        <v>2</v>
      </c>
      <c r="B466" s="132" t="str">
        <f>IF(G466="reserved","N/A",IF(AND(Screening!$J$10="No",V466="Ex"),"N/A",IF(AND(Screening!$J$11="No",W466="Ex"),"N/A",IF(AND(Screening!$J$12="No",X466="Ex"),"N/A",IF(AND(Screening!$J$13="No",Y466="Ex"),"N/A",IF(AND(Screening!$J$14="No",Z466="Ex"),"N/A", IF(AND(Screening!$J$15="No",AA466="Ex"),"N/A", IF(AND(Screening!$J$16="No",AB466="Ex"),"N/A", IF(AND(Screening!$J$17="No",AC466="Ex"),"N/A", IF(AND(Screening!$J$18="No",AD466="Ex"),"N/A", IF(AND(Screening!$J$19="No",AE466="Ex"),"N/A", IF(AND(Screening!$J$20="No",AF466="Ex"),"N/A", IF(AND(Screening!$J$21="No",AG466="Ex"),"N/A", IF(AND(Screening!$J$23="No",AH466="Ex"),"N/A", IF(AND(Screening!$J$7="No",AI466="Ex"),"N/A", IF(AND(Screening!$J$6="No",AL466="Ex"),"N/A", IF(AND(Screening!$J$6="Yes",AJ466="Ex"),"N/A", IF(AND(Screening!$J$25="Yes",AK466="Ex"),"N/A",  IF(AND(Screening!$J$5="Yes",AM466="Ex"),"N/A","Inc")))))))))))))))))))</f>
        <v>Inc</v>
      </c>
      <c r="C466" s="132"/>
      <c r="D466" s="133"/>
      <c r="E466" s="87">
        <v>482</v>
      </c>
      <c r="F466" s="88" t="s">
        <v>870</v>
      </c>
      <c r="G466" s="88" t="s">
        <v>1899</v>
      </c>
      <c r="H466" s="156" t="s">
        <v>2787</v>
      </c>
      <c r="I466" s="130" t="str">
        <f t="shared" si="15"/>
        <v>Include</v>
      </c>
      <c r="J466" s="126"/>
      <c r="K466" s="99"/>
      <c r="L466" s="99"/>
      <c r="M466" s="128"/>
      <c r="N466" s="87" t="str">
        <f t="shared" si="14"/>
        <v/>
      </c>
      <c r="O466" s="55"/>
      <c r="P466" s="55"/>
      <c r="Q466" s="55"/>
      <c r="R466" s="55"/>
      <c r="S466" s="55"/>
      <c r="T466" s="56"/>
      <c r="U466" s="134" t="s">
        <v>452</v>
      </c>
      <c r="V466" s="132" t="s">
        <v>475</v>
      </c>
      <c r="W466" s="132" t="s">
        <v>475</v>
      </c>
      <c r="X466" s="132"/>
      <c r="Y466" s="132"/>
      <c r="Z466" s="132"/>
      <c r="AA466" s="132"/>
      <c r="AB466" s="132"/>
      <c r="AC466" s="132"/>
      <c r="AD466" s="132"/>
      <c r="AE466" s="132"/>
      <c r="AF466" s="132"/>
      <c r="AG466" s="132"/>
      <c r="AH466" s="132"/>
      <c r="AI466" s="132"/>
      <c r="AJ466" s="132" t="s">
        <v>475</v>
      </c>
      <c r="AK466" s="132"/>
      <c r="AL466" s="132"/>
      <c r="AM466" s="135" t="s">
        <v>475</v>
      </c>
    </row>
    <row r="467" spans="1:39" ht="30" x14ac:dyDescent="0.25">
      <c r="A467" s="131" t="s">
        <v>2</v>
      </c>
      <c r="B467" s="132" t="str">
        <f>IF(G467="reserved","N/A",IF(AND(Screening!$J$10="No",V467="Ex"),"N/A",IF(AND(Screening!$J$11="No",W467="Ex"),"N/A",IF(AND(Screening!$J$12="No",X467="Ex"),"N/A",IF(AND(Screening!$J$13="No",Y467="Ex"),"N/A",IF(AND(Screening!$J$14="No",Z467="Ex"),"N/A", IF(AND(Screening!$J$15="No",AA467="Ex"),"N/A", IF(AND(Screening!$J$16="No",AB467="Ex"),"N/A", IF(AND(Screening!$J$17="No",AC467="Ex"),"N/A", IF(AND(Screening!$J$18="No",AD467="Ex"),"N/A", IF(AND(Screening!$J$19="No",AE467="Ex"),"N/A", IF(AND(Screening!$J$20="No",AF467="Ex"),"N/A", IF(AND(Screening!$J$21="No",AG467="Ex"),"N/A", IF(AND(Screening!$J$23="No",AH467="Ex"),"N/A", IF(AND(Screening!$J$7="No",AI467="Ex"),"N/A", IF(AND(Screening!$J$6="No",AL467="Ex"),"N/A", IF(AND(Screening!$J$6="Yes",AJ467="Ex"),"N/A", IF(AND(Screening!$J$25="Yes",AK467="Ex"),"N/A",  IF(AND(Screening!$J$5="Yes",AM467="Ex"),"N/A","Inc")))))))))))))))))))</f>
        <v>Inc</v>
      </c>
      <c r="C467" s="132"/>
      <c r="D467" s="133"/>
      <c r="E467" s="87">
        <v>483</v>
      </c>
      <c r="F467" s="88" t="s">
        <v>871</v>
      </c>
      <c r="G467" s="88" t="s">
        <v>1900</v>
      </c>
      <c r="H467" s="156" t="s">
        <v>2787</v>
      </c>
      <c r="I467" s="130" t="str">
        <f t="shared" si="15"/>
        <v>Include</v>
      </c>
      <c r="J467" s="126"/>
      <c r="K467" s="99"/>
      <c r="L467" s="99"/>
      <c r="M467" s="128"/>
      <c r="N467" s="87" t="str">
        <f t="shared" si="14"/>
        <v/>
      </c>
      <c r="O467" s="55"/>
      <c r="P467" s="55"/>
      <c r="Q467" s="55"/>
      <c r="R467" s="55"/>
      <c r="S467" s="55"/>
      <c r="T467" s="56"/>
      <c r="U467" s="134" t="s">
        <v>452</v>
      </c>
      <c r="V467" s="132" t="s">
        <v>475</v>
      </c>
      <c r="W467" s="132" t="s">
        <v>475</v>
      </c>
      <c r="X467" s="132"/>
      <c r="Y467" s="132"/>
      <c r="Z467" s="132"/>
      <c r="AA467" s="132"/>
      <c r="AB467" s="132"/>
      <c r="AC467" s="132"/>
      <c r="AD467" s="132"/>
      <c r="AE467" s="132"/>
      <c r="AF467" s="132"/>
      <c r="AG467" s="132"/>
      <c r="AH467" s="132"/>
      <c r="AI467" s="132"/>
      <c r="AJ467" s="132" t="s">
        <v>475</v>
      </c>
      <c r="AK467" s="132"/>
      <c r="AL467" s="132"/>
      <c r="AM467" s="135" t="s">
        <v>475</v>
      </c>
    </row>
    <row r="468" spans="1:39" ht="30" x14ac:dyDescent="0.25">
      <c r="A468" s="131" t="s">
        <v>2</v>
      </c>
      <c r="B468" s="132" t="str">
        <f>IF(G468="reserved","N/A",IF(AND(Screening!$J$10="No",V468="Ex"),"N/A",IF(AND(Screening!$J$11="No",W468="Ex"),"N/A",IF(AND(Screening!$J$12="No",X468="Ex"),"N/A",IF(AND(Screening!$J$13="No",Y468="Ex"),"N/A",IF(AND(Screening!$J$14="No",Z468="Ex"),"N/A", IF(AND(Screening!$J$15="No",AA468="Ex"),"N/A", IF(AND(Screening!$J$16="No",AB468="Ex"),"N/A", IF(AND(Screening!$J$17="No",AC468="Ex"),"N/A", IF(AND(Screening!$J$18="No",AD468="Ex"),"N/A", IF(AND(Screening!$J$19="No",AE468="Ex"),"N/A", IF(AND(Screening!$J$20="No",AF468="Ex"),"N/A", IF(AND(Screening!$J$21="No",AG468="Ex"),"N/A", IF(AND(Screening!$J$23="No",AH468="Ex"),"N/A", IF(AND(Screening!$J$7="No",AI468="Ex"),"N/A", IF(AND(Screening!$J$6="No",AL468="Ex"),"N/A", IF(AND(Screening!$J$6="Yes",AJ468="Ex"),"N/A", IF(AND(Screening!$J$25="Yes",AK468="Ex"),"N/A",  IF(AND(Screening!$J$5="Yes",AM468="Ex"),"N/A","Inc")))))))))))))))))))</f>
        <v>Inc</v>
      </c>
      <c r="C468" s="132"/>
      <c r="D468" s="133"/>
      <c r="E468" s="87">
        <v>484</v>
      </c>
      <c r="F468" s="88" t="s">
        <v>872</v>
      </c>
      <c r="G468" s="88" t="s">
        <v>1901</v>
      </c>
      <c r="H468" s="156" t="s">
        <v>2787</v>
      </c>
      <c r="I468" s="130" t="str">
        <f t="shared" si="15"/>
        <v>Include</v>
      </c>
      <c r="J468" s="126"/>
      <c r="K468" s="99"/>
      <c r="L468" s="99"/>
      <c r="M468" s="128"/>
      <c r="N468" s="87" t="str">
        <f t="shared" si="14"/>
        <v/>
      </c>
      <c r="O468" s="55"/>
      <c r="P468" s="55"/>
      <c r="Q468" s="55"/>
      <c r="R468" s="55"/>
      <c r="S468" s="55"/>
      <c r="T468" s="56"/>
      <c r="U468" s="134" t="s">
        <v>452</v>
      </c>
      <c r="V468" s="132" t="s">
        <v>475</v>
      </c>
      <c r="W468" s="132" t="s">
        <v>475</v>
      </c>
      <c r="X468" s="132"/>
      <c r="Y468" s="132"/>
      <c r="Z468" s="132"/>
      <c r="AA468" s="132"/>
      <c r="AB468" s="132"/>
      <c r="AC468" s="132"/>
      <c r="AD468" s="132"/>
      <c r="AE468" s="132"/>
      <c r="AF468" s="132"/>
      <c r="AG468" s="132"/>
      <c r="AH468" s="132"/>
      <c r="AI468" s="132"/>
      <c r="AJ468" s="132" t="s">
        <v>475</v>
      </c>
      <c r="AK468" s="132"/>
      <c r="AL468" s="132"/>
      <c r="AM468" s="135" t="s">
        <v>475</v>
      </c>
    </row>
    <row r="469" spans="1:39" ht="30" x14ac:dyDescent="0.25">
      <c r="A469" s="131" t="s">
        <v>2</v>
      </c>
      <c r="B469" s="132" t="str">
        <f>IF(G469="reserved","N/A",IF(AND(Screening!$J$10="No",V469="Ex"),"N/A",IF(AND(Screening!$J$11="No",W469="Ex"),"N/A",IF(AND(Screening!$J$12="No",X469="Ex"),"N/A",IF(AND(Screening!$J$13="No",Y469="Ex"),"N/A",IF(AND(Screening!$J$14="No",Z469="Ex"),"N/A", IF(AND(Screening!$J$15="No",AA469="Ex"),"N/A", IF(AND(Screening!$J$16="No",AB469="Ex"),"N/A", IF(AND(Screening!$J$17="No",AC469="Ex"),"N/A", IF(AND(Screening!$J$18="No",AD469="Ex"),"N/A", IF(AND(Screening!$J$19="No",AE469="Ex"),"N/A", IF(AND(Screening!$J$20="No",AF469="Ex"),"N/A", IF(AND(Screening!$J$21="No",AG469="Ex"),"N/A", IF(AND(Screening!$J$23="No",AH469="Ex"),"N/A", IF(AND(Screening!$J$7="No",AI469="Ex"),"N/A", IF(AND(Screening!$J$6="No",AL469="Ex"),"N/A", IF(AND(Screening!$J$6="Yes",AJ469="Ex"),"N/A", IF(AND(Screening!$J$25="Yes",AK469="Ex"),"N/A",  IF(AND(Screening!$J$5="Yes",AM469="Ex"),"N/A","Inc")))))))))))))))))))</f>
        <v>Inc</v>
      </c>
      <c r="C469" s="132"/>
      <c r="D469" s="133"/>
      <c r="E469" s="87">
        <v>485</v>
      </c>
      <c r="F469" s="88" t="s">
        <v>873</v>
      </c>
      <c r="G469" s="88" t="s">
        <v>1902</v>
      </c>
      <c r="H469" s="156" t="s">
        <v>2787</v>
      </c>
      <c r="I469" s="130" t="str">
        <f t="shared" si="15"/>
        <v>Include</v>
      </c>
      <c r="J469" s="126"/>
      <c r="K469" s="99"/>
      <c r="L469" s="99"/>
      <c r="M469" s="128"/>
      <c r="N469" s="87" t="str">
        <f t="shared" ref="N469:N532" si="16">IF($A469="Y","PAR","")</f>
        <v/>
      </c>
      <c r="O469" s="55"/>
      <c r="P469" s="55"/>
      <c r="Q469" s="55"/>
      <c r="R469" s="55"/>
      <c r="S469" s="55"/>
      <c r="T469" s="56"/>
      <c r="U469" s="134" t="s">
        <v>452</v>
      </c>
      <c r="V469" s="132" t="s">
        <v>475</v>
      </c>
      <c r="W469" s="132" t="s">
        <v>475</v>
      </c>
      <c r="X469" s="132"/>
      <c r="Y469" s="132"/>
      <c r="Z469" s="132"/>
      <c r="AA469" s="132"/>
      <c r="AB469" s="132"/>
      <c r="AC469" s="132"/>
      <c r="AD469" s="132"/>
      <c r="AE469" s="132"/>
      <c r="AF469" s="132"/>
      <c r="AG469" s="132"/>
      <c r="AH469" s="132"/>
      <c r="AI469" s="132"/>
      <c r="AJ469" s="132" t="s">
        <v>475</v>
      </c>
      <c r="AK469" s="132"/>
      <c r="AL469" s="132"/>
      <c r="AM469" s="135" t="s">
        <v>475</v>
      </c>
    </row>
    <row r="470" spans="1:39" ht="30" x14ac:dyDescent="0.25">
      <c r="A470" s="131" t="s">
        <v>2</v>
      </c>
      <c r="B470" s="132" t="str">
        <f>IF(G470="reserved","N/A",IF(AND(Screening!$J$10="No",V470="Ex"),"N/A",IF(AND(Screening!$J$11="No",W470="Ex"),"N/A",IF(AND(Screening!$J$12="No",X470="Ex"),"N/A",IF(AND(Screening!$J$13="No",Y470="Ex"),"N/A",IF(AND(Screening!$J$14="No",Z470="Ex"),"N/A", IF(AND(Screening!$J$15="No",AA470="Ex"),"N/A", IF(AND(Screening!$J$16="No",AB470="Ex"),"N/A", IF(AND(Screening!$J$17="No",AC470="Ex"),"N/A", IF(AND(Screening!$J$18="No",AD470="Ex"),"N/A", IF(AND(Screening!$J$19="No",AE470="Ex"),"N/A", IF(AND(Screening!$J$20="No",AF470="Ex"),"N/A", IF(AND(Screening!$J$21="No",AG470="Ex"),"N/A", IF(AND(Screening!$J$23="No",AH470="Ex"),"N/A", IF(AND(Screening!$J$7="No",AI470="Ex"),"N/A", IF(AND(Screening!$J$6="No",AL470="Ex"),"N/A", IF(AND(Screening!$J$6="Yes",AJ470="Ex"),"N/A", IF(AND(Screening!$J$25="Yes",AK470="Ex"),"N/A",  IF(AND(Screening!$J$5="Yes",AM470="Ex"),"N/A","Inc")))))))))))))))))))</f>
        <v>Inc</v>
      </c>
      <c r="C470" s="132"/>
      <c r="D470" s="133"/>
      <c r="E470" s="87">
        <v>486</v>
      </c>
      <c r="F470" s="88" t="s">
        <v>3581</v>
      </c>
      <c r="G470" s="88" t="s">
        <v>1903</v>
      </c>
      <c r="H470" s="157" t="s">
        <v>1412</v>
      </c>
      <c r="I470" s="130" t="str">
        <f t="shared" si="15"/>
        <v>Include</v>
      </c>
      <c r="J470" s="126"/>
      <c r="K470" s="99"/>
      <c r="L470" s="99"/>
      <c r="M470" s="128"/>
      <c r="N470" s="87" t="str">
        <f t="shared" si="16"/>
        <v/>
      </c>
      <c r="O470" s="55"/>
      <c r="P470" s="55"/>
      <c r="Q470" s="55"/>
      <c r="R470" s="55"/>
      <c r="S470" s="55"/>
      <c r="T470" s="56"/>
      <c r="U470" s="134" t="s">
        <v>452</v>
      </c>
      <c r="V470" s="132" t="s">
        <v>475</v>
      </c>
      <c r="W470" s="132" t="s">
        <v>475</v>
      </c>
      <c r="X470" s="132"/>
      <c r="Y470" s="132"/>
      <c r="Z470" s="132"/>
      <c r="AA470" s="132"/>
      <c r="AB470" s="132"/>
      <c r="AC470" s="132"/>
      <c r="AD470" s="132"/>
      <c r="AE470" s="132"/>
      <c r="AF470" s="132"/>
      <c r="AG470" s="132"/>
      <c r="AH470" s="132"/>
      <c r="AI470" s="132"/>
      <c r="AJ470" s="132" t="s">
        <v>475</v>
      </c>
      <c r="AK470" s="132"/>
      <c r="AL470" s="132"/>
      <c r="AM470" s="135" t="s">
        <v>475</v>
      </c>
    </row>
    <row r="471" spans="1:39" ht="30" x14ac:dyDescent="0.25">
      <c r="A471" s="131" t="s">
        <v>2</v>
      </c>
      <c r="B471" s="132" t="str">
        <f>IF(G471="reserved","N/A",IF(AND(Screening!$J$10="No",V471="Ex"),"N/A",IF(AND(Screening!$J$11="No",W471="Ex"),"N/A",IF(AND(Screening!$J$12="No",X471="Ex"),"N/A",IF(AND(Screening!$J$13="No",Y471="Ex"),"N/A",IF(AND(Screening!$J$14="No",Z471="Ex"),"N/A", IF(AND(Screening!$J$15="No",AA471="Ex"),"N/A", IF(AND(Screening!$J$16="No",AB471="Ex"),"N/A", IF(AND(Screening!$J$17="No",AC471="Ex"),"N/A", IF(AND(Screening!$J$18="No",AD471="Ex"),"N/A", IF(AND(Screening!$J$19="No",AE471="Ex"),"N/A", IF(AND(Screening!$J$20="No",AF471="Ex"),"N/A", IF(AND(Screening!$J$21="No",AG471="Ex"),"N/A", IF(AND(Screening!$J$23="No",AH471="Ex"),"N/A", IF(AND(Screening!$J$7="No",AI471="Ex"),"N/A", IF(AND(Screening!$J$6="No",AL471="Ex"),"N/A", IF(AND(Screening!$J$6="Yes",AJ471="Ex"),"N/A", IF(AND(Screening!$J$25="Yes",AK471="Ex"),"N/A",  IF(AND(Screening!$J$5="Yes",AM471="Ex"),"N/A","Inc")))))))))))))))))))</f>
        <v>Inc</v>
      </c>
      <c r="C471" s="132"/>
      <c r="D471" s="133"/>
      <c r="E471" s="87">
        <v>487</v>
      </c>
      <c r="F471" s="88" t="s">
        <v>874</v>
      </c>
      <c r="G471" s="88" t="s">
        <v>1904</v>
      </c>
      <c r="H471" s="156" t="s">
        <v>2787</v>
      </c>
      <c r="I471" s="130" t="str">
        <f t="shared" si="15"/>
        <v>Include</v>
      </c>
      <c r="J471" s="126"/>
      <c r="K471" s="99"/>
      <c r="L471" s="99"/>
      <c r="M471" s="128"/>
      <c r="N471" s="87" t="str">
        <f t="shared" si="16"/>
        <v/>
      </c>
      <c r="O471" s="55"/>
      <c r="P471" s="55"/>
      <c r="Q471" s="55"/>
      <c r="R471" s="55"/>
      <c r="S471" s="55"/>
      <c r="T471" s="56"/>
      <c r="U471" s="134" t="s">
        <v>452</v>
      </c>
      <c r="V471" s="132" t="s">
        <v>475</v>
      </c>
      <c r="W471" s="132" t="s">
        <v>475</v>
      </c>
      <c r="X471" s="132"/>
      <c r="Y471" s="132"/>
      <c r="Z471" s="132"/>
      <c r="AA471" s="132"/>
      <c r="AB471" s="132"/>
      <c r="AC471" s="132"/>
      <c r="AD471" s="132"/>
      <c r="AE471" s="132"/>
      <c r="AF471" s="132"/>
      <c r="AG471" s="132"/>
      <c r="AH471" s="132"/>
      <c r="AI471" s="132"/>
      <c r="AJ471" s="132" t="s">
        <v>475</v>
      </c>
      <c r="AK471" s="132"/>
      <c r="AL471" s="132"/>
      <c r="AM471" s="135" t="s">
        <v>475</v>
      </c>
    </row>
    <row r="472" spans="1:39" ht="30" x14ac:dyDescent="0.25">
      <c r="A472" s="131" t="s">
        <v>2</v>
      </c>
      <c r="B472" s="132" t="str">
        <f>IF(G472="reserved","N/A",IF(AND(Screening!$J$10="No",V472="Ex"),"N/A",IF(AND(Screening!$J$11="No",W472="Ex"),"N/A",IF(AND(Screening!$J$12="No",X472="Ex"),"N/A",IF(AND(Screening!$J$13="No",Y472="Ex"),"N/A",IF(AND(Screening!$J$14="No",Z472="Ex"),"N/A", IF(AND(Screening!$J$15="No",AA472="Ex"),"N/A", IF(AND(Screening!$J$16="No",AB472="Ex"),"N/A", IF(AND(Screening!$J$17="No",AC472="Ex"),"N/A", IF(AND(Screening!$J$18="No",AD472="Ex"),"N/A", IF(AND(Screening!$J$19="No",AE472="Ex"),"N/A", IF(AND(Screening!$J$20="No",AF472="Ex"),"N/A", IF(AND(Screening!$J$21="No",AG472="Ex"),"N/A", IF(AND(Screening!$J$23="No",AH472="Ex"),"N/A", IF(AND(Screening!$J$7="No",AI472="Ex"),"N/A", IF(AND(Screening!$J$6="No",AL472="Ex"),"N/A", IF(AND(Screening!$J$6="Yes",AJ472="Ex"),"N/A", IF(AND(Screening!$J$25="Yes",AK472="Ex"),"N/A",  IF(AND(Screening!$J$5="Yes",AM472="Ex"),"N/A","Inc")))))))))))))))))))</f>
        <v>Inc</v>
      </c>
      <c r="C472" s="132"/>
      <c r="D472" s="133"/>
      <c r="E472" s="87">
        <v>488</v>
      </c>
      <c r="F472" s="88" t="s">
        <v>875</v>
      </c>
      <c r="G472" s="88" t="s">
        <v>1905</v>
      </c>
      <c r="H472" s="156" t="s">
        <v>2787</v>
      </c>
      <c r="I472" s="130" t="str">
        <f t="shared" si="15"/>
        <v>Include</v>
      </c>
      <c r="J472" s="126"/>
      <c r="K472" s="99"/>
      <c r="L472" s="99"/>
      <c r="M472" s="128"/>
      <c r="N472" s="87" t="str">
        <f t="shared" si="16"/>
        <v/>
      </c>
      <c r="O472" s="55"/>
      <c r="P472" s="55"/>
      <c r="Q472" s="55"/>
      <c r="R472" s="55"/>
      <c r="S472" s="55"/>
      <c r="T472" s="56"/>
      <c r="U472" s="134" t="s">
        <v>452</v>
      </c>
      <c r="V472" s="132" t="s">
        <v>475</v>
      </c>
      <c r="W472" s="132" t="s">
        <v>475</v>
      </c>
      <c r="X472" s="132"/>
      <c r="Y472" s="132"/>
      <c r="Z472" s="132"/>
      <c r="AA472" s="132"/>
      <c r="AB472" s="132"/>
      <c r="AC472" s="132"/>
      <c r="AD472" s="132"/>
      <c r="AE472" s="132"/>
      <c r="AF472" s="132"/>
      <c r="AG472" s="132"/>
      <c r="AH472" s="132"/>
      <c r="AI472" s="132"/>
      <c r="AJ472" s="132" t="s">
        <v>475</v>
      </c>
      <c r="AK472" s="132"/>
      <c r="AL472" s="132"/>
      <c r="AM472" s="135" t="s">
        <v>475</v>
      </c>
    </row>
    <row r="473" spans="1:39" ht="30" x14ac:dyDescent="0.25">
      <c r="A473" s="131" t="s">
        <v>2</v>
      </c>
      <c r="B473" s="132" t="str">
        <f>IF(G473="reserved","N/A",IF(AND(Screening!$J$10="No",V473="Ex"),"N/A",IF(AND(Screening!$J$11="No",W473="Ex"),"N/A",IF(AND(Screening!$J$12="No",X473="Ex"),"N/A",IF(AND(Screening!$J$13="No",Y473="Ex"),"N/A",IF(AND(Screening!$J$14="No",Z473="Ex"),"N/A", IF(AND(Screening!$J$15="No",AA473="Ex"),"N/A", IF(AND(Screening!$J$16="No",AB473="Ex"),"N/A", IF(AND(Screening!$J$17="No",AC473="Ex"),"N/A", IF(AND(Screening!$J$18="No",AD473="Ex"),"N/A", IF(AND(Screening!$J$19="No",AE473="Ex"),"N/A", IF(AND(Screening!$J$20="No",AF473="Ex"),"N/A", IF(AND(Screening!$J$21="No",AG473="Ex"),"N/A", IF(AND(Screening!$J$23="No",AH473="Ex"),"N/A", IF(AND(Screening!$J$7="No",AI473="Ex"),"N/A", IF(AND(Screening!$J$6="No",AL473="Ex"),"N/A", IF(AND(Screening!$J$6="Yes",AJ473="Ex"),"N/A", IF(AND(Screening!$J$25="Yes",AK473="Ex"),"N/A",  IF(AND(Screening!$J$5="Yes",AM473="Ex"),"N/A","Inc")))))))))))))))))))</f>
        <v>Inc</v>
      </c>
      <c r="C473" s="132"/>
      <c r="D473" s="133"/>
      <c r="E473" s="87">
        <v>489</v>
      </c>
      <c r="F473" s="88" t="s">
        <v>876</v>
      </c>
      <c r="G473" s="88" t="s">
        <v>1906</v>
      </c>
      <c r="H473" s="156" t="s">
        <v>2787</v>
      </c>
      <c r="I473" s="130" t="str">
        <f t="shared" si="15"/>
        <v>Include</v>
      </c>
      <c r="J473" s="126"/>
      <c r="K473" s="99"/>
      <c r="L473" s="99"/>
      <c r="M473" s="128"/>
      <c r="N473" s="87" t="str">
        <f t="shared" si="16"/>
        <v/>
      </c>
      <c r="O473" s="55"/>
      <c r="P473" s="55"/>
      <c r="Q473" s="55"/>
      <c r="R473" s="55"/>
      <c r="S473" s="55"/>
      <c r="T473" s="56"/>
      <c r="U473" s="134" t="s">
        <v>452</v>
      </c>
      <c r="V473" s="132" t="s">
        <v>475</v>
      </c>
      <c r="W473" s="132" t="s">
        <v>475</v>
      </c>
      <c r="X473" s="132"/>
      <c r="Y473" s="132"/>
      <c r="Z473" s="132"/>
      <c r="AA473" s="132"/>
      <c r="AB473" s="132"/>
      <c r="AC473" s="132"/>
      <c r="AD473" s="132"/>
      <c r="AE473" s="132"/>
      <c r="AF473" s="132"/>
      <c r="AG473" s="132"/>
      <c r="AH473" s="132"/>
      <c r="AI473" s="132"/>
      <c r="AJ473" s="132" t="s">
        <v>475</v>
      </c>
      <c r="AK473" s="132"/>
      <c r="AL473" s="132"/>
      <c r="AM473" s="135" t="s">
        <v>475</v>
      </c>
    </row>
    <row r="474" spans="1:39" ht="30" x14ac:dyDescent="0.25">
      <c r="A474" s="131" t="s">
        <v>2</v>
      </c>
      <c r="B474" s="132" t="str">
        <f>IF(G474="reserved","N/A",IF(AND(Screening!$J$10="No",V474="Ex"),"N/A",IF(AND(Screening!$J$11="No",W474="Ex"),"N/A",IF(AND(Screening!$J$12="No",X474="Ex"),"N/A",IF(AND(Screening!$J$13="No",Y474="Ex"),"N/A",IF(AND(Screening!$J$14="No",Z474="Ex"),"N/A", IF(AND(Screening!$J$15="No",AA474="Ex"),"N/A", IF(AND(Screening!$J$16="No",AB474="Ex"),"N/A", IF(AND(Screening!$J$17="No",AC474="Ex"),"N/A", IF(AND(Screening!$J$18="No",AD474="Ex"),"N/A", IF(AND(Screening!$J$19="No",AE474="Ex"),"N/A", IF(AND(Screening!$J$20="No",AF474="Ex"),"N/A", IF(AND(Screening!$J$21="No",AG474="Ex"),"N/A", IF(AND(Screening!$J$23="No",AH474="Ex"),"N/A", IF(AND(Screening!$J$7="No",AI474="Ex"),"N/A", IF(AND(Screening!$J$6="No",AL474="Ex"),"N/A", IF(AND(Screening!$J$6="Yes",AJ474="Ex"),"N/A", IF(AND(Screening!$J$25="Yes",AK474="Ex"),"N/A",  IF(AND(Screening!$J$5="Yes",AM474="Ex"),"N/A","Inc")))))))))))))))))))</f>
        <v>Inc</v>
      </c>
      <c r="C474" s="132"/>
      <c r="D474" s="133"/>
      <c r="E474" s="87">
        <v>490</v>
      </c>
      <c r="F474" s="88" t="s">
        <v>877</v>
      </c>
      <c r="G474" s="88" t="s">
        <v>1907</v>
      </c>
      <c r="H474" s="156" t="s">
        <v>2787</v>
      </c>
      <c r="I474" s="130" t="str">
        <f t="shared" si="15"/>
        <v>Include</v>
      </c>
      <c r="J474" s="126"/>
      <c r="K474" s="99"/>
      <c r="L474" s="99"/>
      <c r="M474" s="128"/>
      <c r="N474" s="87" t="str">
        <f t="shared" si="16"/>
        <v/>
      </c>
      <c r="O474" s="55"/>
      <c r="P474" s="55"/>
      <c r="Q474" s="55"/>
      <c r="R474" s="55"/>
      <c r="S474" s="55"/>
      <c r="T474" s="56"/>
      <c r="U474" s="134" t="s">
        <v>452</v>
      </c>
      <c r="V474" s="132" t="s">
        <v>475</v>
      </c>
      <c r="W474" s="132" t="s">
        <v>475</v>
      </c>
      <c r="X474" s="132"/>
      <c r="Y474" s="132"/>
      <c r="Z474" s="132"/>
      <c r="AA474" s="132"/>
      <c r="AB474" s="132"/>
      <c r="AC474" s="132"/>
      <c r="AD474" s="132"/>
      <c r="AE474" s="132"/>
      <c r="AF474" s="132"/>
      <c r="AG474" s="132"/>
      <c r="AH474" s="132"/>
      <c r="AI474" s="132"/>
      <c r="AJ474" s="132" t="s">
        <v>475</v>
      </c>
      <c r="AK474" s="132"/>
      <c r="AL474" s="132"/>
      <c r="AM474" s="135" t="s">
        <v>475</v>
      </c>
    </row>
    <row r="475" spans="1:39" ht="30" x14ac:dyDescent="0.25">
      <c r="A475" s="131" t="s">
        <v>2</v>
      </c>
      <c r="B475" s="132" t="str">
        <f>IF(G475="reserved","N/A",IF(AND(Screening!$J$10="No",V475="Ex"),"N/A",IF(AND(Screening!$J$11="No",W475="Ex"),"N/A",IF(AND(Screening!$J$12="No",X475="Ex"),"N/A",IF(AND(Screening!$J$13="No",Y475="Ex"),"N/A",IF(AND(Screening!$J$14="No",Z475="Ex"),"N/A", IF(AND(Screening!$J$15="No",AA475="Ex"),"N/A", IF(AND(Screening!$J$16="No",AB475="Ex"),"N/A", IF(AND(Screening!$J$17="No",AC475="Ex"),"N/A", IF(AND(Screening!$J$18="No",AD475="Ex"),"N/A", IF(AND(Screening!$J$19="No",AE475="Ex"),"N/A", IF(AND(Screening!$J$20="No",AF475="Ex"),"N/A", IF(AND(Screening!$J$21="No",AG475="Ex"),"N/A", IF(AND(Screening!$J$23="No",AH475="Ex"),"N/A", IF(AND(Screening!$J$7="No",AI475="Ex"),"N/A", IF(AND(Screening!$J$6="No",AL475="Ex"),"N/A", IF(AND(Screening!$J$6="Yes",AJ475="Ex"),"N/A", IF(AND(Screening!$J$25="Yes",AK475="Ex"),"N/A",  IF(AND(Screening!$J$5="Yes",AM475="Ex"),"N/A","Inc")))))))))))))))))))</f>
        <v>Inc</v>
      </c>
      <c r="C475" s="132"/>
      <c r="D475" s="133"/>
      <c r="E475" s="87">
        <v>491</v>
      </c>
      <c r="F475" s="88" t="s">
        <v>878</v>
      </c>
      <c r="G475" s="88" t="s">
        <v>1908</v>
      </c>
      <c r="H475" s="156" t="s">
        <v>2787</v>
      </c>
      <c r="I475" s="130" t="str">
        <f t="shared" si="15"/>
        <v>Include</v>
      </c>
      <c r="J475" s="126"/>
      <c r="K475" s="99"/>
      <c r="L475" s="99"/>
      <c r="M475" s="128"/>
      <c r="N475" s="87" t="str">
        <f t="shared" si="16"/>
        <v/>
      </c>
      <c r="O475" s="55"/>
      <c r="P475" s="55"/>
      <c r="Q475" s="55"/>
      <c r="R475" s="55"/>
      <c r="S475" s="55"/>
      <c r="T475" s="56"/>
      <c r="U475" s="134" t="s">
        <v>452</v>
      </c>
      <c r="V475" s="132" t="s">
        <v>475</v>
      </c>
      <c r="W475" s="132" t="s">
        <v>475</v>
      </c>
      <c r="X475" s="132"/>
      <c r="Y475" s="132"/>
      <c r="Z475" s="132"/>
      <c r="AA475" s="132"/>
      <c r="AB475" s="132"/>
      <c r="AC475" s="132"/>
      <c r="AD475" s="132"/>
      <c r="AE475" s="132"/>
      <c r="AF475" s="132"/>
      <c r="AG475" s="132"/>
      <c r="AH475" s="132"/>
      <c r="AI475" s="132"/>
      <c r="AJ475" s="132" t="s">
        <v>475</v>
      </c>
      <c r="AK475" s="132"/>
      <c r="AL475" s="132"/>
      <c r="AM475" s="135" t="s">
        <v>475</v>
      </c>
    </row>
    <row r="476" spans="1:39" ht="30" x14ac:dyDescent="0.25">
      <c r="A476" s="131" t="s">
        <v>2</v>
      </c>
      <c r="B476" s="132" t="str">
        <f>IF(G476="reserved","N/A",IF(AND(Screening!$J$10="No",V476="Ex"),"N/A",IF(AND(Screening!$J$11="No",W476="Ex"),"N/A",IF(AND(Screening!$J$12="No",X476="Ex"),"N/A",IF(AND(Screening!$J$13="No",Y476="Ex"),"N/A",IF(AND(Screening!$J$14="No",Z476="Ex"),"N/A", IF(AND(Screening!$J$15="No",AA476="Ex"),"N/A", IF(AND(Screening!$J$16="No",AB476="Ex"),"N/A", IF(AND(Screening!$J$17="No",AC476="Ex"),"N/A", IF(AND(Screening!$J$18="No",AD476="Ex"),"N/A", IF(AND(Screening!$J$19="No",AE476="Ex"),"N/A", IF(AND(Screening!$J$20="No",AF476="Ex"),"N/A", IF(AND(Screening!$J$21="No",AG476="Ex"),"N/A", IF(AND(Screening!$J$23="No",AH476="Ex"),"N/A", IF(AND(Screening!$J$7="No",AI476="Ex"),"N/A", IF(AND(Screening!$J$6="No",AL476="Ex"),"N/A", IF(AND(Screening!$J$6="Yes",AJ476="Ex"),"N/A", IF(AND(Screening!$J$25="Yes",AK476="Ex"),"N/A",  IF(AND(Screening!$J$5="Yes",AM476="Ex"),"N/A","Inc")))))))))))))))))))</f>
        <v>Inc</v>
      </c>
      <c r="C476" s="132"/>
      <c r="D476" s="133"/>
      <c r="E476" s="87">
        <v>492</v>
      </c>
      <c r="F476" s="88" t="s">
        <v>879</v>
      </c>
      <c r="G476" s="88" t="s">
        <v>1909</v>
      </c>
      <c r="H476" s="157" t="s">
        <v>148</v>
      </c>
      <c r="I476" s="130" t="str">
        <f t="shared" si="15"/>
        <v>Include</v>
      </c>
      <c r="J476" s="126"/>
      <c r="K476" s="99"/>
      <c r="L476" s="99"/>
      <c r="M476" s="128"/>
      <c r="N476" s="87" t="str">
        <f t="shared" si="16"/>
        <v/>
      </c>
      <c r="O476" s="55"/>
      <c r="P476" s="55"/>
      <c r="Q476" s="55"/>
      <c r="R476" s="55"/>
      <c r="S476" s="55"/>
      <c r="T476" s="56"/>
      <c r="U476" s="134" t="s">
        <v>452</v>
      </c>
      <c r="V476" s="132" t="s">
        <v>475</v>
      </c>
      <c r="W476" s="132" t="s">
        <v>475</v>
      </c>
      <c r="X476" s="132"/>
      <c r="Y476" s="132"/>
      <c r="Z476" s="132"/>
      <c r="AA476" s="132"/>
      <c r="AB476" s="132"/>
      <c r="AC476" s="132"/>
      <c r="AD476" s="132"/>
      <c r="AE476" s="132"/>
      <c r="AF476" s="132"/>
      <c r="AG476" s="132"/>
      <c r="AH476" s="132"/>
      <c r="AI476" s="132"/>
      <c r="AJ476" s="132" t="s">
        <v>475</v>
      </c>
      <c r="AK476" s="132"/>
      <c r="AL476" s="132"/>
      <c r="AM476" s="135" t="s">
        <v>475</v>
      </c>
    </row>
    <row r="477" spans="1:39" ht="30" x14ac:dyDescent="0.25">
      <c r="A477" s="131" t="s">
        <v>2</v>
      </c>
      <c r="B477" s="132" t="str">
        <f>IF(G477="reserved","N/A",IF(AND(Screening!$J$10="No",V477="Ex"),"N/A",IF(AND(Screening!$J$11="No",W477="Ex"),"N/A",IF(AND(Screening!$J$12="No",X477="Ex"),"N/A",IF(AND(Screening!$J$13="No",Y477="Ex"),"N/A",IF(AND(Screening!$J$14="No",Z477="Ex"),"N/A", IF(AND(Screening!$J$15="No",AA477="Ex"),"N/A", IF(AND(Screening!$J$16="No",AB477="Ex"),"N/A", IF(AND(Screening!$J$17="No",AC477="Ex"),"N/A", IF(AND(Screening!$J$18="No",AD477="Ex"),"N/A", IF(AND(Screening!$J$19="No",AE477="Ex"),"N/A", IF(AND(Screening!$J$20="No",AF477="Ex"),"N/A", IF(AND(Screening!$J$21="No",AG477="Ex"),"N/A", IF(AND(Screening!$J$23="No",AH477="Ex"),"N/A", IF(AND(Screening!$J$7="No",AI477="Ex"),"N/A", IF(AND(Screening!$J$6="No",AL477="Ex"),"N/A", IF(AND(Screening!$J$6="Yes",AJ477="Ex"),"N/A", IF(AND(Screening!$J$25="Yes",AK477="Ex"),"N/A",  IF(AND(Screening!$J$5="Yes",AM477="Ex"),"N/A","Inc")))))))))))))))))))</f>
        <v>Inc</v>
      </c>
      <c r="C477" s="132"/>
      <c r="D477" s="133"/>
      <c r="E477" s="87">
        <v>493</v>
      </c>
      <c r="F477" s="88" t="s">
        <v>880</v>
      </c>
      <c r="G477" s="88" t="s">
        <v>1910</v>
      </c>
      <c r="H477" s="157" t="s">
        <v>149</v>
      </c>
      <c r="I477" s="130" t="str">
        <f t="shared" si="15"/>
        <v>Include</v>
      </c>
      <c r="J477" s="126"/>
      <c r="K477" s="99"/>
      <c r="L477" s="99"/>
      <c r="M477" s="128"/>
      <c r="N477" s="87" t="str">
        <f t="shared" si="16"/>
        <v/>
      </c>
      <c r="O477" s="55"/>
      <c r="P477" s="55"/>
      <c r="Q477" s="55"/>
      <c r="R477" s="55"/>
      <c r="S477" s="55"/>
      <c r="T477" s="56"/>
      <c r="U477" s="134" t="s">
        <v>452</v>
      </c>
      <c r="V477" s="132" t="s">
        <v>475</v>
      </c>
      <c r="W477" s="132" t="s">
        <v>475</v>
      </c>
      <c r="X477" s="132"/>
      <c r="Y477" s="132"/>
      <c r="Z477" s="132"/>
      <c r="AA477" s="132"/>
      <c r="AB477" s="132"/>
      <c r="AC477" s="132"/>
      <c r="AD477" s="132"/>
      <c r="AE477" s="132"/>
      <c r="AF477" s="132"/>
      <c r="AG477" s="132"/>
      <c r="AH477" s="132"/>
      <c r="AI477" s="132"/>
      <c r="AJ477" s="132" t="s">
        <v>475</v>
      </c>
      <c r="AK477" s="132"/>
      <c r="AL477" s="132"/>
      <c r="AM477" s="135" t="s">
        <v>475</v>
      </c>
    </row>
    <row r="478" spans="1:39" ht="30" x14ac:dyDescent="0.25">
      <c r="A478" s="131" t="s">
        <v>2</v>
      </c>
      <c r="B478" s="132" t="str">
        <f>IF(G478="reserved","N/A",IF(AND(Screening!$J$10="No",V478="Ex"),"N/A",IF(AND(Screening!$J$11="No",W478="Ex"),"N/A",IF(AND(Screening!$J$12="No",X478="Ex"),"N/A",IF(AND(Screening!$J$13="No",Y478="Ex"),"N/A",IF(AND(Screening!$J$14="No",Z478="Ex"),"N/A", IF(AND(Screening!$J$15="No",AA478="Ex"),"N/A", IF(AND(Screening!$J$16="No",AB478="Ex"),"N/A", IF(AND(Screening!$J$17="No",AC478="Ex"),"N/A", IF(AND(Screening!$J$18="No",AD478="Ex"),"N/A", IF(AND(Screening!$J$19="No",AE478="Ex"),"N/A", IF(AND(Screening!$J$20="No",AF478="Ex"),"N/A", IF(AND(Screening!$J$21="No",AG478="Ex"),"N/A", IF(AND(Screening!$J$23="No",AH478="Ex"),"N/A", IF(AND(Screening!$J$7="No",AI478="Ex"),"N/A", IF(AND(Screening!$J$6="No",AL478="Ex"),"N/A", IF(AND(Screening!$J$6="Yes",AJ478="Ex"),"N/A", IF(AND(Screening!$J$25="Yes",AK478="Ex"),"N/A",  IF(AND(Screening!$J$5="Yes",AM478="Ex"),"N/A","Inc")))))))))))))))))))</f>
        <v>Inc</v>
      </c>
      <c r="C478" s="132"/>
      <c r="D478" s="133"/>
      <c r="E478" s="87">
        <v>494</v>
      </c>
      <c r="F478" s="88" t="s">
        <v>881</v>
      </c>
      <c r="G478" s="88" t="s">
        <v>1911</v>
      </c>
      <c r="H478" s="157" t="s">
        <v>1413</v>
      </c>
      <c r="I478" s="130" t="str">
        <f t="shared" si="15"/>
        <v>Include</v>
      </c>
      <c r="J478" s="126"/>
      <c r="K478" s="99"/>
      <c r="L478" s="99"/>
      <c r="M478" s="128"/>
      <c r="N478" s="87" t="str">
        <f t="shared" si="16"/>
        <v/>
      </c>
      <c r="O478" s="55"/>
      <c r="P478" s="55"/>
      <c r="Q478" s="55"/>
      <c r="R478" s="55"/>
      <c r="S478" s="55"/>
      <c r="T478" s="56"/>
      <c r="U478" s="134" t="s">
        <v>452</v>
      </c>
      <c r="V478" s="132" t="s">
        <v>475</v>
      </c>
      <c r="W478" s="132" t="s">
        <v>475</v>
      </c>
      <c r="X478" s="132"/>
      <c r="Y478" s="132"/>
      <c r="Z478" s="132"/>
      <c r="AA478" s="132"/>
      <c r="AB478" s="132"/>
      <c r="AC478" s="132"/>
      <c r="AD478" s="132"/>
      <c r="AE478" s="132"/>
      <c r="AF478" s="132"/>
      <c r="AG478" s="132"/>
      <c r="AH478" s="132"/>
      <c r="AI478" s="132"/>
      <c r="AJ478" s="132" t="s">
        <v>475</v>
      </c>
      <c r="AK478" s="132"/>
      <c r="AL478" s="132"/>
      <c r="AM478" s="135" t="s">
        <v>475</v>
      </c>
    </row>
    <row r="479" spans="1:39" ht="30" x14ac:dyDescent="0.25">
      <c r="A479" s="131" t="s">
        <v>2</v>
      </c>
      <c r="B479" s="132" t="str">
        <f>IF(G479="reserved","N/A",IF(AND(Screening!$J$10="No",V479="Ex"),"N/A",IF(AND(Screening!$J$11="No",W479="Ex"),"N/A",IF(AND(Screening!$J$12="No",X479="Ex"),"N/A",IF(AND(Screening!$J$13="No",Y479="Ex"),"N/A",IF(AND(Screening!$J$14="No",Z479="Ex"),"N/A", IF(AND(Screening!$J$15="No",AA479="Ex"),"N/A", IF(AND(Screening!$J$16="No",AB479="Ex"),"N/A", IF(AND(Screening!$J$17="No",AC479="Ex"),"N/A", IF(AND(Screening!$J$18="No",AD479="Ex"),"N/A", IF(AND(Screening!$J$19="No",AE479="Ex"),"N/A", IF(AND(Screening!$J$20="No",AF479="Ex"),"N/A", IF(AND(Screening!$J$21="No",AG479="Ex"),"N/A", IF(AND(Screening!$J$23="No",AH479="Ex"),"N/A", IF(AND(Screening!$J$7="No",AI479="Ex"),"N/A", IF(AND(Screening!$J$6="No",AL479="Ex"),"N/A", IF(AND(Screening!$J$6="Yes",AJ479="Ex"),"N/A", IF(AND(Screening!$J$25="Yes",AK479="Ex"),"N/A",  IF(AND(Screening!$J$5="Yes",AM479="Ex"),"N/A","Inc")))))))))))))))))))</f>
        <v>Inc</v>
      </c>
      <c r="C479" s="132"/>
      <c r="D479" s="133"/>
      <c r="E479" s="87">
        <v>495</v>
      </c>
      <c r="F479" s="88" t="s">
        <v>882</v>
      </c>
      <c r="G479" s="88" t="s">
        <v>1912</v>
      </c>
      <c r="H479" s="157" t="s">
        <v>1413</v>
      </c>
      <c r="I479" s="130" t="str">
        <f t="shared" si="15"/>
        <v>Include</v>
      </c>
      <c r="J479" s="126"/>
      <c r="K479" s="99"/>
      <c r="L479" s="99"/>
      <c r="M479" s="128"/>
      <c r="N479" s="87" t="str">
        <f t="shared" si="16"/>
        <v/>
      </c>
      <c r="O479" s="55"/>
      <c r="P479" s="55"/>
      <c r="Q479" s="55"/>
      <c r="R479" s="55"/>
      <c r="S479" s="55"/>
      <c r="T479" s="56"/>
      <c r="U479" s="134" t="s">
        <v>452</v>
      </c>
      <c r="V479" s="132" t="s">
        <v>475</v>
      </c>
      <c r="W479" s="132" t="s">
        <v>475</v>
      </c>
      <c r="X479" s="132"/>
      <c r="Y479" s="132"/>
      <c r="Z479" s="132"/>
      <c r="AA479" s="132"/>
      <c r="AB479" s="132"/>
      <c r="AC479" s="132"/>
      <c r="AD479" s="132"/>
      <c r="AE479" s="132"/>
      <c r="AF479" s="132"/>
      <c r="AG479" s="132"/>
      <c r="AH479" s="132"/>
      <c r="AI479" s="132"/>
      <c r="AJ479" s="132" t="s">
        <v>475</v>
      </c>
      <c r="AK479" s="132"/>
      <c r="AL479" s="132"/>
      <c r="AM479" s="135" t="s">
        <v>475</v>
      </c>
    </row>
    <row r="480" spans="1:39" ht="30" x14ac:dyDescent="0.25">
      <c r="A480" s="131" t="s">
        <v>2</v>
      </c>
      <c r="B480" s="132" t="str">
        <f>IF(G480="reserved","N/A",IF(AND(Screening!$J$10="No",V480="Ex"),"N/A",IF(AND(Screening!$J$11="No",W480="Ex"),"N/A",IF(AND(Screening!$J$12="No",X480="Ex"),"N/A",IF(AND(Screening!$J$13="No",Y480="Ex"),"N/A",IF(AND(Screening!$J$14="No",Z480="Ex"),"N/A", IF(AND(Screening!$J$15="No",AA480="Ex"),"N/A", IF(AND(Screening!$J$16="No",AB480="Ex"),"N/A", IF(AND(Screening!$J$17="No",AC480="Ex"),"N/A", IF(AND(Screening!$J$18="No",AD480="Ex"),"N/A", IF(AND(Screening!$J$19="No",AE480="Ex"),"N/A", IF(AND(Screening!$J$20="No",AF480="Ex"),"N/A", IF(AND(Screening!$J$21="No",AG480="Ex"),"N/A", IF(AND(Screening!$J$23="No",AH480="Ex"),"N/A", IF(AND(Screening!$J$7="No",AI480="Ex"),"N/A", IF(AND(Screening!$J$6="No",AL480="Ex"),"N/A", IF(AND(Screening!$J$6="Yes",AJ480="Ex"),"N/A", IF(AND(Screening!$J$25="Yes",AK480="Ex"),"N/A",  IF(AND(Screening!$J$5="Yes",AM480="Ex"),"N/A","Inc")))))))))))))))))))</f>
        <v>Inc</v>
      </c>
      <c r="C480" s="132"/>
      <c r="D480" s="133"/>
      <c r="E480" s="87">
        <v>496</v>
      </c>
      <c r="F480" s="88" t="s">
        <v>883</v>
      </c>
      <c r="G480" s="88" t="s">
        <v>1913</v>
      </c>
      <c r="H480" s="157" t="s">
        <v>1412</v>
      </c>
      <c r="I480" s="130" t="str">
        <f t="shared" si="15"/>
        <v>Include</v>
      </c>
      <c r="J480" s="126"/>
      <c r="K480" s="99"/>
      <c r="L480" s="99"/>
      <c r="M480" s="128"/>
      <c r="N480" s="87" t="str">
        <f t="shared" si="16"/>
        <v/>
      </c>
      <c r="O480" s="55"/>
      <c r="P480" s="55"/>
      <c r="Q480" s="55"/>
      <c r="R480" s="55"/>
      <c r="S480" s="55"/>
      <c r="T480" s="56"/>
      <c r="U480" s="134" t="s">
        <v>452</v>
      </c>
      <c r="V480" s="132" t="s">
        <v>475</v>
      </c>
      <c r="W480" s="132" t="s">
        <v>475</v>
      </c>
      <c r="X480" s="132"/>
      <c r="Y480" s="132"/>
      <c r="Z480" s="132"/>
      <c r="AA480" s="132"/>
      <c r="AB480" s="132"/>
      <c r="AC480" s="132"/>
      <c r="AD480" s="132"/>
      <c r="AE480" s="132"/>
      <c r="AF480" s="132"/>
      <c r="AG480" s="132"/>
      <c r="AH480" s="132"/>
      <c r="AI480" s="132"/>
      <c r="AJ480" s="132" t="s">
        <v>475</v>
      </c>
      <c r="AK480" s="132"/>
      <c r="AL480" s="132"/>
      <c r="AM480" s="135" t="s">
        <v>475</v>
      </c>
    </row>
    <row r="481" spans="1:39" ht="30" x14ac:dyDescent="0.25">
      <c r="A481" s="131" t="s">
        <v>2</v>
      </c>
      <c r="B481" s="132" t="str">
        <f>IF(G481="reserved","N/A",IF(AND(Screening!$J$10="No",V481="Ex"),"N/A",IF(AND(Screening!$J$11="No",W481="Ex"),"N/A",IF(AND(Screening!$J$12="No",X481="Ex"),"N/A",IF(AND(Screening!$J$13="No",Y481="Ex"),"N/A",IF(AND(Screening!$J$14="No",Z481="Ex"),"N/A", IF(AND(Screening!$J$15="No",AA481="Ex"),"N/A", IF(AND(Screening!$J$16="No",AB481="Ex"),"N/A", IF(AND(Screening!$J$17="No",AC481="Ex"),"N/A", IF(AND(Screening!$J$18="No",AD481="Ex"),"N/A", IF(AND(Screening!$J$19="No",AE481="Ex"),"N/A", IF(AND(Screening!$J$20="No",AF481="Ex"),"N/A", IF(AND(Screening!$J$21="No",AG481="Ex"),"N/A", IF(AND(Screening!$J$23="No",AH481="Ex"),"N/A", IF(AND(Screening!$J$7="No",AI481="Ex"),"N/A", IF(AND(Screening!$J$6="No",AL481="Ex"),"N/A", IF(AND(Screening!$J$6="Yes",AJ481="Ex"),"N/A", IF(AND(Screening!$J$25="Yes",AK481="Ex"),"N/A",  IF(AND(Screening!$J$5="Yes",AM481="Ex"),"N/A","Inc")))))))))))))))))))</f>
        <v>Inc</v>
      </c>
      <c r="C481" s="132"/>
      <c r="D481" s="133"/>
      <c r="E481" s="87">
        <v>497</v>
      </c>
      <c r="F481" s="88" t="s">
        <v>884</v>
      </c>
      <c r="G481" s="88" t="s">
        <v>2587</v>
      </c>
      <c r="H481" s="156" t="s">
        <v>2787</v>
      </c>
      <c r="I481" s="130" t="str">
        <f t="shared" si="15"/>
        <v>Include</v>
      </c>
      <c r="J481" s="126"/>
      <c r="K481" s="99"/>
      <c r="L481" s="99"/>
      <c r="M481" s="128"/>
      <c r="N481" s="87" t="str">
        <f t="shared" si="16"/>
        <v/>
      </c>
      <c r="O481" s="55"/>
      <c r="P481" s="55"/>
      <c r="Q481" s="55"/>
      <c r="R481" s="55"/>
      <c r="S481" s="55"/>
      <c r="T481" s="56"/>
      <c r="U481" s="134" t="s">
        <v>452</v>
      </c>
      <c r="V481" s="132" t="s">
        <v>475</v>
      </c>
      <c r="W481" s="132" t="s">
        <v>475</v>
      </c>
      <c r="X481" s="132"/>
      <c r="Y481" s="132"/>
      <c r="Z481" s="132"/>
      <c r="AA481" s="132"/>
      <c r="AB481" s="132"/>
      <c r="AC481" s="132"/>
      <c r="AD481" s="132"/>
      <c r="AE481" s="132"/>
      <c r="AF481" s="132"/>
      <c r="AG481" s="132"/>
      <c r="AH481" s="132"/>
      <c r="AI481" s="132"/>
      <c r="AJ481" s="132" t="s">
        <v>475</v>
      </c>
      <c r="AK481" s="132"/>
      <c r="AL481" s="132"/>
      <c r="AM481" s="135" t="s">
        <v>475</v>
      </c>
    </row>
    <row r="482" spans="1:39" ht="60" x14ac:dyDescent="0.25">
      <c r="A482" s="131" t="s">
        <v>2</v>
      </c>
      <c r="B482" s="132" t="str">
        <f>IF(G482="reserved","N/A",IF(AND(Screening!$J$10="No",V482="Ex"),"N/A",IF(AND(Screening!$J$11="No",W482="Ex"),"N/A",IF(AND(Screening!$J$12="No",X482="Ex"),"N/A",IF(AND(Screening!$J$13="No",Y482="Ex"),"N/A",IF(AND(Screening!$J$14="No",Z482="Ex"),"N/A", IF(AND(Screening!$J$15="No",AA482="Ex"),"N/A", IF(AND(Screening!$J$16="No",AB482="Ex"),"N/A", IF(AND(Screening!$J$17="No",AC482="Ex"),"N/A", IF(AND(Screening!$J$18="No",AD482="Ex"),"N/A", IF(AND(Screening!$J$19="No",AE482="Ex"),"N/A", IF(AND(Screening!$J$20="No",AF482="Ex"),"N/A", IF(AND(Screening!$J$21="No",AG482="Ex"),"N/A", IF(AND(Screening!$J$23="No",AH482="Ex"),"N/A", IF(AND(Screening!$J$7="No",AI482="Ex"),"N/A", IF(AND(Screening!$J$6="No",AL482="Ex"),"N/A", IF(AND(Screening!$J$6="Yes",AJ482="Ex"),"N/A", IF(AND(Screening!$J$25="Yes",AK482="Ex"),"N/A",  IF(AND(Screening!$J$5="Yes",AM482="Ex"),"N/A","Inc")))))))))))))))))))</f>
        <v>Inc</v>
      </c>
      <c r="C482" s="132"/>
      <c r="D482" s="133"/>
      <c r="E482" s="87">
        <v>498</v>
      </c>
      <c r="F482" s="88" t="s">
        <v>885</v>
      </c>
      <c r="G482" s="88" t="s">
        <v>2588</v>
      </c>
      <c r="H482" s="157" t="s">
        <v>1414</v>
      </c>
      <c r="I482" s="130" t="str">
        <f t="shared" si="15"/>
        <v>Include</v>
      </c>
      <c r="J482" s="126"/>
      <c r="K482" s="99"/>
      <c r="L482" s="99"/>
      <c r="M482" s="128"/>
      <c r="N482" s="87" t="str">
        <f t="shared" si="16"/>
        <v/>
      </c>
      <c r="O482" s="55"/>
      <c r="P482" s="55"/>
      <c r="Q482" s="55"/>
      <c r="R482" s="55"/>
      <c r="S482" s="55"/>
      <c r="T482" s="56"/>
      <c r="U482" s="134" t="s">
        <v>452</v>
      </c>
      <c r="V482" s="132" t="s">
        <v>475</v>
      </c>
      <c r="W482" s="132" t="s">
        <v>475</v>
      </c>
      <c r="X482" s="132"/>
      <c r="Y482" s="132"/>
      <c r="Z482" s="132"/>
      <c r="AA482" s="132"/>
      <c r="AB482" s="132"/>
      <c r="AC482" s="132"/>
      <c r="AD482" s="132"/>
      <c r="AE482" s="132"/>
      <c r="AF482" s="132"/>
      <c r="AG482" s="132"/>
      <c r="AH482" s="132"/>
      <c r="AI482" s="132"/>
      <c r="AJ482" s="132" t="s">
        <v>475</v>
      </c>
      <c r="AK482" s="132"/>
      <c r="AL482" s="132"/>
      <c r="AM482" s="135" t="s">
        <v>475</v>
      </c>
    </row>
    <row r="483" spans="1:39" ht="30" x14ac:dyDescent="0.25">
      <c r="A483" s="131" t="s">
        <v>2</v>
      </c>
      <c r="B483" s="132" t="str">
        <f>IF(G483="reserved","N/A",IF(AND(Screening!$J$10="No",V483="Ex"),"N/A",IF(AND(Screening!$J$11="No",W483="Ex"),"N/A",IF(AND(Screening!$J$12="No",X483="Ex"),"N/A",IF(AND(Screening!$J$13="No",Y483="Ex"),"N/A",IF(AND(Screening!$J$14="No",Z483="Ex"),"N/A", IF(AND(Screening!$J$15="No",AA483="Ex"),"N/A", IF(AND(Screening!$J$16="No",AB483="Ex"),"N/A", IF(AND(Screening!$J$17="No",AC483="Ex"),"N/A", IF(AND(Screening!$J$18="No",AD483="Ex"),"N/A", IF(AND(Screening!$J$19="No",AE483="Ex"),"N/A", IF(AND(Screening!$J$20="No",AF483="Ex"),"N/A", IF(AND(Screening!$J$21="No",AG483="Ex"),"N/A", IF(AND(Screening!$J$23="No",AH483="Ex"),"N/A", IF(AND(Screening!$J$7="No",AI483="Ex"),"N/A", IF(AND(Screening!$J$6="No",AL483="Ex"),"N/A", IF(AND(Screening!$J$6="Yes",AJ483="Ex"),"N/A", IF(AND(Screening!$J$25="Yes",AK483="Ex"),"N/A",  IF(AND(Screening!$J$5="Yes",AM483="Ex"),"N/A","Inc")))))))))))))))))))</f>
        <v>Inc</v>
      </c>
      <c r="C483" s="132"/>
      <c r="D483" s="133"/>
      <c r="E483" s="87">
        <v>499</v>
      </c>
      <c r="F483" s="88" t="s">
        <v>886</v>
      </c>
      <c r="G483" s="88" t="s">
        <v>2589</v>
      </c>
      <c r="H483" s="157" t="s">
        <v>4508</v>
      </c>
      <c r="I483" s="130" t="str">
        <f t="shared" si="15"/>
        <v>Include</v>
      </c>
      <c r="J483" s="126"/>
      <c r="K483" s="99"/>
      <c r="L483" s="99"/>
      <c r="M483" s="128"/>
      <c r="N483" s="87" t="str">
        <f t="shared" si="16"/>
        <v/>
      </c>
      <c r="O483" s="55"/>
      <c r="P483" s="55"/>
      <c r="Q483" s="55"/>
      <c r="R483" s="55"/>
      <c r="S483" s="55"/>
      <c r="T483" s="56"/>
      <c r="U483" s="134" t="s">
        <v>452</v>
      </c>
      <c r="V483" s="132" t="s">
        <v>475</v>
      </c>
      <c r="W483" s="132" t="s">
        <v>475</v>
      </c>
      <c r="X483" s="132"/>
      <c r="Y483" s="132"/>
      <c r="Z483" s="132"/>
      <c r="AA483" s="132"/>
      <c r="AB483" s="132"/>
      <c r="AC483" s="132"/>
      <c r="AD483" s="132"/>
      <c r="AE483" s="132"/>
      <c r="AF483" s="132"/>
      <c r="AG483" s="132"/>
      <c r="AH483" s="132"/>
      <c r="AI483" s="132"/>
      <c r="AJ483" s="132" t="s">
        <v>475</v>
      </c>
      <c r="AK483" s="132"/>
      <c r="AL483" s="132"/>
      <c r="AM483" s="135" t="s">
        <v>475</v>
      </c>
    </row>
    <row r="484" spans="1:39" ht="30" x14ac:dyDescent="0.25">
      <c r="A484" s="131" t="s">
        <v>2</v>
      </c>
      <c r="B484" s="132" t="str">
        <f>IF(G484="reserved","N/A",IF(AND(Screening!$J$10="No",V484="Ex"),"N/A",IF(AND(Screening!$J$11="No",W484="Ex"),"N/A",IF(AND(Screening!$J$12="No",X484="Ex"),"N/A",IF(AND(Screening!$J$13="No",Y484="Ex"),"N/A",IF(AND(Screening!$J$14="No",Z484="Ex"),"N/A", IF(AND(Screening!$J$15="No",AA484="Ex"),"N/A", IF(AND(Screening!$J$16="No",AB484="Ex"),"N/A", IF(AND(Screening!$J$17="No",AC484="Ex"),"N/A", IF(AND(Screening!$J$18="No",AD484="Ex"),"N/A", IF(AND(Screening!$J$19="No",AE484="Ex"),"N/A", IF(AND(Screening!$J$20="No",AF484="Ex"),"N/A", IF(AND(Screening!$J$21="No",AG484="Ex"),"N/A", IF(AND(Screening!$J$23="No",AH484="Ex"),"N/A", IF(AND(Screening!$J$7="No",AI484="Ex"),"N/A", IF(AND(Screening!$J$6="No",AL484="Ex"),"N/A", IF(AND(Screening!$J$6="Yes",AJ484="Ex"),"N/A", IF(AND(Screening!$J$25="Yes",AK484="Ex"),"N/A",  IF(AND(Screening!$J$5="Yes",AM484="Ex"),"N/A","Inc")))))))))))))))))))</f>
        <v>Inc</v>
      </c>
      <c r="C484" s="132"/>
      <c r="D484" s="133"/>
      <c r="E484" s="87">
        <v>500</v>
      </c>
      <c r="F484" s="88" t="s">
        <v>887</v>
      </c>
      <c r="G484" s="88" t="s">
        <v>2590</v>
      </c>
      <c r="H484" s="157" t="s">
        <v>585</v>
      </c>
      <c r="I484" s="130" t="str">
        <f t="shared" si="15"/>
        <v>Include</v>
      </c>
      <c r="J484" s="126"/>
      <c r="K484" s="99"/>
      <c r="L484" s="99"/>
      <c r="M484" s="128"/>
      <c r="N484" s="87" t="str">
        <f t="shared" si="16"/>
        <v/>
      </c>
      <c r="O484" s="55"/>
      <c r="P484" s="55"/>
      <c r="Q484" s="55"/>
      <c r="R484" s="55"/>
      <c r="S484" s="55"/>
      <c r="T484" s="56"/>
      <c r="U484" s="134" t="s">
        <v>452</v>
      </c>
      <c r="V484" s="132" t="s">
        <v>475</v>
      </c>
      <c r="W484" s="132" t="s">
        <v>475</v>
      </c>
      <c r="X484" s="132"/>
      <c r="Y484" s="132"/>
      <c r="Z484" s="132"/>
      <c r="AA484" s="132"/>
      <c r="AB484" s="132"/>
      <c r="AC484" s="132"/>
      <c r="AD484" s="132"/>
      <c r="AE484" s="132"/>
      <c r="AF484" s="132"/>
      <c r="AG484" s="132"/>
      <c r="AH484" s="132"/>
      <c r="AI484" s="132"/>
      <c r="AJ484" s="132" t="s">
        <v>475</v>
      </c>
      <c r="AK484" s="132"/>
      <c r="AL484" s="132"/>
      <c r="AM484" s="135" t="s">
        <v>475</v>
      </c>
    </row>
    <row r="485" spans="1:39" ht="45" x14ac:dyDescent="0.25">
      <c r="A485" s="131" t="s">
        <v>2</v>
      </c>
      <c r="B485" s="132" t="str">
        <f>IF(G485="reserved","N/A",IF(AND(Screening!$J$10="No",V485="Ex"),"N/A",IF(AND(Screening!$J$11="No",W485="Ex"),"N/A",IF(AND(Screening!$J$12="No",X485="Ex"),"N/A",IF(AND(Screening!$J$13="No",Y485="Ex"),"N/A",IF(AND(Screening!$J$14="No",Z485="Ex"),"N/A", IF(AND(Screening!$J$15="No",AA485="Ex"),"N/A", IF(AND(Screening!$J$16="No",AB485="Ex"),"N/A", IF(AND(Screening!$J$17="No",AC485="Ex"),"N/A", IF(AND(Screening!$J$18="No",AD485="Ex"),"N/A", IF(AND(Screening!$J$19="No",AE485="Ex"),"N/A", IF(AND(Screening!$J$20="No",AF485="Ex"),"N/A", IF(AND(Screening!$J$21="No",AG485="Ex"),"N/A", IF(AND(Screening!$J$23="No",AH485="Ex"),"N/A", IF(AND(Screening!$J$7="No",AI485="Ex"),"N/A", IF(AND(Screening!$J$6="No",AL485="Ex"),"N/A", IF(AND(Screening!$J$6="Yes",AJ485="Ex"),"N/A", IF(AND(Screening!$J$25="Yes",AK485="Ex"),"N/A",  IF(AND(Screening!$J$5="Yes",AM485="Ex"),"N/A","Inc")))))))))))))))))))</f>
        <v>Inc</v>
      </c>
      <c r="C485" s="132"/>
      <c r="D485" s="133"/>
      <c r="E485" s="87">
        <v>501</v>
      </c>
      <c r="F485" s="88" t="s">
        <v>888</v>
      </c>
      <c r="G485" s="91" t="s">
        <v>2942</v>
      </c>
      <c r="H485" s="157" t="s">
        <v>2943</v>
      </c>
      <c r="I485" s="130" t="str">
        <f t="shared" si="15"/>
        <v>Include</v>
      </c>
      <c r="J485" s="126"/>
      <c r="K485" s="99"/>
      <c r="L485" s="99"/>
      <c r="M485" s="128"/>
      <c r="N485" s="87" t="str">
        <f t="shared" si="16"/>
        <v/>
      </c>
      <c r="O485" s="55"/>
      <c r="P485" s="55"/>
      <c r="Q485" s="55"/>
      <c r="R485" s="55"/>
      <c r="S485" s="55"/>
      <c r="T485" s="56"/>
      <c r="U485" s="134" t="s">
        <v>452</v>
      </c>
      <c r="V485" s="132" t="s">
        <v>475</v>
      </c>
      <c r="W485" s="132" t="s">
        <v>475</v>
      </c>
      <c r="X485" s="132"/>
      <c r="Y485" s="132"/>
      <c r="Z485" s="132"/>
      <c r="AA485" s="132"/>
      <c r="AB485" s="132"/>
      <c r="AC485" s="132"/>
      <c r="AD485" s="132"/>
      <c r="AE485" s="132"/>
      <c r="AF485" s="132"/>
      <c r="AG485" s="132"/>
      <c r="AH485" s="132"/>
      <c r="AI485" s="132"/>
      <c r="AJ485" s="132" t="s">
        <v>475</v>
      </c>
      <c r="AK485" s="132"/>
      <c r="AL485" s="132"/>
      <c r="AM485" s="135" t="s">
        <v>475</v>
      </c>
    </row>
    <row r="486" spans="1:39" ht="30" x14ac:dyDescent="0.25">
      <c r="A486" s="131" t="s">
        <v>2</v>
      </c>
      <c r="B486" s="132" t="str">
        <f>IF(G486="reserved","N/A",IF(AND(Screening!$J$10="No",V486="Ex"),"N/A",IF(AND(Screening!$J$11="No",W486="Ex"),"N/A",IF(AND(Screening!$J$12="No",X486="Ex"),"N/A",IF(AND(Screening!$J$13="No",Y486="Ex"),"N/A",IF(AND(Screening!$J$14="No",Z486="Ex"),"N/A", IF(AND(Screening!$J$15="No",AA486="Ex"),"N/A", IF(AND(Screening!$J$16="No",AB486="Ex"),"N/A", IF(AND(Screening!$J$17="No",AC486="Ex"),"N/A", IF(AND(Screening!$J$18="No",AD486="Ex"),"N/A", IF(AND(Screening!$J$19="No",AE486="Ex"),"N/A", IF(AND(Screening!$J$20="No",AF486="Ex"),"N/A", IF(AND(Screening!$J$21="No",AG486="Ex"),"N/A", IF(AND(Screening!$J$23="No",AH486="Ex"),"N/A", IF(AND(Screening!$J$7="No",AI486="Ex"),"N/A", IF(AND(Screening!$J$6="No",AL486="Ex"),"N/A", IF(AND(Screening!$J$6="Yes",AJ486="Ex"),"N/A", IF(AND(Screening!$J$25="Yes",AK486="Ex"),"N/A",  IF(AND(Screening!$J$5="Yes",AM486="Ex"),"N/A","Inc")))))))))))))))))))</f>
        <v>Inc</v>
      </c>
      <c r="C486" s="132"/>
      <c r="D486" s="133"/>
      <c r="E486" s="87">
        <v>502</v>
      </c>
      <c r="F486" s="88" t="s">
        <v>3189</v>
      </c>
      <c r="G486" s="88" t="s">
        <v>2776</v>
      </c>
      <c r="H486" s="157" t="s">
        <v>4338</v>
      </c>
      <c r="I486" s="130" t="str">
        <f t="shared" si="15"/>
        <v>Include</v>
      </c>
      <c r="J486" s="126"/>
      <c r="K486" s="99"/>
      <c r="L486" s="99"/>
      <c r="M486" s="128"/>
      <c r="N486" s="87" t="str">
        <f t="shared" si="16"/>
        <v/>
      </c>
      <c r="O486" s="55"/>
      <c r="P486" s="55"/>
      <c r="Q486" s="55"/>
      <c r="R486" s="55"/>
      <c r="S486" s="55"/>
      <c r="T486" s="56"/>
      <c r="U486" s="134" t="s">
        <v>452</v>
      </c>
      <c r="V486" s="132" t="s">
        <v>475</v>
      </c>
      <c r="W486" s="132" t="s">
        <v>475</v>
      </c>
      <c r="X486" s="132"/>
      <c r="Y486" s="132"/>
      <c r="Z486" s="132"/>
      <c r="AA486" s="132"/>
      <c r="AB486" s="132"/>
      <c r="AC486" s="132"/>
      <c r="AD486" s="132"/>
      <c r="AE486" s="132"/>
      <c r="AF486" s="132"/>
      <c r="AG486" s="132"/>
      <c r="AH486" s="132"/>
      <c r="AI486" s="132"/>
      <c r="AJ486" s="132" t="s">
        <v>475</v>
      </c>
      <c r="AK486" s="132"/>
      <c r="AL486" s="132"/>
      <c r="AM486" s="135" t="s">
        <v>475</v>
      </c>
    </row>
    <row r="487" spans="1:39" ht="30" x14ac:dyDescent="0.25">
      <c r="A487" s="131" t="s">
        <v>2</v>
      </c>
      <c r="B487" s="132" t="str">
        <f>IF(G487="reserved","N/A",IF(AND(Screening!$J$10="No",V487="Ex"),"N/A",IF(AND(Screening!$J$11="No",W487="Ex"),"N/A",IF(AND(Screening!$J$12="No",X487="Ex"),"N/A",IF(AND(Screening!$J$13="No",Y487="Ex"),"N/A",IF(AND(Screening!$J$14="No",Z487="Ex"),"N/A", IF(AND(Screening!$J$15="No",AA487="Ex"),"N/A", IF(AND(Screening!$J$16="No",AB487="Ex"),"N/A", IF(AND(Screening!$J$17="No",AC487="Ex"),"N/A", IF(AND(Screening!$J$18="No",AD487="Ex"),"N/A", IF(AND(Screening!$J$19="No",AE487="Ex"),"N/A", IF(AND(Screening!$J$20="No",AF487="Ex"),"N/A", IF(AND(Screening!$J$21="No",AG487="Ex"),"N/A", IF(AND(Screening!$J$23="No",AH487="Ex"),"N/A", IF(AND(Screening!$J$7="No",AI487="Ex"),"N/A", IF(AND(Screening!$J$6="No",AL487="Ex"),"N/A", IF(AND(Screening!$J$6="Yes",AJ487="Ex"),"N/A", IF(AND(Screening!$J$25="Yes",AK487="Ex"),"N/A",  IF(AND(Screening!$J$5="Yes",AM487="Ex"),"N/A","Inc")))))))))))))))))))</f>
        <v>Inc</v>
      </c>
      <c r="C487" s="132"/>
      <c r="D487" s="133"/>
      <c r="E487" s="87">
        <v>503</v>
      </c>
      <c r="F487" s="88" t="s">
        <v>3582</v>
      </c>
      <c r="G487" s="88" t="s">
        <v>1914</v>
      </c>
      <c r="H487" s="157" t="s">
        <v>1414</v>
      </c>
      <c r="I487" s="130" t="str">
        <f t="shared" si="15"/>
        <v>Include</v>
      </c>
      <c r="J487" s="126"/>
      <c r="K487" s="99"/>
      <c r="L487" s="99"/>
      <c r="M487" s="128"/>
      <c r="N487" s="87" t="str">
        <f t="shared" si="16"/>
        <v/>
      </c>
      <c r="O487" s="55"/>
      <c r="P487" s="55"/>
      <c r="Q487" s="55"/>
      <c r="R487" s="55"/>
      <c r="S487" s="55"/>
      <c r="T487" s="56"/>
      <c r="U487" s="134" t="s">
        <v>452</v>
      </c>
      <c r="V487" s="132" t="s">
        <v>475</v>
      </c>
      <c r="W487" s="132" t="s">
        <v>475</v>
      </c>
      <c r="X487" s="132"/>
      <c r="Y487" s="132"/>
      <c r="Z487" s="132"/>
      <c r="AA487" s="132"/>
      <c r="AB487" s="132"/>
      <c r="AC487" s="132"/>
      <c r="AD487" s="132"/>
      <c r="AE487" s="132"/>
      <c r="AF487" s="132"/>
      <c r="AG487" s="132"/>
      <c r="AH487" s="132"/>
      <c r="AI487" s="132"/>
      <c r="AJ487" s="132" t="s">
        <v>475</v>
      </c>
      <c r="AK487" s="132"/>
      <c r="AL487" s="132"/>
      <c r="AM487" s="135" t="s">
        <v>475</v>
      </c>
    </row>
    <row r="488" spans="1:39" ht="30" x14ac:dyDescent="0.25">
      <c r="A488" s="131" t="s">
        <v>2</v>
      </c>
      <c r="B488" s="132" t="str">
        <f>IF(G488="reserved","N/A",IF(AND(Screening!$J$10="No",V488="Ex"),"N/A",IF(AND(Screening!$J$11="No",W488="Ex"),"N/A",IF(AND(Screening!$J$12="No",X488="Ex"),"N/A",IF(AND(Screening!$J$13="No",Y488="Ex"),"N/A",IF(AND(Screening!$J$14="No",Z488="Ex"),"N/A", IF(AND(Screening!$J$15="No",AA488="Ex"),"N/A", IF(AND(Screening!$J$16="No",AB488="Ex"),"N/A", IF(AND(Screening!$J$17="No",AC488="Ex"),"N/A", IF(AND(Screening!$J$18="No",AD488="Ex"),"N/A", IF(AND(Screening!$J$19="No",AE488="Ex"),"N/A", IF(AND(Screening!$J$20="No",AF488="Ex"),"N/A", IF(AND(Screening!$J$21="No",AG488="Ex"),"N/A", IF(AND(Screening!$J$23="No",AH488="Ex"),"N/A", IF(AND(Screening!$J$7="No",AI488="Ex"),"N/A", IF(AND(Screening!$J$6="No",AL488="Ex"),"N/A", IF(AND(Screening!$J$6="Yes",AJ488="Ex"),"N/A", IF(AND(Screening!$J$25="Yes",AK488="Ex"),"N/A",  IF(AND(Screening!$J$5="Yes",AM488="Ex"),"N/A","Inc")))))))))))))))))))</f>
        <v>Inc</v>
      </c>
      <c r="C488" s="132"/>
      <c r="D488" s="133"/>
      <c r="E488" s="87">
        <v>504</v>
      </c>
      <c r="F488" s="88" t="s">
        <v>3583</v>
      </c>
      <c r="G488" s="88" t="s">
        <v>1915</v>
      </c>
      <c r="H488" s="157" t="s">
        <v>1415</v>
      </c>
      <c r="I488" s="130" t="str">
        <f t="shared" si="15"/>
        <v>Include</v>
      </c>
      <c r="J488" s="126"/>
      <c r="K488" s="99"/>
      <c r="L488" s="99"/>
      <c r="M488" s="128"/>
      <c r="N488" s="87" t="str">
        <f t="shared" si="16"/>
        <v/>
      </c>
      <c r="O488" s="55"/>
      <c r="P488" s="55"/>
      <c r="Q488" s="55"/>
      <c r="R488" s="55"/>
      <c r="S488" s="55"/>
      <c r="T488" s="56"/>
      <c r="U488" s="134" t="s">
        <v>452</v>
      </c>
      <c r="V488" s="132" t="s">
        <v>475</v>
      </c>
      <c r="W488" s="132" t="s">
        <v>475</v>
      </c>
      <c r="X488" s="132"/>
      <c r="Y488" s="132"/>
      <c r="Z488" s="132"/>
      <c r="AA488" s="132"/>
      <c r="AB488" s="132"/>
      <c r="AC488" s="132"/>
      <c r="AD488" s="132"/>
      <c r="AE488" s="132"/>
      <c r="AF488" s="132"/>
      <c r="AG488" s="132"/>
      <c r="AH488" s="132"/>
      <c r="AI488" s="132"/>
      <c r="AJ488" s="132" t="s">
        <v>475</v>
      </c>
      <c r="AK488" s="132"/>
      <c r="AL488" s="132"/>
      <c r="AM488" s="135" t="s">
        <v>475</v>
      </c>
    </row>
    <row r="489" spans="1:39" ht="30" x14ac:dyDescent="0.25">
      <c r="A489" s="131" t="s">
        <v>2</v>
      </c>
      <c r="B489" s="132" t="str">
        <f>IF(G489="reserved","N/A",IF(AND(Screening!$J$10="No",V489="Ex"),"N/A",IF(AND(Screening!$J$11="No",W489="Ex"),"N/A",IF(AND(Screening!$J$12="No",X489="Ex"),"N/A",IF(AND(Screening!$J$13="No",Y489="Ex"),"N/A",IF(AND(Screening!$J$14="No",Z489="Ex"),"N/A", IF(AND(Screening!$J$15="No",AA489="Ex"),"N/A", IF(AND(Screening!$J$16="No",AB489="Ex"),"N/A", IF(AND(Screening!$J$17="No",AC489="Ex"),"N/A", IF(AND(Screening!$J$18="No",AD489="Ex"),"N/A", IF(AND(Screening!$J$19="No",AE489="Ex"),"N/A", IF(AND(Screening!$J$20="No",AF489="Ex"),"N/A", IF(AND(Screening!$J$21="No",AG489="Ex"),"N/A", IF(AND(Screening!$J$23="No",AH489="Ex"),"N/A", IF(AND(Screening!$J$7="No",AI489="Ex"),"N/A", IF(AND(Screening!$J$6="No",AL489="Ex"),"N/A", IF(AND(Screening!$J$6="Yes",AJ489="Ex"),"N/A", IF(AND(Screening!$J$25="Yes",AK489="Ex"),"N/A",  IF(AND(Screening!$J$5="Yes",AM489="Ex"),"N/A","Inc")))))))))))))))))))</f>
        <v>Inc</v>
      </c>
      <c r="C489" s="132"/>
      <c r="D489" s="133"/>
      <c r="E489" s="87">
        <v>505</v>
      </c>
      <c r="F489" s="88" t="s">
        <v>3584</v>
      </c>
      <c r="G489" s="88" t="s">
        <v>1916</v>
      </c>
      <c r="H489" s="157" t="s">
        <v>1416</v>
      </c>
      <c r="I489" s="130" t="str">
        <f t="shared" si="15"/>
        <v>Include</v>
      </c>
      <c r="J489" s="126"/>
      <c r="K489" s="99"/>
      <c r="L489" s="99"/>
      <c r="M489" s="128"/>
      <c r="N489" s="87" t="str">
        <f t="shared" si="16"/>
        <v/>
      </c>
      <c r="O489" s="55"/>
      <c r="P489" s="55"/>
      <c r="Q489" s="55"/>
      <c r="R489" s="55"/>
      <c r="S489" s="55"/>
      <c r="T489" s="56"/>
      <c r="U489" s="134" t="s">
        <v>452</v>
      </c>
      <c r="V489" s="132" t="s">
        <v>475</v>
      </c>
      <c r="W489" s="132" t="s">
        <v>475</v>
      </c>
      <c r="X489" s="132"/>
      <c r="Y489" s="132"/>
      <c r="Z489" s="132"/>
      <c r="AA489" s="132"/>
      <c r="AB489" s="132"/>
      <c r="AC489" s="132"/>
      <c r="AD489" s="132"/>
      <c r="AE489" s="132"/>
      <c r="AF489" s="132"/>
      <c r="AG489" s="132"/>
      <c r="AH489" s="132"/>
      <c r="AI489" s="132"/>
      <c r="AJ489" s="132" t="s">
        <v>475</v>
      </c>
      <c r="AK489" s="132"/>
      <c r="AL489" s="132"/>
      <c r="AM489" s="135" t="s">
        <v>475</v>
      </c>
    </row>
    <row r="490" spans="1:39" ht="30" x14ac:dyDescent="0.25">
      <c r="A490" s="131" t="s">
        <v>2</v>
      </c>
      <c r="B490" s="132" t="str">
        <f>IF(G490="reserved","N/A",IF(AND(Screening!$J$10="No",V490="Ex"),"N/A",IF(AND(Screening!$J$11="No",W490="Ex"),"N/A",IF(AND(Screening!$J$12="No",X490="Ex"),"N/A",IF(AND(Screening!$J$13="No",Y490="Ex"),"N/A",IF(AND(Screening!$J$14="No",Z490="Ex"),"N/A", IF(AND(Screening!$J$15="No",AA490="Ex"),"N/A", IF(AND(Screening!$J$16="No",AB490="Ex"),"N/A", IF(AND(Screening!$J$17="No",AC490="Ex"),"N/A", IF(AND(Screening!$J$18="No",AD490="Ex"),"N/A", IF(AND(Screening!$J$19="No",AE490="Ex"),"N/A", IF(AND(Screening!$J$20="No",AF490="Ex"),"N/A", IF(AND(Screening!$J$21="No",AG490="Ex"),"N/A", IF(AND(Screening!$J$23="No",AH490="Ex"),"N/A", IF(AND(Screening!$J$7="No",AI490="Ex"),"N/A", IF(AND(Screening!$J$6="No",AL490="Ex"),"N/A", IF(AND(Screening!$J$6="Yes",AJ490="Ex"),"N/A", IF(AND(Screening!$J$25="Yes",AK490="Ex"),"N/A",  IF(AND(Screening!$J$5="Yes",AM490="Ex"),"N/A","Inc")))))))))))))))))))</f>
        <v>Inc</v>
      </c>
      <c r="C490" s="132"/>
      <c r="D490" s="133"/>
      <c r="E490" s="87">
        <v>506</v>
      </c>
      <c r="F490" s="88" t="s">
        <v>3585</v>
      </c>
      <c r="G490" s="88" t="s">
        <v>1917</v>
      </c>
      <c r="H490" s="157" t="s">
        <v>1417</v>
      </c>
      <c r="I490" s="130" t="str">
        <f t="shared" si="15"/>
        <v>Include</v>
      </c>
      <c r="J490" s="126"/>
      <c r="K490" s="99"/>
      <c r="L490" s="99"/>
      <c r="M490" s="128"/>
      <c r="N490" s="87" t="str">
        <f t="shared" si="16"/>
        <v/>
      </c>
      <c r="O490" s="55"/>
      <c r="P490" s="55"/>
      <c r="Q490" s="55"/>
      <c r="R490" s="55"/>
      <c r="S490" s="55"/>
      <c r="T490" s="56"/>
      <c r="U490" s="134" t="s">
        <v>452</v>
      </c>
      <c r="V490" s="132" t="s">
        <v>475</v>
      </c>
      <c r="W490" s="132" t="s">
        <v>475</v>
      </c>
      <c r="X490" s="132"/>
      <c r="Y490" s="132"/>
      <c r="Z490" s="132"/>
      <c r="AA490" s="132"/>
      <c r="AB490" s="132"/>
      <c r="AC490" s="132"/>
      <c r="AD490" s="132"/>
      <c r="AE490" s="132"/>
      <c r="AF490" s="132"/>
      <c r="AG490" s="132"/>
      <c r="AH490" s="132"/>
      <c r="AI490" s="132"/>
      <c r="AJ490" s="132" t="s">
        <v>475</v>
      </c>
      <c r="AK490" s="132"/>
      <c r="AL490" s="132"/>
      <c r="AM490" s="135" t="s">
        <v>475</v>
      </c>
    </row>
    <row r="491" spans="1:39" ht="30" x14ac:dyDescent="0.25">
      <c r="A491" s="131" t="s">
        <v>2</v>
      </c>
      <c r="B491" s="132" t="str">
        <f>IF(G491="reserved","N/A",IF(AND(Screening!$J$10="No",V491="Ex"),"N/A",IF(AND(Screening!$J$11="No",W491="Ex"),"N/A",IF(AND(Screening!$J$12="No",X491="Ex"),"N/A",IF(AND(Screening!$J$13="No",Y491="Ex"),"N/A",IF(AND(Screening!$J$14="No",Z491="Ex"),"N/A", IF(AND(Screening!$J$15="No",AA491="Ex"),"N/A", IF(AND(Screening!$J$16="No",AB491="Ex"),"N/A", IF(AND(Screening!$J$17="No",AC491="Ex"),"N/A", IF(AND(Screening!$J$18="No",AD491="Ex"),"N/A", IF(AND(Screening!$J$19="No",AE491="Ex"),"N/A", IF(AND(Screening!$J$20="No",AF491="Ex"),"N/A", IF(AND(Screening!$J$21="No",AG491="Ex"),"N/A", IF(AND(Screening!$J$23="No",AH491="Ex"),"N/A", IF(AND(Screening!$J$7="No",AI491="Ex"),"N/A", IF(AND(Screening!$J$6="No",AL491="Ex"),"N/A", IF(AND(Screening!$J$6="Yes",AJ491="Ex"),"N/A", IF(AND(Screening!$J$25="Yes",AK491="Ex"),"N/A",  IF(AND(Screening!$J$5="Yes",AM491="Ex"),"N/A","Inc")))))))))))))))))))</f>
        <v>Inc</v>
      </c>
      <c r="C491" s="132"/>
      <c r="D491" s="133"/>
      <c r="E491" s="87">
        <v>507</v>
      </c>
      <c r="F491" s="88" t="s">
        <v>3586</v>
      </c>
      <c r="G491" s="88" t="s">
        <v>1918</v>
      </c>
      <c r="H491" s="157" t="s">
        <v>1418</v>
      </c>
      <c r="I491" s="130" t="str">
        <f t="shared" si="15"/>
        <v>Include</v>
      </c>
      <c r="J491" s="126"/>
      <c r="K491" s="99"/>
      <c r="L491" s="99"/>
      <c r="M491" s="128"/>
      <c r="N491" s="87" t="str">
        <f t="shared" si="16"/>
        <v/>
      </c>
      <c r="O491" s="55"/>
      <c r="P491" s="55"/>
      <c r="Q491" s="55"/>
      <c r="R491" s="55"/>
      <c r="S491" s="55"/>
      <c r="T491" s="56"/>
      <c r="U491" s="134" t="s">
        <v>452</v>
      </c>
      <c r="V491" s="132" t="s">
        <v>475</v>
      </c>
      <c r="W491" s="132" t="s">
        <v>475</v>
      </c>
      <c r="X491" s="132"/>
      <c r="Y491" s="132"/>
      <c r="Z491" s="132"/>
      <c r="AA491" s="132"/>
      <c r="AB491" s="132"/>
      <c r="AC491" s="132"/>
      <c r="AD491" s="132"/>
      <c r="AE491" s="132"/>
      <c r="AF491" s="132"/>
      <c r="AG491" s="132"/>
      <c r="AH491" s="132"/>
      <c r="AI491" s="132"/>
      <c r="AJ491" s="132" t="s">
        <v>475</v>
      </c>
      <c r="AK491" s="132"/>
      <c r="AL491" s="132"/>
      <c r="AM491" s="135" t="s">
        <v>475</v>
      </c>
    </row>
    <row r="492" spans="1:39" ht="30" x14ac:dyDescent="0.25">
      <c r="A492" s="131" t="s">
        <v>2</v>
      </c>
      <c r="B492" s="132" t="str">
        <f>IF(G492="reserved","N/A",IF(AND(Screening!$J$10="No",V492="Ex"),"N/A",IF(AND(Screening!$J$11="No",W492="Ex"),"N/A",IF(AND(Screening!$J$12="No",X492="Ex"),"N/A",IF(AND(Screening!$J$13="No",Y492="Ex"),"N/A",IF(AND(Screening!$J$14="No",Z492="Ex"),"N/A", IF(AND(Screening!$J$15="No",AA492="Ex"),"N/A", IF(AND(Screening!$J$16="No",AB492="Ex"),"N/A", IF(AND(Screening!$J$17="No",AC492="Ex"),"N/A", IF(AND(Screening!$J$18="No",AD492="Ex"),"N/A", IF(AND(Screening!$J$19="No",AE492="Ex"),"N/A", IF(AND(Screening!$J$20="No",AF492="Ex"),"N/A", IF(AND(Screening!$J$21="No",AG492="Ex"),"N/A", IF(AND(Screening!$J$23="No",AH492="Ex"),"N/A", IF(AND(Screening!$J$7="No",AI492="Ex"),"N/A", IF(AND(Screening!$J$6="No",AL492="Ex"),"N/A", IF(AND(Screening!$J$6="Yes",AJ492="Ex"),"N/A", IF(AND(Screening!$J$25="Yes",AK492="Ex"),"N/A",  IF(AND(Screening!$J$5="Yes",AM492="Ex"),"N/A","Inc")))))))))))))))))))</f>
        <v>Inc</v>
      </c>
      <c r="C492" s="132"/>
      <c r="D492" s="133"/>
      <c r="E492" s="87">
        <v>508</v>
      </c>
      <c r="F492" s="88" t="s">
        <v>3587</v>
      </c>
      <c r="G492" s="88" t="s">
        <v>2591</v>
      </c>
      <c r="H492" s="157" t="s">
        <v>1412</v>
      </c>
      <c r="I492" s="130" t="str">
        <f t="shared" si="15"/>
        <v>Include</v>
      </c>
      <c r="J492" s="126"/>
      <c r="K492" s="99"/>
      <c r="L492" s="99"/>
      <c r="M492" s="128"/>
      <c r="N492" s="87" t="str">
        <f t="shared" si="16"/>
        <v/>
      </c>
      <c r="O492" s="55"/>
      <c r="P492" s="55"/>
      <c r="Q492" s="55"/>
      <c r="R492" s="55"/>
      <c r="S492" s="55"/>
      <c r="T492" s="56"/>
      <c r="U492" s="134" t="s">
        <v>452</v>
      </c>
      <c r="V492" s="132" t="s">
        <v>475</v>
      </c>
      <c r="W492" s="132" t="s">
        <v>475</v>
      </c>
      <c r="X492" s="132"/>
      <c r="Y492" s="132"/>
      <c r="Z492" s="132"/>
      <c r="AA492" s="132"/>
      <c r="AB492" s="132"/>
      <c r="AC492" s="132"/>
      <c r="AD492" s="132"/>
      <c r="AE492" s="132"/>
      <c r="AF492" s="132"/>
      <c r="AG492" s="132"/>
      <c r="AH492" s="132"/>
      <c r="AI492" s="132"/>
      <c r="AJ492" s="132" t="s">
        <v>475</v>
      </c>
      <c r="AK492" s="132"/>
      <c r="AL492" s="132"/>
      <c r="AM492" s="135" t="s">
        <v>475</v>
      </c>
    </row>
    <row r="493" spans="1:39" ht="30" x14ac:dyDescent="0.25">
      <c r="A493" s="131" t="s">
        <v>2</v>
      </c>
      <c r="B493" s="132" t="str">
        <f>IF(G493="reserved","N/A",IF(AND(Screening!$J$10="No",V493="Ex"),"N/A",IF(AND(Screening!$J$11="No",W493="Ex"),"N/A",IF(AND(Screening!$J$12="No",X493="Ex"),"N/A",IF(AND(Screening!$J$13="No",Y493="Ex"),"N/A",IF(AND(Screening!$J$14="No",Z493="Ex"),"N/A", IF(AND(Screening!$J$15="No",AA493="Ex"),"N/A", IF(AND(Screening!$J$16="No",AB493="Ex"),"N/A", IF(AND(Screening!$J$17="No",AC493="Ex"),"N/A", IF(AND(Screening!$J$18="No",AD493="Ex"),"N/A", IF(AND(Screening!$J$19="No",AE493="Ex"),"N/A", IF(AND(Screening!$J$20="No",AF493="Ex"),"N/A", IF(AND(Screening!$J$21="No",AG493="Ex"),"N/A", IF(AND(Screening!$J$23="No",AH493="Ex"),"N/A", IF(AND(Screening!$J$7="No",AI493="Ex"),"N/A", IF(AND(Screening!$J$6="No",AL493="Ex"),"N/A", IF(AND(Screening!$J$6="Yes",AJ493="Ex"),"N/A", IF(AND(Screening!$J$25="Yes",AK493="Ex"),"N/A",  IF(AND(Screening!$J$5="Yes",AM493="Ex"),"N/A","Inc")))))))))))))))))))</f>
        <v>Inc</v>
      </c>
      <c r="C493" s="132"/>
      <c r="D493" s="133"/>
      <c r="E493" s="87">
        <v>509</v>
      </c>
      <c r="F493" s="88" t="s">
        <v>3588</v>
      </c>
      <c r="G493" s="88" t="s">
        <v>1919</v>
      </c>
      <c r="H493" s="157" t="s">
        <v>1419</v>
      </c>
      <c r="I493" s="130" t="str">
        <f t="shared" si="15"/>
        <v>Include</v>
      </c>
      <c r="J493" s="126"/>
      <c r="K493" s="99"/>
      <c r="L493" s="99"/>
      <c r="M493" s="128"/>
      <c r="N493" s="87" t="str">
        <f t="shared" si="16"/>
        <v/>
      </c>
      <c r="O493" s="55"/>
      <c r="P493" s="55"/>
      <c r="Q493" s="55"/>
      <c r="R493" s="55"/>
      <c r="S493" s="55"/>
      <c r="T493" s="56"/>
      <c r="U493" s="134" t="s">
        <v>452</v>
      </c>
      <c r="V493" s="132" t="s">
        <v>475</v>
      </c>
      <c r="W493" s="132" t="s">
        <v>475</v>
      </c>
      <c r="X493" s="132"/>
      <c r="Y493" s="132"/>
      <c r="Z493" s="132"/>
      <c r="AA493" s="132"/>
      <c r="AB493" s="132"/>
      <c r="AC493" s="132"/>
      <c r="AD493" s="132"/>
      <c r="AE493" s="132"/>
      <c r="AF493" s="132"/>
      <c r="AG493" s="132"/>
      <c r="AH493" s="132"/>
      <c r="AI493" s="132"/>
      <c r="AJ493" s="132" t="s">
        <v>475</v>
      </c>
      <c r="AK493" s="132"/>
      <c r="AL493" s="132"/>
      <c r="AM493" s="135" t="s">
        <v>475</v>
      </c>
    </row>
    <row r="494" spans="1:39" ht="30" x14ac:dyDescent="0.25">
      <c r="A494" s="131" t="s">
        <v>2</v>
      </c>
      <c r="B494" s="132" t="str">
        <f>IF(G494="reserved","N/A",IF(AND(Screening!$J$10="No",V494="Ex"),"N/A",IF(AND(Screening!$J$11="No",W494="Ex"),"N/A",IF(AND(Screening!$J$12="No",X494="Ex"),"N/A",IF(AND(Screening!$J$13="No",Y494="Ex"),"N/A",IF(AND(Screening!$J$14="No",Z494="Ex"),"N/A", IF(AND(Screening!$J$15="No",AA494="Ex"),"N/A", IF(AND(Screening!$J$16="No",AB494="Ex"),"N/A", IF(AND(Screening!$J$17="No",AC494="Ex"),"N/A", IF(AND(Screening!$J$18="No",AD494="Ex"),"N/A", IF(AND(Screening!$J$19="No",AE494="Ex"),"N/A", IF(AND(Screening!$J$20="No",AF494="Ex"),"N/A", IF(AND(Screening!$J$21="No",AG494="Ex"),"N/A", IF(AND(Screening!$J$23="No",AH494="Ex"),"N/A", IF(AND(Screening!$J$7="No",AI494="Ex"),"N/A", IF(AND(Screening!$J$6="No",AL494="Ex"),"N/A", IF(AND(Screening!$J$6="Yes",AJ494="Ex"),"N/A", IF(AND(Screening!$J$25="Yes",AK494="Ex"),"N/A",  IF(AND(Screening!$J$5="Yes",AM494="Ex"),"N/A","Inc")))))))))))))))))))</f>
        <v>Inc</v>
      </c>
      <c r="C494" s="132"/>
      <c r="D494" s="133"/>
      <c r="E494" s="87">
        <v>510</v>
      </c>
      <c r="F494" s="88" t="s">
        <v>3589</v>
      </c>
      <c r="G494" s="88" t="s">
        <v>1920</v>
      </c>
      <c r="H494" s="157" t="s">
        <v>1420</v>
      </c>
      <c r="I494" s="130" t="str">
        <f t="shared" si="15"/>
        <v>Include</v>
      </c>
      <c r="J494" s="126"/>
      <c r="K494" s="99"/>
      <c r="L494" s="99"/>
      <c r="M494" s="128"/>
      <c r="N494" s="87" t="str">
        <f t="shared" si="16"/>
        <v/>
      </c>
      <c r="O494" s="55"/>
      <c r="P494" s="55"/>
      <c r="Q494" s="55"/>
      <c r="R494" s="55"/>
      <c r="S494" s="55"/>
      <c r="T494" s="56"/>
      <c r="U494" s="134" t="s">
        <v>452</v>
      </c>
      <c r="V494" s="132" t="s">
        <v>475</v>
      </c>
      <c r="W494" s="132" t="s">
        <v>475</v>
      </c>
      <c r="X494" s="132"/>
      <c r="Y494" s="132"/>
      <c r="Z494" s="132"/>
      <c r="AA494" s="132"/>
      <c r="AB494" s="132"/>
      <c r="AC494" s="132"/>
      <c r="AD494" s="132"/>
      <c r="AE494" s="132"/>
      <c r="AF494" s="132"/>
      <c r="AG494" s="132"/>
      <c r="AH494" s="132"/>
      <c r="AI494" s="132"/>
      <c r="AJ494" s="132" t="s">
        <v>475</v>
      </c>
      <c r="AK494" s="132"/>
      <c r="AL494" s="132"/>
      <c r="AM494" s="135" t="s">
        <v>475</v>
      </c>
    </row>
    <row r="495" spans="1:39" ht="30" x14ac:dyDescent="0.25">
      <c r="A495" s="131" t="s">
        <v>2</v>
      </c>
      <c r="B495" s="132" t="str">
        <f>IF(G495="reserved","N/A",IF(AND(Screening!$J$10="No",V495="Ex"),"N/A",IF(AND(Screening!$J$11="No",W495="Ex"),"N/A",IF(AND(Screening!$J$12="No",X495="Ex"),"N/A",IF(AND(Screening!$J$13="No",Y495="Ex"),"N/A",IF(AND(Screening!$J$14="No",Z495="Ex"),"N/A", IF(AND(Screening!$J$15="No",AA495="Ex"),"N/A", IF(AND(Screening!$J$16="No",AB495="Ex"),"N/A", IF(AND(Screening!$J$17="No",AC495="Ex"),"N/A", IF(AND(Screening!$J$18="No",AD495="Ex"),"N/A", IF(AND(Screening!$J$19="No",AE495="Ex"),"N/A", IF(AND(Screening!$J$20="No",AF495="Ex"),"N/A", IF(AND(Screening!$J$21="No",AG495="Ex"),"N/A", IF(AND(Screening!$J$23="No",AH495="Ex"),"N/A", IF(AND(Screening!$J$7="No",AI495="Ex"),"N/A", IF(AND(Screening!$J$6="No",AL495="Ex"),"N/A", IF(AND(Screening!$J$6="Yes",AJ495="Ex"),"N/A", IF(AND(Screening!$J$25="Yes",AK495="Ex"),"N/A",  IF(AND(Screening!$J$5="Yes",AM495="Ex"),"N/A","Inc")))))))))))))))))))</f>
        <v>Inc</v>
      </c>
      <c r="C495" s="132"/>
      <c r="D495" s="133"/>
      <c r="E495" s="87">
        <v>511</v>
      </c>
      <c r="F495" s="88" t="s">
        <v>3590</v>
      </c>
      <c r="G495" s="88" t="s">
        <v>1921</v>
      </c>
      <c r="H495" s="157" t="s">
        <v>148</v>
      </c>
      <c r="I495" s="130" t="str">
        <f t="shared" si="15"/>
        <v>Include</v>
      </c>
      <c r="J495" s="126"/>
      <c r="K495" s="99"/>
      <c r="L495" s="99"/>
      <c r="M495" s="128"/>
      <c r="N495" s="87" t="str">
        <f t="shared" si="16"/>
        <v/>
      </c>
      <c r="O495" s="55"/>
      <c r="P495" s="55"/>
      <c r="Q495" s="55"/>
      <c r="R495" s="55"/>
      <c r="S495" s="55"/>
      <c r="T495" s="56"/>
      <c r="U495" s="134" t="s">
        <v>452</v>
      </c>
      <c r="V495" s="132" t="s">
        <v>475</v>
      </c>
      <c r="W495" s="132" t="s">
        <v>475</v>
      </c>
      <c r="X495" s="132"/>
      <c r="Y495" s="132"/>
      <c r="Z495" s="132"/>
      <c r="AA495" s="132"/>
      <c r="AB495" s="132"/>
      <c r="AC495" s="132"/>
      <c r="AD495" s="132"/>
      <c r="AE495" s="132"/>
      <c r="AF495" s="132"/>
      <c r="AG495" s="132"/>
      <c r="AH495" s="132"/>
      <c r="AI495" s="132"/>
      <c r="AJ495" s="132" t="s">
        <v>475</v>
      </c>
      <c r="AK495" s="132"/>
      <c r="AL495" s="132"/>
      <c r="AM495" s="135" t="s">
        <v>475</v>
      </c>
    </row>
    <row r="496" spans="1:39" ht="30" x14ac:dyDescent="0.25">
      <c r="A496" s="131" t="s">
        <v>2</v>
      </c>
      <c r="B496" s="132" t="str">
        <f>IF(G496="reserved","N/A",IF(AND(Screening!$J$10="No",V496="Ex"),"N/A",IF(AND(Screening!$J$11="No",W496="Ex"),"N/A",IF(AND(Screening!$J$12="No",X496="Ex"),"N/A",IF(AND(Screening!$J$13="No",Y496="Ex"),"N/A",IF(AND(Screening!$J$14="No",Z496="Ex"),"N/A", IF(AND(Screening!$J$15="No",AA496="Ex"),"N/A", IF(AND(Screening!$J$16="No",AB496="Ex"),"N/A", IF(AND(Screening!$J$17="No",AC496="Ex"),"N/A", IF(AND(Screening!$J$18="No",AD496="Ex"),"N/A", IF(AND(Screening!$J$19="No",AE496="Ex"),"N/A", IF(AND(Screening!$J$20="No",AF496="Ex"),"N/A", IF(AND(Screening!$J$21="No",AG496="Ex"),"N/A", IF(AND(Screening!$J$23="No",AH496="Ex"),"N/A", IF(AND(Screening!$J$7="No",AI496="Ex"),"N/A", IF(AND(Screening!$J$6="No",AL496="Ex"),"N/A", IF(AND(Screening!$J$6="Yes",AJ496="Ex"),"N/A", IF(AND(Screening!$J$25="Yes",AK496="Ex"),"N/A",  IF(AND(Screening!$J$5="Yes",AM496="Ex"),"N/A","Inc")))))))))))))))))))</f>
        <v>Inc</v>
      </c>
      <c r="C496" s="132"/>
      <c r="D496" s="133"/>
      <c r="E496" s="87">
        <v>512</v>
      </c>
      <c r="F496" s="88" t="s">
        <v>3591</v>
      </c>
      <c r="G496" s="88" t="s">
        <v>1922</v>
      </c>
      <c r="H496" s="157" t="s">
        <v>1421</v>
      </c>
      <c r="I496" s="130" t="str">
        <f t="shared" si="15"/>
        <v>Include</v>
      </c>
      <c r="J496" s="126"/>
      <c r="K496" s="99"/>
      <c r="L496" s="99"/>
      <c r="M496" s="128"/>
      <c r="N496" s="87" t="str">
        <f t="shared" si="16"/>
        <v/>
      </c>
      <c r="O496" s="55"/>
      <c r="P496" s="55"/>
      <c r="Q496" s="55"/>
      <c r="R496" s="55"/>
      <c r="S496" s="55"/>
      <c r="T496" s="56"/>
      <c r="U496" s="134" t="s">
        <v>452</v>
      </c>
      <c r="V496" s="132" t="s">
        <v>475</v>
      </c>
      <c r="W496" s="132" t="s">
        <v>475</v>
      </c>
      <c r="X496" s="132"/>
      <c r="Y496" s="132"/>
      <c r="Z496" s="132"/>
      <c r="AA496" s="132"/>
      <c r="AB496" s="132"/>
      <c r="AC496" s="132"/>
      <c r="AD496" s="132"/>
      <c r="AE496" s="132"/>
      <c r="AF496" s="132"/>
      <c r="AG496" s="132"/>
      <c r="AH496" s="132"/>
      <c r="AI496" s="132"/>
      <c r="AJ496" s="132" t="s">
        <v>475</v>
      </c>
      <c r="AK496" s="132"/>
      <c r="AL496" s="132"/>
      <c r="AM496" s="135" t="s">
        <v>475</v>
      </c>
    </row>
    <row r="497" spans="1:39" ht="30" x14ac:dyDescent="0.25">
      <c r="A497" s="131" t="s">
        <v>2</v>
      </c>
      <c r="B497" s="132" t="str">
        <f>IF(G497="reserved","N/A",IF(AND(Screening!$J$10="No",V497="Ex"),"N/A",IF(AND(Screening!$J$11="No",W497="Ex"),"N/A",IF(AND(Screening!$J$12="No",X497="Ex"),"N/A",IF(AND(Screening!$J$13="No",Y497="Ex"),"N/A",IF(AND(Screening!$J$14="No",Z497="Ex"),"N/A", IF(AND(Screening!$J$15="No",AA497="Ex"),"N/A", IF(AND(Screening!$J$16="No",AB497="Ex"),"N/A", IF(AND(Screening!$J$17="No",AC497="Ex"),"N/A", IF(AND(Screening!$J$18="No",AD497="Ex"),"N/A", IF(AND(Screening!$J$19="No",AE497="Ex"),"N/A", IF(AND(Screening!$J$20="No",AF497="Ex"),"N/A", IF(AND(Screening!$J$21="No",AG497="Ex"),"N/A", IF(AND(Screening!$J$23="No",AH497="Ex"),"N/A", IF(AND(Screening!$J$7="No",AI497="Ex"),"N/A", IF(AND(Screening!$J$6="No",AL497="Ex"),"N/A", IF(AND(Screening!$J$6="Yes",AJ497="Ex"),"N/A", IF(AND(Screening!$J$25="Yes",AK497="Ex"),"N/A",  IF(AND(Screening!$J$5="Yes",AM497="Ex"),"N/A","Inc")))))))))))))))))))</f>
        <v>Inc</v>
      </c>
      <c r="C497" s="132"/>
      <c r="D497" s="133"/>
      <c r="E497" s="87">
        <v>513</v>
      </c>
      <c r="F497" s="88" t="s">
        <v>3592</v>
      </c>
      <c r="G497" s="88" t="s">
        <v>1923</v>
      </c>
      <c r="H497" s="157" t="s">
        <v>1413</v>
      </c>
      <c r="I497" s="130" t="str">
        <f t="shared" si="15"/>
        <v>Include</v>
      </c>
      <c r="J497" s="126"/>
      <c r="K497" s="99"/>
      <c r="L497" s="99"/>
      <c r="M497" s="128"/>
      <c r="N497" s="87" t="str">
        <f t="shared" si="16"/>
        <v/>
      </c>
      <c r="O497" s="55"/>
      <c r="P497" s="55"/>
      <c r="Q497" s="55"/>
      <c r="R497" s="55"/>
      <c r="S497" s="55"/>
      <c r="T497" s="56"/>
      <c r="U497" s="134" t="s">
        <v>452</v>
      </c>
      <c r="V497" s="132" t="s">
        <v>475</v>
      </c>
      <c r="W497" s="132" t="s">
        <v>475</v>
      </c>
      <c r="X497" s="132"/>
      <c r="Y497" s="132"/>
      <c r="Z497" s="132"/>
      <c r="AA497" s="132"/>
      <c r="AB497" s="132"/>
      <c r="AC497" s="132"/>
      <c r="AD497" s="132"/>
      <c r="AE497" s="132"/>
      <c r="AF497" s="132"/>
      <c r="AG497" s="132"/>
      <c r="AH497" s="132"/>
      <c r="AI497" s="132"/>
      <c r="AJ497" s="132" t="s">
        <v>475</v>
      </c>
      <c r="AK497" s="132"/>
      <c r="AL497" s="132"/>
      <c r="AM497" s="135" t="s">
        <v>475</v>
      </c>
    </row>
    <row r="498" spans="1:39" ht="30" x14ac:dyDescent="0.25">
      <c r="A498" s="131" t="s">
        <v>2</v>
      </c>
      <c r="B498" s="132" t="str">
        <f>IF(G498="reserved","N/A",IF(AND(Screening!$J$10="No",V498="Ex"),"N/A",IF(AND(Screening!$J$11="No",W498="Ex"),"N/A",IF(AND(Screening!$J$12="No",X498="Ex"),"N/A",IF(AND(Screening!$J$13="No",Y498="Ex"),"N/A",IF(AND(Screening!$J$14="No",Z498="Ex"),"N/A", IF(AND(Screening!$J$15="No",AA498="Ex"),"N/A", IF(AND(Screening!$J$16="No",AB498="Ex"),"N/A", IF(AND(Screening!$J$17="No",AC498="Ex"),"N/A", IF(AND(Screening!$J$18="No",AD498="Ex"),"N/A", IF(AND(Screening!$J$19="No",AE498="Ex"),"N/A", IF(AND(Screening!$J$20="No",AF498="Ex"),"N/A", IF(AND(Screening!$J$21="No",AG498="Ex"),"N/A", IF(AND(Screening!$J$23="No",AH498="Ex"),"N/A", IF(AND(Screening!$J$7="No",AI498="Ex"),"N/A", IF(AND(Screening!$J$6="No",AL498="Ex"),"N/A", IF(AND(Screening!$J$6="Yes",AJ498="Ex"),"N/A", IF(AND(Screening!$J$25="Yes",AK498="Ex"),"N/A",  IF(AND(Screening!$J$5="Yes",AM498="Ex"),"N/A","Inc")))))))))))))))))))</f>
        <v>Inc</v>
      </c>
      <c r="C498" s="132"/>
      <c r="D498" s="133"/>
      <c r="E498" s="87">
        <v>514</v>
      </c>
      <c r="F498" s="88" t="s">
        <v>3593</v>
      </c>
      <c r="G498" s="88" t="s">
        <v>2592</v>
      </c>
      <c r="H498" s="157" t="s">
        <v>1422</v>
      </c>
      <c r="I498" s="130" t="str">
        <f t="shared" si="15"/>
        <v>Include</v>
      </c>
      <c r="J498" s="126"/>
      <c r="K498" s="99"/>
      <c r="L498" s="99"/>
      <c r="M498" s="128"/>
      <c r="N498" s="87" t="str">
        <f t="shared" si="16"/>
        <v/>
      </c>
      <c r="O498" s="55"/>
      <c r="P498" s="55"/>
      <c r="Q498" s="55"/>
      <c r="R498" s="55"/>
      <c r="S498" s="55"/>
      <c r="T498" s="56"/>
      <c r="U498" s="134" t="s">
        <v>452</v>
      </c>
      <c r="V498" s="132" t="s">
        <v>475</v>
      </c>
      <c r="W498" s="132" t="s">
        <v>475</v>
      </c>
      <c r="X498" s="132"/>
      <c r="Y498" s="132"/>
      <c r="Z498" s="132"/>
      <c r="AA498" s="132"/>
      <c r="AB498" s="132"/>
      <c r="AC498" s="132"/>
      <c r="AD498" s="132"/>
      <c r="AE498" s="132"/>
      <c r="AF498" s="132"/>
      <c r="AG498" s="132"/>
      <c r="AH498" s="132"/>
      <c r="AI498" s="132"/>
      <c r="AJ498" s="132" t="s">
        <v>475</v>
      </c>
      <c r="AK498" s="132"/>
      <c r="AL498" s="132"/>
      <c r="AM498" s="135" t="s">
        <v>475</v>
      </c>
    </row>
    <row r="499" spans="1:39" ht="30" x14ac:dyDescent="0.25">
      <c r="A499" s="131" t="s">
        <v>2</v>
      </c>
      <c r="B499" s="132" t="str">
        <f>IF(G499="reserved","N/A",IF(AND(Screening!$J$10="No",V499="Ex"),"N/A",IF(AND(Screening!$J$11="No",W499="Ex"),"N/A",IF(AND(Screening!$J$12="No",X499="Ex"),"N/A",IF(AND(Screening!$J$13="No",Y499="Ex"),"N/A",IF(AND(Screening!$J$14="No",Z499="Ex"),"N/A", IF(AND(Screening!$J$15="No",AA499="Ex"),"N/A", IF(AND(Screening!$J$16="No",AB499="Ex"),"N/A", IF(AND(Screening!$J$17="No",AC499="Ex"),"N/A", IF(AND(Screening!$J$18="No",AD499="Ex"),"N/A", IF(AND(Screening!$J$19="No",AE499="Ex"),"N/A", IF(AND(Screening!$J$20="No",AF499="Ex"),"N/A", IF(AND(Screening!$J$21="No",AG499="Ex"),"N/A", IF(AND(Screening!$J$23="No",AH499="Ex"),"N/A", IF(AND(Screening!$J$7="No",AI499="Ex"),"N/A", IF(AND(Screening!$J$6="No",AL499="Ex"),"N/A", IF(AND(Screening!$J$6="Yes",AJ499="Ex"),"N/A", IF(AND(Screening!$J$25="Yes",AK499="Ex"),"N/A",  IF(AND(Screening!$J$5="Yes",AM499="Ex"),"N/A","Inc")))))))))))))))))))</f>
        <v>Inc</v>
      </c>
      <c r="C499" s="132"/>
      <c r="D499" s="133"/>
      <c r="E499" s="87">
        <v>515</v>
      </c>
      <c r="F499" s="88" t="s">
        <v>3594</v>
      </c>
      <c r="G499" s="88" t="s">
        <v>2037</v>
      </c>
      <c r="H499" s="157" t="s">
        <v>1423</v>
      </c>
      <c r="I499" s="130" t="str">
        <f t="shared" si="15"/>
        <v>Include</v>
      </c>
      <c r="J499" s="126"/>
      <c r="K499" s="99"/>
      <c r="L499" s="99"/>
      <c r="M499" s="128"/>
      <c r="N499" s="87" t="str">
        <f t="shared" si="16"/>
        <v/>
      </c>
      <c r="O499" s="55"/>
      <c r="P499" s="55"/>
      <c r="Q499" s="55"/>
      <c r="R499" s="55"/>
      <c r="S499" s="55"/>
      <c r="T499" s="56"/>
      <c r="U499" s="134" t="s">
        <v>452</v>
      </c>
      <c r="V499" s="132" t="s">
        <v>475</v>
      </c>
      <c r="W499" s="132" t="s">
        <v>475</v>
      </c>
      <c r="X499" s="132"/>
      <c r="Y499" s="132"/>
      <c r="Z499" s="132"/>
      <c r="AA499" s="132"/>
      <c r="AB499" s="132"/>
      <c r="AC499" s="132"/>
      <c r="AD499" s="132"/>
      <c r="AE499" s="132"/>
      <c r="AF499" s="132"/>
      <c r="AG499" s="132"/>
      <c r="AH499" s="132"/>
      <c r="AI499" s="132"/>
      <c r="AJ499" s="132" t="s">
        <v>475</v>
      </c>
      <c r="AK499" s="132"/>
      <c r="AL499" s="132"/>
      <c r="AM499" s="135" t="s">
        <v>475</v>
      </c>
    </row>
    <row r="500" spans="1:39" ht="60" x14ac:dyDescent="0.25">
      <c r="A500" s="131" t="s">
        <v>2</v>
      </c>
      <c r="B500" s="132" t="str">
        <f>IF(G500="reserved","N/A",IF(AND(Screening!$J$10="No",V500="Ex"),"N/A",IF(AND(Screening!$J$11="No",W500="Ex"),"N/A",IF(AND(Screening!$J$12="No",X500="Ex"),"N/A",IF(AND(Screening!$J$13="No",Y500="Ex"),"N/A",IF(AND(Screening!$J$14="No",Z500="Ex"),"N/A", IF(AND(Screening!$J$15="No",AA500="Ex"),"N/A", IF(AND(Screening!$J$16="No",AB500="Ex"),"N/A", IF(AND(Screening!$J$17="No",AC500="Ex"),"N/A", IF(AND(Screening!$J$18="No",AD500="Ex"),"N/A", IF(AND(Screening!$J$19="No",AE500="Ex"),"N/A", IF(AND(Screening!$J$20="No",AF500="Ex"),"N/A", IF(AND(Screening!$J$21="No",AG500="Ex"),"N/A", IF(AND(Screening!$J$23="No",AH500="Ex"),"N/A", IF(AND(Screening!$J$7="No",AI500="Ex"),"N/A", IF(AND(Screening!$J$6="No",AL500="Ex"),"N/A", IF(AND(Screening!$J$6="Yes",AJ500="Ex"),"N/A", IF(AND(Screening!$J$25="Yes",AK500="Ex"),"N/A",  IF(AND(Screening!$J$5="Yes",AM500="Ex"),"N/A","Inc")))))))))))))))))))</f>
        <v>Inc</v>
      </c>
      <c r="C500" s="132"/>
      <c r="D500" s="133"/>
      <c r="E500" s="90">
        <v>515.1</v>
      </c>
      <c r="F500" s="91" t="s">
        <v>2944</v>
      </c>
      <c r="G500" s="91" t="s">
        <v>2945</v>
      </c>
      <c r="H500" s="157" t="s">
        <v>2946</v>
      </c>
      <c r="I500" s="130" t="str">
        <f t="shared" si="15"/>
        <v>Include</v>
      </c>
      <c r="J500" s="126"/>
      <c r="K500" s="99"/>
      <c r="L500" s="99"/>
      <c r="M500" s="128"/>
      <c r="N500" s="87" t="str">
        <f t="shared" si="16"/>
        <v/>
      </c>
      <c r="O500" s="55"/>
      <c r="P500" s="55"/>
      <c r="Q500" s="55"/>
      <c r="R500" s="55"/>
      <c r="S500" s="55"/>
      <c r="T500" s="56"/>
      <c r="U500" s="134" t="s">
        <v>452</v>
      </c>
      <c r="V500" s="132" t="s">
        <v>475</v>
      </c>
      <c r="W500" s="132" t="s">
        <v>475</v>
      </c>
      <c r="X500" s="132"/>
      <c r="Y500" s="132"/>
      <c r="Z500" s="132"/>
      <c r="AA500" s="132"/>
      <c r="AB500" s="132"/>
      <c r="AC500" s="132"/>
      <c r="AD500" s="132"/>
      <c r="AE500" s="132"/>
      <c r="AF500" s="132"/>
      <c r="AG500" s="132"/>
      <c r="AH500" s="132"/>
      <c r="AI500" s="132"/>
      <c r="AJ500" s="132" t="s">
        <v>475</v>
      </c>
      <c r="AK500" s="132"/>
      <c r="AL500" s="132"/>
      <c r="AM500" s="135" t="s">
        <v>475</v>
      </c>
    </row>
    <row r="501" spans="1:39" ht="30" x14ac:dyDescent="0.25">
      <c r="A501" s="131" t="s">
        <v>2</v>
      </c>
      <c r="B501" s="132" t="str">
        <f>IF(G501="reserved","N/A",IF(AND(Screening!$J$10="No",V501="Ex"),"N/A",IF(AND(Screening!$J$11="No",W501="Ex"),"N/A",IF(AND(Screening!$J$12="No",X501="Ex"),"N/A",IF(AND(Screening!$J$13="No",Y501="Ex"),"N/A",IF(AND(Screening!$J$14="No",Z501="Ex"),"N/A", IF(AND(Screening!$J$15="No",AA501="Ex"),"N/A", IF(AND(Screening!$J$16="No",AB501="Ex"),"N/A", IF(AND(Screening!$J$17="No",AC501="Ex"),"N/A", IF(AND(Screening!$J$18="No",AD501="Ex"),"N/A", IF(AND(Screening!$J$19="No",AE501="Ex"),"N/A", IF(AND(Screening!$J$20="No",AF501="Ex"),"N/A", IF(AND(Screening!$J$21="No",AG501="Ex"),"N/A", IF(AND(Screening!$J$23="No",AH501="Ex"),"N/A", IF(AND(Screening!$J$7="No",AI501="Ex"),"N/A", IF(AND(Screening!$J$6="No",AL501="Ex"),"N/A", IF(AND(Screening!$J$6="Yes",AJ501="Ex"),"N/A", IF(AND(Screening!$J$25="Yes",AK501="Ex"),"N/A",  IF(AND(Screening!$J$5="Yes",AM501="Ex"),"N/A","Inc")))))))))))))))))))</f>
        <v>Inc</v>
      </c>
      <c r="C501" s="132"/>
      <c r="D501" s="133"/>
      <c r="E501" s="87">
        <v>516</v>
      </c>
      <c r="F501" s="88" t="s">
        <v>889</v>
      </c>
      <c r="G501" s="88" t="s">
        <v>1924</v>
      </c>
      <c r="H501" s="157" t="s">
        <v>1409</v>
      </c>
      <c r="I501" s="130" t="str">
        <f t="shared" si="15"/>
        <v>Include</v>
      </c>
      <c r="J501" s="126"/>
      <c r="K501" s="99"/>
      <c r="L501" s="99"/>
      <c r="M501" s="128"/>
      <c r="N501" s="87" t="str">
        <f t="shared" si="16"/>
        <v/>
      </c>
      <c r="O501" s="55"/>
      <c r="P501" s="55"/>
      <c r="Q501" s="55"/>
      <c r="R501" s="55"/>
      <c r="S501" s="55"/>
      <c r="T501" s="56"/>
      <c r="U501" s="134" t="s">
        <v>452</v>
      </c>
      <c r="V501" s="132" t="s">
        <v>475</v>
      </c>
      <c r="W501" s="132" t="s">
        <v>475</v>
      </c>
      <c r="X501" s="132"/>
      <c r="Y501" s="132"/>
      <c r="Z501" s="132"/>
      <c r="AA501" s="132"/>
      <c r="AB501" s="132"/>
      <c r="AC501" s="132"/>
      <c r="AD501" s="132"/>
      <c r="AE501" s="132"/>
      <c r="AF501" s="132"/>
      <c r="AG501" s="132"/>
      <c r="AH501" s="132"/>
      <c r="AI501" s="132"/>
      <c r="AJ501" s="132" t="s">
        <v>475</v>
      </c>
      <c r="AK501" s="132"/>
      <c r="AL501" s="132"/>
      <c r="AM501" s="135" t="s">
        <v>475</v>
      </c>
    </row>
    <row r="502" spans="1:39" ht="49.5" customHeight="1" x14ac:dyDescent="0.25">
      <c r="A502" s="131" t="s">
        <v>2</v>
      </c>
      <c r="B502" s="132" t="str">
        <f>IF(G502="reserved","N/A",IF(AND(Screening!$J$10="No",V502="Ex"),"N/A",IF(AND(Screening!$J$11="No",W502="Ex"),"N/A",IF(AND(Screening!$J$12="No",X502="Ex"),"N/A",IF(AND(Screening!$J$13="No",Y502="Ex"),"N/A",IF(AND(Screening!$J$14="No",Z502="Ex"),"N/A", IF(AND(Screening!$J$15="No",AA502="Ex"),"N/A", IF(AND(Screening!$J$16="No",AB502="Ex"),"N/A", IF(AND(Screening!$J$17="No",AC502="Ex"),"N/A", IF(AND(Screening!$J$18="No",AD502="Ex"),"N/A", IF(AND(Screening!$J$19="No",AE502="Ex"),"N/A", IF(AND(Screening!$J$20="No",AF502="Ex"),"N/A", IF(AND(Screening!$J$21="No",AG502="Ex"),"N/A", IF(AND(Screening!$J$23="No",AH502="Ex"),"N/A", IF(AND(Screening!$J$7="No",AI502="Ex"),"N/A", IF(AND(Screening!$J$6="No",AL502="Ex"),"N/A", IF(AND(Screening!$J$6="Yes",AJ502="Ex"),"N/A", IF(AND(Screening!$J$25="Yes",AK502="Ex"),"N/A",  IF(AND(Screening!$J$5="Yes",AM502="Ex"),"N/A","Inc")))))))))))))))))))</f>
        <v>Inc</v>
      </c>
      <c r="C502" s="132"/>
      <c r="D502" s="133"/>
      <c r="E502" s="87">
        <v>517</v>
      </c>
      <c r="F502" s="88" t="s">
        <v>890</v>
      </c>
      <c r="G502" s="88" t="s">
        <v>627</v>
      </c>
      <c r="H502" s="157" t="s">
        <v>4339</v>
      </c>
      <c r="I502" s="130" t="str">
        <f t="shared" si="15"/>
        <v>Include</v>
      </c>
      <c r="J502" s="126"/>
      <c r="K502" s="99"/>
      <c r="L502" s="99"/>
      <c r="M502" s="128"/>
      <c r="N502" s="87" t="str">
        <f t="shared" si="16"/>
        <v/>
      </c>
      <c r="O502" s="55"/>
      <c r="P502" s="55"/>
      <c r="Q502" s="55"/>
      <c r="R502" s="55"/>
      <c r="S502" s="55"/>
      <c r="T502" s="56"/>
      <c r="U502" s="134" t="s">
        <v>452</v>
      </c>
      <c r="V502" s="132" t="s">
        <v>475</v>
      </c>
      <c r="W502" s="132" t="s">
        <v>475</v>
      </c>
      <c r="X502" s="132"/>
      <c r="Y502" s="132"/>
      <c r="Z502" s="132"/>
      <c r="AA502" s="132"/>
      <c r="AB502" s="132"/>
      <c r="AC502" s="132"/>
      <c r="AD502" s="132"/>
      <c r="AE502" s="132"/>
      <c r="AF502" s="132"/>
      <c r="AG502" s="132"/>
      <c r="AH502" s="132"/>
      <c r="AI502" s="132"/>
      <c r="AJ502" s="132" t="s">
        <v>475</v>
      </c>
      <c r="AK502" s="132"/>
      <c r="AL502" s="132"/>
      <c r="AM502" s="135" t="s">
        <v>475</v>
      </c>
    </row>
    <row r="503" spans="1:39" ht="30" x14ac:dyDescent="0.25">
      <c r="A503" s="131" t="s">
        <v>2</v>
      </c>
      <c r="B503" s="132" t="str">
        <f>IF(G503="reserved","N/A",IF(AND(Screening!$J$10="No",V503="Ex"),"N/A",IF(AND(Screening!$J$11="No",W503="Ex"),"N/A",IF(AND(Screening!$J$12="No",X503="Ex"),"N/A",IF(AND(Screening!$J$13="No",Y503="Ex"),"N/A",IF(AND(Screening!$J$14="No",Z503="Ex"),"N/A", IF(AND(Screening!$J$15="No",AA503="Ex"),"N/A", IF(AND(Screening!$J$16="No",AB503="Ex"),"N/A", IF(AND(Screening!$J$17="No",AC503="Ex"),"N/A", IF(AND(Screening!$J$18="No",AD503="Ex"),"N/A", IF(AND(Screening!$J$19="No",AE503="Ex"),"N/A", IF(AND(Screening!$J$20="No",AF503="Ex"),"N/A", IF(AND(Screening!$J$21="No",AG503="Ex"),"N/A", IF(AND(Screening!$J$23="No",AH503="Ex"),"N/A", IF(AND(Screening!$J$7="No",AI503="Ex"),"N/A", IF(AND(Screening!$J$6="No",AL503="Ex"),"N/A", IF(AND(Screening!$J$6="Yes",AJ503="Ex"),"N/A", IF(AND(Screening!$J$25="Yes",AK503="Ex"),"N/A",  IF(AND(Screening!$J$5="Yes",AM503="Ex"),"N/A","Inc")))))))))))))))))))</f>
        <v>Inc</v>
      </c>
      <c r="C503" s="132"/>
      <c r="D503" s="133"/>
      <c r="E503" s="87">
        <v>518</v>
      </c>
      <c r="F503" s="88" t="s">
        <v>891</v>
      </c>
      <c r="G503" s="88" t="s">
        <v>1925</v>
      </c>
      <c r="H503" s="157" t="s">
        <v>1424</v>
      </c>
      <c r="I503" s="130" t="str">
        <f t="shared" si="15"/>
        <v>Include</v>
      </c>
      <c r="J503" s="126"/>
      <c r="K503" s="99"/>
      <c r="L503" s="99"/>
      <c r="M503" s="128"/>
      <c r="N503" s="87" t="str">
        <f t="shared" si="16"/>
        <v/>
      </c>
      <c r="O503" s="55"/>
      <c r="P503" s="55"/>
      <c r="Q503" s="55"/>
      <c r="R503" s="55"/>
      <c r="S503" s="55"/>
      <c r="T503" s="56"/>
      <c r="U503" s="134" t="s">
        <v>452</v>
      </c>
      <c r="V503" s="132" t="s">
        <v>475</v>
      </c>
      <c r="W503" s="132" t="s">
        <v>475</v>
      </c>
      <c r="X503" s="132"/>
      <c r="Y503" s="132"/>
      <c r="Z503" s="132"/>
      <c r="AA503" s="132"/>
      <c r="AB503" s="132"/>
      <c r="AC503" s="132"/>
      <c r="AD503" s="132"/>
      <c r="AE503" s="132"/>
      <c r="AF503" s="132"/>
      <c r="AG503" s="132"/>
      <c r="AH503" s="132"/>
      <c r="AI503" s="132"/>
      <c r="AJ503" s="132" t="s">
        <v>475</v>
      </c>
      <c r="AK503" s="132"/>
      <c r="AL503" s="132"/>
      <c r="AM503" s="135" t="s">
        <v>475</v>
      </c>
    </row>
    <row r="504" spans="1:39" ht="30" x14ac:dyDescent="0.25">
      <c r="A504" s="131" t="s">
        <v>2</v>
      </c>
      <c r="B504" s="132" t="str">
        <f>IF(G504="reserved","N/A",IF(AND(Screening!$J$10="No",V504="Ex"),"N/A",IF(AND(Screening!$J$11="No",W504="Ex"),"N/A",IF(AND(Screening!$J$12="No",X504="Ex"),"N/A",IF(AND(Screening!$J$13="No",Y504="Ex"),"N/A",IF(AND(Screening!$J$14="No",Z504="Ex"),"N/A", IF(AND(Screening!$J$15="No",AA504="Ex"),"N/A", IF(AND(Screening!$J$16="No",AB504="Ex"),"N/A", IF(AND(Screening!$J$17="No",AC504="Ex"),"N/A", IF(AND(Screening!$J$18="No",AD504="Ex"),"N/A", IF(AND(Screening!$J$19="No",AE504="Ex"),"N/A", IF(AND(Screening!$J$20="No",AF504="Ex"),"N/A", IF(AND(Screening!$J$21="No",AG504="Ex"),"N/A", IF(AND(Screening!$J$23="No",AH504="Ex"),"N/A", IF(AND(Screening!$J$7="No",AI504="Ex"),"N/A", IF(AND(Screening!$J$6="No",AL504="Ex"),"N/A", IF(AND(Screening!$J$6="Yes",AJ504="Ex"),"N/A", IF(AND(Screening!$J$25="Yes",AK504="Ex"),"N/A",  IF(AND(Screening!$J$5="Yes",AM504="Ex"),"N/A","Inc")))))))))))))))))))</f>
        <v>Inc</v>
      </c>
      <c r="C504" s="132"/>
      <c r="D504" s="133"/>
      <c r="E504" s="87">
        <v>519</v>
      </c>
      <c r="F504" s="88" t="s">
        <v>892</v>
      </c>
      <c r="G504" s="88" t="s">
        <v>1926</v>
      </c>
      <c r="H504" s="157" t="s">
        <v>1425</v>
      </c>
      <c r="I504" s="130" t="str">
        <f t="shared" si="15"/>
        <v>Include</v>
      </c>
      <c r="J504" s="126"/>
      <c r="K504" s="99"/>
      <c r="L504" s="99"/>
      <c r="M504" s="128"/>
      <c r="N504" s="87" t="str">
        <f t="shared" si="16"/>
        <v/>
      </c>
      <c r="O504" s="55"/>
      <c r="P504" s="55"/>
      <c r="Q504" s="55"/>
      <c r="R504" s="55"/>
      <c r="S504" s="55"/>
      <c r="T504" s="56"/>
      <c r="U504" s="134" t="s">
        <v>452</v>
      </c>
      <c r="V504" s="132" t="s">
        <v>475</v>
      </c>
      <c r="W504" s="132" t="s">
        <v>475</v>
      </c>
      <c r="X504" s="132"/>
      <c r="Y504" s="132"/>
      <c r="Z504" s="132"/>
      <c r="AA504" s="132"/>
      <c r="AB504" s="132"/>
      <c r="AC504" s="132"/>
      <c r="AD504" s="132"/>
      <c r="AE504" s="132"/>
      <c r="AF504" s="132"/>
      <c r="AG504" s="132"/>
      <c r="AH504" s="132"/>
      <c r="AI504" s="132"/>
      <c r="AJ504" s="132" t="s">
        <v>475</v>
      </c>
      <c r="AK504" s="132"/>
      <c r="AL504" s="132"/>
      <c r="AM504" s="135" t="s">
        <v>475</v>
      </c>
    </row>
    <row r="505" spans="1:39" ht="59.45" customHeight="1" x14ac:dyDescent="0.25">
      <c r="A505" s="131" t="s">
        <v>2</v>
      </c>
      <c r="B505" s="132" t="str">
        <f>IF(G505="reserved","N/A",IF(AND(Screening!$J$10="No",V505="Ex"),"N/A",IF(AND(Screening!$J$11="No",W505="Ex"),"N/A",IF(AND(Screening!$J$12="No",X505="Ex"),"N/A",IF(AND(Screening!$J$13="No",Y505="Ex"),"N/A",IF(AND(Screening!$J$14="No",Z505="Ex"),"N/A", IF(AND(Screening!$J$15="No",AA505="Ex"),"N/A", IF(AND(Screening!$J$16="No",AB505="Ex"),"N/A", IF(AND(Screening!$J$17="No",AC505="Ex"),"N/A", IF(AND(Screening!$J$18="No",AD505="Ex"),"N/A", IF(AND(Screening!$J$19="No",AE505="Ex"),"N/A", IF(AND(Screening!$J$20="No",AF505="Ex"),"N/A", IF(AND(Screening!$J$21="No",AG505="Ex"),"N/A", IF(AND(Screening!$J$23="No",AH505="Ex"),"N/A", IF(AND(Screening!$J$7="No",AI505="Ex"),"N/A", IF(AND(Screening!$J$6="No",AL505="Ex"),"N/A", IF(AND(Screening!$J$6="Yes",AJ505="Ex"),"N/A", IF(AND(Screening!$J$25="Yes",AK505="Ex"),"N/A",  IF(AND(Screening!$J$5="Yes",AM505="Ex"),"N/A","Inc")))))))))))))))))))</f>
        <v>Inc</v>
      </c>
      <c r="C505" s="132"/>
      <c r="D505" s="133"/>
      <c r="E505" s="87">
        <v>520</v>
      </c>
      <c r="F505" s="88" t="s">
        <v>893</v>
      </c>
      <c r="G505" s="88" t="s">
        <v>628</v>
      </c>
      <c r="H505" s="157" t="s">
        <v>1426</v>
      </c>
      <c r="I505" s="130" t="str">
        <f t="shared" si="15"/>
        <v>Include</v>
      </c>
      <c r="J505" s="126"/>
      <c r="K505" s="99"/>
      <c r="L505" s="99"/>
      <c r="M505" s="128"/>
      <c r="N505" s="87" t="str">
        <f t="shared" si="16"/>
        <v/>
      </c>
      <c r="O505" s="55"/>
      <c r="P505" s="55"/>
      <c r="Q505" s="55"/>
      <c r="R505" s="55"/>
      <c r="S505" s="55"/>
      <c r="T505" s="56"/>
      <c r="U505" s="134" t="s">
        <v>452</v>
      </c>
      <c r="V505" s="132" t="s">
        <v>475</v>
      </c>
      <c r="W505" s="132" t="s">
        <v>475</v>
      </c>
      <c r="X505" s="132"/>
      <c r="Y505" s="132"/>
      <c r="Z505" s="132"/>
      <c r="AA505" s="132"/>
      <c r="AB505" s="132"/>
      <c r="AC505" s="132"/>
      <c r="AD505" s="132"/>
      <c r="AE505" s="132"/>
      <c r="AF505" s="132"/>
      <c r="AG505" s="132"/>
      <c r="AH505" s="132"/>
      <c r="AI505" s="132"/>
      <c r="AJ505" s="132" t="s">
        <v>475</v>
      </c>
      <c r="AK505" s="132"/>
      <c r="AL505" s="132"/>
      <c r="AM505" s="135" t="s">
        <v>475</v>
      </c>
    </row>
    <row r="506" spans="1:39" ht="45" x14ac:dyDescent="0.25">
      <c r="A506" s="131" t="s">
        <v>1</v>
      </c>
      <c r="B506" s="132" t="str">
        <f>IF(G506="reserved","N/A",IF(AND(Screening!$J$10="No",V506="Ex"),"N/A",IF(AND(Screening!$J$11="No",W506="Ex"),"N/A",IF(AND(Screening!$J$12="No",X506="Ex"),"N/A",IF(AND(Screening!$J$13="No",Y506="Ex"),"N/A",IF(AND(Screening!$J$14="No",Z506="Ex"),"N/A", IF(AND(Screening!$J$15="No",AA506="Ex"),"N/A", IF(AND(Screening!$J$16="No",AB506="Ex"),"N/A", IF(AND(Screening!$J$17="No",AC506="Ex"),"N/A", IF(AND(Screening!$J$18="No",AD506="Ex"),"N/A", IF(AND(Screening!$J$19="No",AE506="Ex"),"N/A", IF(AND(Screening!$J$20="No",AF506="Ex"),"N/A", IF(AND(Screening!$J$21="No",AG506="Ex"),"N/A", IF(AND(Screening!$J$23="No",AH506="Ex"),"N/A", IF(AND(Screening!$J$7="No",AI506="Ex"),"N/A", IF(AND(Screening!$J$6="No",AL506="Ex"),"N/A", IF(AND(Screening!$J$6="Yes",AJ506="Ex"),"N/A", IF(AND(Screening!$J$25="Yes",AK506="Ex"),"N/A",  IF(AND(Screening!$J$5="Yes",AM506="Ex"),"N/A","Inc")))))))))))))))))))</f>
        <v>Inc</v>
      </c>
      <c r="C506" s="132"/>
      <c r="D506" s="133"/>
      <c r="E506" s="87">
        <v>521</v>
      </c>
      <c r="F506" s="88" t="s">
        <v>3595</v>
      </c>
      <c r="G506" s="88" t="s">
        <v>1927</v>
      </c>
      <c r="H506" s="157" t="s">
        <v>1427</v>
      </c>
      <c r="I506" s="130" t="str">
        <f t="shared" si="15"/>
        <v>Include</v>
      </c>
      <c r="J506" s="126"/>
      <c r="K506" s="99"/>
      <c r="L506" s="99"/>
      <c r="M506" s="128"/>
      <c r="N506" s="87" t="str">
        <f t="shared" si="16"/>
        <v>PAR</v>
      </c>
      <c r="O506" s="55"/>
      <c r="P506" s="55"/>
      <c r="Q506" s="55"/>
      <c r="R506" s="55"/>
      <c r="S506" s="55"/>
      <c r="T506" s="56"/>
      <c r="U506" s="134" t="s">
        <v>452</v>
      </c>
      <c r="V506" s="132" t="s">
        <v>475</v>
      </c>
      <c r="W506" s="132" t="s">
        <v>475</v>
      </c>
      <c r="X506" s="132"/>
      <c r="Y506" s="132"/>
      <c r="Z506" s="132"/>
      <c r="AA506" s="132"/>
      <c r="AB506" s="132"/>
      <c r="AC506" s="132"/>
      <c r="AD506" s="132"/>
      <c r="AE506" s="132"/>
      <c r="AF506" s="132"/>
      <c r="AG506" s="132"/>
      <c r="AH506" s="132"/>
      <c r="AI506" s="132"/>
      <c r="AJ506" s="132" t="s">
        <v>475</v>
      </c>
      <c r="AK506" s="132"/>
      <c r="AL506" s="132"/>
      <c r="AM506" s="135" t="s">
        <v>475</v>
      </c>
    </row>
    <row r="507" spans="1:39" ht="30" x14ac:dyDescent="0.25">
      <c r="A507" s="131"/>
      <c r="B507" s="132" t="str">
        <f>IF(G507="reserved","N/A",IF(AND(Screening!$J$10="No",V507="Ex"),"N/A",IF(AND(Screening!$J$11="No",W507="Ex"),"N/A",IF(AND(Screening!$J$12="No",X507="Ex"),"N/A",IF(AND(Screening!$J$13="No",Y507="Ex"),"N/A",IF(AND(Screening!$J$14="No",Z507="Ex"),"N/A", IF(AND(Screening!$J$15="No",AA507="Ex"),"N/A", IF(AND(Screening!$J$16="No",AB507="Ex"),"N/A", IF(AND(Screening!$J$17="No",AC507="Ex"),"N/A", IF(AND(Screening!$J$18="No",AD507="Ex"),"N/A", IF(AND(Screening!$J$19="No",AE507="Ex"),"N/A", IF(AND(Screening!$J$20="No",AF507="Ex"),"N/A", IF(AND(Screening!$J$21="No",AG507="Ex"),"N/A", IF(AND(Screening!$J$23="No",AH507="Ex"),"N/A", IF(AND(Screening!$J$7="No",AI507="Ex"),"N/A", IF(AND(Screening!$J$6="No",AL507="Ex"),"N/A", IF(AND(Screening!$J$6="Yes",AJ507="Ex"),"N/A", IF(AND(Screening!$J$25="Yes",AK507="Ex"),"N/A",  IF(AND(Screening!$J$5="Yes",AM507="Ex"),"N/A","Inc")))))))))))))))))))</f>
        <v>Inc</v>
      </c>
      <c r="C507" s="132"/>
      <c r="D507" s="133"/>
      <c r="E507" s="90">
        <v>521.1</v>
      </c>
      <c r="F507" s="91" t="s">
        <v>2947</v>
      </c>
      <c r="G507" s="91" t="s">
        <v>2948</v>
      </c>
      <c r="H507" s="157" t="s">
        <v>2949</v>
      </c>
      <c r="I507" s="130" t="str">
        <f t="shared" si="15"/>
        <v>Include</v>
      </c>
      <c r="J507" s="148"/>
      <c r="K507" s="149"/>
      <c r="L507" s="149"/>
      <c r="M507" s="150"/>
      <c r="N507" s="87" t="str">
        <f t="shared" si="16"/>
        <v/>
      </c>
      <c r="O507" s="55"/>
      <c r="P507" s="55"/>
      <c r="Q507" s="55"/>
      <c r="R507" s="55"/>
      <c r="S507" s="55"/>
      <c r="T507" s="56"/>
      <c r="U507" s="134" t="s">
        <v>452</v>
      </c>
      <c r="V507" s="132" t="s">
        <v>475</v>
      </c>
      <c r="W507" s="132" t="s">
        <v>475</v>
      </c>
      <c r="X507" s="132"/>
      <c r="Y507" s="132"/>
      <c r="Z507" s="132"/>
      <c r="AA507" s="132"/>
      <c r="AB507" s="132"/>
      <c r="AC507" s="132"/>
      <c r="AD507" s="132"/>
      <c r="AE507" s="132"/>
      <c r="AF507" s="132"/>
      <c r="AG507" s="132"/>
      <c r="AH507" s="132"/>
      <c r="AI507" s="132"/>
      <c r="AJ507" s="132" t="s">
        <v>475</v>
      </c>
      <c r="AK507" s="132"/>
      <c r="AL507" s="132"/>
      <c r="AM507" s="135" t="s">
        <v>475</v>
      </c>
    </row>
    <row r="508" spans="1:39" x14ac:dyDescent="0.25">
      <c r="A508" s="131" t="s">
        <v>1</v>
      </c>
      <c r="B508" s="132" t="str">
        <f>IF(G508="reserved","N/A",IF(AND(Screening!$J$10="No",V508="Ex"),"N/A",IF(AND(Screening!$J$11="No",W508="Ex"),"N/A",IF(AND(Screening!$J$12="No",X508="Ex"),"N/A",IF(AND(Screening!$J$13="No",Y508="Ex"),"N/A",IF(AND(Screening!$J$14="No",Z508="Ex"),"N/A", IF(AND(Screening!$J$15="No",AA508="Ex"),"N/A", IF(AND(Screening!$J$16="No",AB508="Ex"),"N/A", IF(AND(Screening!$J$17="No",AC508="Ex"),"N/A", IF(AND(Screening!$J$18="No",AD508="Ex"),"N/A", IF(AND(Screening!$J$19="No",AE508="Ex"),"N/A", IF(AND(Screening!$J$20="No",AF508="Ex"),"N/A", IF(AND(Screening!$J$21="No",AG508="Ex"),"N/A", IF(AND(Screening!$J$23="No",AH508="Ex"),"N/A", IF(AND(Screening!$J$7="No",AI508="Ex"),"N/A", IF(AND(Screening!$J$6="No",AL508="Ex"),"N/A", IF(AND(Screening!$J$6="Yes",AJ508="Ex"),"N/A", IF(AND(Screening!$J$25="Yes",AK508="Ex"),"N/A",  IF(AND(Screening!$J$5="Yes",AM508="Ex"),"N/A","Inc")))))))))))))))))))</f>
        <v>Inc</v>
      </c>
      <c r="C508" s="132" t="s">
        <v>1216</v>
      </c>
      <c r="D508" s="133" t="s">
        <v>1212</v>
      </c>
      <c r="E508" s="87">
        <v>522</v>
      </c>
      <c r="F508" s="88" t="s">
        <v>894</v>
      </c>
      <c r="G508" s="89" t="s">
        <v>629</v>
      </c>
      <c r="H508" s="157" t="s">
        <v>1428</v>
      </c>
      <c r="I508" s="130" t="str">
        <f t="shared" si="15"/>
        <v>Include</v>
      </c>
      <c r="J508" s="126"/>
      <c r="K508" s="99"/>
      <c r="L508" s="99"/>
      <c r="M508" s="128"/>
      <c r="N508" s="87" t="str">
        <f t="shared" si="16"/>
        <v>PAR</v>
      </c>
      <c r="O508" s="55"/>
      <c r="P508" s="55"/>
      <c r="Q508" s="55"/>
      <c r="R508" s="55"/>
      <c r="S508" s="55"/>
      <c r="T508" s="56"/>
      <c r="U508" s="134" t="s">
        <v>451</v>
      </c>
      <c r="V508" s="132" t="s">
        <v>475</v>
      </c>
      <c r="W508" s="132"/>
      <c r="X508" s="132" t="s">
        <v>475</v>
      </c>
      <c r="Y508" s="132"/>
      <c r="Z508" s="132"/>
      <c r="AA508" s="132"/>
      <c r="AB508" s="132"/>
      <c r="AC508" s="132"/>
      <c r="AD508" s="132"/>
      <c r="AE508" s="132"/>
      <c r="AF508" s="132"/>
      <c r="AG508" s="132"/>
      <c r="AH508" s="132"/>
      <c r="AI508" s="132"/>
      <c r="AJ508" s="132"/>
      <c r="AK508" s="132"/>
      <c r="AL508" s="132"/>
      <c r="AM508" s="135" t="s">
        <v>475</v>
      </c>
    </row>
    <row r="509" spans="1:39" x14ac:dyDescent="0.25">
      <c r="A509" s="131" t="s">
        <v>1</v>
      </c>
      <c r="B509" s="132" t="str">
        <f>IF(G509="reserved","N/A",IF(AND(Screening!$J$10="No",V509="Ex"),"N/A",IF(AND(Screening!$J$11="No",W509="Ex"),"N/A",IF(AND(Screening!$J$12="No",X509="Ex"),"N/A",IF(AND(Screening!$J$13="No",Y509="Ex"),"N/A",IF(AND(Screening!$J$14="No",Z509="Ex"),"N/A", IF(AND(Screening!$J$15="No",AA509="Ex"),"N/A", IF(AND(Screening!$J$16="No",AB509="Ex"),"N/A", IF(AND(Screening!$J$17="No",AC509="Ex"),"N/A", IF(AND(Screening!$J$18="No",AD509="Ex"),"N/A", IF(AND(Screening!$J$19="No",AE509="Ex"),"N/A", IF(AND(Screening!$J$20="No",AF509="Ex"),"N/A", IF(AND(Screening!$J$21="No",AG509="Ex"),"N/A", IF(AND(Screening!$J$23="No",AH509="Ex"),"N/A", IF(AND(Screening!$J$7="No",AI509="Ex"),"N/A", IF(AND(Screening!$J$6="No",AL509="Ex"),"N/A", IF(AND(Screening!$J$6="Yes",AJ509="Ex"),"N/A", IF(AND(Screening!$J$25="Yes",AK509="Ex"),"N/A",  IF(AND(Screening!$J$5="Yes",AM509="Ex"),"N/A","Inc")))))))))))))))))))</f>
        <v>Inc</v>
      </c>
      <c r="C509" s="132"/>
      <c r="D509" s="133"/>
      <c r="E509" s="87">
        <v>523</v>
      </c>
      <c r="F509" s="88" t="s">
        <v>3596</v>
      </c>
      <c r="G509" s="88" t="s">
        <v>630</v>
      </c>
      <c r="H509" s="157">
        <v>270.18</v>
      </c>
      <c r="I509" s="130" t="str">
        <f t="shared" si="15"/>
        <v>Include</v>
      </c>
      <c r="J509" s="126"/>
      <c r="K509" s="99"/>
      <c r="L509" s="99"/>
      <c r="M509" s="128"/>
      <c r="N509" s="87" t="str">
        <f t="shared" si="16"/>
        <v>PAR</v>
      </c>
      <c r="O509" s="55"/>
      <c r="P509" s="55"/>
      <c r="Q509" s="55"/>
      <c r="R509" s="55"/>
      <c r="S509" s="55"/>
      <c r="T509" s="56"/>
      <c r="U509" s="134" t="s">
        <v>451</v>
      </c>
      <c r="V509" s="132" t="s">
        <v>475</v>
      </c>
      <c r="W509" s="132"/>
      <c r="X509" s="132" t="s">
        <v>475</v>
      </c>
      <c r="Y509" s="132"/>
      <c r="Z509" s="132"/>
      <c r="AA509" s="132"/>
      <c r="AB509" s="132"/>
      <c r="AC509" s="132"/>
      <c r="AD509" s="132"/>
      <c r="AE509" s="132"/>
      <c r="AF509" s="132"/>
      <c r="AG509" s="132"/>
      <c r="AH509" s="132"/>
      <c r="AI509" s="132"/>
      <c r="AJ509" s="132"/>
      <c r="AK509" s="132"/>
      <c r="AL509" s="132"/>
      <c r="AM509" s="135" t="s">
        <v>475</v>
      </c>
    </row>
    <row r="510" spans="1:39" ht="45" x14ac:dyDescent="0.25">
      <c r="A510" s="131" t="s">
        <v>2</v>
      </c>
      <c r="B510" s="132" t="str">
        <f>IF(G510="reserved","N/A",IF(AND(Screening!$J$10="No",V510="Ex"),"N/A",IF(AND(Screening!$J$11="No",W510="Ex"),"N/A",IF(AND(Screening!$J$12="No",X510="Ex"),"N/A",IF(AND(Screening!$J$13="No",Y510="Ex"),"N/A",IF(AND(Screening!$J$14="No",Z510="Ex"),"N/A", IF(AND(Screening!$J$15="No",AA510="Ex"),"N/A", IF(AND(Screening!$J$16="No",AB510="Ex"),"N/A", IF(AND(Screening!$J$17="No",AC510="Ex"),"N/A", IF(AND(Screening!$J$18="No",AD510="Ex"),"N/A", IF(AND(Screening!$J$19="No",AE510="Ex"),"N/A", IF(AND(Screening!$J$20="No",AF510="Ex"),"N/A", IF(AND(Screening!$J$21="No",AG510="Ex"),"N/A", IF(AND(Screening!$J$23="No",AH510="Ex"),"N/A", IF(AND(Screening!$J$7="No",AI510="Ex"),"N/A", IF(AND(Screening!$J$6="No",AL510="Ex"),"N/A", IF(AND(Screening!$J$6="Yes",AJ510="Ex"),"N/A", IF(AND(Screening!$J$25="Yes",AK510="Ex"),"N/A",  IF(AND(Screening!$J$5="Yes",AM510="Ex"),"N/A","Inc")))))))))))))))))))</f>
        <v>Inc</v>
      </c>
      <c r="C510" s="132"/>
      <c r="D510" s="133"/>
      <c r="E510" s="87">
        <v>524</v>
      </c>
      <c r="F510" s="88" t="s">
        <v>3190</v>
      </c>
      <c r="G510" s="88" t="s">
        <v>1928</v>
      </c>
      <c r="H510" s="157" t="s">
        <v>4509</v>
      </c>
      <c r="I510" s="130" t="str">
        <f t="shared" si="15"/>
        <v>Include</v>
      </c>
      <c r="J510" s="126"/>
      <c r="K510" s="99"/>
      <c r="L510" s="99"/>
      <c r="M510" s="128"/>
      <c r="N510" s="87" t="str">
        <f t="shared" si="16"/>
        <v/>
      </c>
      <c r="O510" s="55"/>
      <c r="P510" s="55"/>
      <c r="Q510" s="55"/>
      <c r="R510" s="55"/>
      <c r="S510" s="55"/>
      <c r="T510" s="56"/>
      <c r="U510" s="134" t="s">
        <v>451</v>
      </c>
      <c r="V510" s="132" t="s">
        <v>475</v>
      </c>
      <c r="W510" s="132"/>
      <c r="X510" s="132" t="s">
        <v>475</v>
      </c>
      <c r="Y510" s="132"/>
      <c r="Z510" s="132"/>
      <c r="AA510" s="132"/>
      <c r="AB510" s="132"/>
      <c r="AC510" s="132"/>
      <c r="AD510" s="132"/>
      <c r="AE510" s="132"/>
      <c r="AF510" s="132"/>
      <c r="AG510" s="132"/>
      <c r="AH510" s="132"/>
      <c r="AI510" s="132"/>
      <c r="AJ510" s="132" t="s">
        <v>475</v>
      </c>
      <c r="AK510" s="132"/>
      <c r="AL510" s="132"/>
      <c r="AM510" s="135" t="s">
        <v>475</v>
      </c>
    </row>
    <row r="511" spans="1:39" ht="60" x14ac:dyDescent="0.25">
      <c r="A511" s="131" t="s">
        <v>2</v>
      </c>
      <c r="B511" s="132" t="str">
        <f>IF(G511="reserved","N/A",IF(AND(Screening!$J$10="No",V511="Ex"),"N/A",IF(AND(Screening!$J$11="No",W511="Ex"),"N/A",IF(AND(Screening!$J$12="No",X511="Ex"),"N/A",IF(AND(Screening!$J$13="No",Y511="Ex"),"N/A",IF(AND(Screening!$J$14="No",Z511="Ex"),"N/A", IF(AND(Screening!$J$15="No",AA511="Ex"),"N/A", IF(AND(Screening!$J$16="No",AB511="Ex"),"N/A", IF(AND(Screening!$J$17="No",AC511="Ex"),"N/A", IF(AND(Screening!$J$18="No",AD511="Ex"),"N/A", IF(AND(Screening!$J$19="No",AE511="Ex"),"N/A", IF(AND(Screening!$J$20="No",AF511="Ex"),"N/A", IF(AND(Screening!$J$21="No",AG511="Ex"),"N/A", IF(AND(Screening!$J$23="No",AH511="Ex"),"N/A", IF(AND(Screening!$J$7="No",AI511="Ex"),"N/A", IF(AND(Screening!$J$6="No",AL511="Ex"),"N/A", IF(AND(Screening!$J$6="Yes",AJ511="Ex"),"N/A", IF(AND(Screening!$J$25="Yes",AK511="Ex"),"N/A",  IF(AND(Screening!$J$5="Yes",AM511="Ex"),"N/A","Inc")))))))))))))))))))</f>
        <v>Inc</v>
      </c>
      <c r="C511" s="132"/>
      <c r="D511" s="133"/>
      <c r="E511" s="87">
        <v>525</v>
      </c>
      <c r="F511" s="88" t="s">
        <v>3191</v>
      </c>
      <c r="G511" s="88" t="s">
        <v>1929</v>
      </c>
      <c r="H511" s="157" t="s">
        <v>4510</v>
      </c>
      <c r="I511" s="130" t="str">
        <f t="shared" si="15"/>
        <v>Include</v>
      </c>
      <c r="J511" s="126"/>
      <c r="K511" s="99"/>
      <c r="L511" s="99"/>
      <c r="M511" s="128"/>
      <c r="N511" s="87" t="str">
        <f t="shared" si="16"/>
        <v/>
      </c>
      <c r="O511" s="55"/>
      <c r="P511" s="55"/>
      <c r="Q511" s="55"/>
      <c r="R511" s="55"/>
      <c r="S511" s="55"/>
      <c r="T511" s="56"/>
      <c r="U511" s="134" t="s">
        <v>451</v>
      </c>
      <c r="V511" s="132" t="s">
        <v>475</v>
      </c>
      <c r="W511" s="132"/>
      <c r="X511" s="132" t="s">
        <v>475</v>
      </c>
      <c r="Y511" s="132"/>
      <c r="Z511" s="132"/>
      <c r="AA511" s="132"/>
      <c r="AB511" s="132"/>
      <c r="AC511" s="132"/>
      <c r="AD511" s="132"/>
      <c r="AE511" s="132"/>
      <c r="AF511" s="132"/>
      <c r="AG511" s="132"/>
      <c r="AH511" s="132"/>
      <c r="AI511" s="132"/>
      <c r="AJ511" s="132" t="s">
        <v>475</v>
      </c>
      <c r="AK511" s="132"/>
      <c r="AL511" s="132"/>
      <c r="AM511" s="135" t="s">
        <v>475</v>
      </c>
    </row>
    <row r="512" spans="1:39" ht="30" x14ac:dyDescent="0.25">
      <c r="A512" s="131" t="s">
        <v>2</v>
      </c>
      <c r="B512" s="132" t="str">
        <f>IF(G512="reserved","N/A",IF(AND(Screening!$J$10="No",V512="Ex"),"N/A",IF(AND(Screening!$J$11="No",W512="Ex"),"N/A",IF(AND(Screening!$J$12="No",X512="Ex"),"N/A",IF(AND(Screening!$J$13="No",Y512="Ex"),"N/A",IF(AND(Screening!$J$14="No",Z512="Ex"),"N/A", IF(AND(Screening!$J$15="No",AA512="Ex"),"N/A", IF(AND(Screening!$J$16="No",AB512="Ex"),"N/A", IF(AND(Screening!$J$17="No",AC512="Ex"),"N/A", IF(AND(Screening!$J$18="No",AD512="Ex"),"N/A", IF(AND(Screening!$J$19="No",AE512="Ex"),"N/A", IF(AND(Screening!$J$20="No",AF512="Ex"),"N/A", IF(AND(Screening!$J$21="No",AG512="Ex"),"N/A", IF(AND(Screening!$J$23="No",AH512="Ex"),"N/A", IF(AND(Screening!$J$7="No",AI512="Ex"),"N/A", IF(AND(Screening!$J$6="No",AL512="Ex"),"N/A", IF(AND(Screening!$J$6="Yes",AJ512="Ex"),"N/A", IF(AND(Screening!$J$25="Yes",AK512="Ex"),"N/A",  IF(AND(Screening!$J$5="Yes",AM512="Ex"),"N/A","Inc")))))))))))))))))))</f>
        <v>Inc</v>
      </c>
      <c r="C512" s="132"/>
      <c r="D512" s="133"/>
      <c r="E512" s="87">
        <v>526</v>
      </c>
      <c r="F512" s="88" t="s">
        <v>3192</v>
      </c>
      <c r="G512" s="88" t="s">
        <v>1930</v>
      </c>
      <c r="H512" s="157" t="s">
        <v>4340</v>
      </c>
      <c r="I512" s="130" t="str">
        <f t="shared" si="15"/>
        <v>Include</v>
      </c>
      <c r="J512" s="126"/>
      <c r="K512" s="99"/>
      <c r="L512" s="99"/>
      <c r="M512" s="128"/>
      <c r="N512" s="87" t="str">
        <f t="shared" si="16"/>
        <v/>
      </c>
      <c r="O512" s="55"/>
      <c r="P512" s="55"/>
      <c r="Q512" s="55"/>
      <c r="R512" s="55"/>
      <c r="S512" s="55"/>
      <c r="T512" s="56"/>
      <c r="U512" s="134" t="s">
        <v>451</v>
      </c>
      <c r="V512" s="132" t="s">
        <v>475</v>
      </c>
      <c r="W512" s="132"/>
      <c r="X512" s="132" t="s">
        <v>475</v>
      </c>
      <c r="Y512" s="132"/>
      <c r="Z512" s="132"/>
      <c r="AA512" s="132"/>
      <c r="AB512" s="132"/>
      <c r="AC512" s="132"/>
      <c r="AD512" s="132"/>
      <c r="AE512" s="132"/>
      <c r="AF512" s="132"/>
      <c r="AG512" s="132"/>
      <c r="AH512" s="132"/>
      <c r="AI512" s="132"/>
      <c r="AJ512" s="132" t="s">
        <v>475</v>
      </c>
      <c r="AK512" s="132"/>
      <c r="AL512" s="132"/>
      <c r="AM512" s="135" t="s">
        <v>475</v>
      </c>
    </row>
    <row r="513" spans="1:39" ht="30" x14ac:dyDescent="0.25">
      <c r="A513" s="131" t="s">
        <v>2</v>
      </c>
      <c r="B513" s="132" t="str">
        <f>IF(G513="reserved","N/A",IF(AND(Screening!$J$10="No",V513="Ex"),"N/A",IF(AND(Screening!$J$11="No",W513="Ex"),"N/A",IF(AND(Screening!$J$12="No",X513="Ex"),"N/A",IF(AND(Screening!$J$13="No",Y513="Ex"),"N/A",IF(AND(Screening!$J$14="No",Z513="Ex"),"N/A", IF(AND(Screening!$J$15="No",AA513="Ex"),"N/A", IF(AND(Screening!$J$16="No",AB513="Ex"),"N/A", IF(AND(Screening!$J$17="No",AC513="Ex"),"N/A", IF(AND(Screening!$J$18="No",AD513="Ex"),"N/A", IF(AND(Screening!$J$19="No",AE513="Ex"),"N/A", IF(AND(Screening!$J$20="No",AF513="Ex"),"N/A", IF(AND(Screening!$J$21="No",AG513="Ex"),"N/A", IF(AND(Screening!$J$23="No",AH513="Ex"),"N/A", IF(AND(Screening!$J$7="No",AI513="Ex"),"N/A", IF(AND(Screening!$J$6="No",AL513="Ex"),"N/A", IF(AND(Screening!$J$6="Yes",AJ513="Ex"),"N/A", IF(AND(Screening!$J$25="Yes",AK513="Ex"),"N/A",  IF(AND(Screening!$J$5="Yes",AM513="Ex"),"N/A","Inc")))))))))))))))))))</f>
        <v>Inc</v>
      </c>
      <c r="C513" s="132"/>
      <c r="D513" s="133"/>
      <c r="E513" s="87">
        <v>527</v>
      </c>
      <c r="F513" s="88" t="s">
        <v>3193</v>
      </c>
      <c r="G513" s="88" t="s">
        <v>1931</v>
      </c>
      <c r="H513" s="157" t="s">
        <v>57</v>
      </c>
      <c r="I513" s="130" t="str">
        <f t="shared" si="15"/>
        <v>Include</v>
      </c>
      <c r="J513" s="126"/>
      <c r="K513" s="99"/>
      <c r="L513" s="99"/>
      <c r="M513" s="128"/>
      <c r="N513" s="87" t="str">
        <f t="shared" si="16"/>
        <v/>
      </c>
      <c r="O513" s="55"/>
      <c r="P513" s="55"/>
      <c r="Q513" s="55"/>
      <c r="R513" s="55"/>
      <c r="S513" s="55"/>
      <c r="T513" s="56"/>
      <c r="U513" s="134" t="s">
        <v>451</v>
      </c>
      <c r="V513" s="132" t="s">
        <v>475</v>
      </c>
      <c r="W513" s="132"/>
      <c r="X513" s="132" t="s">
        <v>475</v>
      </c>
      <c r="Y513" s="132"/>
      <c r="Z513" s="132"/>
      <c r="AA513" s="132"/>
      <c r="AB513" s="132"/>
      <c r="AC513" s="132"/>
      <c r="AD513" s="132"/>
      <c r="AE513" s="132"/>
      <c r="AF513" s="132"/>
      <c r="AG513" s="132"/>
      <c r="AH513" s="132"/>
      <c r="AI513" s="132"/>
      <c r="AJ513" s="132" t="s">
        <v>475</v>
      </c>
      <c r="AK513" s="132"/>
      <c r="AL513" s="132"/>
      <c r="AM513" s="135" t="s">
        <v>475</v>
      </c>
    </row>
    <row r="514" spans="1:39" ht="30" x14ac:dyDescent="0.25">
      <c r="A514" s="131" t="s">
        <v>2</v>
      </c>
      <c r="B514" s="132" t="str">
        <f>IF(G514="reserved","N/A",IF(AND(Screening!$J$10="No",V514="Ex"),"N/A",IF(AND(Screening!$J$11="No",W514="Ex"),"N/A",IF(AND(Screening!$J$12="No",X514="Ex"),"N/A",IF(AND(Screening!$J$13="No",Y514="Ex"),"N/A",IF(AND(Screening!$J$14="No",Z514="Ex"),"N/A", IF(AND(Screening!$J$15="No",AA514="Ex"),"N/A", IF(AND(Screening!$J$16="No",AB514="Ex"),"N/A", IF(AND(Screening!$J$17="No",AC514="Ex"),"N/A", IF(AND(Screening!$J$18="No",AD514="Ex"),"N/A", IF(AND(Screening!$J$19="No",AE514="Ex"),"N/A", IF(AND(Screening!$J$20="No",AF514="Ex"),"N/A", IF(AND(Screening!$J$21="No",AG514="Ex"),"N/A", IF(AND(Screening!$J$23="No",AH514="Ex"),"N/A", IF(AND(Screening!$J$7="No",AI514="Ex"),"N/A", IF(AND(Screening!$J$6="No",AL514="Ex"),"N/A", IF(AND(Screening!$J$6="Yes",AJ514="Ex"),"N/A", IF(AND(Screening!$J$25="Yes",AK514="Ex"),"N/A",  IF(AND(Screening!$J$5="Yes",AM514="Ex"),"N/A","Inc")))))))))))))))))))</f>
        <v>Inc</v>
      </c>
      <c r="C514" s="132"/>
      <c r="D514" s="133"/>
      <c r="E514" s="87">
        <v>528</v>
      </c>
      <c r="F514" s="88" t="s">
        <v>3194</v>
      </c>
      <c r="G514" s="88" t="s">
        <v>1932</v>
      </c>
      <c r="H514" s="157" t="s">
        <v>1429</v>
      </c>
      <c r="I514" s="130" t="str">
        <f t="shared" si="15"/>
        <v>Include</v>
      </c>
      <c r="J514" s="126"/>
      <c r="K514" s="99"/>
      <c r="L514" s="99"/>
      <c r="M514" s="128"/>
      <c r="N514" s="87" t="str">
        <f t="shared" si="16"/>
        <v/>
      </c>
      <c r="O514" s="55"/>
      <c r="P514" s="55"/>
      <c r="Q514" s="55"/>
      <c r="R514" s="55"/>
      <c r="S514" s="55"/>
      <c r="T514" s="56"/>
      <c r="U514" s="134" t="s">
        <v>451</v>
      </c>
      <c r="V514" s="132" t="s">
        <v>475</v>
      </c>
      <c r="W514" s="132"/>
      <c r="X514" s="132" t="s">
        <v>475</v>
      </c>
      <c r="Y514" s="132"/>
      <c r="Z514" s="132"/>
      <c r="AA514" s="132"/>
      <c r="AB514" s="132"/>
      <c r="AC514" s="132"/>
      <c r="AD514" s="132"/>
      <c r="AE514" s="132"/>
      <c r="AF514" s="132"/>
      <c r="AG514" s="132"/>
      <c r="AH514" s="132"/>
      <c r="AI514" s="132"/>
      <c r="AJ514" s="132" t="s">
        <v>475</v>
      </c>
      <c r="AK514" s="132"/>
      <c r="AL514" s="132"/>
      <c r="AM514" s="135" t="s">
        <v>475</v>
      </c>
    </row>
    <row r="515" spans="1:39" ht="30" x14ac:dyDescent="0.25">
      <c r="A515" s="131" t="s">
        <v>2</v>
      </c>
      <c r="B515" s="132" t="str">
        <f>IF(G515="reserved","N/A",IF(AND(Screening!$J$10="No",V515="Ex"),"N/A",IF(AND(Screening!$J$11="No",W515="Ex"),"N/A",IF(AND(Screening!$J$12="No",X515="Ex"),"N/A",IF(AND(Screening!$J$13="No",Y515="Ex"),"N/A",IF(AND(Screening!$J$14="No",Z515="Ex"),"N/A", IF(AND(Screening!$J$15="No",AA515="Ex"),"N/A", IF(AND(Screening!$J$16="No",AB515="Ex"),"N/A", IF(AND(Screening!$J$17="No",AC515="Ex"),"N/A", IF(AND(Screening!$J$18="No",AD515="Ex"),"N/A", IF(AND(Screening!$J$19="No",AE515="Ex"),"N/A", IF(AND(Screening!$J$20="No",AF515="Ex"),"N/A", IF(AND(Screening!$J$21="No",AG515="Ex"),"N/A", IF(AND(Screening!$J$23="No",AH515="Ex"),"N/A", IF(AND(Screening!$J$7="No",AI515="Ex"),"N/A", IF(AND(Screening!$J$6="No",AL515="Ex"),"N/A", IF(AND(Screening!$J$6="Yes",AJ515="Ex"),"N/A", IF(AND(Screening!$J$25="Yes",AK515="Ex"),"N/A",  IF(AND(Screening!$J$5="Yes",AM515="Ex"),"N/A","Inc")))))))))))))))))))</f>
        <v>Inc</v>
      </c>
      <c r="C515" s="132"/>
      <c r="D515" s="133"/>
      <c r="E515" s="87">
        <v>529</v>
      </c>
      <c r="F515" s="88" t="s">
        <v>3195</v>
      </c>
      <c r="G515" s="88" t="s">
        <v>1933</v>
      </c>
      <c r="H515" s="157" t="s">
        <v>2950</v>
      </c>
      <c r="I515" s="130" t="str">
        <f t="shared" ref="I515:I578" si="17">IF($B515="Inc","Include","N/A")</f>
        <v>Include</v>
      </c>
      <c r="J515" s="126"/>
      <c r="K515" s="99"/>
      <c r="L515" s="99"/>
      <c r="M515" s="128"/>
      <c r="N515" s="87" t="str">
        <f t="shared" si="16"/>
        <v/>
      </c>
      <c r="O515" s="55"/>
      <c r="P515" s="55"/>
      <c r="Q515" s="55"/>
      <c r="R515" s="55"/>
      <c r="S515" s="55"/>
      <c r="T515" s="56"/>
      <c r="U515" s="134" t="s">
        <v>451</v>
      </c>
      <c r="V515" s="132" t="s">
        <v>475</v>
      </c>
      <c r="W515" s="132"/>
      <c r="X515" s="132" t="s">
        <v>475</v>
      </c>
      <c r="Y515" s="132"/>
      <c r="Z515" s="132"/>
      <c r="AA515" s="132"/>
      <c r="AB515" s="132"/>
      <c r="AC515" s="132"/>
      <c r="AD515" s="132"/>
      <c r="AE515" s="132"/>
      <c r="AF515" s="132"/>
      <c r="AG515" s="132"/>
      <c r="AH515" s="132"/>
      <c r="AI515" s="132"/>
      <c r="AJ515" s="132" t="s">
        <v>475</v>
      </c>
      <c r="AK515" s="132"/>
      <c r="AL515" s="132"/>
      <c r="AM515" s="135" t="s">
        <v>475</v>
      </c>
    </row>
    <row r="516" spans="1:39" ht="30" x14ac:dyDescent="0.25">
      <c r="A516" s="131" t="s">
        <v>2</v>
      </c>
      <c r="B516" s="132" t="str">
        <f>IF(G516="reserved","N/A",IF(AND(Screening!$J$10="No",V516="Ex"),"N/A",IF(AND(Screening!$J$11="No",W516="Ex"),"N/A",IF(AND(Screening!$J$12="No",X516="Ex"),"N/A",IF(AND(Screening!$J$13="No",Y516="Ex"),"N/A",IF(AND(Screening!$J$14="No",Z516="Ex"),"N/A", IF(AND(Screening!$J$15="No",AA516="Ex"),"N/A", IF(AND(Screening!$J$16="No",AB516="Ex"),"N/A", IF(AND(Screening!$J$17="No",AC516="Ex"),"N/A", IF(AND(Screening!$J$18="No",AD516="Ex"),"N/A", IF(AND(Screening!$J$19="No",AE516="Ex"),"N/A", IF(AND(Screening!$J$20="No",AF516="Ex"),"N/A", IF(AND(Screening!$J$21="No",AG516="Ex"),"N/A", IF(AND(Screening!$J$23="No",AH516="Ex"),"N/A", IF(AND(Screening!$J$7="No",AI516="Ex"),"N/A", IF(AND(Screening!$J$6="No",AL516="Ex"),"N/A", IF(AND(Screening!$J$6="Yes",AJ516="Ex"),"N/A", IF(AND(Screening!$J$25="Yes",AK516="Ex"),"N/A",  IF(AND(Screening!$J$5="Yes",AM516="Ex"),"N/A","Inc")))))))))))))))))))</f>
        <v>Inc</v>
      </c>
      <c r="C516" s="132"/>
      <c r="D516" s="133"/>
      <c r="E516" s="87">
        <v>530</v>
      </c>
      <c r="F516" s="88" t="s">
        <v>3196</v>
      </c>
      <c r="G516" s="88" t="s">
        <v>1934</v>
      </c>
      <c r="H516" s="157" t="s">
        <v>58</v>
      </c>
      <c r="I516" s="130" t="str">
        <f t="shared" si="17"/>
        <v>Include</v>
      </c>
      <c r="J516" s="126"/>
      <c r="K516" s="99"/>
      <c r="L516" s="99"/>
      <c r="M516" s="128"/>
      <c r="N516" s="87" t="str">
        <f t="shared" si="16"/>
        <v/>
      </c>
      <c r="O516" s="55"/>
      <c r="P516" s="55"/>
      <c r="Q516" s="55"/>
      <c r="R516" s="55"/>
      <c r="S516" s="55"/>
      <c r="T516" s="56"/>
      <c r="U516" s="134" t="s">
        <v>451</v>
      </c>
      <c r="V516" s="132" t="s">
        <v>475</v>
      </c>
      <c r="W516" s="132"/>
      <c r="X516" s="132" t="s">
        <v>475</v>
      </c>
      <c r="Y516" s="132"/>
      <c r="Z516" s="132"/>
      <c r="AA516" s="132"/>
      <c r="AB516" s="132"/>
      <c r="AC516" s="132"/>
      <c r="AD516" s="132"/>
      <c r="AE516" s="132"/>
      <c r="AF516" s="132"/>
      <c r="AG516" s="132"/>
      <c r="AH516" s="132"/>
      <c r="AI516" s="132"/>
      <c r="AJ516" s="132" t="s">
        <v>475</v>
      </c>
      <c r="AK516" s="132"/>
      <c r="AL516" s="132"/>
      <c r="AM516" s="135" t="s">
        <v>475</v>
      </c>
    </row>
    <row r="517" spans="1:39" ht="30" x14ac:dyDescent="0.25">
      <c r="A517" s="131" t="s">
        <v>2</v>
      </c>
      <c r="B517" s="132" t="str">
        <f>IF(G517="reserved","N/A",IF(AND(Screening!$J$10="No",V517="Ex"),"N/A",IF(AND(Screening!$J$11="No",W517="Ex"),"N/A",IF(AND(Screening!$J$12="No",X517="Ex"),"N/A",IF(AND(Screening!$J$13="No",Y517="Ex"),"N/A",IF(AND(Screening!$J$14="No",Z517="Ex"),"N/A", IF(AND(Screening!$J$15="No",AA517="Ex"),"N/A", IF(AND(Screening!$J$16="No",AB517="Ex"),"N/A", IF(AND(Screening!$J$17="No",AC517="Ex"),"N/A", IF(AND(Screening!$J$18="No",AD517="Ex"),"N/A", IF(AND(Screening!$J$19="No",AE517="Ex"),"N/A", IF(AND(Screening!$J$20="No",AF517="Ex"),"N/A", IF(AND(Screening!$J$21="No",AG517="Ex"),"N/A", IF(AND(Screening!$J$23="No",AH517="Ex"),"N/A", IF(AND(Screening!$J$7="No",AI517="Ex"),"N/A", IF(AND(Screening!$J$6="No",AL517="Ex"),"N/A", IF(AND(Screening!$J$6="Yes",AJ517="Ex"),"N/A", IF(AND(Screening!$J$25="Yes",AK517="Ex"),"N/A",  IF(AND(Screening!$J$5="Yes",AM517="Ex"),"N/A","Inc")))))))))))))))))))</f>
        <v>Inc</v>
      </c>
      <c r="C517" s="132"/>
      <c r="D517" s="133"/>
      <c r="E517" s="87">
        <v>531</v>
      </c>
      <c r="F517" s="88" t="s">
        <v>3197</v>
      </c>
      <c r="G517" s="88" t="s">
        <v>1935</v>
      </c>
      <c r="H517" s="157" t="s">
        <v>4511</v>
      </c>
      <c r="I517" s="130" t="str">
        <f t="shared" si="17"/>
        <v>Include</v>
      </c>
      <c r="J517" s="126"/>
      <c r="K517" s="99"/>
      <c r="L517" s="99"/>
      <c r="M517" s="128"/>
      <c r="N517" s="87" t="str">
        <f t="shared" si="16"/>
        <v/>
      </c>
      <c r="O517" s="55"/>
      <c r="P517" s="55"/>
      <c r="Q517" s="55"/>
      <c r="R517" s="55"/>
      <c r="S517" s="55"/>
      <c r="T517" s="56"/>
      <c r="U517" s="134" t="s">
        <v>451</v>
      </c>
      <c r="V517" s="132" t="s">
        <v>475</v>
      </c>
      <c r="W517" s="132"/>
      <c r="X517" s="132" t="s">
        <v>475</v>
      </c>
      <c r="Y517" s="132"/>
      <c r="Z517" s="132"/>
      <c r="AA517" s="132"/>
      <c r="AB517" s="132"/>
      <c r="AC517" s="132"/>
      <c r="AD517" s="132"/>
      <c r="AE517" s="132"/>
      <c r="AF517" s="132"/>
      <c r="AG517" s="132"/>
      <c r="AH517" s="132"/>
      <c r="AI517" s="132"/>
      <c r="AJ517" s="132" t="s">
        <v>475</v>
      </c>
      <c r="AK517" s="132"/>
      <c r="AL517" s="132"/>
      <c r="AM517" s="135" t="s">
        <v>475</v>
      </c>
    </row>
    <row r="518" spans="1:39" ht="30" x14ac:dyDescent="0.25">
      <c r="A518" s="131" t="s">
        <v>2</v>
      </c>
      <c r="B518" s="132" t="str">
        <f>IF(G518="reserved","N/A",IF(AND(Screening!$J$10="No",V518="Ex"),"N/A",IF(AND(Screening!$J$11="No",W518="Ex"),"N/A",IF(AND(Screening!$J$12="No",X518="Ex"),"N/A",IF(AND(Screening!$J$13="No",Y518="Ex"),"N/A",IF(AND(Screening!$J$14="No",Z518="Ex"),"N/A", IF(AND(Screening!$J$15="No",AA518="Ex"),"N/A", IF(AND(Screening!$J$16="No",AB518="Ex"),"N/A", IF(AND(Screening!$J$17="No",AC518="Ex"),"N/A", IF(AND(Screening!$J$18="No",AD518="Ex"),"N/A", IF(AND(Screening!$J$19="No",AE518="Ex"),"N/A", IF(AND(Screening!$J$20="No",AF518="Ex"),"N/A", IF(AND(Screening!$J$21="No",AG518="Ex"),"N/A", IF(AND(Screening!$J$23="No",AH518="Ex"),"N/A", IF(AND(Screening!$J$7="No",AI518="Ex"),"N/A", IF(AND(Screening!$J$6="No",AL518="Ex"),"N/A", IF(AND(Screening!$J$6="Yes",AJ518="Ex"),"N/A", IF(AND(Screening!$J$25="Yes",AK518="Ex"),"N/A",  IF(AND(Screening!$J$5="Yes",AM518="Ex"),"N/A","Inc")))))))))))))))))))</f>
        <v>Inc</v>
      </c>
      <c r="C518" s="132"/>
      <c r="D518" s="133"/>
      <c r="E518" s="87">
        <v>532</v>
      </c>
      <c r="F518" s="88" t="s">
        <v>3198</v>
      </c>
      <c r="G518" s="88" t="s">
        <v>1936</v>
      </c>
      <c r="H518" s="157" t="s">
        <v>4341</v>
      </c>
      <c r="I518" s="130" t="str">
        <f t="shared" si="17"/>
        <v>Include</v>
      </c>
      <c r="J518" s="126"/>
      <c r="K518" s="99"/>
      <c r="L518" s="99"/>
      <c r="M518" s="128"/>
      <c r="N518" s="87" t="str">
        <f t="shared" si="16"/>
        <v/>
      </c>
      <c r="O518" s="55"/>
      <c r="P518" s="55"/>
      <c r="Q518" s="55"/>
      <c r="R518" s="55"/>
      <c r="S518" s="55"/>
      <c r="T518" s="56"/>
      <c r="U518" s="134" t="s">
        <v>451</v>
      </c>
      <c r="V518" s="132" t="s">
        <v>475</v>
      </c>
      <c r="W518" s="132"/>
      <c r="X518" s="132" t="s">
        <v>475</v>
      </c>
      <c r="Y518" s="132"/>
      <c r="Z518" s="132"/>
      <c r="AA518" s="132"/>
      <c r="AB518" s="132"/>
      <c r="AC518" s="132"/>
      <c r="AD518" s="132"/>
      <c r="AE518" s="132"/>
      <c r="AF518" s="132"/>
      <c r="AG518" s="132"/>
      <c r="AH518" s="132"/>
      <c r="AI518" s="132"/>
      <c r="AJ518" s="132" t="s">
        <v>475</v>
      </c>
      <c r="AK518" s="132"/>
      <c r="AL518" s="132"/>
      <c r="AM518" s="135" t="s">
        <v>475</v>
      </c>
    </row>
    <row r="519" spans="1:39" ht="30" x14ac:dyDescent="0.25">
      <c r="A519" s="131" t="s">
        <v>2</v>
      </c>
      <c r="B519" s="132" t="str">
        <f>IF(G519="reserved","N/A",IF(AND(Screening!$J$10="No",V519="Ex"),"N/A",IF(AND(Screening!$J$11="No",W519="Ex"),"N/A",IF(AND(Screening!$J$12="No",X519="Ex"),"N/A",IF(AND(Screening!$J$13="No",Y519="Ex"),"N/A",IF(AND(Screening!$J$14="No",Z519="Ex"),"N/A", IF(AND(Screening!$J$15="No",AA519="Ex"),"N/A", IF(AND(Screening!$J$16="No",AB519="Ex"),"N/A", IF(AND(Screening!$J$17="No",AC519="Ex"),"N/A", IF(AND(Screening!$J$18="No",AD519="Ex"),"N/A", IF(AND(Screening!$J$19="No",AE519="Ex"),"N/A", IF(AND(Screening!$J$20="No",AF519="Ex"),"N/A", IF(AND(Screening!$J$21="No",AG519="Ex"),"N/A", IF(AND(Screening!$J$23="No",AH519="Ex"),"N/A", IF(AND(Screening!$J$7="No",AI519="Ex"),"N/A", IF(AND(Screening!$J$6="No",AL519="Ex"),"N/A", IF(AND(Screening!$J$6="Yes",AJ519="Ex"),"N/A", IF(AND(Screening!$J$25="Yes",AK519="Ex"),"N/A",  IF(AND(Screening!$J$5="Yes",AM519="Ex"),"N/A","Inc")))))))))))))))))))</f>
        <v>Inc</v>
      </c>
      <c r="C519" s="132"/>
      <c r="D519" s="133"/>
      <c r="E519" s="87">
        <v>533</v>
      </c>
      <c r="F519" s="88" t="s">
        <v>3199</v>
      </c>
      <c r="G519" s="88" t="s">
        <v>1937</v>
      </c>
      <c r="H519" s="157" t="s">
        <v>4342</v>
      </c>
      <c r="I519" s="130" t="str">
        <f t="shared" si="17"/>
        <v>Include</v>
      </c>
      <c r="J519" s="126"/>
      <c r="K519" s="99"/>
      <c r="L519" s="99"/>
      <c r="M519" s="128"/>
      <c r="N519" s="87" t="str">
        <f t="shared" si="16"/>
        <v/>
      </c>
      <c r="O519" s="55"/>
      <c r="P519" s="55"/>
      <c r="Q519" s="55"/>
      <c r="R519" s="55"/>
      <c r="S519" s="55"/>
      <c r="T519" s="56"/>
      <c r="U519" s="134" t="s">
        <v>451</v>
      </c>
      <c r="V519" s="132" t="s">
        <v>475</v>
      </c>
      <c r="W519" s="132"/>
      <c r="X519" s="132" t="s">
        <v>475</v>
      </c>
      <c r="Y519" s="132"/>
      <c r="Z519" s="132"/>
      <c r="AA519" s="132"/>
      <c r="AB519" s="132"/>
      <c r="AC519" s="132"/>
      <c r="AD519" s="132"/>
      <c r="AE519" s="132"/>
      <c r="AF519" s="132"/>
      <c r="AG519" s="132"/>
      <c r="AH519" s="132"/>
      <c r="AI519" s="132"/>
      <c r="AJ519" s="132" t="s">
        <v>475</v>
      </c>
      <c r="AK519" s="132"/>
      <c r="AL519" s="132"/>
      <c r="AM519" s="135" t="s">
        <v>475</v>
      </c>
    </row>
    <row r="520" spans="1:39" ht="165" x14ac:dyDescent="0.25">
      <c r="A520" s="131" t="s">
        <v>1</v>
      </c>
      <c r="B520" s="132" t="str">
        <f>IF(G520="reserved","N/A",IF(AND(Screening!$J$10="No",V520="Ex"),"N/A",IF(AND(Screening!$J$11="No",W520="Ex"),"N/A",IF(AND(Screening!$J$12="No",X520="Ex"),"N/A",IF(AND(Screening!$J$13="No",Y520="Ex"),"N/A",IF(AND(Screening!$J$14="No",Z520="Ex"),"N/A", IF(AND(Screening!$J$15="No",AA520="Ex"),"N/A", IF(AND(Screening!$J$16="No",AB520="Ex"),"N/A", IF(AND(Screening!$J$17="No",AC520="Ex"),"N/A", IF(AND(Screening!$J$18="No",AD520="Ex"),"N/A", IF(AND(Screening!$J$19="No",AE520="Ex"),"N/A", IF(AND(Screening!$J$20="No",AF520="Ex"),"N/A", IF(AND(Screening!$J$21="No",AG520="Ex"),"N/A", IF(AND(Screening!$J$23="No",AH520="Ex"),"N/A", IF(AND(Screening!$J$7="No",AI520="Ex"),"N/A", IF(AND(Screening!$J$6="No",AL520="Ex"),"N/A", IF(AND(Screening!$J$6="Yes",AJ520="Ex"),"N/A", IF(AND(Screening!$J$25="Yes",AK520="Ex"),"N/A",  IF(AND(Screening!$J$5="Yes",AM520="Ex"),"N/A","Inc")))))))))))))))))))</f>
        <v>Inc</v>
      </c>
      <c r="C520" s="132"/>
      <c r="D520" s="133"/>
      <c r="E520" s="87">
        <v>534</v>
      </c>
      <c r="F520" s="88" t="s">
        <v>895</v>
      </c>
      <c r="G520" s="88" t="s">
        <v>1938</v>
      </c>
      <c r="H520" s="157" t="s">
        <v>1430</v>
      </c>
      <c r="I520" s="130" t="str">
        <f t="shared" si="17"/>
        <v>Include</v>
      </c>
      <c r="J520" s="126"/>
      <c r="K520" s="99"/>
      <c r="L520" s="99"/>
      <c r="M520" s="128"/>
      <c r="N520" s="87" t="str">
        <f t="shared" si="16"/>
        <v>PAR</v>
      </c>
      <c r="O520" s="55"/>
      <c r="P520" s="55"/>
      <c r="Q520" s="55"/>
      <c r="R520" s="55"/>
      <c r="S520" s="55"/>
      <c r="T520" s="56"/>
      <c r="U520" s="134" t="s">
        <v>451</v>
      </c>
      <c r="V520" s="132" t="s">
        <v>475</v>
      </c>
      <c r="W520" s="132"/>
      <c r="X520" s="132" t="s">
        <v>475</v>
      </c>
      <c r="Y520" s="132"/>
      <c r="Z520" s="132"/>
      <c r="AA520" s="132"/>
      <c r="AB520" s="132"/>
      <c r="AC520" s="132"/>
      <c r="AD520" s="132"/>
      <c r="AE520" s="132"/>
      <c r="AF520" s="132"/>
      <c r="AG520" s="132"/>
      <c r="AH520" s="132"/>
      <c r="AI520" s="132"/>
      <c r="AJ520" s="132"/>
      <c r="AK520" s="132"/>
      <c r="AL520" s="132"/>
      <c r="AM520" s="135" t="s">
        <v>475</v>
      </c>
    </row>
    <row r="521" spans="1:39" ht="75" x14ac:dyDescent="0.25">
      <c r="A521" s="131" t="s">
        <v>2</v>
      </c>
      <c r="B521" s="132" t="str">
        <f>IF(G521="reserved","N/A",IF(AND(Screening!$J$10="No",V521="Ex"),"N/A",IF(AND(Screening!$J$11="No",W521="Ex"),"N/A",IF(AND(Screening!$J$12="No",X521="Ex"),"N/A",IF(AND(Screening!$J$13="No",Y521="Ex"),"N/A",IF(AND(Screening!$J$14="No",Z521="Ex"),"N/A", IF(AND(Screening!$J$15="No",AA521="Ex"),"N/A", IF(AND(Screening!$J$16="No",AB521="Ex"),"N/A", IF(AND(Screening!$J$17="No",AC521="Ex"),"N/A", IF(AND(Screening!$J$18="No",AD521="Ex"),"N/A", IF(AND(Screening!$J$19="No",AE521="Ex"),"N/A", IF(AND(Screening!$J$20="No",AF521="Ex"),"N/A", IF(AND(Screening!$J$21="No",AG521="Ex"),"N/A", IF(AND(Screening!$J$23="No",AH521="Ex"),"N/A", IF(AND(Screening!$J$7="No",AI521="Ex"),"N/A", IF(AND(Screening!$J$6="No",AL521="Ex"),"N/A", IF(AND(Screening!$J$6="Yes",AJ521="Ex"),"N/A", IF(AND(Screening!$J$25="Yes",AK521="Ex"),"N/A",  IF(AND(Screening!$J$5="Yes",AM521="Ex"),"N/A","Inc")))))))))))))))))))</f>
        <v>Inc</v>
      </c>
      <c r="C521" s="132"/>
      <c r="D521" s="133"/>
      <c r="E521" s="87">
        <v>535</v>
      </c>
      <c r="F521" s="88" t="s">
        <v>896</v>
      </c>
      <c r="G521" s="88" t="s">
        <v>4262</v>
      </c>
      <c r="H521" s="157" t="s">
        <v>4343</v>
      </c>
      <c r="I521" s="130" t="str">
        <f t="shared" si="17"/>
        <v>Include</v>
      </c>
      <c r="J521" s="126"/>
      <c r="K521" s="99"/>
      <c r="L521" s="99"/>
      <c r="M521" s="128"/>
      <c r="N521" s="87" t="str">
        <f t="shared" si="16"/>
        <v/>
      </c>
      <c r="O521" s="55"/>
      <c r="P521" s="55"/>
      <c r="Q521" s="55"/>
      <c r="R521" s="55"/>
      <c r="S521" s="55"/>
      <c r="T521" s="56"/>
      <c r="U521" s="134" t="s">
        <v>451</v>
      </c>
      <c r="V521" s="132" t="s">
        <v>475</v>
      </c>
      <c r="W521" s="132"/>
      <c r="X521" s="132" t="s">
        <v>475</v>
      </c>
      <c r="Y521" s="132"/>
      <c r="Z521" s="132"/>
      <c r="AA521" s="132"/>
      <c r="AB521" s="132"/>
      <c r="AC521" s="132"/>
      <c r="AD521" s="132"/>
      <c r="AE521" s="132"/>
      <c r="AF521" s="132"/>
      <c r="AG521" s="132"/>
      <c r="AH521" s="132"/>
      <c r="AI521" s="132"/>
      <c r="AJ521" s="132" t="s">
        <v>475</v>
      </c>
      <c r="AK521" s="132"/>
      <c r="AL521" s="132"/>
      <c r="AM521" s="135" t="s">
        <v>475</v>
      </c>
    </row>
    <row r="522" spans="1:39" ht="45" x14ac:dyDescent="0.25">
      <c r="A522" s="131" t="s">
        <v>2</v>
      </c>
      <c r="B522" s="132" t="str">
        <f>IF(G522="reserved","N/A",IF(AND(Screening!$J$10="No",V522="Ex"),"N/A",IF(AND(Screening!$J$11="No",W522="Ex"),"N/A",IF(AND(Screening!$J$12="No",X522="Ex"),"N/A",IF(AND(Screening!$J$13="No",Y522="Ex"),"N/A",IF(AND(Screening!$J$14="No",Z522="Ex"),"N/A", IF(AND(Screening!$J$15="No",AA522="Ex"),"N/A", IF(AND(Screening!$J$16="No",AB522="Ex"),"N/A", IF(AND(Screening!$J$17="No",AC522="Ex"),"N/A", IF(AND(Screening!$J$18="No",AD522="Ex"),"N/A", IF(AND(Screening!$J$19="No",AE522="Ex"),"N/A", IF(AND(Screening!$J$20="No",AF522="Ex"),"N/A", IF(AND(Screening!$J$21="No",AG522="Ex"),"N/A", IF(AND(Screening!$J$23="No",AH522="Ex"),"N/A", IF(AND(Screening!$J$7="No",AI522="Ex"),"N/A", IF(AND(Screening!$J$6="No",AL522="Ex"),"N/A", IF(AND(Screening!$J$6="Yes",AJ522="Ex"),"N/A", IF(AND(Screening!$J$25="Yes",AK522="Ex"),"N/A",  IF(AND(Screening!$J$5="Yes",AM522="Ex"),"N/A","Inc")))))))))))))))))))</f>
        <v>Inc</v>
      </c>
      <c r="C522" s="132"/>
      <c r="D522" s="133"/>
      <c r="E522" s="87">
        <v>536</v>
      </c>
      <c r="F522" s="88" t="s">
        <v>897</v>
      </c>
      <c r="G522" s="88" t="s">
        <v>1939</v>
      </c>
      <c r="H522" s="157" t="s">
        <v>4344</v>
      </c>
      <c r="I522" s="130" t="str">
        <f t="shared" si="17"/>
        <v>Include</v>
      </c>
      <c r="J522" s="126"/>
      <c r="K522" s="99"/>
      <c r="L522" s="99"/>
      <c r="M522" s="128"/>
      <c r="N522" s="87" t="str">
        <f t="shared" si="16"/>
        <v/>
      </c>
      <c r="O522" s="55"/>
      <c r="P522" s="55"/>
      <c r="Q522" s="55"/>
      <c r="R522" s="55"/>
      <c r="S522" s="55"/>
      <c r="T522" s="56"/>
      <c r="U522" s="134" t="s">
        <v>451</v>
      </c>
      <c r="V522" s="132" t="s">
        <v>475</v>
      </c>
      <c r="W522" s="132"/>
      <c r="X522" s="132" t="s">
        <v>475</v>
      </c>
      <c r="Y522" s="132"/>
      <c r="Z522" s="132"/>
      <c r="AA522" s="132"/>
      <c r="AB522" s="132"/>
      <c r="AC522" s="132"/>
      <c r="AD522" s="132"/>
      <c r="AE522" s="132"/>
      <c r="AF522" s="132"/>
      <c r="AG522" s="132"/>
      <c r="AH522" s="132"/>
      <c r="AI522" s="132"/>
      <c r="AJ522" s="132" t="s">
        <v>475</v>
      </c>
      <c r="AK522" s="132"/>
      <c r="AL522" s="132"/>
      <c r="AM522" s="135" t="s">
        <v>475</v>
      </c>
    </row>
    <row r="523" spans="1:39" ht="30" x14ac:dyDescent="0.25">
      <c r="A523" s="131" t="s">
        <v>2</v>
      </c>
      <c r="B523" s="132" t="str">
        <f>IF(G523="reserved","N/A",IF(AND(Screening!$J$10="No",V523="Ex"),"N/A",IF(AND(Screening!$J$11="No",W523="Ex"),"N/A",IF(AND(Screening!$J$12="No",X523="Ex"),"N/A",IF(AND(Screening!$J$13="No",Y523="Ex"),"N/A",IF(AND(Screening!$J$14="No",Z523="Ex"),"N/A", IF(AND(Screening!$J$15="No",AA523="Ex"),"N/A", IF(AND(Screening!$J$16="No",AB523="Ex"),"N/A", IF(AND(Screening!$J$17="No",AC523="Ex"),"N/A", IF(AND(Screening!$J$18="No",AD523="Ex"),"N/A", IF(AND(Screening!$J$19="No",AE523="Ex"),"N/A", IF(AND(Screening!$J$20="No",AF523="Ex"),"N/A", IF(AND(Screening!$J$21="No",AG523="Ex"),"N/A", IF(AND(Screening!$J$23="No",AH523="Ex"),"N/A", IF(AND(Screening!$J$7="No",AI523="Ex"),"N/A", IF(AND(Screening!$J$6="No",AL523="Ex"),"N/A", IF(AND(Screening!$J$6="Yes",AJ523="Ex"),"N/A", IF(AND(Screening!$J$25="Yes",AK523="Ex"),"N/A",  IF(AND(Screening!$J$5="Yes",AM523="Ex"),"N/A","Inc")))))))))))))))))))</f>
        <v>Inc</v>
      </c>
      <c r="C523" s="132"/>
      <c r="D523" s="133"/>
      <c r="E523" s="87">
        <v>537</v>
      </c>
      <c r="F523" s="88" t="s">
        <v>898</v>
      </c>
      <c r="G523" s="88" t="s">
        <v>3200</v>
      </c>
      <c r="H523" s="157" t="s">
        <v>4345</v>
      </c>
      <c r="I523" s="130" t="str">
        <f t="shared" si="17"/>
        <v>Include</v>
      </c>
      <c r="J523" s="126"/>
      <c r="K523" s="99"/>
      <c r="L523" s="99"/>
      <c r="M523" s="128"/>
      <c r="N523" s="87" t="str">
        <f t="shared" si="16"/>
        <v/>
      </c>
      <c r="O523" s="55"/>
      <c r="P523" s="55"/>
      <c r="Q523" s="55"/>
      <c r="R523" s="55"/>
      <c r="S523" s="55"/>
      <c r="T523" s="56"/>
      <c r="U523" s="134" t="s">
        <v>451</v>
      </c>
      <c r="V523" s="132" t="s">
        <v>475</v>
      </c>
      <c r="W523" s="132"/>
      <c r="X523" s="132" t="s">
        <v>475</v>
      </c>
      <c r="Y523" s="132"/>
      <c r="Z523" s="132"/>
      <c r="AA523" s="132"/>
      <c r="AB523" s="132"/>
      <c r="AC523" s="132"/>
      <c r="AD523" s="132"/>
      <c r="AE523" s="132"/>
      <c r="AF523" s="132"/>
      <c r="AG523" s="132"/>
      <c r="AH523" s="132"/>
      <c r="AI523" s="132"/>
      <c r="AJ523" s="132" t="s">
        <v>475</v>
      </c>
      <c r="AK523" s="132"/>
      <c r="AL523" s="132"/>
      <c r="AM523" s="135" t="s">
        <v>475</v>
      </c>
    </row>
    <row r="524" spans="1:39" x14ac:dyDescent="0.25">
      <c r="A524" s="131" t="s">
        <v>2</v>
      </c>
      <c r="B524" s="132" t="str">
        <f>IF(G524="reserved","N/A",IF(AND(Screening!$J$10="No",V524="Ex"),"N/A",IF(AND(Screening!$J$11="No",W524="Ex"),"N/A",IF(AND(Screening!$J$12="No",X524="Ex"),"N/A",IF(AND(Screening!$J$13="No",Y524="Ex"),"N/A",IF(AND(Screening!$J$14="No",Z524="Ex"),"N/A", IF(AND(Screening!$J$15="No",AA524="Ex"),"N/A", IF(AND(Screening!$J$16="No",AB524="Ex"),"N/A", IF(AND(Screening!$J$17="No",AC524="Ex"),"N/A", IF(AND(Screening!$J$18="No",AD524="Ex"),"N/A", IF(AND(Screening!$J$19="No",AE524="Ex"),"N/A", IF(AND(Screening!$J$20="No",AF524="Ex"),"N/A", IF(AND(Screening!$J$21="No",AG524="Ex"),"N/A", IF(AND(Screening!$J$23="No",AH524="Ex"),"N/A", IF(AND(Screening!$J$7="No",AI524="Ex"),"N/A", IF(AND(Screening!$J$6="No",AL524="Ex"),"N/A", IF(AND(Screening!$J$6="Yes",AJ524="Ex"),"N/A", IF(AND(Screening!$J$25="Yes",AK524="Ex"),"N/A",  IF(AND(Screening!$J$5="Yes",AM524="Ex"),"N/A","Inc")))))))))))))))))))</f>
        <v>Inc</v>
      </c>
      <c r="C524" s="132"/>
      <c r="D524" s="133"/>
      <c r="E524" s="87">
        <v>538</v>
      </c>
      <c r="F524" s="88" t="s">
        <v>899</v>
      </c>
      <c r="G524" s="88" t="s">
        <v>1940</v>
      </c>
      <c r="H524" s="157" t="s">
        <v>150</v>
      </c>
      <c r="I524" s="130" t="str">
        <f t="shared" si="17"/>
        <v>Include</v>
      </c>
      <c r="J524" s="126"/>
      <c r="K524" s="99"/>
      <c r="L524" s="99"/>
      <c r="M524" s="128"/>
      <c r="N524" s="87" t="str">
        <f t="shared" si="16"/>
        <v/>
      </c>
      <c r="O524" s="55"/>
      <c r="P524" s="55"/>
      <c r="Q524" s="55"/>
      <c r="R524" s="55"/>
      <c r="S524" s="55"/>
      <c r="T524" s="56"/>
      <c r="U524" s="134" t="s">
        <v>451</v>
      </c>
      <c r="V524" s="132" t="s">
        <v>475</v>
      </c>
      <c r="W524" s="132"/>
      <c r="X524" s="132" t="s">
        <v>475</v>
      </c>
      <c r="Y524" s="132"/>
      <c r="Z524" s="132"/>
      <c r="AA524" s="132"/>
      <c r="AB524" s="132"/>
      <c r="AC524" s="132"/>
      <c r="AD524" s="132"/>
      <c r="AE524" s="132"/>
      <c r="AF524" s="132"/>
      <c r="AG524" s="132"/>
      <c r="AH524" s="132"/>
      <c r="AI524" s="132"/>
      <c r="AJ524" s="132" t="s">
        <v>475</v>
      </c>
      <c r="AK524" s="132"/>
      <c r="AL524" s="132"/>
      <c r="AM524" s="135" t="s">
        <v>475</v>
      </c>
    </row>
    <row r="525" spans="1:39" ht="54" customHeight="1" x14ac:dyDescent="0.25">
      <c r="A525" s="131" t="s">
        <v>2</v>
      </c>
      <c r="B525" s="132" t="str">
        <f>IF(G525="reserved","N/A",IF(AND(Screening!$J$10="No",V525="Ex"),"N/A",IF(AND(Screening!$J$11="No",W525="Ex"),"N/A",IF(AND(Screening!$J$12="No",X525="Ex"),"N/A",IF(AND(Screening!$J$13="No",Y525="Ex"),"N/A",IF(AND(Screening!$J$14="No",Z525="Ex"),"N/A", IF(AND(Screening!$J$15="No",AA525="Ex"),"N/A", IF(AND(Screening!$J$16="No",AB525="Ex"),"N/A", IF(AND(Screening!$J$17="No",AC525="Ex"),"N/A", IF(AND(Screening!$J$18="No",AD525="Ex"),"N/A", IF(AND(Screening!$J$19="No",AE525="Ex"),"N/A", IF(AND(Screening!$J$20="No",AF525="Ex"),"N/A", IF(AND(Screening!$J$21="No",AG525="Ex"),"N/A", IF(AND(Screening!$J$23="No",AH525="Ex"),"N/A", IF(AND(Screening!$J$7="No",AI525="Ex"),"N/A", IF(AND(Screening!$J$6="No",AL525="Ex"),"N/A", IF(AND(Screening!$J$6="Yes",AJ525="Ex"),"N/A", IF(AND(Screening!$J$25="Yes",AK525="Ex"),"N/A",  IF(AND(Screening!$J$5="Yes",AM525="Ex"),"N/A","Inc")))))))))))))))))))</f>
        <v>Inc</v>
      </c>
      <c r="C525" s="132"/>
      <c r="D525" s="133"/>
      <c r="E525" s="87">
        <v>539</v>
      </c>
      <c r="F525" s="88" t="s">
        <v>900</v>
      </c>
      <c r="G525" s="88" t="s">
        <v>631</v>
      </c>
      <c r="H525" s="157" t="s">
        <v>1431</v>
      </c>
      <c r="I525" s="130" t="str">
        <f t="shared" si="17"/>
        <v>Include</v>
      </c>
      <c r="J525" s="126"/>
      <c r="K525" s="99"/>
      <c r="L525" s="99"/>
      <c r="M525" s="128"/>
      <c r="N525" s="87" t="str">
        <f t="shared" si="16"/>
        <v/>
      </c>
      <c r="O525" s="55"/>
      <c r="P525" s="55"/>
      <c r="Q525" s="55"/>
      <c r="R525" s="55"/>
      <c r="S525" s="55"/>
      <c r="T525" s="56"/>
      <c r="U525" s="134" t="s">
        <v>451</v>
      </c>
      <c r="V525" s="132" t="s">
        <v>475</v>
      </c>
      <c r="W525" s="132"/>
      <c r="X525" s="132" t="s">
        <v>475</v>
      </c>
      <c r="Y525" s="132"/>
      <c r="Z525" s="132"/>
      <c r="AA525" s="132"/>
      <c r="AB525" s="132"/>
      <c r="AC525" s="132"/>
      <c r="AD525" s="132"/>
      <c r="AE525" s="132"/>
      <c r="AF525" s="132"/>
      <c r="AG525" s="132"/>
      <c r="AH525" s="132"/>
      <c r="AI525" s="132"/>
      <c r="AJ525" s="132" t="s">
        <v>475</v>
      </c>
      <c r="AK525" s="132"/>
      <c r="AL525" s="132"/>
      <c r="AM525" s="135" t="s">
        <v>475</v>
      </c>
    </row>
    <row r="526" spans="1:39" ht="90" x14ac:dyDescent="0.25">
      <c r="A526" s="131" t="s">
        <v>1</v>
      </c>
      <c r="B526" s="132" t="str">
        <f>IF(G526="reserved","N/A",IF(AND(Screening!$J$10="No",V526="Ex"),"N/A",IF(AND(Screening!$J$11="No",W526="Ex"),"N/A",IF(AND(Screening!$J$12="No",X526="Ex"),"N/A",IF(AND(Screening!$J$13="No",Y526="Ex"),"N/A",IF(AND(Screening!$J$14="No",Z526="Ex"),"N/A", IF(AND(Screening!$J$15="No",AA526="Ex"),"N/A", IF(AND(Screening!$J$16="No",AB526="Ex"),"N/A", IF(AND(Screening!$J$17="No",AC526="Ex"),"N/A", IF(AND(Screening!$J$18="No",AD526="Ex"),"N/A", IF(AND(Screening!$J$19="No",AE526="Ex"),"N/A", IF(AND(Screening!$J$20="No",AF526="Ex"),"N/A", IF(AND(Screening!$J$21="No",AG526="Ex"),"N/A", IF(AND(Screening!$J$23="No",AH526="Ex"),"N/A", IF(AND(Screening!$J$7="No",AI526="Ex"),"N/A", IF(AND(Screening!$J$6="No",AL526="Ex"),"N/A", IF(AND(Screening!$J$6="Yes",AJ526="Ex"),"N/A", IF(AND(Screening!$J$25="Yes",AK526="Ex"),"N/A",  IF(AND(Screening!$J$5="Yes",AM526="Ex"),"N/A","Inc")))))))))))))))))))</f>
        <v>Inc</v>
      </c>
      <c r="C526" s="132"/>
      <c r="D526" s="133"/>
      <c r="E526" s="87">
        <v>540</v>
      </c>
      <c r="F526" s="88" t="s">
        <v>901</v>
      </c>
      <c r="G526" s="88" t="s">
        <v>2593</v>
      </c>
      <c r="H526" s="156" t="s">
        <v>2787</v>
      </c>
      <c r="I526" s="130" t="str">
        <f t="shared" si="17"/>
        <v>Include</v>
      </c>
      <c r="J526" s="126"/>
      <c r="K526" s="99"/>
      <c r="L526" s="99"/>
      <c r="M526" s="128"/>
      <c r="N526" s="87" t="str">
        <f t="shared" si="16"/>
        <v>PAR</v>
      </c>
      <c r="O526" s="55"/>
      <c r="P526" s="55"/>
      <c r="Q526" s="55"/>
      <c r="R526" s="55"/>
      <c r="S526" s="55"/>
      <c r="T526" s="56"/>
      <c r="U526" s="134" t="s">
        <v>451</v>
      </c>
      <c r="V526" s="132" t="s">
        <v>475</v>
      </c>
      <c r="W526" s="132"/>
      <c r="X526" s="132" t="s">
        <v>475</v>
      </c>
      <c r="Y526" s="132"/>
      <c r="Z526" s="132"/>
      <c r="AA526" s="132"/>
      <c r="AB526" s="132"/>
      <c r="AC526" s="132"/>
      <c r="AD526" s="132"/>
      <c r="AE526" s="132"/>
      <c r="AF526" s="132"/>
      <c r="AG526" s="132"/>
      <c r="AH526" s="132"/>
      <c r="AI526" s="132"/>
      <c r="AJ526" s="132"/>
      <c r="AK526" s="132"/>
      <c r="AL526" s="132"/>
      <c r="AM526" s="135" t="s">
        <v>475</v>
      </c>
    </row>
    <row r="527" spans="1:39" ht="30" x14ac:dyDescent="0.25">
      <c r="A527" s="131" t="s">
        <v>2</v>
      </c>
      <c r="B527" s="132" t="str">
        <f>IF(G527="reserved","N/A",IF(AND(Screening!$J$10="No",V527="Ex"),"N/A",IF(AND(Screening!$J$11="No",W527="Ex"),"N/A",IF(AND(Screening!$J$12="No",X527="Ex"),"N/A",IF(AND(Screening!$J$13="No",Y527="Ex"),"N/A",IF(AND(Screening!$J$14="No",Z527="Ex"),"N/A", IF(AND(Screening!$J$15="No",AA527="Ex"),"N/A", IF(AND(Screening!$J$16="No",AB527="Ex"),"N/A", IF(AND(Screening!$J$17="No",AC527="Ex"),"N/A", IF(AND(Screening!$J$18="No",AD527="Ex"),"N/A", IF(AND(Screening!$J$19="No",AE527="Ex"),"N/A", IF(AND(Screening!$J$20="No",AF527="Ex"),"N/A", IF(AND(Screening!$J$21="No",AG527="Ex"),"N/A", IF(AND(Screening!$J$23="No",AH527="Ex"),"N/A", IF(AND(Screening!$J$7="No",AI527="Ex"),"N/A", IF(AND(Screening!$J$6="No",AL527="Ex"),"N/A", IF(AND(Screening!$J$6="Yes",AJ527="Ex"),"N/A", IF(AND(Screening!$J$25="Yes",AK527="Ex"),"N/A",  IF(AND(Screening!$J$5="Yes",AM527="Ex"),"N/A","Inc")))))))))))))))))))</f>
        <v>Inc</v>
      </c>
      <c r="C527" s="132"/>
      <c r="D527" s="133"/>
      <c r="E527" s="87">
        <v>541</v>
      </c>
      <c r="F527" s="88" t="s">
        <v>902</v>
      </c>
      <c r="G527" s="88" t="s">
        <v>2594</v>
      </c>
      <c r="H527" s="157">
        <v>264.25099999999998</v>
      </c>
      <c r="I527" s="130" t="str">
        <f t="shared" si="17"/>
        <v>Include</v>
      </c>
      <c r="J527" s="126"/>
      <c r="K527" s="99"/>
      <c r="L527" s="99"/>
      <c r="M527" s="128"/>
      <c r="N527" s="87" t="str">
        <f t="shared" si="16"/>
        <v/>
      </c>
      <c r="O527" s="55"/>
      <c r="P527" s="55"/>
      <c r="Q527" s="55"/>
      <c r="R527" s="55"/>
      <c r="S527" s="55"/>
      <c r="T527" s="56"/>
      <c r="U527" s="134" t="s">
        <v>451</v>
      </c>
      <c r="V527" s="132" t="s">
        <v>475</v>
      </c>
      <c r="W527" s="132"/>
      <c r="X527" s="132" t="s">
        <v>475</v>
      </c>
      <c r="Y527" s="132"/>
      <c r="Z527" s="132"/>
      <c r="AA527" s="132"/>
      <c r="AB527" s="132"/>
      <c r="AC527" s="132"/>
      <c r="AD527" s="132"/>
      <c r="AE527" s="132"/>
      <c r="AF527" s="132"/>
      <c r="AG527" s="132"/>
      <c r="AH527" s="132"/>
      <c r="AI527" s="132"/>
      <c r="AJ527" s="132" t="s">
        <v>475</v>
      </c>
      <c r="AK527" s="132"/>
      <c r="AL527" s="132"/>
      <c r="AM527" s="135" t="s">
        <v>475</v>
      </c>
    </row>
    <row r="528" spans="1:39" ht="30" x14ac:dyDescent="0.25">
      <c r="A528" s="131" t="s">
        <v>2</v>
      </c>
      <c r="B528" s="132" t="str">
        <f>IF(G528="reserved","N/A",IF(AND(Screening!$J$10="No",V528="Ex"),"N/A",IF(AND(Screening!$J$11="No",W528="Ex"),"N/A",IF(AND(Screening!$J$12="No",X528="Ex"),"N/A",IF(AND(Screening!$J$13="No",Y528="Ex"),"N/A",IF(AND(Screening!$J$14="No",Z528="Ex"),"N/A", IF(AND(Screening!$J$15="No",AA528="Ex"),"N/A", IF(AND(Screening!$J$16="No",AB528="Ex"),"N/A", IF(AND(Screening!$J$17="No",AC528="Ex"),"N/A", IF(AND(Screening!$J$18="No",AD528="Ex"),"N/A", IF(AND(Screening!$J$19="No",AE528="Ex"),"N/A", IF(AND(Screening!$J$20="No",AF528="Ex"),"N/A", IF(AND(Screening!$J$21="No",AG528="Ex"),"N/A", IF(AND(Screening!$J$23="No",AH528="Ex"),"N/A", IF(AND(Screening!$J$7="No",AI528="Ex"),"N/A", IF(AND(Screening!$J$6="No",AL528="Ex"),"N/A", IF(AND(Screening!$J$6="Yes",AJ528="Ex"),"N/A", IF(AND(Screening!$J$25="Yes",AK528="Ex"),"N/A",  IF(AND(Screening!$J$5="Yes",AM528="Ex"),"N/A","Inc")))))))))))))))))))</f>
        <v>Inc</v>
      </c>
      <c r="C528" s="132"/>
      <c r="D528" s="133"/>
      <c r="E528" s="87">
        <v>542</v>
      </c>
      <c r="F528" s="88" t="s">
        <v>3597</v>
      </c>
      <c r="G528" s="88" t="s">
        <v>151</v>
      </c>
      <c r="H528" s="156" t="s">
        <v>2787</v>
      </c>
      <c r="I528" s="130" t="str">
        <f t="shared" si="17"/>
        <v>Include</v>
      </c>
      <c r="J528" s="126"/>
      <c r="K528" s="99"/>
      <c r="L528" s="99"/>
      <c r="M528" s="128"/>
      <c r="N528" s="87" t="str">
        <f t="shared" si="16"/>
        <v/>
      </c>
      <c r="O528" s="55"/>
      <c r="P528" s="55"/>
      <c r="Q528" s="55"/>
      <c r="R528" s="55"/>
      <c r="S528" s="55"/>
      <c r="T528" s="56"/>
      <c r="U528" s="134" t="s">
        <v>451</v>
      </c>
      <c r="V528" s="132" t="s">
        <v>475</v>
      </c>
      <c r="W528" s="132"/>
      <c r="X528" s="132" t="s">
        <v>475</v>
      </c>
      <c r="Y528" s="132"/>
      <c r="Z528" s="132"/>
      <c r="AA528" s="132"/>
      <c r="AB528" s="132"/>
      <c r="AC528" s="132"/>
      <c r="AD528" s="132"/>
      <c r="AE528" s="132"/>
      <c r="AF528" s="132"/>
      <c r="AG528" s="132"/>
      <c r="AH528" s="132"/>
      <c r="AI528" s="132"/>
      <c r="AJ528" s="132" t="s">
        <v>475</v>
      </c>
      <c r="AK528" s="132"/>
      <c r="AL528" s="132"/>
      <c r="AM528" s="135" t="s">
        <v>475</v>
      </c>
    </row>
    <row r="529" spans="1:39" ht="30" x14ac:dyDescent="0.25">
      <c r="A529" s="131" t="s">
        <v>2</v>
      </c>
      <c r="B529" s="132" t="str">
        <f>IF(G529="reserved","N/A",IF(AND(Screening!$J$10="No",V529="Ex"),"N/A",IF(AND(Screening!$J$11="No",W529="Ex"),"N/A",IF(AND(Screening!$J$12="No",X529="Ex"),"N/A",IF(AND(Screening!$J$13="No",Y529="Ex"),"N/A",IF(AND(Screening!$J$14="No",Z529="Ex"),"N/A", IF(AND(Screening!$J$15="No",AA529="Ex"),"N/A", IF(AND(Screening!$J$16="No",AB529="Ex"),"N/A", IF(AND(Screening!$J$17="No",AC529="Ex"),"N/A", IF(AND(Screening!$J$18="No",AD529="Ex"),"N/A", IF(AND(Screening!$J$19="No",AE529="Ex"),"N/A", IF(AND(Screening!$J$20="No",AF529="Ex"),"N/A", IF(AND(Screening!$J$21="No",AG529="Ex"),"N/A", IF(AND(Screening!$J$23="No",AH529="Ex"),"N/A", IF(AND(Screening!$J$7="No",AI529="Ex"),"N/A", IF(AND(Screening!$J$6="No",AL529="Ex"),"N/A", IF(AND(Screening!$J$6="Yes",AJ529="Ex"),"N/A", IF(AND(Screening!$J$25="Yes",AK529="Ex"),"N/A",  IF(AND(Screening!$J$5="Yes",AM529="Ex"),"N/A","Inc")))))))))))))))))))</f>
        <v>Inc</v>
      </c>
      <c r="C529" s="132"/>
      <c r="D529" s="133"/>
      <c r="E529" s="87">
        <v>543</v>
      </c>
      <c r="F529" s="88" t="s">
        <v>903</v>
      </c>
      <c r="G529" s="88" t="s">
        <v>1893</v>
      </c>
      <c r="H529" s="156" t="s">
        <v>2787</v>
      </c>
      <c r="I529" s="130" t="str">
        <f t="shared" si="17"/>
        <v>Include</v>
      </c>
      <c r="J529" s="126"/>
      <c r="K529" s="99"/>
      <c r="L529" s="99"/>
      <c r="M529" s="128"/>
      <c r="N529" s="87" t="str">
        <f t="shared" si="16"/>
        <v/>
      </c>
      <c r="O529" s="55"/>
      <c r="P529" s="55"/>
      <c r="Q529" s="55"/>
      <c r="R529" s="55"/>
      <c r="S529" s="55"/>
      <c r="T529" s="56"/>
      <c r="U529" s="134" t="s">
        <v>451</v>
      </c>
      <c r="V529" s="132" t="s">
        <v>475</v>
      </c>
      <c r="W529" s="132"/>
      <c r="X529" s="132" t="s">
        <v>475</v>
      </c>
      <c r="Y529" s="132"/>
      <c r="Z529" s="132"/>
      <c r="AA529" s="132"/>
      <c r="AB529" s="132"/>
      <c r="AC529" s="132"/>
      <c r="AD529" s="132"/>
      <c r="AE529" s="132"/>
      <c r="AF529" s="132"/>
      <c r="AG529" s="132"/>
      <c r="AH529" s="132"/>
      <c r="AI529" s="132"/>
      <c r="AJ529" s="132" t="s">
        <v>475</v>
      </c>
      <c r="AK529" s="132"/>
      <c r="AL529" s="132"/>
      <c r="AM529" s="135" t="s">
        <v>475</v>
      </c>
    </row>
    <row r="530" spans="1:39" ht="30" x14ac:dyDescent="0.25">
      <c r="A530" s="131" t="s">
        <v>2</v>
      </c>
      <c r="B530" s="132" t="str">
        <f>IF(G530="reserved","N/A",IF(AND(Screening!$J$10="No",V530="Ex"),"N/A",IF(AND(Screening!$J$11="No",W530="Ex"),"N/A",IF(AND(Screening!$J$12="No",X530="Ex"),"N/A",IF(AND(Screening!$J$13="No",Y530="Ex"),"N/A",IF(AND(Screening!$J$14="No",Z530="Ex"),"N/A", IF(AND(Screening!$J$15="No",AA530="Ex"),"N/A", IF(AND(Screening!$J$16="No",AB530="Ex"),"N/A", IF(AND(Screening!$J$17="No",AC530="Ex"),"N/A", IF(AND(Screening!$J$18="No",AD530="Ex"),"N/A", IF(AND(Screening!$J$19="No",AE530="Ex"),"N/A", IF(AND(Screening!$J$20="No",AF530="Ex"),"N/A", IF(AND(Screening!$J$21="No",AG530="Ex"),"N/A", IF(AND(Screening!$J$23="No",AH530="Ex"),"N/A", IF(AND(Screening!$J$7="No",AI530="Ex"),"N/A", IF(AND(Screening!$J$6="No",AL530="Ex"),"N/A", IF(AND(Screening!$J$6="Yes",AJ530="Ex"),"N/A", IF(AND(Screening!$J$25="Yes",AK530="Ex"),"N/A",  IF(AND(Screening!$J$5="Yes",AM530="Ex"),"N/A","Inc")))))))))))))))))))</f>
        <v>Inc</v>
      </c>
      <c r="C530" s="132"/>
      <c r="D530" s="133"/>
      <c r="E530" s="87">
        <v>544</v>
      </c>
      <c r="F530" s="88" t="s">
        <v>904</v>
      </c>
      <c r="G530" s="88" t="s">
        <v>1894</v>
      </c>
      <c r="H530" s="156" t="s">
        <v>2787</v>
      </c>
      <c r="I530" s="130" t="str">
        <f t="shared" si="17"/>
        <v>Include</v>
      </c>
      <c r="J530" s="126"/>
      <c r="K530" s="99"/>
      <c r="L530" s="99"/>
      <c r="M530" s="128"/>
      <c r="N530" s="87" t="str">
        <f t="shared" si="16"/>
        <v/>
      </c>
      <c r="O530" s="55"/>
      <c r="P530" s="55"/>
      <c r="Q530" s="55"/>
      <c r="R530" s="55"/>
      <c r="S530" s="55"/>
      <c r="T530" s="56"/>
      <c r="U530" s="134" t="s">
        <v>451</v>
      </c>
      <c r="V530" s="132" t="s">
        <v>475</v>
      </c>
      <c r="W530" s="132"/>
      <c r="X530" s="132" t="s">
        <v>475</v>
      </c>
      <c r="Y530" s="132"/>
      <c r="Z530" s="132"/>
      <c r="AA530" s="132"/>
      <c r="AB530" s="132"/>
      <c r="AC530" s="132"/>
      <c r="AD530" s="132"/>
      <c r="AE530" s="132"/>
      <c r="AF530" s="132"/>
      <c r="AG530" s="132"/>
      <c r="AH530" s="132"/>
      <c r="AI530" s="132"/>
      <c r="AJ530" s="132" t="s">
        <v>475</v>
      </c>
      <c r="AK530" s="132"/>
      <c r="AL530" s="132"/>
      <c r="AM530" s="135" t="s">
        <v>475</v>
      </c>
    </row>
    <row r="531" spans="1:39" ht="30" x14ac:dyDescent="0.25">
      <c r="A531" s="131" t="s">
        <v>2</v>
      </c>
      <c r="B531" s="132" t="str">
        <f>IF(G531="reserved","N/A",IF(AND(Screening!$J$10="No",V531="Ex"),"N/A",IF(AND(Screening!$J$11="No",W531="Ex"),"N/A",IF(AND(Screening!$J$12="No",X531="Ex"),"N/A",IF(AND(Screening!$J$13="No",Y531="Ex"),"N/A",IF(AND(Screening!$J$14="No",Z531="Ex"),"N/A", IF(AND(Screening!$J$15="No",AA531="Ex"),"N/A", IF(AND(Screening!$J$16="No",AB531="Ex"),"N/A", IF(AND(Screening!$J$17="No",AC531="Ex"),"N/A", IF(AND(Screening!$J$18="No",AD531="Ex"),"N/A", IF(AND(Screening!$J$19="No",AE531="Ex"),"N/A", IF(AND(Screening!$J$20="No",AF531="Ex"),"N/A", IF(AND(Screening!$J$21="No",AG531="Ex"),"N/A", IF(AND(Screening!$J$23="No",AH531="Ex"),"N/A", IF(AND(Screening!$J$7="No",AI531="Ex"),"N/A", IF(AND(Screening!$J$6="No",AL531="Ex"),"N/A", IF(AND(Screening!$J$6="Yes",AJ531="Ex"),"N/A", IF(AND(Screening!$J$25="Yes",AK531="Ex"),"N/A",  IF(AND(Screening!$J$5="Yes",AM531="Ex"),"N/A","Inc")))))))))))))))))))</f>
        <v>Inc</v>
      </c>
      <c r="C531" s="132"/>
      <c r="D531" s="133"/>
      <c r="E531" s="87">
        <v>545</v>
      </c>
      <c r="F531" s="88" t="s">
        <v>905</v>
      </c>
      <c r="G531" s="88" t="s">
        <v>1895</v>
      </c>
      <c r="H531" s="156" t="s">
        <v>2787</v>
      </c>
      <c r="I531" s="130" t="str">
        <f t="shared" si="17"/>
        <v>Include</v>
      </c>
      <c r="J531" s="126"/>
      <c r="K531" s="99"/>
      <c r="L531" s="99"/>
      <c r="M531" s="128"/>
      <c r="N531" s="87" t="str">
        <f t="shared" si="16"/>
        <v/>
      </c>
      <c r="O531" s="55"/>
      <c r="P531" s="55"/>
      <c r="Q531" s="55"/>
      <c r="R531" s="55"/>
      <c r="S531" s="55"/>
      <c r="T531" s="56"/>
      <c r="U531" s="134" t="s">
        <v>451</v>
      </c>
      <c r="V531" s="132" t="s">
        <v>475</v>
      </c>
      <c r="W531" s="132"/>
      <c r="X531" s="132" t="s">
        <v>475</v>
      </c>
      <c r="Y531" s="132"/>
      <c r="Z531" s="132"/>
      <c r="AA531" s="132"/>
      <c r="AB531" s="132"/>
      <c r="AC531" s="132"/>
      <c r="AD531" s="132"/>
      <c r="AE531" s="132"/>
      <c r="AF531" s="132"/>
      <c r="AG531" s="132"/>
      <c r="AH531" s="132"/>
      <c r="AI531" s="132"/>
      <c r="AJ531" s="132" t="s">
        <v>475</v>
      </c>
      <c r="AK531" s="132"/>
      <c r="AL531" s="132"/>
      <c r="AM531" s="135" t="s">
        <v>475</v>
      </c>
    </row>
    <row r="532" spans="1:39" ht="30" x14ac:dyDescent="0.25">
      <c r="A532" s="131" t="s">
        <v>2</v>
      </c>
      <c r="B532" s="132" t="str">
        <f>IF(G532="reserved","N/A",IF(AND(Screening!$J$10="No",V532="Ex"),"N/A",IF(AND(Screening!$J$11="No",W532="Ex"),"N/A",IF(AND(Screening!$J$12="No",X532="Ex"),"N/A",IF(AND(Screening!$J$13="No",Y532="Ex"),"N/A",IF(AND(Screening!$J$14="No",Z532="Ex"),"N/A", IF(AND(Screening!$J$15="No",AA532="Ex"),"N/A", IF(AND(Screening!$J$16="No",AB532="Ex"),"N/A", IF(AND(Screening!$J$17="No",AC532="Ex"),"N/A", IF(AND(Screening!$J$18="No",AD532="Ex"),"N/A", IF(AND(Screening!$J$19="No",AE532="Ex"),"N/A", IF(AND(Screening!$J$20="No",AF532="Ex"),"N/A", IF(AND(Screening!$J$21="No",AG532="Ex"),"N/A", IF(AND(Screening!$J$23="No",AH532="Ex"),"N/A", IF(AND(Screening!$J$7="No",AI532="Ex"),"N/A", IF(AND(Screening!$J$6="No",AL532="Ex"),"N/A", IF(AND(Screening!$J$6="Yes",AJ532="Ex"),"N/A", IF(AND(Screening!$J$25="Yes",AK532="Ex"),"N/A",  IF(AND(Screening!$J$5="Yes",AM532="Ex"),"N/A","Inc")))))))))))))))))))</f>
        <v>Inc</v>
      </c>
      <c r="C532" s="132"/>
      <c r="D532" s="133"/>
      <c r="E532" s="87">
        <v>546</v>
      </c>
      <c r="F532" s="88" t="s">
        <v>906</v>
      </c>
      <c r="G532" s="88" t="s">
        <v>1896</v>
      </c>
      <c r="H532" s="156" t="s">
        <v>2787</v>
      </c>
      <c r="I532" s="130" t="str">
        <f t="shared" si="17"/>
        <v>Include</v>
      </c>
      <c r="J532" s="126"/>
      <c r="K532" s="99"/>
      <c r="L532" s="99"/>
      <c r="M532" s="128"/>
      <c r="N532" s="87" t="str">
        <f t="shared" si="16"/>
        <v/>
      </c>
      <c r="O532" s="55"/>
      <c r="P532" s="55"/>
      <c r="Q532" s="55"/>
      <c r="R532" s="55"/>
      <c r="S532" s="55"/>
      <c r="T532" s="56"/>
      <c r="U532" s="134" t="s">
        <v>451</v>
      </c>
      <c r="V532" s="132" t="s">
        <v>475</v>
      </c>
      <c r="W532" s="132"/>
      <c r="X532" s="132" t="s">
        <v>475</v>
      </c>
      <c r="Y532" s="132"/>
      <c r="Z532" s="132"/>
      <c r="AA532" s="132"/>
      <c r="AB532" s="132"/>
      <c r="AC532" s="132"/>
      <c r="AD532" s="132"/>
      <c r="AE532" s="132"/>
      <c r="AF532" s="132"/>
      <c r="AG532" s="132"/>
      <c r="AH532" s="132"/>
      <c r="AI532" s="132"/>
      <c r="AJ532" s="132" t="s">
        <v>475</v>
      </c>
      <c r="AK532" s="132"/>
      <c r="AL532" s="132"/>
      <c r="AM532" s="135" t="s">
        <v>475</v>
      </c>
    </row>
    <row r="533" spans="1:39" ht="30" x14ac:dyDescent="0.25">
      <c r="A533" s="131" t="s">
        <v>2</v>
      </c>
      <c r="B533" s="132" t="str">
        <f>IF(G533="reserved","N/A",IF(AND(Screening!$J$10="No",V533="Ex"),"N/A",IF(AND(Screening!$J$11="No",W533="Ex"),"N/A",IF(AND(Screening!$J$12="No",X533="Ex"),"N/A",IF(AND(Screening!$J$13="No",Y533="Ex"),"N/A",IF(AND(Screening!$J$14="No",Z533="Ex"),"N/A", IF(AND(Screening!$J$15="No",AA533="Ex"),"N/A", IF(AND(Screening!$J$16="No",AB533="Ex"),"N/A", IF(AND(Screening!$J$17="No",AC533="Ex"),"N/A", IF(AND(Screening!$J$18="No",AD533="Ex"),"N/A", IF(AND(Screening!$J$19="No",AE533="Ex"),"N/A", IF(AND(Screening!$J$20="No",AF533="Ex"),"N/A", IF(AND(Screening!$J$21="No",AG533="Ex"),"N/A", IF(AND(Screening!$J$23="No",AH533="Ex"),"N/A", IF(AND(Screening!$J$7="No",AI533="Ex"),"N/A", IF(AND(Screening!$J$6="No",AL533="Ex"),"N/A", IF(AND(Screening!$J$6="Yes",AJ533="Ex"),"N/A", IF(AND(Screening!$J$25="Yes",AK533="Ex"),"N/A",  IF(AND(Screening!$J$5="Yes",AM533="Ex"),"N/A","Inc")))))))))))))))))))</f>
        <v>Inc</v>
      </c>
      <c r="C533" s="132"/>
      <c r="D533" s="133"/>
      <c r="E533" s="87">
        <v>547</v>
      </c>
      <c r="F533" s="88" t="s">
        <v>907</v>
      </c>
      <c r="G533" s="88" t="s">
        <v>1897</v>
      </c>
      <c r="H533" s="156" t="s">
        <v>2787</v>
      </c>
      <c r="I533" s="130" t="str">
        <f t="shared" si="17"/>
        <v>Include</v>
      </c>
      <c r="J533" s="126"/>
      <c r="K533" s="99"/>
      <c r="L533" s="99"/>
      <c r="M533" s="128"/>
      <c r="N533" s="87" t="str">
        <f t="shared" ref="N533:N596" si="18">IF($A533="Y","PAR","")</f>
        <v/>
      </c>
      <c r="O533" s="55"/>
      <c r="P533" s="55"/>
      <c r="Q533" s="55"/>
      <c r="R533" s="55"/>
      <c r="S533" s="55"/>
      <c r="T533" s="56"/>
      <c r="U533" s="134" t="s">
        <v>451</v>
      </c>
      <c r="V533" s="132" t="s">
        <v>475</v>
      </c>
      <c r="W533" s="132"/>
      <c r="X533" s="132" t="s">
        <v>475</v>
      </c>
      <c r="Y533" s="132"/>
      <c r="Z533" s="132"/>
      <c r="AA533" s="132"/>
      <c r="AB533" s="132"/>
      <c r="AC533" s="132"/>
      <c r="AD533" s="132"/>
      <c r="AE533" s="132"/>
      <c r="AF533" s="132"/>
      <c r="AG533" s="132"/>
      <c r="AH533" s="132"/>
      <c r="AI533" s="132"/>
      <c r="AJ533" s="132" t="s">
        <v>475</v>
      </c>
      <c r="AK533" s="132"/>
      <c r="AL533" s="132"/>
      <c r="AM533" s="135" t="s">
        <v>475</v>
      </c>
    </row>
    <row r="534" spans="1:39" ht="30" x14ac:dyDescent="0.25">
      <c r="A534" s="131" t="s">
        <v>2</v>
      </c>
      <c r="B534" s="132" t="str">
        <f>IF(G534="reserved","N/A",IF(AND(Screening!$J$10="No",V534="Ex"),"N/A",IF(AND(Screening!$J$11="No",W534="Ex"),"N/A",IF(AND(Screening!$J$12="No",X534="Ex"),"N/A",IF(AND(Screening!$J$13="No",Y534="Ex"),"N/A",IF(AND(Screening!$J$14="No",Z534="Ex"),"N/A", IF(AND(Screening!$J$15="No",AA534="Ex"),"N/A", IF(AND(Screening!$J$16="No",AB534="Ex"),"N/A", IF(AND(Screening!$J$17="No",AC534="Ex"),"N/A", IF(AND(Screening!$J$18="No",AD534="Ex"),"N/A", IF(AND(Screening!$J$19="No",AE534="Ex"),"N/A", IF(AND(Screening!$J$20="No",AF534="Ex"),"N/A", IF(AND(Screening!$J$21="No",AG534="Ex"),"N/A", IF(AND(Screening!$J$23="No",AH534="Ex"),"N/A", IF(AND(Screening!$J$7="No",AI534="Ex"),"N/A", IF(AND(Screening!$J$6="No",AL534="Ex"),"N/A", IF(AND(Screening!$J$6="Yes",AJ534="Ex"),"N/A", IF(AND(Screening!$J$25="Yes",AK534="Ex"),"N/A",  IF(AND(Screening!$J$5="Yes",AM534="Ex"),"N/A","Inc")))))))))))))))))))</f>
        <v>Inc</v>
      </c>
      <c r="C534" s="132"/>
      <c r="D534" s="133"/>
      <c r="E534" s="87">
        <v>548</v>
      </c>
      <c r="F534" s="88" t="s">
        <v>908</v>
      </c>
      <c r="G534" s="88" t="s">
        <v>1941</v>
      </c>
      <c r="H534" s="156" t="s">
        <v>2787</v>
      </c>
      <c r="I534" s="130" t="str">
        <f t="shared" si="17"/>
        <v>Include</v>
      </c>
      <c r="J534" s="126"/>
      <c r="K534" s="99"/>
      <c r="L534" s="99"/>
      <c r="M534" s="128"/>
      <c r="N534" s="87" t="str">
        <f t="shared" si="18"/>
        <v/>
      </c>
      <c r="O534" s="55"/>
      <c r="P534" s="55"/>
      <c r="Q534" s="55"/>
      <c r="R534" s="55"/>
      <c r="S534" s="55"/>
      <c r="T534" s="56"/>
      <c r="U534" s="134" t="s">
        <v>451</v>
      </c>
      <c r="V534" s="132" t="s">
        <v>475</v>
      </c>
      <c r="W534" s="132"/>
      <c r="X534" s="132" t="s">
        <v>475</v>
      </c>
      <c r="Y534" s="132"/>
      <c r="Z534" s="132"/>
      <c r="AA534" s="132"/>
      <c r="AB534" s="132"/>
      <c r="AC534" s="132"/>
      <c r="AD534" s="132"/>
      <c r="AE534" s="132"/>
      <c r="AF534" s="132"/>
      <c r="AG534" s="132"/>
      <c r="AH534" s="132"/>
      <c r="AI534" s="132"/>
      <c r="AJ534" s="132" t="s">
        <v>475</v>
      </c>
      <c r="AK534" s="132"/>
      <c r="AL534" s="132"/>
      <c r="AM534" s="135" t="s">
        <v>475</v>
      </c>
    </row>
    <row r="535" spans="1:39" ht="30" x14ac:dyDescent="0.25">
      <c r="A535" s="131" t="s">
        <v>2</v>
      </c>
      <c r="B535" s="132" t="str">
        <f>IF(G535="reserved","N/A",IF(AND(Screening!$J$10="No",V535="Ex"),"N/A",IF(AND(Screening!$J$11="No",W535="Ex"),"N/A",IF(AND(Screening!$J$12="No",X535="Ex"),"N/A",IF(AND(Screening!$J$13="No",Y535="Ex"),"N/A",IF(AND(Screening!$J$14="No",Z535="Ex"),"N/A", IF(AND(Screening!$J$15="No",AA535="Ex"),"N/A", IF(AND(Screening!$J$16="No",AB535="Ex"),"N/A", IF(AND(Screening!$J$17="No",AC535="Ex"),"N/A", IF(AND(Screening!$J$18="No",AD535="Ex"),"N/A", IF(AND(Screening!$J$19="No",AE535="Ex"),"N/A", IF(AND(Screening!$J$20="No",AF535="Ex"),"N/A", IF(AND(Screening!$J$21="No",AG535="Ex"),"N/A", IF(AND(Screening!$J$23="No",AH535="Ex"),"N/A", IF(AND(Screening!$J$7="No",AI535="Ex"),"N/A", IF(AND(Screening!$J$6="No",AL535="Ex"),"N/A", IF(AND(Screening!$J$6="Yes",AJ535="Ex"),"N/A", IF(AND(Screening!$J$25="Yes",AK535="Ex"),"N/A",  IF(AND(Screening!$J$5="Yes",AM535="Ex"),"N/A","Inc")))))))))))))))))))</f>
        <v>Inc</v>
      </c>
      <c r="C535" s="132"/>
      <c r="D535" s="133"/>
      <c r="E535" s="87">
        <v>549</v>
      </c>
      <c r="F535" s="88" t="s">
        <v>3598</v>
      </c>
      <c r="G535" s="88" t="s">
        <v>152</v>
      </c>
      <c r="H535" s="156" t="s">
        <v>2787</v>
      </c>
      <c r="I535" s="130" t="str">
        <f t="shared" si="17"/>
        <v>Include</v>
      </c>
      <c r="J535" s="126"/>
      <c r="K535" s="99"/>
      <c r="L535" s="99"/>
      <c r="M535" s="128"/>
      <c r="N535" s="87" t="str">
        <f t="shared" si="18"/>
        <v/>
      </c>
      <c r="O535" s="55"/>
      <c r="P535" s="55"/>
      <c r="Q535" s="55"/>
      <c r="R535" s="55"/>
      <c r="S535" s="55"/>
      <c r="T535" s="56"/>
      <c r="U535" s="134" t="s">
        <v>451</v>
      </c>
      <c r="V535" s="132" t="s">
        <v>475</v>
      </c>
      <c r="W535" s="132"/>
      <c r="X535" s="132" t="s">
        <v>475</v>
      </c>
      <c r="Y535" s="132"/>
      <c r="Z535" s="132"/>
      <c r="AA535" s="132"/>
      <c r="AB535" s="132"/>
      <c r="AC535" s="132"/>
      <c r="AD535" s="132"/>
      <c r="AE535" s="132"/>
      <c r="AF535" s="132"/>
      <c r="AG535" s="132"/>
      <c r="AH535" s="132"/>
      <c r="AI535" s="132"/>
      <c r="AJ535" s="132" t="s">
        <v>475</v>
      </c>
      <c r="AK535" s="132"/>
      <c r="AL535" s="132"/>
      <c r="AM535" s="135" t="s">
        <v>475</v>
      </c>
    </row>
    <row r="536" spans="1:39" ht="30" x14ac:dyDescent="0.25">
      <c r="A536" s="131" t="s">
        <v>2</v>
      </c>
      <c r="B536" s="132" t="str">
        <f>IF(G536="reserved","N/A",IF(AND(Screening!$J$10="No",V536="Ex"),"N/A",IF(AND(Screening!$J$11="No",W536="Ex"),"N/A",IF(AND(Screening!$J$12="No",X536="Ex"),"N/A",IF(AND(Screening!$J$13="No",Y536="Ex"),"N/A",IF(AND(Screening!$J$14="No",Z536="Ex"),"N/A", IF(AND(Screening!$J$15="No",AA536="Ex"),"N/A", IF(AND(Screening!$J$16="No",AB536="Ex"),"N/A", IF(AND(Screening!$J$17="No",AC536="Ex"),"N/A", IF(AND(Screening!$J$18="No",AD536="Ex"),"N/A", IF(AND(Screening!$J$19="No",AE536="Ex"),"N/A", IF(AND(Screening!$J$20="No",AF536="Ex"),"N/A", IF(AND(Screening!$J$21="No",AG536="Ex"),"N/A", IF(AND(Screening!$J$23="No",AH536="Ex"),"N/A", IF(AND(Screening!$J$7="No",AI536="Ex"),"N/A", IF(AND(Screening!$J$6="No",AL536="Ex"),"N/A", IF(AND(Screening!$J$6="Yes",AJ536="Ex"),"N/A", IF(AND(Screening!$J$25="Yes",AK536="Ex"),"N/A",  IF(AND(Screening!$J$5="Yes",AM536="Ex"),"N/A","Inc")))))))))))))))))))</f>
        <v>Inc</v>
      </c>
      <c r="C536" s="132"/>
      <c r="D536" s="133"/>
      <c r="E536" s="87">
        <v>550</v>
      </c>
      <c r="F536" s="88" t="s">
        <v>909</v>
      </c>
      <c r="G536" s="88" t="s">
        <v>1942</v>
      </c>
      <c r="H536" s="156" t="s">
        <v>2787</v>
      </c>
      <c r="I536" s="130" t="str">
        <f t="shared" si="17"/>
        <v>Include</v>
      </c>
      <c r="J536" s="126"/>
      <c r="K536" s="99"/>
      <c r="L536" s="99"/>
      <c r="M536" s="128"/>
      <c r="N536" s="87" t="str">
        <f t="shared" si="18"/>
        <v/>
      </c>
      <c r="O536" s="55"/>
      <c r="P536" s="55"/>
      <c r="Q536" s="55"/>
      <c r="R536" s="55"/>
      <c r="S536" s="55"/>
      <c r="T536" s="56"/>
      <c r="U536" s="134" t="s">
        <v>451</v>
      </c>
      <c r="V536" s="132" t="s">
        <v>475</v>
      </c>
      <c r="W536" s="132"/>
      <c r="X536" s="132" t="s">
        <v>475</v>
      </c>
      <c r="Y536" s="132"/>
      <c r="Z536" s="132"/>
      <c r="AA536" s="132"/>
      <c r="AB536" s="132"/>
      <c r="AC536" s="132"/>
      <c r="AD536" s="132"/>
      <c r="AE536" s="132"/>
      <c r="AF536" s="132"/>
      <c r="AG536" s="132"/>
      <c r="AH536" s="132"/>
      <c r="AI536" s="132"/>
      <c r="AJ536" s="132" t="s">
        <v>475</v>
      </c>
      <c r="AK536" s="132"/>
      <c r="AL536" s="132"/>
      <c r="AM536" s="135" t="s">
        <v>475</v>
      </c>
    </row>
    <row r="537" spans="1:39" ht="30" x14ac:dyDescent="0.25">
      <c r="A537" s="131" t="s">
        <v>2</v>
      </c>
      <c r="B537" s="132" t="str">
        <f>IF(G537="reserved","N/A",IF(AND(Screening!$J$10="No",V537="Ex"),"N/A",IF(AND(Screening!$J$11="No",W537="Ex"),"N/A",IF(AND(Screening!$J$12="No",X537="Ex"),"N/A",IF(AND(Screening!$J$13="No",Y537="Ex"),"N/A",IF(AND(Screening!$J$14="No",Z537="Ex"),"N/A", IF(AND(Screening!$J$15="No",AA537="Ex"),"N/A", IF(AND(Screening!$J$16="No",AB537="Ex"),"N/A", IF(AND(Screening!$J$17="No",AC537="Ex"),"N/A", IF(AND(Screening!$J$18="No",AD537="Ex"),"N/A", IF(AND(Screening!$J$19="No",AE537="Ex"),"N/A", IF(AND(Screening!$J$20="No",AF537="Ex"),"N/A", IF(AND(Screening!$J$21="No",AG537="Ex"),"N/A", IF(AND(Screening!$J$23="No",AH537="Ex"),"N/A", IF(AND(Screening!$J$7="No",AI537="Ex"),"N/A", IF(AND(Screening!$J$6="No",AL537="Ex"),"N/A", IF(AND(Screening!$J$6="Yes",AJ537="Ex"),"N/A", IF(AND(Screening!$J$25="Yes",AK537="Ex"),"N/A",  IF(AND(Screening!$J$5="Yes",AM537="Ex"),"N/A","Inc")))))))))))))))))))</f>
        <v>Inc</v>
      </c>
      <c r="C537" s="132"/>
      <c r="D537" s="133"/>
      <c r="E537" s="87">
        <v>551</v>
      </c>
      <c r="F537" s="88" t="s">
        <v>910</v>
      </c>
      <c r="G537" s="88" t="s">
        <v>1943</v>
      </c>
      <c r="H537" s="156" t="s">
        <v>2787</v>
      </c>
      <c r="I537" s="130" t="str">
        <f t="shared" si="17"/>
        <v>Include</v>
      </c>
      <c r="J537" s="126"/>
      <c r="K537" s="99"/>
      <c r="L537" s="99"/>
      <c r="M537" s="128"/>
      <c r="N537" s="87" t="str">
        <f t="shared" si="18"/>
        <v/>
      </c>
      <c r="O537" s="55"/>
      <c r="P537" s="55"/>
      <c r="Q537" s="55"/>
      <c r="R537" s="55"/>
      <c r="S537" s="55"/>
      <c r="T537" s="56"/>
      <c r="U537" s="134" t="s">
        <v>451</v>
      </c>
      <c r="V537" s="132" t="s">
        <v>475</v>
      </c>
      <c r="W537" s="132"/>
      <c r="X537" s="132" t="s">
        <v>475</v>
      </c>
      <c r="Y537" s="132"/>
      <c r="Z537" s="132"/>
      <c r="AA537" s="132"/>
      <c r="AB537" s="132"/>
      <c r="AC537" s="132"/>
      <c r="AD537" s="132"/>
      <c r="AE537" s="132"/>
      <c r="AF537" s="132"/>
      <c r="AG537" s="132"/>
      <c r="AH537" s="132"/>
      <c r="AI537" s="132"/>
      <c r="AJ537" s="132" t="s">
        <v>475</v>
      </c>
      <c r="AK537" s="132"/>
      <c r="AL537" s="132"/>
      <c r="AM537" s="135" t="s">
        <v>475</v>
      </c>
    </row>
    <row r="538" spans="1:39" ht="30" x14ac:dyDescent="0.25">
      <c r="A538" s="131" t="s">
        <v>2</v>
      </c>
      <c r="B538" s="132" t="str">
        <f>IF(G538="reserved","N/A",IF(AND(Screening!$J$10="No",V538="Ex"),"N/A",IF(AND(Screening!$J$11="No",W538="Ex"),"N/A",IF(AND(Screening!$J$12="No",X538="Ex"),"N/A",IF(AND(Screening!$J$13="No",Y538="Ex"),"N/A",IF(AND(Screening!$J$14="No",Z538="Ex"),"N/A", IF(AND(Screening!$J$15="No",AA538="Ex"),"N/A", IF(AND(Screening!$J$16="No",AB538="Ex"),"N/A", IF(AND(Screening!$J$17="No",AC538="Ex"),"N/A", IF(AND(Screening!$J$18="No",AD538="Ex"),"N/A", IF(AND(Screening!$J$19="No",AE538="Ex"),"N/A", IF(AND(Screening!$J$20="No",AF538="Ex"),"N/A", IF(AND(Screening!$J$21="No",AG538="Ex"),"N/A", IF(AND(Screening!$J$23="No",AH538="Ex"),"N/A", IF(AND(Screening!$J$7="No",AI538="Ex"),"N/A", IF(AND(Screening!$J$6="No",AL538="Ex"),"N/A", IF(AND(Screening!$J$6="Yes",AJ538="Ex"),"N/A", IF(AND(Screening!$J$25="Yes",AK538="Ex"),"N/A",  IF(AND(Screening!$J$5="Yes",AM538="Ex"),"N/A","Inc")))))))))))))))))))</f>
        <v>Inc</v>
      </c>
      <c r="C538" s="132"/>
      <c r="D538" s="133"/>
      <c r="E538" s="87">
        <v>552</v>
      </c>
      <c r="F538" s="88" t="s">
        <v>911</v>
      </c>
      <c r="G538" s="88" t="s">
        <v>1944</v>
      </c>
      <c r="H538" s="156" t="s">
        <v>2787</v>
      </c>
      <c r="I538" s="130" t="str">
        <f t="shared" si="17"/>
        <v>Include</v>
      </c>
      <c r="J538" s="126"/>
      <c r="K538" s="99"/>
      <c r="L538" s="99"/>
      <c r="M538" s="128"/>
      <c r="N538" s="87" t="str">
        <f t="shared" si="18"/>
        <v/>
      </c>
      <c r="O538" s="55"/>
      <c r="P538" s="55"/>
      <c r="Q538" s="55"/>
      <c r="R538" s="55"/>
      <c r="S538" s="55"/>
      <c r="T538" s="56"/>
      <c r="U538" s="134" t="s">
        <v>451</v>
      </c>
      <c r="V538" s="132" t="s">
        <v>475</v>
      </c>
      <c r="W538" s="132"/>
      <c r="X538" s="132" t="s">
        <v>475</v>
      </c>
      <c r="Y538" s="132"/>
      <c r="Z538" s="132"/>
      <c r="AA538" s="132"/>
      <c r="AB538" s="132"/>
      <c r="AC538" s="132"/>
      <c r="AD538" s="132"/>
      <c r="AE538" s="132"/>
      <c r="AF538" s="132"/>
      <c r="AG538" s="132"/>
      <c r="AH538" s="132"/>
      <c r="AI538" s="132"/>
      <c r="AJ538" s="132" t="s">
        <v>475</v>
      </c>
      <c r="AK538" s="132"/>
      <c r="AL538" s="132"/>
      <c r="AM538" s="135" t="s">
        <v>475</v>
      </c>
    </row>
    <row r="539" spans="1:39" ht="30" x14ac:dyDescent="0.25">
      <c r="A539" s="131" t="s">
        <v>2</v>
      </c>
      <c r="B539" s="132" t="str">
        <f>IF(G539="reserved","N/A",IF(AND(Screening!$J$10="No",V539="Ex"),"N/A",IF(AND(Screening!$J$11="No",W539="Ex"),"N/A",IF(AND(Screening!$J$12="No",X539="Ex"),"N/A",IF(AND(Screening!$J$13="No",Y539="Ex"),"N/A",IF(AND(Screening!$J$14="No",Z539="Ex"),"N/A", IF(AND(Screening!$J$15="No",AA539="Ex"),"N/A", IF(AND(Screening!$J$16="No",AB539="Ex"),"N/A", IF(AND(Screening!$J$17="No",AC539="Ex"),"N/A", IF(AND(Screening!$J$18="No",AD539="Ex"),"N/A", IF(AND(Screening!$J$19="No",AE539="Ex"),"N/A", IF(AND(Screening!$J$20="No",AF539="Ex"),"N/A", IF(AND(Screening!$J$21="No",AG539="Ex"),"N/A", IF(AND(Screening!$J$23="No",AH539="Ex"),"N/A", IF(AND(Screening!$J$7="No",AI539="Ex"),"N/A", IF(AND(Screening!$J$6="No",AL539="Ex"),"N/A", IF(AND(Screening!$J$6="Yes",AJ539="Ex"),"N/A", IF(AND(Screening!$J$25="Yes",AK539="Ex"),"N/A",  IF(AND(Screening!$J$5="Yes",AM539="Ex"),"N/A","Inc")))))))))))))))))))</f>
        <v>Inc</v>
      </c>
      <c r="C539" s="132"/>
      <c r="D539" s="133"/>
      <c r="E539" s="87">
        <v>553</v>
      </c>
      <c r="F539" s="88" t="s">
        <v>912</v>
      </c>
      <c r="G539" s="88" t="s">
        <v>1945</v>
      </c>
      <c r="H539" s="156" t="s">
        <v>2787</v>
      </c>
      <c r="I539" s="130" t="str">
        <f t="shared" si="17"/>
        <v>Include</v>
      </c>
      <c r="J539" s="126"/>
      <c r="K539" s="99"/>
      <c r="L539" s="99"/>
      <c r="M539" s="128"/>
      <c r="N539" s="87" t="str">
        <f t="shared" si="18"/>
        <v/>
      </c>
      <c r="O539" s="55"/>
      <c r="P539" s="55"/>
      <c r="Q539" s="55"/>
      <c r="R539" s="55"/>
      <c r="S539" s="55"/>
      <c r="T539" s="56"/>
      <c r="U539" s="134" t="s">
        <v>451</v>
      </c>
      <c r="V539" s="132" t="s">
        <v>475</v>
      </c>
      <c r="W539" s="132"/>
      <c r="X539" s="132" t="s">
        <v>475</v>
      </c>
      <c r="Y539" s="132"/>
      <c r="Z539" s="132"/>
      <c r="AA539" s="132"/>
      <c r="AB539" s="132"/>
      <c r="AC539" s="132"/>
      <c r="AD539" s="132"/>
      <c r="AE539" s="132"/>
      <c r="AF539" s="132"/>
      <c r="AG539" s="132"/>
      <c r="AH539" s="132"/>
      <c r="AI539" s="132"/>
      <c r="AJ539" s="132" t="s">
        <v>475</v>
      </c>
      <c r="AK539" s="132"/>
      <c r="AL539" s="132"/>
      <c r="AM539" s="135" t="s">
        <v>475</v>
      </c>
    </row>
    <row r="540" spans="1:39" ht="30" x14ac:dyDescent="0.25">
      <c r="A540" s="131" t="s">
        <v>2</v>
      </c>
      <c r="B540" s="132" t="str">
        <f>IF(G540="reserved","N/A",IF(AND(Screening!$J$10="No",V540="Ex"),"N/A",IF(AND(Screening!$J$11="No",W540="Ex"),"N/A",IF(AND(Screening!$J$12="No",X540="Ex"),"N/A",IF(AND(Screening!$J$13="No",Y540="Ex"),"N/A",IF(AND(Screening!$J$14="No",Z540="Ex"),"N/A", IF(AND(Screening!$J$15="No",AA540="Ex"),"N/A", IF(AND(Screening!$J$16="No",AB540="Ex"),"N/A", IF(AND(Screening!$J$17="No",AC540="Ex"),"N/A", IF(AND(Screening!$J$18="No",AD540="Ex"),"N/A", IF(AND(Screening!$J$19="No",AE540="Ex"),"N/A", IF(AND(Screening!$J$20="No",AF540="Ex"),"N/A", IF(AND(Screening!$J$21="No",AG540="Ex"),"N/A", IF(AND(Screening!$J$23="No",AH540="Ex"),"N/A", IF(AND(Screening!$J$7="No",AI540="Ex"),"N/A", IF(AND(Screening!$J$6="No",AL540="Ex"),"N/A", IF(AND(Screening!$J$6="Yes",AJ540="Ex"),"N/A", IF(AND(Screening!$J$25="Yes",AK540="Ex"),"N/A",  IF(AND(Screening!$J$5="Yes",AM540="Ex"),"N/A","Inc")))))))))))))))))))</f>
        <v>Inc</v>
      </c>
      <c r="C540" s="132"/>
      <c r="D540" s="133"/>
      <c r="E540" s="87">
        <v>554</v>
      </c>
      <c r="F540" s="88" t="s">
        <v>3599</v>
      </c>
      <c r="G540" s="88" t="s">
        <v>153</v>
      </c>
      <c r="H540" s="157" t="s">
        <v>4512</v>
      </c>
      <c r="I540" s="130" t="str">
        <f t="shared" si="17"/>
        <v>Include</v>
      </c>
      <c r="J540" s="126"/>
      <c r="K540" s="99"/>
      <c r="L540" s="99"/>
      <c r="M540" s="128"/>
      <c r="N540" s="87" t="str">
        <f t="shared" si="18"/>
        <v/>
      </c>
      <c r="O540" s="55"/>
      <c r="P540" s="55"/>
      <c r="Q540" s="55"/>
      <c r="R540" s="55"/>
      <c r="S540" s="55"/>
      <c r="T540" s="56"/>
      <c r="U540" s="134" t="s">
        <v>451</v>
      </c>
      <c r="V540" s="132" t="s">
        <v>475</v>
      </c>
      <c r="W540" s="132"/>
      <c r="X540" s="132" t="s">
        <v>475</v>
      </c>
      <c r="Y540" s="132"/>
      <c r="Z540" s="132"/>
      <c r="AA540" s="132"/>
      <c r="AB540" s="132"/>
      <c r="AC540" s="132"/>
      <c r="AD540" s="132"/>
      <c r="AE540" s="132"/>
      <c r="AF540" s="132"/>
      <c r="AG540" s="132"/>
      <c r="AH540" s="132"/>
      <c r="AI540" s="132"/>
      <c r="AJ540" s="132" t="s">
        <v>475</v>
      </c>
      <c r="AK540" s="132"/>
      <c r="AL540" s="132"/>
      <c r="AM540" s="135" t="s">
        <v>475</v>
      </c>
    </row>
    <row r="541" spans="1:39" ht="90" x14ac:dyDescent="0.25">
      <c r="A541" s="131" t="s">
        <v>2</v>
      </c>
      <c r="B541" s="132" t="str">
        <f>IF(G541="reserved","N/A",IF(AND(Screening!$J$10="No",V541="Ex"),"N/A",IF(AND(Screening!$J$11="No",W541="Ex"),"N/A",IF(AND(Screening!$J$12="No",X541="Ex"),"N/A",IF(AND(Screening!$J$13="No",Y541="Ex"),"N/A",IF(AND(Screening!$J$14="No",Z541="Ex"),"N/A", IF(AND(Screening!$J$15="No",AA541="Ex"),"N/A", IF(AND(Screening!$J$16="No",AB541="Ex"),"N/A", IF(AND(Screening!$J$17="No",AC541="Ex"),"N/A", IF(AND(Screening!$J$18="No",AD541="Ex"),"N/A", IF(AND(Screening!$J$19="No",AE541="Ex"),"N/A", IF(AND(Screening!$J$20="No",AF541="Ex"),"N/A", IF(AND(Screening!$J$21="No",AG541="Ex"),"N/A", IF(AND(Screening!$J$23="No",AH541="Ex"),"N/A", IF(AND(Screening!$J$7="No",AI541="Ex"),"N/A", IF(AND(Screening!$J$6="No",AL541="Ex"),"N/A", IF(AND(Screening!$J$6="Yes",AJ541="Ex"),"N/A", IF(AND(Screening!$J$25="Yes",AK541="Ex"),"N/A",  IF(AND(Screening!$J$5="Yes",AM541="Ex"),"N/A","Inc")))))))))))))))))))</f>
        <v>Inc</v>
      </c>
      <c r="C541" s="132"/>
      <c r="D541" s="133"/>
      <c r="E541" s="87">
        <v>555</v>
      </c>
      <c r="F541" s="88" t="s">
        <v>913</v>
      </c>
      <c r="G541" s="88" t="s">
        <v>3201</v>
      </c>
      <c r="H541" s="157" t="s">
        <v>4513</v>
      </c>
      <c r="I541" s="130" t="str">
        <f t="shared" si="17"/>
        <v>Include</v>
      </c>
      <c r="J541" s="126"/>
      <c r="K541" s="99"/>
      <c r="L541" s="99"/>
      <c r="M541" s="128"/>
      <c r="N541" s="87" t="str">
        <f t="shared" si="18"/>
        <v/>
      </c>
      <c r="O541" s="55"/>
      <c r="P541" s="55"/>
      <c r="Q541" s="55"/>
      <c r="R541" s="55"/>
      <c r="S541" s="55"/>
      <c r="T541" s="56"/>
      <c r="U541" s="134" t="s">
        <v>451</v>
      </c>
      <c r="V541" s="132" t="s">
        <v>475</v>
      </c>
      <c r="W541" s="132"/>
      <c r="X541" s="132" t="s">
        <v>475</v>
      </c>
      <c r="Y541" s="132"/>
      <c r="Z541" s="132"/>
      <c r="AA541" s="132"/>
      <c r="AB541" s="132"/>
      <c r="AC541" s="132"/>
      <c r="AD541" s="132"/>
      <c r="AE541" s="132"/>
      <c r="AF541" s="132"/>
      <c r="AG541" s="132"/>
      <c r="AH541" s="132"/>
      <c r="AI541" s="132"/>
      <c r="AJ541" s="132" t="s">
        <v>475</v>
      </c>
      <c r="AK541" s="132"/>
      <c r="AL541" s="132"/>
      <c r="AM541" s="135" t="s">
        <v>475</v>
      </c>
    </row>
    <row r="542" spans="1:39" ht="30" x14ac:dyDescent="0.25">
      <c r="A542" s="131" t="s">
        <v>2</v>
      </c>
      <c r="B542" s="132" t="str">
        <f>IF(G542="reserved","N/A",IF(AND(Screening!$J$10="No",V542="Ex"),"N/A",IF(AND(Screening!$J$11="No",W542="Ex"),"N/A",IF(AND(Screening!$J$12="No",X542="Ex"),"N/A",IF(AND(Screening!$J$13="No",Y542="Ex"),"N/A",IF(AND(Screening!$J$14="No",Z542="Ex"),"N/A", IF(AND(Screening!$J$15="No",AA542="Ex"),"N/A", IF(AND(Screening!$J$16="No",AB542="Ex"),"N/A", IF(AND(Screening!$J$17="No",AC542="Ex"),"N/A", IF(AND(Screening!$J$18="No",AD542="Ex"),"N/A", IF(AND(Screening!$J$19="No",AE542="Ex"),"N/A", IF(AND(Screening!$J$20="No",AF542="Ex"),"N/A", IF(AND(Screening!$J$21="No",AG542="Ex"),"N/A", IF(AND(Screening!$J$23="No",AH542="Ex"),"N/A", IF(AND(Screening!$J$7="No",AI542="Ex"),"N/A", IF(AND(Screening!$J$6="No",AL542="Ex"),"N/A", IF(AND(Screening!$J$6="Yes",AJ542="Ex"),"N/A", IF(AND(Screening!$J$25="Yes",AK542="Ex"),"N/A",  IF(AND(Screening!$J$5="Yes",AM542="Ex"),"N/A","Inc")))))))))))))))))))</f>
        <v>Inc</v>
      </c>
      <c r="C542" s="132"/>
      <c r="D542" s="133"/>
      <c r="E542" s="87">
        <v>556</v>
      </c>
      <c r="F542" s="88" t="s">
        <v>914</v>
      </c>
      <c r="G542" s="88" t="s">
        <v>3202</v>
      </c>
      <c r="H542" s="157" t="s">
        <v>4513</v>
      </c>
      <c r="I542" s="130" t="str">
        <f t="shared" si="17"/>
        <v>Include</v>
      </c>
      <c r="J542" s="126"/>
      <c r="K542" s="99"/>
      <c r="L542" s="99"/>
      <c r="M542" s="128"/>
      <c r="N542" s="87" t="str">
        <f t="shared" si="18"/>
        <v/>
      </c>
      <c r="O542" s="55"/>
      <c r="P542" s="55"/>
      <c r="Q542" s="55"/>
      <c r="R542" s="55"/>
      <c r="S542" s="55"/>
      <c r="T542" s="56"/>
      <c r="U542" s="134" t="s">
        <v>451</v>
      </c>
      <c r="V542" s="132" t="s">
        <v>475</v>
      </c>
      <c r="W542" s="132"/>
      <c r="X542" s="132" t="s">
        <v>475</v>
      </c>
      <c r="Y542" s="132"/>
      <c r="Z542" s="132"/>
      <c r="AA542" s="132"/>
      <c r="AB542" s="132"/>
      <c r="AC542" s="132"/>
      <c r="AD542" s="132"/>
      <c r="AE542" s="132"/>
      <c r="AF542" s="132"/>
      <c r="AG542" s="132"/>
      <c r="AH542" s="132"/>
      <c r="AI542" s="132"/>
      <c r="AJ542" s="132" t="s">
        <v>475</v>
      </c>
      <c r="AK542" s="132"/>
      <c r="AL542" s="132"/>
      <c r="AM542" s="135" t="s">
        <v>475</v>
      </c>
    </row>
    <row r="543" spans="1:39" ht="30" x14ac:dyDescent="0.25">
      <c r="A543" s="131" t="s">
        <v>2</v>
      </c>
      <c r="B543" s="132" t="str">
        <f>IF(G543="reserved","N/A",IF(AND(Screening!$J$10="No",V543="Ex"),"N/A",IF(AND(Screening!$J$11="No",W543="Ex"),"N/A",IF(AND(Screening!$J$12="No",X543="Ex"),"N/A",IF(AND(Screening!$J$13="No",Y543="Ex"),"N/A",IF(AND(Screening!$J$14="No",Z543="Ex"),"N/A", IF(AND(Screening!$J$15="No",AA543="Ex"),"N/A", IF(AND(Screening!$J$16="No",AB543="Ex"),"N/A", IF(AND(Screening!$J$17="No",AC543="Ex"),"N/A", IF(AND(Screening!$J$18="No",AD543="Ex"),"N/A", IF(AND(Screening!$J$19="No",AE543="Ex"),"N/A", IF(AND(Screening!$J$20="No",AF543="Ex"),"N/A", IF(AND(Screening!$J$21="No",AG543="Ex"),"N/A", IF(AND(Screening!$J$23="No",AH543="Ex"),"N/A", IF(AND(Screening!$J$7="No",AI543="Ex"),"N/A", IF(AND(Screening!$J$6="No",AL543="Ex"),"N/A", IF(AND(Screening!$J$6="Yes",AJ543="Ex"),"N/A", IF(AND(Screening!$J$25="Yes",AK543="Ex"),"N/A",  IF(AND(Screening!$J$5="Yes",AM543="Ex"),"N/A","Inc")))))))))))))))))))</f>
        <v>Inc</v>
      </c>
      <c r="C543" s="132"/>
      <c r="D543" s="133"/>
      <c r="E543" s="87">
        <v>557</v>
      </c>
      <c r="F543" s="88" t="s">
        <v>915</v>
      </c>
      <c r="G543" s="88" t="s">
        <v>1947</v>
      </c>
      <c r="H543" s="157" t="s">
        <v>4513</v>
      </c>
      <c r="I543" s="130" t="str">
        <f t="shared" si="17"/>
        <v>Include</v>
      </c>
      <c r="J543" s="126"/>
      <c r="K543" s="99"/>
      <c r="L543" s="99"/>
      <c r="M543" s="128"/>
      <c r="N543" s="87" t="str">
        <f t="shared" si="18"/>
        <v/>
      </c>
      <c r="O543" s="55"/>
      <c r="P543" s="55"/>
      <c r="Q543" s="55"/>
      <c r="R543" s="55"/>
      <c r="S543" s="55"/>
      <c r="T543" s="56"/>
      <c r="U543" s="134" t="s">
        <v>451</v>
      </c>
      <c r="V543" s="132" t="s">
        <v>475</v>
      </c>
      <c r="W543" s="132"/>
      <c r="X543" s="132" t="s">
        <v>475</v>
      </c>
      <c r="Y543" s="132"/>
      <c r="Z543" s="132"/>
      <c r="AA543" s="132"/>
      <c r="AB543" s="132"/>
      <c r="AC543" s="132"/>
      <c r="AD543" s="132"/>
      <c r="AE543" s="132"/>
      <c r="AF543" s="132"/>
      <c r="AG543" s="132"/>
      <c r="AH543" s="132"/>
      <c r="AI543" s="132"/>
      <c r="AJ543" s="132" t="s">
        <v>475</v>
      </c>
      <c r="AK543" s="132"/>
      <c r="AL543" s="132"/>
      <c r="AM543" s="135" t="s">
        <v>475</v>
      </c>
    </row>
    <row r="544" spans="1:39" ht="30" x14ac:dyDescent="0.25">
      <c r="A544" s="131" t="s">
        <v>2</v>
      </c>
      <c r="B544" s="132" t="str">
        <f>IF(G544="reserved","N/A",IF(AND(Screening!$J$10="No",V544="Ex"),"N/A",IF(AND(Screening!$J$11="No",W544="Ex"),"N/A",IF(AND(Screening!$J$12="No",X544="Ex"),"N/A",IF(AND(Screening!$J$13="No",Y544="Ex"),"N/A",IF(AND(Screening!$J$14="No",Z544="Ex"),"N/A", IF(AND(Screening!$J$15="No",AA544="Ex"),"N/A", IF(AND(Screening!$J$16="No",AB544="Ex"),"N/A", IF(AND(Screening!$J$17="No",AC544="Ex"),"N/A", IF(AND(Screening!$J$18="No",AD544="Ex"),"N/A", IF(AND(Screening!$J$19="No",AE544="Ex"),"N/A", IF(AND(Screening!$J$20="No",AF544="Ex"),"N/A", IF(AND(Screening!$J$21="No",AG544="Ex"),"N/A", IF(AND(Screening!$J$23="No",AH544="Ex"),"N/A", IF(AND(Screening!$J$7="No",AI544="Ex"),"N/A", IF(AND(Screening!$J$6="No",AL544="Ex"),"N/A", IF(AND(Screening!$J$6="Yes",AJ544="Ex"),"N/A", IF(AND(Screening!$J$25="Yes",AK544="Ex"),"N/A",  IF(AND(Screening!$J$5="Yes",AM544="Ex"),"N/A","Inc")))))))))))))))))))</f>
        <v>Inc</v>
      </c>
      <c r="C544" s="132"/>
      <c r="D544" s="133"/>
      <c r="E544" s="87">
        <v>558</v>
      </c>
      <c r="F544" s="88" t="s">
        <v>916</v>
      </c>
      <c r="G544" s="88" t="s">
        <v>1948</v>
      </c>
      <c r="H544" s="157" t="s">
        <v>4513</v>
      </c>
      <c r="I544" s="130" t="str">
        <f t="shared" si="17"/>
        <v>Include</v>
      </c>
      <c r="J544" s="126"/>
      <c r="K544" s="99"/>
      <c r="L544" s="99"/>
      <c r="M544" s="128"/>
      <c r="N544" s="87" t="str">
        <f t="shared" si="18"/>
        <v/>
      </c>
      <c r="O544" s="55"/>
      <c r="P544" s="55"/>
      <c r="Q544" s="55"/>
      <c r="R544" s="55"/>
      <c r="S544" s="55"/>
      <c r="T544" s="56"/>
      <c r="U544" s="134" t="s">
        <v>451</v>
      </c>
      <c r="V544" s="132" t="s">
        <v>475</v>
      </c>
      <c r="W544" s="132"/>
      <c r="X544" s="132" t="s">
        <v>475</v>
      </c>
      <c r="Y544" s="132"/>
      <c r="Z544" s="132"/>
      <c r="AA544" s="132"/>
      <c r="AB544" s="132"/>
      <c r="AC544" s="132"/>
      <c r="AD544" s="132"/>
      <c r="AE544" s="132"/>
      <c r="AF544" s="132"/>
      <c r="AG544" s="132"/>
      <c r="AH544" s="132"/>
      <c r="AI544" s="132"/>
      <c r="AJ544" s="132" t="s">
        <v>475</v>
      </c>
      <c r="AK544" s="132"/>
      <c r="AL544" s="132"/>
      <c r="AM544" s="135" t="s">
        <v>475</v>
      </c>
    </row>
    <row r="545" spans="1:39" ht="30" x14ac:dyDescent="0.25">
      <c r="A545" s="131" t="s">
        <v>2</v>
      </c>
      <c r="B545" s="132" t="str">
        <f>IF(G545="reserved","N/A",IF(AND(Screening!$J$10="No",V545="Ex"),"N/A",IF(AND(Screening!$J$11="No",W545="Ex"),"N/A",IF(AND(Screening!$J$12="No",X545="Ex"),"N/A",IF(AND(Screening!$J$13="No",Y545="Ex"),"N/A",IF(AND(Screening!$J$14="No",Z545="Ex"),"N/A", IF(AND(Screening!$J$15="No",AA545="Ex"),"N/A", IF(AND(Screening!$J$16="No",AB545="Ex"),"N/A", IF(AND(Screening!$J$17="No",AC545="Ex"),"N/A", IF(AND(Screening!$J$18="No",AD545="Ex"),"N/A", IF(AND(Screening!$J$19="No",AE545="Ex"),"N/A", IF(AND(Screening!$J$20="No",AF545="Ex"),"N/A", IF(AND(Screening!$J$21="No",AG545="Ex"),"N/A", IF(AND(Screening!$J$23="No",AH545="Ex"),"N/A", IF(AND(Screening!$J$7="No",AI545="Ex"),"N/A", IF(AND(Screening!$J$6="No",AL545="Ex"),"N/A", IF(AND(Screening!$J$6="Yes",AJ545="Ex"),"N/A", IF(AND(Screening!$J$25="Yes",AK545="Ex"),"N/A",  IF(AND(Screening!$J$5="Yes",AM545="Ex"),"N/A","Inc")))))))))))))))))))</f>
        <v>Inc</v>
      </c>
      <c r="C545" s="132"/>
      <c r="D545" s="133"/>
      <c r="E545" s="87">
        <v>559</v>
      </c>
      <c r="F545" s="88" t="s">
        <v>917</v>
      </c>
      <c r="G545" s="88" t="s">
        <v>1949</v>
      </c>
      <c r="H545" s="157" t="s">
        <v>4513</v>
      </c>
      <c r="I545" s="130" t="str">
        <f t="shared" si="17"/>
        <v>Include</v>
      </c>
      <c r="J545" s="126"/>
      <c r="K545" s="99"/>
      <c r="L545" s="99"/>
      <c r="M545" s="128"/>
      <c r="N545" s="87" t="str">
        <f t="shared" si="18"/>
        <v/>
      </c>
      <c r="O545" s="55"/>
      <c r="P545" s="55"/>
      <c r="Q545" s="55"/>
      <c r="R545" s="55"/>
      <c r="S545" s="55"/>
      <c r="T545" s="56"/>
      <c r="U545" s="134" t="s">
        <v>451</v>
      </c>
      <c r="V545" s="132" t="s">
        <v>475</v>
      </c>
      <c r="W545" s="132"/>
      <c r="X545" s="132" t="s">
        <v>475</v>
      </c>
      <c r="Y545" s="132"/>
      <c r="Z545" s="132"/>
      <c r="AA545" s="132"/>
      <c r="AB545" s="132"/>
      <c r="AC545" s="132"/>
      <c r="AD545" s="132"/>
      <c r="AE545" s="132"/>
      <c r="AF545" s="132"/>
      <c r="AG545" s="132"/>
      <c r="AH545" s="132"/>
      <c r="AI545" s="132"/>
      <c r="AJ545" s="132" t="s">
        <v>475</v>
      </c>
      <c r="AK545" s="132"/>
      <c r="AL545" s="132"/>
      <c r="AM545" s="135" t="s">
        <v>475</v>
      </c>
    </row>
    <row r="546" spans="1:39" ht="30" x14ac:dyDescent="0.25">
      <c r="A546" s="131" t="s">
        <v>2</v>
      </c>
      <c r="B546" s="132" t="str">
        <f>IF(G546="reserved","N/A",IF(AND(Screening!$J$10="No",V546="Ex"),"N/A",IF(AND(Screening!$J$11="No",W546="Ex"),"N/A",IF(AND(Screening!$J$12="No",X546="Ex"),"N/A",IF(AND(Screening!$J$13="No",Y546="Ex"),"N/A",IF(AND(Screening!$J$14="No",Z546="Ex"),"N/A", IF(AND(Screening!$J$15="No",AA546="Ex"),"N/A", IF(AND(Screening!$J$16="No",AB546="Ex"),"N/A", IF(AND(Screening!$J$17="No",AC546="Ex"),"N/A", IF(AND(Screening!$J$18="No",AD546="Ex"),"N/A", IF(AND(Screening!$J$19="No",AE546="Ex"),"N/A", IF(AND(Screening!$J$20="No",AF546="Ex"),"N/A", IF(AND(Screening!$J$21="No",AG546="Ex"),"N/A", IF(AND(Screening!$J$23="No",AH546="Ex"),"N/A", IF(AND(Screening!$J$7="No",AI546="Ex"),"N/A", IF(AND(Screening!$J$6="No",AL546="Ex"),"N/A", IF(AND(Screening!$J$6="Yes",AJ546="Ex"),"N/A", IF(AND(Screening!$J$25="Yes",AK546="Ex"),"N/A",  IF(AND(Screening!$J$5="Yes",AM546="Ex"),"N/A","Inc")))))))))))))))))))</f>
        <v>Inc</v>
      </c>
      <c r="C546" s="132"/>
      <c r="D546" s="133"/>
      <c r="E546" s="87">
        <v>560</v>
      </c>
      <c r="F546" s="88" t="s">
        <v>918</v>
      </c>
      <c r="G546" s="88" t="s">
        <v>1950</v>
      </c>
      <c r="H546" s="157" t="s">
        <v>4514</v>
      </c>
      <c r="I546" s="130" t="str">
        <f t="shared" si="17"/>
        <v>Include</v>
      </c>
      <c r="J546" s="126"/>
      <c r="K546" s="99"/>
      <c r="L546" s="99"/>
      <c r="M546" s="128"/>
      <c r="N546" s="87" t="str">
        <f t="shared" si="18"/>
        <v/>
      </c>
      <c r="O546" s="55"/>
      <c r="P546" s="55"/>
      <c r="Q546" s="55"/>
      <c r="R546" s="55"/>
      <c r="S546" s="55"/>
      <c r="T546" s="56"/>
      <c r="U546" s="134" t="s">
        <v>451</v>
      </c>
      <c r="V546" s="132" t="s">
        <v>475</v>
      </c>
      <c r="W546" s="132"/>
      <c r="X546" s="132" t="s">
        <v>475</v>
      </c>
      <c r="Y546" s="132"/>
      <c r="Z546" s="132"/>
      <c r="AA546" s="132"/>
      <c r="AB546" s="132"/>
      <c r="AC546" s="132"/>
      <c r="AD546" s="132"/>
      <c r="AE546" s="132"/>
      <c r="AF546" s="132"/>
      <c r="AG546" s="132"/>
      <c r="AH546" s="132"/>
      <c r="AI546" s="132"/>
      <c r="AJ546" s="132" t="s">
        <v>475</v>
      </c>
      <c r="AK546" s="132"/>
      <c r="AL546" s="132"/>
      <c r="AM546" s="135" t="s">
        <v>475</v>
      </c>
    </row>
    <row r="547" spans="1:39" ht="30" x14ac:dyDescent="0.25">
      <c r="A547" s="131" t="s">
        <v>2</v>
      </c>
      <c r="B547" s="132" t="str">
        <f>IF(G547="reserved","N/A",IF(AND(Screening!$J$10="No",V547="Ex"),"N/A",IF(AND(Screening!$J$11="No",W547="Ex"),"N/A",IF(AND(Screening!$J$12="No",X547="Ex"),"N/A",IF(AND(Screening!$J$13="No",Y547="Ex"),"N/A",IF(AND(Screening!$J$14="No",Z547="Ex"),"N/A", IF(AND(Screening!$J$15="No",AA547="Ex"),"N/A", IF(AND(Screening!$J$16="No",AB547="Ex"),"N/A", IF(AND(Screening!$J$17="No",AC547="Ex"),"N/A", IF(AND(Screening!$J$18="No",AD547="Ex"),"N/A", IF(AND(Screening!$J$19="No",AE547="Ex"),"N/A", IF(AND(Screening!$J$20="No",AF547="Ex"),"N/A", IF(AND(Screening!$J$21="No",AG547="Ex"),"N/A", IF(AND(Screening!$J$23="No",AH547="Ex"),"N/A", IF(AND(Screening!$J$7="No",AI547="Ex"),"N/A", IF(AND(Screening!$J$6="No",AL547="Ex"),"N/A", IF(AND(Screening!$J$6="Yes",AJ547="Ex"),"N/A", IF(AND(Screening!$J$25="Yes",AK547="Ex"),"N/A",  IF(AND(Screening!$J$5="Yes",AM547="Ex"),"N/A","Inc")))))))))))))))))))</f>
        <v>Inc</v>
      </c>
      <c r="C547" s="132"/>
      <c r="D547" s="133"/>
      <c r="E547" s="87">
        <v>561</v>
      </c>
      <c r="F547" s="88" t="s">
        <v>919</v>
      </c>
      <c r="G547" s="88" t="s">
        <v>1897</v>
      </c>
      <c r="H547" s="156" t="s">
        <v>2787</v>
      </c>
      <c r="I547" s="130" t="str">
        <f t="shared" si="17"/>
        <v>Include</v>
      </c>
      <c r="J547" s="126"/>
      <c r="K547" s="99"/>
      <c r="L547" s="99"/>
      <c r="M547" s="128"/>
      <c r="N547" s="87" t="str">
        <f t="shared" si="18"/>
        <v/>
      </c>
      <c r="O547" s="55"/>
      <c r="P547" s="55"/>
      <c r="Q547" s="55"/>
      <c r="R547" s="55"/>
      <c r="S547" s="55"/>
      <c r="T547" s="56"/>
      <c r="U547" s="134" t="s">
        <v>451</v>
      </c>
      <c r="V547" s="132" t="s">
        <v>475</v>
      </c>
      <c r="W547" s="132"/>
      <c r="X547" s="132" t="s">
        <v>475</v>
      </c>
      <c r="Y547" s="132"/>
      <c r="Z547" s="132"/>
      <c r="AA547" s="132"/>
      <c r="AB547" s="132"/>
      <c r="AC547" s="132"/>
      <c r="AD547" s="132"/>
      <c r="AE547" s="132"/>
      <c r="AF547" s="132"/>
      <c r="AG547" s="132"/>
      <c r="AH547" s="132"/>
      <c r="AI547" s="132"/>
      <c r="AJ547" s="132" t="s">
        <v>475</v>
      </c>
      <c r="AK547" s="132"/>
      <c r="AL547" s="132"/>
      <c r="AM547" s="135" t="s">
        <v>475</v>
      </c>
    </row>
    <row r="548" spans="1:39" x14ac:dyDescent="0.25">
      <c r="A548" s="131" t="s">
        <v>2</v>
      </c>
      <c r="B548" s="132" t="str">
        <f>IF(G548="reserved","N/A",IF(AND(Screening!$J$10="No",V548="Ex"),"N/A",IF(AND(Screening!$J$11="No",W548="Ex"),"N/A",IF(AND(Screening!$J$12="No",X548="Ex"),"N/A",IF(AND(Screening!$J$13="No",Y548="Ex"),"N/A",IF(AND(Screening!$J$14="No",Z548="Ex"),"N/A", IF(AND(Screening!$J$15="No",AA548="Ex"),"N/A", IF(AND(Screening!$J$16="No",AB548="Ex"),"N/A", IF(AND(Screening!$J$17="No",AC548="Ex"),"N/A", IF(AND(Screening!$J$18="No",AD548="Ex"),"N/A", IF(AND(Screening!$J$19="No",AE548="Ex"),"N/A", IF(AND(Screening!$J$20="No",AF548="Ex"),"N/A", IF(AND(Screening!$J$21="No",AG548="Ex"),"N/A", IF(AND(Screening!$J$23="No",AH548="Ex"),"N/A", IF(AND(Screening!$J$7="No",AI548="Ex"),"N/A", IF(AND(Screening!$J$6="No",AL548="Ex"),"N/A", IF(AND(Screening!$J$6="Yes",AJ548="Ex"),"N/A", IF(AND(Screening!$J$25="Yes",AK548="Ex"),"N/A",  IF(AND(Screening!$J$5="Yes",AM548="Ex"),"N/A","Inc")))))))))))))))))))</f>
        <v>Inc</v>
      </c>
      <c r="C548" s="132"/>
      <c r="D548" s="133"/>
      <c r="E548" s="87">
        <v>562</v>
      </c>
      <c r="F548" s="88" t="s">
        <v>920</v>
      </c>
      <c r="G548" s="88" t="s">
        <v>2595</v>
      </c>
      <c r="H548" s="156" t="s">
        <v>2787</v>
      </c>
      <c r="I548" s="130" t="str">
        <f t="shared" si="17"/>
        <v>Include</v>
      </c>
      <c r="J548" s="126"/>
      <c r="K548" s="99"/>
      <c r="L548" s="99"/>
      <c r="M548" s="128"/>
      <c r="N548" s="87" t="str">
        <f t="shared" si="18"/>
        <v/>
      </c>
      <c r="O548" s="55"/>
      <c r="P548" s="55"/>
      <c r="Q548" s="55"/>
      <c r="R548" s="55"/>
      <c r="S548" s="55"/>
      <c r="T548" s="56"/>
      <c r="U548" s="134" t="s">
        <v>451</v>
      </c>
      <c r="V548" s="132" t="s">
        <v>475</v>
      </c>
      <c r="W548" s="132"/>
      <c r="X548" s="132" t="s">
        <v>475</v>
      </c>
      <c r="Y548" s="132"/>
      <c r="Z548" s="132"/>
      <c r="AA548" s="132"/>
      <c r="AB548" s="132"/>
      <c r="AC548" s="132"/>
      <c r="AD548" s="132"/>
      <c r="AE548" s="132"/>
      <c r="AF548" s="132"/>
      <c r="AG548" s="132"/>
      <c r="AH548" s="132"/>
      <c r="AI548" s="132"/>
      <c r="AJ548" s="132" t="s">
        <v>475</v>
      </c>
      <c r="AK548" s="132"/>
      <c r="AL548" s="132"/>
      <c r="AM548" s="135" t="s">
        <v>475</v>
      </c>
    </row>
    <row r="549" spans="1:39" ht="60" x14ac:dyDescent="0.25">
      <c r="A549" s="131" t="s">
        <v>2</v>
      </c>
      <c r="B549" s="132" t="str">
        <f>IF(G549="reserved","N/A",IF(AND(Screening!$J$10="No",V549="Ex"),"N/A",IF(AND(Screening!$J$11="No",W549="Ex"),"N/A",IF(AND(Screening!$J$12="No",X549="Ex"),"N/A",IF(AND(Screening!$J$13="No",Y549="Ex"),"N/A",IF(AND(Screening!$J$14="No",Z549="Ex"),"N/A", IF(AND(Screening!$J$15="No",AA549="Ex"),"N/A", IF(AND(Screening!$J$16="No",AB549="Ex"),"N/A", IF(AND(Screening!$J$17="No",AC549="Ex"),"N/A", IF(AND(Screening!$J$18="No",AD549="Ex"),"N/A", IF(AND(Screening!$J$19="No",AE549="Ex"),"N/A", IF(AND(Screening!$J$20="No",AF549="Ex"),"N/A", IF(AND(Screening!$J$21="No",AG549="Ex"),"N/A", IF(AND(Screening!$J$23="No",AH549="Ex"),"N/A", IF(AND(Screening!$J$7="No",AI549="Ex"),"N/A", IF(AND(Screening!$J$6="No",AL549="Ex"),"N/A", IF(AND(Screening!$J$6="Yes",AJ549="Ex"),"N/A", IF(AND(Screening!$J$25="Yes",AK549="Ex"),"N/A",  IF(AND(Screening!$J$5="Yes",AM549="Ex"),"N/A","Inc")))))))))))))))))))</f>
        <v>Inc</v>
      </c>
      <c r="C549" s="132"/>
      <c r="D549" s="133"/>
      <c r="E549" s="87">
        <v>563</v>
      </c>
      <c r="F549" s="88" t="s">
        <v>921</v>
      </c>
      <c r="G549" s="88" t="s">
        <v>2596</v>
      </c>
      <c r="H549" s="157" t="s">
        <v>1432</v>
      </c>
      <c r="I549" s="130" t="str">
        <f t="shared" si="17"/>
        <v>Include</v>
      </c>
      <c r="J549" s="126"/>
      <c r="K549" s="99"/>
      <c r="L549" s="99"/>
      <c r="M549" s="128"/>
      <c r="N549" s="87" t="str">
        <f t="shared" si="18"/>
        <v/>
      </c>
      <c r="O549" s="55"/>
      <c r="P549" s="55"/>
      <c r="Q549" s="55"/>
      <c r="R549" s="55"/>
      <c r="S549" s="55"/>
      <c r="T549" s="56"/>
      <c r="U549" s="134" t="s">
        <v>451</v>
      </c>
      <c r="V549" s="132" t="s">
        <v>475</v>
      </c>
      <c r="W549" s="132"/>
      <c r="X549" s="132" t="s">
        <v>475</v>
      </c>
      <c r="Y549" s="132"/>
      <c r="Z549" s="132"/>
      <c r="AA549" s="132"/>
      <c r="AB549" s="132"/>
      <c r="AC549" s="132"/>
      <c r="AD549" s="132"/>
      <c r="AE549" s="132"/>
      <c r="AF549" s="132"/>
      <c r="AG549" s="132"/>
      <c r="AH549" s="132"/>
      <c r="AI549" s="132"/>
      <c r="AJ549" s="132" t="s">
        <v>475</v>
      </c>
      <c r="AK549" s="132"/>
      <c r="AL549" s="132"/>
      <c r="AM549" s="135" t="s">
        <v>475</v>
      </c>
    </row>
    <row r="550" spans="1:39" ht="30" x14ac:dyDescent="0.25">
      <c r="A550" s="131" t="s">
        <v>2</v>
      </c>
      <c r="B550" s="132" t="str">
        <f>IF(G550="reserved","N/A",IF(AND(Screening!$J$10="No",V550="Ex"),"N/A",IF(AND(Screening!$J$11="No",W550="Ex"),"N/A",IF(AND(Screening!$J$12="No",X550="Ex"),"N/A",IF(AND(Screening!$J$13="No",Y550="Ex"),"N/A",IF(AND(Screening!$J$14="No",Z550="Ex"),"N/A", IF(AND(Screening!$J$15="No",AA550="Ex"),"N/A", IF(AND(Screening!$J$16="No",AB550="Ex"),"N/A", IF(AND(Screening!$J$17="No",AC550="Ex"),"N/A", IF(AND(Screening!$J$18="No",AD550="Ex"),"N/A", IF(AND(Screening!$J$19="No",AE550="Ex"),"N/A", IF(AND(Screening!$J$20="No",AF550="Ex"),"N/A", IF(AND(Screening!$J$21="No",AG550="Ex"),"N/A", IF(AND(Screening!$J$23="No",AH550="Ex"),"N/A", IF(AND(Screening!$J$7="No",AI550="Ex"),"N/A", IF(AND(Screening!$J$6="No",AL550="Ex"),"N/A", IF(AND(Screening!$J$6="Yes",AJ550="Ex"),"N/A", IF(AND(Screening!$J$25="Yes",AK550="Ex"),"N/A",  IF(AND(Screening!$J$5="Yes",AM550="Ex"),"N/A","Inc")))))))))))))))))))</f>
        <v>Inc</v>
      </c>
      <c r="C550" s="132"/>
      <c r="D550" s="133"/>
      <c r="E550" s="87">
        <v>564</v>
      </c>
      <c r="F550" s="88" t="s">
        <v>922</v>
      </c>
      <c r="G550" s="88" t="s">
        <v>2597</v>
      </c>
      <c r="H550" s="157" t="s">
        <v>4515</v>
      </c>
      <c r="I550" s="130" t="str">
        <f t="shared" si="17"/>
        <v>Include</v>
      </c>
      <c r="J550" s="126"/>
      <c r="K550" s="99"/>
      <c r="L550" s="99"/>
      <c r="M550" s="128"/>
      <c r="N550" s="87" t="str">
        <f t="shared" si="18"/>
        <v/>
      </c>
      <c r="O550" s="55"/>
      <c r="P550" s="55"/>
      <c r="Q550" s="55"/>
      <c r="R550" s="55"/>
      <c r="S550" s="55"/>
      <c r="T550" s="56"/>
      <c r="U550" s="134" t="s">
        <v>451</v>
      </c>
      <c r="V550" s="132" t="s">
        <v>475</v>
      </c>
      <c r="W550" s="132"/>
      <c r="X550" s="132" t="s">
        <v>475</v>
      </c>
      <c r="Y550" s="132"/>
      <c r="Z550" s="132"/>
      <c r="AA550" s="132"/>
      <c r="AB550" s="132"/>
      <c r="AC550" s="132"/>
      <c r="AD550" s="132"/>
      <c r="AE550" s="132"/>
      <c r="AF550" s="132"/>
      <c r="AG550" s="132"/>
      <c r="AH550" s="132"/>
      <c r="AI550" s="132"/>
      <c r="AJ550" s="132" t="s">
        <v>475</v>
      </c>
      <c r="AK550" s="132"/>
      <c r="AL550" s="132"/>
      <c r="AM550" s="135" t="s">
        <v>475</v>
      </c>
    </row>
    <row r="551" spans="1:39" x14ac:dyDescent="0.25">
      <c r="A551" s="131" t="s">
        <v>2</v>
      </c>
      <c r="B551" s="132" t="str">
        <f>IF(G551="reserved","N/A",IF(AND(Screening!$J$10="No",V551="Ex"),"N/A",IF(AND(Screening!$J$11="No",W551="Ex"),"N/A",IF(AND(Screening!$J$12="No",X551="Ex"),"N/A",IF(AND(Screening!$J$13="No",Y551="Ex"),"N/A",IF(AND(Screening!$J$14="No",Z551="Ex"),"N/A", IF(AND(Screening!$J$15="No",AA551="Ex"),"N/A", IF(AND(Screening!$J$16="No",AB551="Ex"),"N/A", IF(AND(Screening!$J$17="No",AC551="Ex"),"N/A", IF(AND(Screening!$J$18="No",AD551="Ex"),"N/A", IF(AND(Screening!$J$19="No",AE551="Ex"),"N/A", IF(AND(Screening!$J$20="No",AF551="Ex"),"N/A", IF(AND(Screening!$J$21="No",AG551="Ex"),"N/A", IF(AND(Screening!$J$23="No",AH551="Ex"),"N/A", IF(AND(Screening!$J$7="No",AI551="Ex"),"N/A", IF(AND(Screening!$J$6="No",AL551="Ex"),"N/A", IF(AND(Screening!$J$6="Yes",AJ551="Ex"),"N/A", IF(AND(Screening!$J$25="Yes",AK551="Ex"),"N/A",  IF(AND(Screening!$J$5="Yes",AM551="Ex"),"N/A","Inc")))))))))))))))))))</f>
        <v>Inc</v>
      </c>
      <c r="C551" s="132"/>
      <c r="D551" s="133"/>
      <c r="E551" s="87">
        <v>565</v>
      </c>
      <c r="F551" s="88" t="s">
        <v>923</v>
      </c>
      <c r="G551" s="88" t="s">
        <v>2590</v>
      </c>
      <c r="H551" s="157" t="s">
        <v>586</v>
      </c>
      <c r="I551" s="130" t="str">
        <f t="shared" si="17"/>
        <v>Include</v>
      </c>
      <c r="J551" s="126"/>
      <c r="K551" s="99"/>
      <c r="L551" s="99"/>
      <c r="M551" s="128"/>
      <c r="N551" s="87" t="str">
        <f t="shared" si="18"/>
        <v/>
      </c>
      <c r="O551" s="55"/>
      <c r="P551" s="55"/>
      <c r="Q551" s="55"/>
      <c r="R551" s="55"/>
      <c r="S551" s="55"/>
      <c r="T551" s="56"/>
      <c r="U551" s="134" t="s">
        <v>451</v>
      </c>
      <c r="V551" s="132" t="s">
        <v>475</v>
      </c>
      <c r="W551" s="132"/>
      <c r="X551" s="132" t="s">
        <v>475</v>
      </c>
      <c r="Y551" s="132"/>
      <c r="Z551" s="132"/>
      <c r="AA551" s="132"/>
      <c r="AB551" s="132"/>
      <c r="AC551" s="132"/>
      <c r="AD551" s="132"/>
      <c r="AE551" s="132"/>
      <c r="AF551" s="132"/>
      <c r="AG551" s="132"/>
      <c r="AH551" s="132"/>
      <c r="AI551" s="132"/>
      <c r="AJ551" s="132" t="s">
        <v>475</v>
      </c>
      <c r="AK551" s="132"/>
      <c r="AL551" s="132"/>
      <c r="AM551" s="135" t="s">
        <v>475</v>
      </c>
    </row>
    <row r="552" spans="1:39" ht="30" x14ac:dyDescent="0.25">
      <c r="A552" s="136" t="s">
        <v>2</v>
      </c>
      <c r="B552" s="137" t="str">
        <f>IF(G552="reserved","N/A",IF(AND(Screening!$J$10="No",V552="Ex"),"N/A",IF(AND(Screening!$J$11="No",W552="Ex"),"N/A",IF(AND(Screening!$J$12="No",X552="Ex"),"N/A",IF(AND(Screening!$J$13="No",Y552="Ex"),"N/A",IF(AND(Screening!$J$14="No",Z552="Ex"),"N/A", IF(AND(Screening!$J$15="No",AA552="Ex"),"N/A", IF(AND(Screening!$J$16="No",AB552="Ex"),"N/A", IF(AND(Screening!$J$17="No",AC552="Ex"),"N/A", IF(AND(Screening!$J$18="No",AD552="Ex"),"N/A", IF(AND(Screening!$J$19="No",AE552="Ex"),"N/A", IF(AND(Screening!$J$20="No",AF552="Ex"),"N/A", IF(AND(Screening!$J$21="No",AG552="Ex"),"N/A", IF(AND(Screening!$J$23="No",AH552="Ex"),"N/A", IF(AND(Screening!$J$7="No",AI552="Ex"),"N/A", IF(AND(Screening!$J$6="No",AL552="Ex"),"N/A", IF(AND(Screening!$J$6="Yes",AJ552="Ex"),"N/A", IF(AND(Screening!$J$25="Yes",AK552="Ex"),"N/A",  IF(AND(Screening!$J$5="Yes",AM552="Ex"),"N/A","Inc")))))))))))))))))))</f>
        <v>Inc</v>
      </c>
      <c r="C552" s="137"/>
      <c r="D552" s="138"/>
      <c r="E552" s="90">
        <v>565.1</v>
      </c>
      <c r="F552" s="91" t="s">
        <v>2951</v>
      </c>
      <c r="G552" s="91" t="s">
        <v>2592</v>
      </c>
      <c r="H552" s="157" t="s">
        <v>2952</v>
      </c>
      <c r="I552" s="130" t="str">
        <f t="shared" si="17"/>
        <v>Include</v>
      </c>
      <c r="J552" s="126"/>
      <c r="K552" s="99"/>
      <c r="L552" s="99"/>
      <c r="M552" s="128"/>
      <c r="N552" s="87" t="str">
        <f t="shared" si="18"/>
        <v/>
      </c>
      <c r="O552" s="55"/>
      <c r="P552" s="55"/>
      <c r="Q552" s="55"/>
      <c r="R552" s="55"/>
      <c r="S552" s="55"/>
      <c r="T552" s="56"/>
      <c r="U552" s="134" t="s">
        <v>451</v>
      </c>
      <c r="V552" s="132" t="s">
        <v>475</v>
      </c>
      <c r="W552" s="132"/>
      <c r="X552" s="132" t="s">
        <v>475</v>
      </c>
      <c r="Y552" s="132"/>
      <c r="Z552" s="132"/>
      <c r="AA552" s="132"/>
      <c r="AB552" s="132"/>
      <c r="AC552" s="132"/>
      <c r="AD552" s="132"/>
      <c r="AE552" s="132"/>
      <c r="AF552" s="132"/>
      <c r="AG552" s="132"/>
      <c r="AH552" s="132"/>
      <c r="AI552" s="132"/>
      <c r="AJ552" s="132" t="s">
        <v>475</v>
      </c>
      <c r="AK552" s="132"/>
      <c r="AL552" s="132"/>
      <c r="AM552" s="135" t="s">
        <v>475</v>
      </c>
    </row>
    <row r="553" spans="1:39" ht="45" x14ac:dyDescent="0.25">
      <c r="A553" s="136" t="s">
        <v>2</v>
      </c>
      <c r="B553" s="137" t="str">
        <f>IF(G553="reserved","N/A",IF(AND(Screening!$J$10="No",V553="Ex"),"N/A",IF(AND(Screening!$J$11="No",W553="Ex"),"N/A",IF(AND(Screening!$J$12="No",X553="Ex"),"N/A",IF(AND(Screening!$J$13="No",Y553="Ex"),"N/A",IF(AND(Screening!$J$14="No",Z553="Ex"),"N/A", IF(AND(Screening!$J$15="No",AA553="Ex"),"N/A", IF(AND(Screening!$J$16="No",AB553="Ex"),"N/A", IF(AND(Screening!$J$17="No",AC553="Ex"),"N/A", IF(AND(Screening!$J$18="No",AD553="Ex"),"N/A", IF(AND(Screening!$J$19="No",AE553="Ex"),"N/A", IF(AND(Screening!$J$20="No",AF553="Ex"),"N/A", IF(AND(Screening!$J$21="No",AG553="Ex"),"N/A", IF(AND(Screening!$J$23="No",AH553="Ex"),"N/A", IF(AND(Screening!$J$7="No",AI553="Ex"),"N/A", IF(AND(Screening!$J$6="No",AL553="Ex"),"N/A", IF(AND(Screening!$J$6="Yes",AJ553="Ex"),"N/A", IF(AND(Screening!$J$25="Yes",AK553="Ex"),"N/A",  IF(AND(Screening!$J$5="Yes",AM553="Ex"),"N/A","Inc")))))))))))))))))))</f>
        <v>Inc</v>
      </c>
      <c r="C553" s="137"/>
      <c r="D553" s="138"/>
      <c r="E553" s="90">
        <v>565.20000000000005</v>
      </c>
      <c r="F553" s="91" t="s">
        <v>2953</v>
      </c>
      <c r="G553" s="91" t="s">
        <v>2954</v>
      </c>
      <c r="H553" s="157" t="s">
        <v>2955</v>
      </c>
      <c r="I553" s="130" t="str">
        <f t="shared" si="17"/>
        <v>Include</v>
      </c>
      <c r="J553" s="126"/>
      <c r="K553" s="99"/>
      <c r="L553" s="99"/>
      <c r="M553" s="128"/>
      <c r="N553" s="87" t="str">
        <f t="shared" si="18"/>
        <v/>
      </c>
      <c r="O553" s="55"/>
      <c r="P553" s="55"/>
      <c r="Q553" s="55"/>
      <c r="R553" s="55"/>
      <c r="S553" s="55"/>
      <c r="T553" s="56"/>
      <c r="U553" s="134" t="s">
        <v>451</v>
      </c>
      <c r="V553" s="132" t="s">
        <v>475</v>
      </c>
      <c r="W553" s="132"/>
      <c r="X553" s="132" t="s">
        <v>475</v>
      </c>
      <c r="Y553" s="132"/>
      <c r="Z553" s="132"/>
      <c r="AA553" s="132"/>
      <c r="AB553" s="132"/>
      <c r="AC553" s="132"/>
      <c r="AD553" s="132"/>
      <c r="AE553" s="132"/>
      <c r="AF553" s="132"/>
      <c r="AG553" s="132"/>
      <c r="AH553" s="132"/>
      <c r="AI553" s="132"/>
      <c r="AJ553" s="132" t="s">
        <v>475</v>
      </c>
      <c r="AK553" s="132"/>
      <c r="AL553" s="132"/>
      <c r="AM553" s="135" t="s">
        <v>475</v>
      </c>
    </row>
    <row r="554" spans="1:39" ht="30" x14ac:dyDescent="0.25">
      <c r="A554" s="131" t="s">
        <v>2</v>
      </c>
      <c r="B554" s="132" t="str">
        <f>IF(G554="reserved","N/A",IF(AND(Screening!$J$10="No",V554="Ex"),"N/A",IF(AND(Screening!$J$11="No",W554="Ex"),"N/A",IF(AND(Screening!$J$12="No",X554="Ex"),"N/A",IF(AND(Screening!$J$13="No",Y554="Ex"),"N/A",IF(AND(Screening!$J$14="No",Z554="Ex"),"N/A", IF(AND(Screening!$J$15="No",AA554="Ex"),"N/A", IF(AND(Screening!$J$16="No",AB554="Ex"),"N/A", IF(AND(Screening!$J$17="No",AC554="Ex"),"N/A", IF(AND(Screening!$J$18="No",AD554="Ex"),"N/A", IF(AND(Screening!$J$19="No",AE554="Ex"),"N/A", IF(AND(Screening!$J$20="No",AF554="Ex"),"N/A", IF(AND(Screening!$J$21="No",AG554="Ex"),"N/A", IF(AND(Screening!$J$23="No",AH554="Ex"),"N/A", IF(AND(Screening!$J$7="No",AI554="Ex"),"N/A", IF(AND(Screening!$J$6="No",AL554="Ex"),"N/A", IF(AND(Screening!$J$6="Yes",AJ554="Ex"),"N/A", IF(AND(Screening!$J$25="Yes",AK554="Ex"),"N/A",  IF(AND(Screening!$J$5="Yes",AM554="Ex"),"N/A","Inc")))))))))))))))))))</f>
        <v>Inc</v>
      </c>
      <c r="C554" s="132"/>
      <c r="D554" s="133"/>
      <c r="E554" s="87">
        <v>566</v>
      </c>
      <c r="F554" s="88" t="s">
        <v>924</v>
      </c>
      <c r="G554" s="88" t="s">
        <v>632</v>
      </c>
      <c r="H554" s="157" t="s">
        <v>4346</v>
      </c>
      <c r="I554" s="130" t="str">
        <f t="shared" si="17"/>
        <v>Include</v>
      </c>
      <c r="J554" s="126"/>
      <c r="K554" s="99"/>
      <c r="L554" s="99"/>
      <c r="M554" s="128"/>
      <c r="N554" s="87" t="str">
        <f t="shared" si="18"/>
        <v/>
      </c>
      <c r="O554" s="55"/>
      <c r="P554" s="55"/>
      <c r="Q554" s="55"/>
      <c r="R554" s="55"/>
      <c r="S554" s="55"/>
      <c r="T554" s="56"/>
      <c r="U554" s="134" t="s">
        <v>451</v>
      </c>
      <c r="V554" s="132" t="s">
        <v>475</v>
      </c>
      <c r="W554" s="132"/>
      <c r="X554" s="132" t="s">
        <v>475</v>
      </c>
      <c r="Y554" s="132"/>
      <c r="Z554" s="132"/>
      <c r="AA554" s="132"/>
      <c r="AB554" s="132"/>
      <c r="AC554" s="132"/>
      <c r="AD554" s="132"/>
      <c r="AE554" s="132"/>
      <c r="AF554" s="132"/>
      <c r="AG554" s="132"/>
      <c r="AH554" s="132"/>
      <c r="AI554" s="132"/>
      <c r="AJ554" s="132" t="s">
        <v>475</v>
      </c>
      <c r="AK554" s="132"/>
      <c r="AL554" s="132"/>
      <c r="AM554" s="135" t="s">
        <v>475</v>
      </c>
    </row>
    <row r="555" spans="1:39" ht="30" x14ac:dyDescent="0.25">
      <c r="A555" s="131" t="s">
        <v>2</v>
      </c>
      <c r="B555" s="132" t="str">
        <f>IF(G555="reserved","N/A",IF(AND(Screening!$J$10="No",V555="Ex"),"N/A",IF(AND(Screening!$J$11="No",W555="Ex"),"N/A",IF(AND(Screening!$J$12="No",X555="Ex"),"N/A",IF(AND(Screening!$J$13="No",Y555="Ex"),"N/A",IF(AND(Screening!$J$14="No",Z555="Ex"),"N/A", IF(AND(Screening!$J$15="No",AA555="Ex"),"N/A", IF(AND(Screening!$J$16="No",AB555="Ex"),"N/A", IF(AND(Screening!$J$17="No",AC555="Ex"),"N/A", IF(AND(Screening!$J$18="No",AD555="Ex"),"N/A", IF(AND(Screening!$J$19="No",AE555="Ex"),"N/A", IF(AND(Screening!$J$20="No",AF555="Ex"),"N/A", IF(AND(Screening!$J$21="No",AG555="Ex"),"N/A", IF(AND(Screening!$J$23="No",AH555="Ex"),"N/A", IF(AND(Screening!$J$7="No",AI555="Ex"),"N/A", IF(AND(Screening!$J$6="No",AL555="Ex"),"N/A", IF(AND(Screening!$J$6="Yes",AJ555="Ex"),"N/A", IF(AND(Screening!$J$25="Yes",AK555="Ex"),"N/A",  IF(AND(Screening!$J$5="Yes",AM555="Ex"),"N/A","Inc")))))))))))))))))))</f>
        <v>Inc</v>
      </c>
      <c r="C555" s="132"/>
      <c r="D555" s="133"/>
      <c r="E555" s="87">
        <v>567</v>
      </c>
      <c r="F555" s="88" t="s">
        <v>925</v>
      </c>
      <c r="G555" s="88" t="s">
        <v>633</v>
      </c>
      <c r="H555" s="157" t="s">
        <v>4347</v>
      </c>
      <c r="I555" s="130" t="str">
        <f t="shared" si="17"/>
        <v>Include</v>
      </c>
      <c r="J555" s="126"/>
      <c r="K555" s="99"/>
      <c r="L555" s="99"/>
      <c r="M555" s="128"/>
      <c r="N555" s="87" t="str">
        <f t="shared" si="18"/>
        <v/>
      </c>
      <c r="O555" s="55"/>
      <c r="P555" s="55"/>
      <c r="Q555" s="55"/>
      <c r="R555" s="55"/>
      <c r="S555" s="55"/>
      <c r="T555" s="56"/>
      <c r="U555" s="134" t="s">
        <v>451</v>
      </c>
      <c r="V555" s="132" t="s">
        <v>475</v>
      </c>
      <c r="W555" s="132"/>
      <c r="X555" s="132" t="s">
        <v>475</v>
      </c>
      <c r="Y555" s="132"/>
      <c r="Z555" s="132"/>
      <c r="AA555" s="132"/>
      <c r="AB555" s="132"/>
      <c r="AC555" s="132"/>
      <c r="AD555" s="132"/>
      <c r="AE555" s="132"/>
      <c r="AF555" s="132"/>
      <c r="AG555" s="132"/>
      <c r="AH555" s="132"/>
      <c r="AI555" s="132"/>
      <c r="AJ555" s="132" t="s">
        <v>475</v>
      </c>
      <c r="AK555" s="132"/>
      <c r="AL555" s="132"/>
      <c r="AM555" s="135" t="s">
        <v>475</v>
      </c>
    </row>
    <row r="556" spans="1:39" ht="30" x14ac:dyDescent="0.25">
      <c r="A556" s="131" t="s">
        <v>2</v>
      </c>
      <c r="B556" s="132" t="str">
        <f>IF(G556="reserved","N/A",IF(AND(Screening!$J$10="No",V556="Ex"),"N/A",IF(AND(Screening!$J$11="No",W556="Ex"),"N/A",IF(AND(Screening!$J$12="No",X556="Ex"),"N/A",IF(AND(Screening!$J$13="No",Y556="Ex"),"N/A",IF(AND(Screening!$J$14="No",Z556="Ex"),"N/A", IF(AND(Screening!$J$15="No",AA556="Ex"),"N/A", IF(AND(Screening!$J$16="No",AB556="Ex"),"N/A", IF(AND(Screening!$J$17="No",AC556="Ex"),"N/A", IF(AND(Screening!$J$18="No",AD556="Ex"),"N/A", IF(AND(Screening!$J$19="No",AE556="Ex"),"N/A", IF(AND(Screening!$J$20="No",AF556="Ex"),"N/A", IF(AND(Screening!$J$21="No",AG556="Ex"),"N/A", IF(AND(Screening!$J$23="No",AH556="Ex"),"N/A", IF(AND(Screening!$J$7="No",AI556="Ex"),"N/A", IF(AND(Screening!$J$6="No",AL556="Ex"),"N/A", IF(AND(Screening!$J$6="Yes",AJ556="Ex"),"N/A", IF(AND(Screening!$J$25="Yes",AK556="Ex"),"N/A",  IF(AND(Screening!$J$5="Yes",AM556="Ex"),"N/A","Inc")))))))))))))))))))</f>
        <v>Inc</v>
      </c>
      <c r="C556" s="132"/>
      <c r="D556" s="133"/>
      <c r="E556" s="87">
        <v>568</v>
      </c>
      <c r="F556" s="88" t="s">
        <v>3203</v>
      </c>
      <c r="G556" s="88" t="s">
        <v>1951</v>
      </c>
      <c r="H556" s="157" t="s">
        <v>1433</v>
      </c>
      <c r="I556" s="130" t="str">
        <f t="shared" si="17"/>
        <v>Include</v>
      </c>
      <c r="J556" s="126"/>
      <c r="K556" s="99"/>
      <c r="L556" s="99"/>
      <c r="M556" s="128"/>
      <c r="N556" s="87" t="str">
        <f t="shared" si="18"/>
        <v/>
      </c>
      <c r="O556" s="55"/>
      <c r="P556" s="55"/>
      <c r="Q556" s="55"/>
      <c r="R556" s="55"/>
      <c r="S556" s="55"/>
      <c r="T556" s="56"/>
      <c r="U556" s="134" t="s">
        <v>451</v>
      </c>
      <c r="V556" s="132" t="s">
        <v>475</v>
      </c>
      <c r="W556" s="132"/>
      <c r="X556" s="132" t="s">
        <v>475</v>
      </c>
      <c r="Y556" s="132"/>
      <c r="Z556" s="132"/>
      <c r="AA556" s="132"/>
      <c r="AB556" s="132"/>
      <c r="AC556" s="132"/>
      <c r="AD556" s="132"/>
      <c r="AE556" s="132"/>
      <c r="AF556" s="132"/>
      <c r="AG556" s="132"/>
      <c r="AH556" s="132"/>
      <c r="AI556" s="132"/>
      <c r="AJ556" s="132" t="s">
        <v>475</v>
      </c>
      <c r="AK556" s="132"/>
      <c r="AL556" s="132"/>
      <c r="AM556" s="135" t="s">
        <v>475</v>
      </c>
    </row>
    <row r="557" spans="1:39" ht="30" x14ac:dyDescent="0.25">
      <c r="A557" s="131" t="s">
        <v>2</v>
      </c>
      <c r="B557" s="132" t="str">
        <f>IF(G557="reserved","N/A",IF(AND(Screening!$J$10="No",V557="Ex"),"N/A",IF(AND(Screening!$J$11="No",W557="Ex"),"N/A",IF(AND(Screening!$J$12="No",X557="Ex"),"N/A",IF(AND(Screening!$J$13="No",Y557="Ex"),"N/A",IF(AND(Screening!$J$14="No",Z557="Ex"),"N/A", IF(AND(Screening!$J$15="No",AA557="Ex"),"N/A", IF(AND(Screening!$J$16="No",AB557="Ex"),"N/A", IF(AND(Screening!$J$17="No",AC557="Ex"),"N/A", IF(AND(Screening!$J$18="No",AD557="Ex"),"N/A", IF(AND(Screening!$J$19="No",AE557="Ex"),"N/A", IF(AND(Screening!$J$20="No",AF557="Ex"),"N/A", IF(AND(Screening!$J$21="No",AG557="Ex"),"N/A", IF(AND(Screening!$J$23="No",AH557="Ex"),"N/A", IF(AND(Screening!$J$7="No",AI557="Ex"),"N/A", IF(AND(Screening!$J$6="No",AL557="Ex"),"N/A", IF(AND(Screening!$J$6="Yes",AJ557="Ex"),"N/A", IF(AND(Screening!$J$25="Yes",AK557="Ex"),"N/A",  IF(AND(Screening!$J$5="Yes",AM557="Ex"),"N/A","Inc")))))))))))))))))))</f>
        <v>Inc</v>
      </c>
      <c r="C557" s="132"/>
      <c r="D557" s="133"/>
      <c r="E557" s="87">
        <v>569</v>
      </c>
      <c r="F557" s="88" t="s">
        <v>3204</v>
      </c>
      <c r="G557" s="88" t="s">
        <v>1952</v>
      </c>
      <c r="H557" s="156" t="s">
        <v>2787</v>
      </c>
      <c r="I557" s="130" t="str">
        <f t="shared" si="17"/>
        <v>Include</v>
      </c>
      <c r="J557" s="126"/>
      <c r="K557" s="99"/>
      <c r="L557" s="99"/>
      <c r="M557" s="128"/>
      <c r="N557" s="87" t="str">
        <f t="shared" si="18"/>
        <v/>
      </c>
      <c r="O557" s="55"/>
      <c r="P557" s="55"/>
      <c r="Q557" s="55"/>
      <c r="R557" s="55"/>
      <c r="S557" s="55"/>
      <c r="T557" s="56"/>
      <c r="U557" s="134" t="s">
        <v>451</v>
      </c>
      <c r="V557" s="132" t="s">
        <v>475</v>
      </c>
      <c r="W557" s="132"/>
      <c r="X557" s="132" t="s">
        <v>475</v>
      </c>
      <c r="Y557" s="132"/>
      <c r="Z557" s="132"/>
      <c r="AA557" s="132"/>
      <c r="AB557" s="132"/>
      <c r="AC557" s="132"/>
      <c r="AD557" s="132"/>
      <c r="AE557" s="132"/>
      <c r="AF557" s="132"/>
      <c r="AG557" s="132"/>
      <c r="AH557" s="132"/>
      <c r="AI557" s="132"/>
      <c r="AJ557" s="132" t="s">
        <v>475</v>
      </c>
      <c r="AK557" s="132"/>
      <c r="AL557" s="132"/>
      <c r="AM557" s="135" t="s">
        <v>475</v>
      </c>
    </row>
    <row r="558" spans="1:39" ht="30" x14ac:dyDescent="0.25">
      <c r="A558" s="131" t="s">
        <v>2</v>
      </c>
      <c r="B558" s="132" t="str">
        <f>IF(G558="reserved","N/A",IF(AND(Screening!$J$10="No",V558="Ex"),"N/A",IF(AND(Screening!$J$11="No",W558="Ex"),"N/A",IF(AND(Screening!$J$12="No",X558="Ex"),"N/A",IF(AND(Screening!$J$13="No",Y558="Ex"),"N/A",IF(AND(Screening!$J$14="No",Z558="Ex"),"N/A", IF(AND(Screening!$J$15="No",AA558="Ex"),"N/A", IF(AND(Screening!$J$16="No",AB558="Ex"),"N/A", IF(AND(Screening!$J$17="No",AC558="Ex"),"N/A", IF(AND(Screening!$J$18="No",AD558="Ex"),"N/A", IF(AND(Screening!$J$19="No",AE558="Ex"),"N/A", IF(AND(Screening!$J$20="No",AF558="Ex"),"N/A", IF(AND(Screening!$J$21="No",AG558="Ex"),"N/A", IF(AND(Screening!$J$23="No",AH558="Ex"),"N/A", IF(AND(Screening!$J$7="No",AI558="Ex"),"N/A", IF(AND(Screening!$J$6="No",AL558="Ex"),"N/A", IF(AND(Screening!$J$6="Yes",AJ558="Ex"),"N/A", IF(AND(Screening!$J$25="Yes",AK558="Ex"),"N/A",  IF(AND(Screening!$J$5="Yes",AM558="Ex"),"N/A","Inc")))))))))))))))))))</f>
        <v>Inc</v>
      </c>
      <c r="C558" s="132"/>
      <c r="D558" s="133"/>
      <c r="E558" s="87">
        <v>570</v>
      </c>
      <c r="F558" s="88" t="s">
        <v>3205</v>
      </c>
      <c r="G558" s="88" t="s">
        <v>1953</v>
      </c>
      <c r="H558" s="157" t="s">
        <v>1434</v>
      </c>
      <c r="I558" s="130" t="str">
        <f t="shared" si="17"/>
        <v>Include</v>
      </c>
      <c r="J558" s="126"/>
      <c r="K558" s="99"/>
      <c r="L558" s="99"/>
      <c r="M558" s="128"/>
      <c r="N558" s="87" t="str">
        <f t="shared" si="18"/>
        <v/>
      </c>
      <c r="O558" s="55"/>
      <c r="P558" s="55"/>
      <c r="Q558" s="55"/>
      <c r="R558" s="55"/>
      <c r="S558" s="55"/>
      <c r="T558" s="56"/>
      <c r="U558" s="134" t="s">
        <v>451</v>
      </c>
      <c r="V558" s="132" t="s">
        <v>475</v>
      </c>
      <c r="W558" s="132"/>
      <c r="X558" s="132" t="s">
        <v>475</v>
      </c>
      <c r="Y558" s="132"/>
      <c r="Z558" s="132"/>
      <c r="AA558" s="132"/>
      <c r="AB558" s="132"/>
      <c r="AC558" s="132"/>
      <c r="AD558" s="132"/>
      <c r="AE558" s="132"/>
      <c r="AF558" s="132"/>
      <c r="AG558" s="132"/>
      <c r="AH558" s="132"/>
      <c r="AI558" s="132"/>
      <c r="AJ558" s="132" t="s">
        <v>475</v>
      </c>
      <c r="AK558" s="132"/>
      <c r="AL558" s="132"/>
      <c r="AM558" s="135" t="s">
        <v>475</v>
      </c>
    </row>
    <row r="559" spans="1:39" ht="30" x14ac:dyDescent="0.25">
      <c r="A559" s="131" t="s">
        <v>2</v>
      </c>
      <c r="B559" s="132" t="str">
        <f>IF(G559="reserved","N/A",IF(AND(Screening!$J$10="No",V559="Ex"),"N/A",IF(AND(Screening!$J$11="No",W559="Ex"),"N/A",IF(AND(Screening!$J$12="No",X559="Ex"),"N/A",IF(AND(Screening!$J$13="No",Y559="Ex"),"N/A",IF(AND(Screening!$J$14="No",Z559="Ex"),"N/A", IF(AND(Screening!$J$15="No",AA559="Ex"),"N/A", IF(AND(Screening!$J$16="No",AB559="Ex"),"N/A", IF(AND(Screening!$J$17="No",AC559="Ex"),"N/A", IF(AND(Screening!$J$18="No",AD559="Ex"),"N/A", IF(AND(Screening!$J$19="No",AE559="Ex"),"N/A", IF(AND(Screening!$J$20="No",AF559="Ex"),"N/A", IF(AND(Screening!$J$21="No",AG559="Ex"),"N/A", IF(AND(Screening!$J$23="No",AH559="Ex"),"N/A", IF(AND(Screening!$J$7="No",AI559="Ex"),"N/A", IF(AND(Screening!$J$6="No",AL559="Ex"),"N/A", IF(AND(Screening!$J$6="Yes",AJ559="Ex"),"N/A", IF(AND(Screening!$J$25="Yes",AK559="Ex"),"N/A",  IF(AND(Screening!$J$5="Yes",AM559="Ex"),"N/A","Inc")))))))))))))))))))</f>
        <v>Inc</v>
      </c>
      <c r="C559" s="132"/>
      <c r="D559" s="133"/>
      <c r="E559" s="87">
        <v>571</v>
      </c>
      <c r="F559" s="88" t="s">
        <v>926</v>
      </c>
      <c r="G559" s="88" t="s">
        <v>634</v>
      </c>
      <c r="H559" s="157" t="s">
        <v>4348</v>
      </c>
      <c r="I559" s="130" t="str">
        <f t="shared" si="17"/>
        <v>Include</v>
      </c>
      <c r="J559" s="126"/>
      <c r="K559" s="99"/>
      <c r="L559" s="99"/>
      <c r="M559" s="128"/>
      <c r="N559" s="87" t="str">
        <f t="shared" si="18"/>
        <v/>
      </c>
      <c r="O559" s="55"/>
      <c r="P559" s="55"/>
      <c r="Q559" s="55"/>
      <c r="R559" s="55"/>
      <c r="S559" s="55"/>
      <c r="T559" s="56"/>
      <c r="U559" s="134" t="s">
        <v>451</v>
      </c>
      <c r="V559" s="132" t="s">
        <v>475</v>
      </c>
      <c r="W559" s="132"/>
      <c r="X559" s="132" t="s">
        <v>475</v>
      </c>
      <c r="Y559" s="132"/>
      <c r="Z559" s="132"/>
      <c r="AA559" s="132"/>
      <c r="AB559" s="132"/>
      <c r="AC559" s="132"/>
      <c r="AD559" s="132"/>
      <c r="AE559" s="132"/>
      <c r="AF559" s="132"/>
      <c r="AG559" s="132"/>
      <c r="AH559" s="132"/>
      <c r="AI559" s="132"/>
      <c r="AJ559" s="132" t="s">
        <v>475</v>
      </c>
      <c r="AK559" s="132"/>
      <c r="AL559" s="132"/>
      <c r="AM559" s="135" t="s">
        <v>475</v>
      </c>
    </row>
    <row r="560" spans="1:39" ht="30" x14ac:dyDescent="0.25">
      <c r="A560" s="131" t="s">
        <v>2</v>
      </c>
      <c r="B560" s="132" t="str">
        <f>IF(G560="reserved","N/A",IF(AND(Screening!$J$10="No",V560="Ex"),"N/A",IF(AND(Screening!$J$11="No",W560="Ex"),"N/A",IF(AND(Screening!$J$12="No",X560="Ex"),"N/A",IF(AND(Screening!$J$13="No",Y560="Ex"),"N/A",IF(AND(Screening!$J$14="No",Z560="Ex"),"N/A", IF(AND(Screening!$J$15="No",AA560="Ex"),"N/A", IF(AND(Screening!$J$16="No",AB560="Ex"),"N/A", IF(AND(Screening!$J$17="No",AC560="Ex"),"N/A", IF(AND(Screening!$J$18="No",AD560="Ex"),"N/A", IF(AND(Screening!$J$19="No",AE560="Ex"),"N/A", IF(AND(Screening!$J$20="No",AF560="Ex"),"N/A", IF(AND(Screening!$J$21="No",AG560="Ex"),"N/A", IF(AND(Screening!$J$23="No",AH560="Ex"),"N/A", IF(AND(Screening!$J$7="No",AI560="Ex"),"N/A", IF(AND(Screening!$J$6="No",AL560="Ex"),"N/A", IF(AND(Screening!$J$6="Yes",AJ560="Ex"),"N/A", IF(AND(Screening!$J$25="Yes",AK560="Ex"),"N/A",  IF(AND(Screening!$J$5="Yes",AM560="Ex"),"N/A","Inc")))))))))))))))))))</f>
        <v>Inc</v>
      </c>
      <c r="C560" s="132"/>
      <c r="D560" s="133"/>
      <c r="E560" s="87">
        <v>572</v>
      </c>
      <c r="F560" s="88" t="s">
        <v>3206</v>
      </c>
      <c r="G560" s="88" t="s">
        <v>1954</v>
      </c>
      <c r="H560" s="157" t="s">
        <v>1435</v>
      </c>
      <c r="I560" s="130" t="str">
        <f t="shared" si="17"/>
        <v>Include</v>
      </c>
      <c r="J560" s="126"/>
      <c r="K560" s="99"/>
      <c r="L560" s="99"/>
      <c r="M560" s="128"/>
      <c r="N560" s="87" t="str">
        <f t="shared" si="18"/>
        <v/>
      </c>
      <c r="O560" s="55"/>
      <c r="P560" s="55"/>
      <c r="Q560" s="55"/>
      <c r="R560" s="55"/>
      <c r="S560" s="55"/>
      <c r="T560" s="56"/>
      <c r="U560" s="134" t="s">
        <v>451</v>
      </c>
      <c r="V560" s="132" t="s">
        <v>475</v>
      </c>
      <c r="W560" s="132"/>
      <c r="X560" s="132" t="s">
        <v>475</v>
      </c>
      <c r="Y560" s="132"/>
      <c r="Z560" s="132"/>
      <c r="AA560" s="132"/>
      <c r="AB560" s="132"/>
      <c r="AC560" s="132"/>
      <c r="AD560" s="132"/>
      <c r="AE560" s="132"/>
      <c r="AF560" s="132"/>
      <c r="AG560" s="132"/>
      <c r="AH560" s="132"/>
      <c r="AI560" s="132"/>
      <c r="AJ560" s="132" t="s">
        <v>475</v>
      </c>
      <c r="AK560" s="132"/>
      <c r="AL560" s="132"/>
      <c r="AM560" s="135" t="s">
        <v>475</v>
      </c>
    </row>
    <row r="561" spans="1:39" ht="30" x14ac:dyDescent="0.25">
      <c r="A561" s="131" t="s">
        <v>2</v>
      </c>
      <c r="B561" s="132" t="str">
        <f>IF(G561="reserved","N/A",IF(AND(Screening!$J$10="No",V561="Ex"),"N/A",IF(AND(Screening!$J$11="No",W561="Ex"),"N/A",IF(AND(Screening!$J$12="No",X561="Ex"),"N/A",IF(AND(Screening!$J$13="No",Y561="Ex"),"N/A",IF(AND(Screening!$J$14="No",Z561="Ex"),"N/A", IF(AND(Screening!$J$15="No",AA561="Ex"),"N/A", IF(AND(Screening!$J$16="No",AB561="Ex"),"N/A", IF(AND(Screening!$J$17="No",AC561="Ex"),"N/A", IF(AND(Screening!$J$18="No",AD561="Ex"),"N/A", IF(AND(Screening!$J$19="No",AE561="Ex"),"N/A", IF(AND(Screening!$J$20="No",AF561="Ex"),"N/A", IF(AND(Screening!$J$21="No",AG561="Ex"),"N/A", IF(AND(Screening!$J$23="No",AH561="Ex"),"N/A", IF(AND(Screening!$J$7="No",AI561="Ex"),"N/A", IF(AND(Screening!$J$6="No",AL561="Ex"),"N/A", IF(AND(Screening!$J$6="Yes",AJ561="Ex"),"N/A", IF(AND(Screening!$J$25="Yes",AK561="Ex"),"N/A",  IF(AND(Screening!$J$5="Yes",AM561="Ex"),"N/A","Inc")))))))))))))))))))</f>
        <v>Inc</v>
      </c>
      <c r="C561" s="132"/>
      <c r="D561" s="133"/>
      <c r="E561" s="87">
        <v>573</v>
      </c>
      <c r="F561" s="88" t="s">
        <v>3207</v>
      </c>
      <c r="G561" s="88" t="s">
        <v>1953</v>
      </c>
      <c r="H561" s="157" t="s">
        <v>4349</v>
      </c>
      <c r="I561" s="130" t="str">
        <f t="shared" si="17"/>
        <v>Include</v>
      </c>
      <c r="J561" s="126"/>
      <c r="K561" s="99"/>
      <c r="L561" s="99"/>
      <c r="M561" s="128"/>
      <c r="N561" s="87" t="str">
        <f t="shared" si="18"/>
        <v/>
      </c>
      <c r="O561" s="55"/>
      <c r="P561" s="55"/>
      <c r="Q561" s="55"/>
      <c r="R561" s="55"/>
      <c r="S561" s="55"/>
      <c r="T561" s="56"/>
      <c r="U561" s="134" t="s">
        <v>451</v>
      </c>
      <c r="V561" s="132" t="s">
        <v>475</v>
      </c>
      <c r="W561" s="132"/>
      <c r="X561" s="132" t="s">
        <v>475</v>
      </c>
      <c r="Y561" s="132"/>
      <c r="Z561" s="132"/>
      <c r="AA561" s="132"/>
      <c r="AB561" s="132"/>
      <c r="AC561" s="132"/>
      <c r="AD561" s="132"/>
      <c r="AE561" s="132"/>
      <c r="AF561" s="132"/>
      <c r="AG561" s="132"/>
      <c r="AH561" s="132"/>
      <c r="AI561" s="132"/>
      <c r="AJ561" s="132" t="s">
        <v>475</v>
      </c>
      <c r="AK561" s="132"/>
      <c r="AL561" s="132"/>
      <c r="AM561" s="135" t="s">
        <v>475</v>
      </c>
    </row>
    <row r="562" spans="1:39" ht="30" x14ac:dyDescent="0.25">
      <c r="A562" s="131" t="s">
        <v>2</v>
      </c>
      <c r="B562" s="132" t="str">
        <f>IF(G562="reserved","N/A",IF(AND(Screening!$J$10="No",V562="Ex"),"N/A",IF(AND(Screening!$J$11="No",W562="Ex"),"N/A",IF(AND(Screening!$J$12="No",X562="Ex"),"N/A",IF(AND(Screening!$J$13="No",Y562="Ex"),"N/A",IF(AND(Screening!$J$14="No",Z562="Ex"),"N/A", IF(AND(Screening!$J$15="No",AA562="Ex"),"N/A", IF(AND(Screening!$J$16="No",AB562="Ex"),"N/A", IF(AND(Screening!$J$17="No",AC562="Ex"),"N/A", IF(AND(Screening!$J$18="No",AD562="Ex"),"N/A", IF(AND(Screening!$J$19="No",AE562="Ex"),"N/A", IF(AND(Screening!$J$20="No",AF562="Ex"),"N/A", IF(AND(Screening!$J$21="No",AG562="Ex"),"N/A", IF(AND(Screening!$J$23="No",AH562="Ex"),"N/A", IF(AND(Screening!$J$7="No",AI562="Ex"),"N/A", IF(AND(Screening!$J$6="No",AL562="Ex"),"N/A", IF(AND(Screening!$J$6="Yes",AJ562="Ex"),"N/A", IF(AND(Screening!$J$25="Yes",AK562="Ex"),"N/A",  IF(AND(Screening!$J$5="Yes",AM562="Ex"),"N/A","Inc")))))))))))))))))))</f>
        <v>Inc</v>
      </c>
      <c r="C562" s="132"/>
      <c r="D562" s="133"/>
      <c r="E562" s="87">
        <v>574</v>
      </c>
      <c r="F562" s="88" t="s">
        <v>3208</v>
      </c>
      <c r="G562" s="88" t="s">
        <v>1955</v>
      </c>
      <c r="H562" s="156" t="s">
        <v>2787</v>
      </c>
      <c r="I562" s="130" t="str">
        <f t="shared" si="17"/>
        <v>Include</v>
      </c>
      <c r="J562" s="126"/>
      <c r="K562" s="99"/>
      <c r="L562" s="99"/>
      <c r="M562" s="128"/>
      <c r="N562" s="87" t="str">
        <f t="shared" si="18"/>
        <v/>
      </c>
      <c r="O562" s="55"/>
      <c r="P562" s="55"/>
      <c r="Q562" s="55"/>
      <c r="R562" s="55"/>
      <c r="S562" s="55"/>
      <c r="T562" s="56"/>
      <c r="U562" s="134" t="s">
        <v>451</v>
      </c>
      <c r="V562" s="132" t="s">
        <v>475</v>
      </c>
      <c r="W562" s="132"/>
      <c r="X562" s="132" t="s">
        <v>475</v>
      </c>
      <c r="Y562" s="132"/>
      <c r="Z562" s="132"/>
      <c r="AA562" s="132"/>
      <c r="AB562" s="132"/>
      <c r="AC562" s="132"/>
      <c r="AD562" s="132"/>
      <c r="AE562" s="132"/>
      <c r="AF562" s="132"/>
      <c r="AG562" s="132"/>
      <c r="AH562" s="132"/>
      <c r="AI562" s="132"/>
      <c r="AJ562" s="132" t="s">
        <v>475</v>
      </c>
      <c r="AK562" s="132"/>
      <c r="AL562" s="132"/>
      <c r="AM562" s="135" t="s">
        <v>475</v>
      </c>
    </row>
    <row r="563" spans="1:39" ht="60" x14ac:dyDescent="0.25">
      <c r="A563" s="131" t="s">
        <v>2</v>
      </c>
      <c r="B563" s="132" t="str">
        <f>IF(G563="reserved","N/A",IF(AND(Screening!$J$10="No",V563="Ex"),"N/A",IF(AND(Screening!$J$11="No",W563="Ex"),"N/A",IF(AND(Screening!$J$12="No",X563="Ex"),"N/A",IF(AND(Screening!$J$13="No",Y563="Ex"),"N/A",IF(AND(Screening!$J$14="No",Z563="Ex"),"N/A", IF(AND(Screening!$J$15="No",AA563="Ex"),"N/A", IF(AND(Screening!$J$16="No",AB563="Ex"),"N/A", IF(AND(Screening!$J$17="No",AC563="Ex"),"N/A", IF(AND(Screening!$J$18="No",AD563="Ex"),"N/A", IF(AND(Screening!$J$19="No",AE563="Ex"),"N/A", IF(AND(Screening!$J$20="No",AF563="Ex"),"N/A", IF(AND(Screening!$J$21="No",AG563="Ex"),"N/A", IF(AND(Screening!$J$23="No",AH563="Ex"),"N/A", IF(AND(Screening!$J$7="No",AI563="Ex"),"N/A", IF(AND(Screening!$J$6="No",AL563="Ex"),"N/A", IF(AND(Screening!$J$6="Yes",AJ563="Ex"),"N/A", IF(AND(Screening!$J$25="Yes",AK563="Ex"),"N/A",  IF(AND(Screening!$J$5="Yes",AM563="Ex"),"N/A","Inc")))))))))))))))))))</f>
        <v>Inc</v>
      </c>
      <c r="C563" s="132"/>
      <c r="D563" s="133"/>
      <c r="E563" s="87">
        <v>575</v>
      </c>
      <c r="F563" s="88" t="s">
        <v>927</v>
      </c>
      <c r="G563" s="88" t="s">
        <v>1956</v>
      </c>
      <c r="H563" s="157" t="s">
        <v>4350</v>
      </c>
      <c r="I563" s="130" t="str">
        <f t="shared" si="17"/>
        <v>Include</v>
      </c>
      <c r="J563" s="126"/>
      <c r="K563" s="99"/>
      <c r="L563" s="99"/>
      <c r="M563" s="128"/>
      <c r="N563" s="87" t="str">
        <f t="shared" si="18"/>
        <v/>
      </c>
      <c r="O563" s="55"/>
      <c r="P563" s="55"/>
      <c r="Q563" s="55"/>
      <c r="R563" s="55"/>
      <c r="S563" s="55"/>
      <c r="T563" s="56"/>
      <c r="U563" s="134" t="s">
        <v>451</v>
      </c>
      <c r="V563" s="132" t="s">
        <v>475</v>
      </c>
      <c r="W563" s="132"/>
      <c r="X563" s="132" t="s">
        <v>475</v>
      </c>
      <c r="Y563" s="132"/>
      <c r="Z563" s="132"/>
      <c r="AA563" s="132"/>
      <c r="AB563" s="132"/>
      <c r="AC563" s="132"/>
      <c r="AD563" s="132"/>
      <c r="AE563" s="132"/>
      <c r="AF563" s="132"/>
      <c r="AG563" s="132"/>
      <c r="AH563" s="132"/>
      <c r="AI563" s="132"/>
      <c r="AJ563" s="132" t="s">
        <v>475</v>
      </c>
      <c r="AK563" s="132"/>
      <c r="AL563" s="132"/>
      <c r="AM563" s="135" t="s">
        <v>475</v>
      </c>
    </row>
    <row r="564" spans="1:39" ht="60" x14ac:dyDescent="0.25">
      <c r="A564" s="131" t="s">
        <v>2</v>
      </c>
      <c r="B564" s="132" t="str">
        <f>IF(G564="reserved","N/A",IF(AND(Screening!$J$10="No",V564="Ex"),"N/A",IF(AND(Screening!$J$11="No",W564="Ex"),"N/A",IF(AND(Screening!$J$12="No",X564="Ex"),"N/A",IF(AND(Screening!$J$13="No",Y564="Ex"),"N/A",IF(AND(Screening!$J$14="No",Z564="Ex"),"N/A", IF(AND(Screening!$J$15="No",AA564="Ex"),"N/A", IF(AND(Screening!$J$16="No",AB564="Ex"),"N/A", IF(AND(Screening!$J$17="No",AC564="Ex"),"N/A", IF(AND(Screening!$J$18="No",AD564="Ex"),"N/A", IF(AND(Screening!$J$19="No",AE564="Ex"),"N/A", IF(AND(Screening!$J$20="No",AF564="Ex"),"N/A", IF(AND(Screening!$J$21="No",AG564="Ex"),"N/A", IF(AND(Screening!$J$23="No",AH564="Ex"),"N/A", IF(AND(Screening!$J$7="No",AI564="Ex"),"N/A", IF(AND(Screening!$J$6="No",AL564="Ex"),"N/A", IF(AND(Screening!$J$6="Yes",AJ564="Ex"),"N/A", IF(AND(Screening!$J$25="Yes",AK564="Ex"),"N/A",  IF(AND(Screening!$J$5="Yes",AM564="Ex"),"N/A","Inc")))))))))))))))))))</f>
        <v>Inc</v>
      </c>
      <c r="C564" s="132"/>
      <c r="D564" s="133"/>
      <c r="E564" s="87">
        <v>576</v>
      </c>
      <c r="F564" s="88" t="s">
        <v>928</v>
      </c>
      <c r="G564" s="88" t="s">
        <v>1957</v>
      </c>
      <c r="H564" s="157" t="s">
        <v>4350</v>
      </c>
      <c r="I564" s="130" t="str">
        <f t="shared" si="17"/>
        <v>Include</v>
      </c>
      <c r="J564" s="126"/>
      <c r="K564" s="99"/>
      <c r="L564" s="99"/>
      <c r="M564" s="128"/>
      <c r="N564" s="87" t="str">
        <f t="shared" si="18"/>
        <v/>
      </c>
      <c r="O564" s="55"/>
      <c r="P564" s="55"/>
      <c r="Q564" s="55"/>
      <c r="R564" s="55"/>
      <c r="S564" s="55"/>
      <c r="T564" s="56"/>
      <c r="U564" s="134" t="s">
        <v>451</v>
      </c>
      <c r="V564" s="132" t="s">
        <v>475</v>
      </c>
      <c r="W564" s="132"/>
      <c r="X564" s="132" t="s">
        <v>475</v>
      </c>
      <c r="Y564" s="132"/>
      <c r="Z564" s="132"/>
      <c r="AA564" s="132"/>
      <c r="AB564" s="132"/>
      <c r="AC564" s="132"/>
      <c r="AD564" s="132"/>
      <c r="AE564" s="132"/>
      <c r="AF564" s="132"/>
      <c r="AG564" s="132"/>
      <c r="AH564" s="132"/>
      <c r="AI564" s="132"/>
      <c r="AJ564" s="132" t="s">
        <v>475</v>
      </c>
      <c r="AK564" s="132"/>
      <c r="AL564" s="132"/>
      <c r="AM564" s="135" t="s">
        <v>475</v>
      </c>
    </row>
    <row r="565" spans="1:39" ht="51.95" customHeight="1" x14ac:dyDescent="0.25">
      <c r="A565" s="131" t="s">
        <v>2</v>
      </c>
      <c r="B565" s="132" t="str">
        <f>IF(G565="reserved","N/A",IF(AND(Screening!$J$10="No",V565="Ex"),"N/A",IF(AND(Screening!$J$11="No",W565="Ex"),"N/A",IF(AND(Screening!$J$12="No",X565="Ex"),"N/A",IF(AND(Screening!$J$13="No",Y565="Ex"),"N/A",IF(AND(Screening!$J$14="No",Z565="Ex"),"N/A", IF(AND(Screening!$J$15="No",AA565="Ex"),"N/A", IF(AND(Screening!$J$16="No",AB565="Ex"),"N/A", IF(AND(Screening!$J$17="No",AC565="Ex"),"N/A", IF(AND(Screening!$J$18="No",AD565="Ex"),"N/A", IF(AND(Screening!$J$19="No",AE565="Ex"),"N/A", IF(AND(Screening!$J$20="No",AF565="Ex"),"N/A", IF(AND(Screening!$J$21="No",AG565="Ex"),"N/A", IF(AND(Screening!$J$23="No",AH565="Ex"),"N/A", IF(AND(Screening!$J$7="No",AI565="Ex"),"N/A", IF(AND(Screening!$J$6="No",AL565="Ex"),"N/A", IF(AND(Screening!$J$6="Yes",AJ565="Ex"),"N/A", IF(AND(Screening!$J$25="Yes",AK565="Ex"),"N/A",  IF(AND(Screening!$J$5="Yes",AM565="Ex"),"N/A","Inc")))))))))))))))))))</f>
        <v>Inc</v>
      </c>
      <c r="C565" s="132"/>
      <c r="D565" s="133"/>
      <c r="E565" s="87">
        <v>577</v>
      </c>
      <c r="F565" s="88" t="s">
        <v>929</v>
      </c>
      <c r="G565" s="88" t="s">
        <v>4516</v>
      </c>
      <c r="H565" s="157" t="s">
        <v>4351</v>
      </c>
      <c r="I565" s="130" t="str">
        <f t="shared" si="17"/>
        <v>Include</v>
      </c>
      <c r="J565" s="126"/>
      <c r="K565" s="99"/>
      <c r="L565" s="99"/>
      <c r="M565" s="128"/>
      <c r="N565" s="87" t="str">
        <f t="shared" si="18"/>
        <v/>
      </c>
      <c r="O565" s="55"/>
      <c r="P565" s="55"/>
      <c r="Q565" s="55"/>
      <c r="R565" s="55"/>
      <c r="S565" s="55"/>
      <c r="T565" s="56"/>
      <c r="U565" s="134" t="s">
        <v>451</v>
      </c>
      <c r="V565" s="132" t="s">
        <v>475</v>
      </c>
      <c r="W565" s="132"/>
      <c r="X565" s="132" t="s">
        <v>475</v>
      </c>
      <c r="Y565" s="132"/>
      <c r="Z565" s="132"/>
      <c r="AA565" s="132"/>
      <c r="AB565" s="132"/>
      <c r="AC565" s="132"/>
      <c r="AD565" s="132"/>
      <c r="AE565" s="132"/>
      <c r="AF565" s="132"/>
      <c r="AG565" s="132"/>
      <c r="AH565" s="132"/>
      <c r="AI565" s="132"/>
      <c r="AJ565" s="132" t="s">
        <v>475</v>
      </c>
      <c r="AK565" s="132"/>
      <c r="AL565" s="132"/>
      <c r="AM565" s="135" t="s">
        <v>475</v>
      </c>
    </row>
    <row r="566" spans="1:39" ht="30" x14ac:dyDescent="0.25">
      <c r="A566" s="131" t="s">
        <v>2</v>
      </c>
      <c r="B566" s="132" t="str">
        <f>IF(G566="reserved","N/A",IF(AND(Screening!$J$10="No",V566="Ex"),"N/A",IF(AND(Screening!$J$11="No",W566="Ex"),"N/A",IF(AND(Screening!$J$12="No",X566="Ex"),"N/A",IF(AND(Screening!$J$13="No",Y566="Ex"),"N/A",IF(AND(Screening!$J$14="No",Z566="Ex"),"N/A", IF(AND(Screening!$J$15="No",AA566="Ex"),"N/A", IF(AND(Screening!$J$16="No",AB566="Ex"),"N/A", IF(AND(Screening!$J$17="No",AC566="Ex"),"N/A", IF(AND(Screening!$J$18="No",AD566="Ex"),"N/A", IF(AND(Screening!$J$19="No",AE566="Ex"),"N/A", IF(AND(Screening!$J$20="No",AF566="Ex"),"N/A", IF(AND(Screening!$J$21="No",AG566="Ex"),"N/A", IF(AND(Screening!$J$23="No",AH566="Ex"),"N/A", IF(AND(Screening!$J$7="No",AI566="Ex"),"N/A", IF(AND(Screening!$J$6="No",AL566="Ex"),"N/A", IF(AND(Screening!$J$6="Yes",AJ566="Ex"),"N/A", IF(AND(Screening!$J$25="Yes",AK566="Ex"),"N/A",  IF(AND(Screening!$J$5="Yes",AM566="Ex"),"N/A","Inc")))))))))))))))))))</f>
        <v>Inc</v>
      </c>
      <c r="C566" s="132"/>
      <c r="D566" s="133"/>
      <c r="E566" s="87">
        <v>578</v>
      </c>
      <c r="F566" s="88" t="s">
        <v>930</v>
      </c>
      <c r="G566" s="88" t="s">
        <v>1958</v>
      </c>
      <c r="H566" s="156" t="s">
        <v>2787</v>
      </c>
      <c r="I566" s="130" t="str">
        <f t="shared" si="17"/>
        <v>Include</v>
      </c>
      <c r="J566" s="126"/>
      <c r="K566" s="99"/>
      <c r="L566" s="99"/>
      <c r="M566" s="128"/>
      <c r="N566" s="87" t="str">
        <f t="shared" si="18"/>
        <v/>
      </c>
      <c r="O566" s="55"/>
      <c r="P566" s="55"/>
      <c r="Q566" s="55"/>
      <c r="R566" s="55"/>
      <c r="S566" s="55"/>
      <c r="T566" s="56"/>
      <c r="U566" s="134" t="s">
        <v>451</v>
      </c>
      <c r="V566" s="132" t="s">
        <v>475</v>
      </c>
      <c r="W566" s="132"/>
      <c r="X566" s="132" t="s">
        <v>475</v>
      </c>
      <c r="Y566" s="132"/>
      <c r="Z566" s="132"/>
      <c r="AA566" s="132"/>
      <c r="AB566" s="132"/>
      <c r="AC566" s="132"/>
      <c r="AD566" s="132"/>
      <c r="AE566" s="132"/>
      <c r="AF566" s="132"/>
      <c r="AG566" s="132"/>
      <c r="AH566" s="132"/>
      <c r="AI566" s="132"/>
      <c r="AJ566" s="132" t="s">
        <v>475</v>
      </c>
      <c r="AK566" s="132"/>
      <c r="AL566" s="132"/>
      <c r="AM566" s="135" t="s">
        <v>475</v>
      </c>
    </row>
    <row r="567" spans="1:39" ht="30" x14ac:dyDescent="0.25">
      <c r="A567" s="131" t="s">
        <v>2</v>
      </c>
      <c r="B567" s="132" t="str">
        <f>IF(G567="reserved","N/A",IF(AND(Screening!$J$10="No",V567="Ex"),"N/A",IF(AND(Screening!$J$11="No",W567="Ex"),"N/A",IF(AND(Screening!$J$12="No",X567="Ex"),"N/A",IF(AND(Screening!$J$13="No",Y567="Ex"),"N/A",IF(AND(Screening!$J$14="No",Z567="Ex"),"N/A", IF(AND(Screening!$J$15="No",AA567="Ex"),"N/A", IF(AND(Screening!$J$16="No",AB567="Ex"),"N/A", IF(AND(Screening!$J$17="No",AC567="Ex"),"N/A", IF(AND(Screening!$J$18="No",AD567="Ex"),"N/A", IF(AND(Screening!$J$19="No",AE567="Ex"),"N/A", IF(AND(Screening!$J$20="No",AF567="Ex"),"N/A", IF(AND(Screening!$J$21="No",AG567="Ex"),"N/A", IF(AND(Screening!$J$23="No",AH567="Ex"),"N/A", IF(AND(Screening!$J$7="No",AI567="Ex"),"N/A", IF(AND(Screening!$J$6="No",AL567="Ex"),"N/A", IF(AND(Screening!$J$6="Yes",AJ567="Ex"),"N/A", IF(AND(Screening!$J$25="Yes",AK567="Ex"),"N/A",  IF(AND(Screening!$J$5="Yes",AM567="Ex"),"N/A","Inc")))))))))))))))))))</f>
        <v>Inc</v>
      </c>
      <c r="C567" s="132"/>
      <c r="D567" s="133"/>
      <c r="E567" s="87">
        <v>579</v>
      </c>
      <c r="F567" s="88" t="s">
        <v>931</v>
      </c>
      <c r="G567" s="88" t="s">
        <v>1959</v>
      </c>
      <c r="H567" s="156" t="s">
        <v>2787</v>
      </c>
      <c r="I567" s="130" t="str">
        <f t="shared" si="17"/>
        <v>Include</v>
      </c>
      <c r="J567" s="126"/>
      <c r="K567" s="99"/>
      <c r="L567" s="99"/>
      <c r="M567" s="128"/>
      <c r="N567" s="87" t="str">
        <f t="shared" si="18"/>
        <v/>
      </c>
      <c r="O567" s="55"/>
      <c r="P567" s="55"/>
      <c r="Q567" s="55"/>
      <c r="R567" s="55"/>
      <c r="S567" s="55"/>
      <c r="T567" s="56"/>
      <c r="U567" s="134" t="s">
        <v>451</v>
      </c>
      <c r="V567" s="132" t="s">
        <v>475</v>
      </c>
      <c r="W567" s="132"/>
      <c r="X567" s="132" t="s">
        <v>475</v>
      </c>
      <c r="Y567" s="132"/>
      <c r="Z567" s="132"/>
      <c r="AA567" s="132"/>
      <c r="AB567" s="132"/>
      <c r="AC567" s="132"/>
      <c r="AD567" s="132"/>
      <c r="AE567" s="132"/>
      <c r="AF567" s="132"/>
      <c r="AG567" s="132"/>
      <c r="AH567" s="132"/>
      <c r="AI567" s="132"/>
      <c r="AJ567" s="132" t="s">
        <v>475</v>
      </c>
      <c r="AK567" s="132"/>
      <c r="AL567" s="132"/>
      <c r="AM567" s="135" t="s">
        <v>475</v>
      </c>
    </row>
    <row r="568" spans="1:39" ht="45" x14ac:dyDescent="0.25">
      <c r="A568" s="131" t="s">
        <v>2</v>
      </c>
      <c r="B568" s="132" t="str">
        <f>IF(G568="reserved","N/A",IF(AND(Screening!$J$10="No",V568="Ex"),"N/A",IF(AND(Screening!$J$11="No",W568="Ex"),"N/A",IF(AND(Screening!$J$12="No",X568="Ex"),"N/A",IF(AND(Screening!$J$13="No",Y568="Ex"),"N/A",IF(AND(Screening!$J$14="No",Z568="Ex"),"N/A", IF(AND(Screening!$J$15="No",AA568="Ex"),"N/A", IF(AND(Screening!$J$16="No",AB568="Ex"),"N/A", IF(AND(Screening!$J$17="No",AC568="Ex"),"N/A", IF(AND(Screening!$J$18="No",AD568="Ex"),"N/A", IF(AND(Screening!$J$19="No",AE568="Ex"),"N/A", IF(AND(Screening!$J$20="No",AF568="Ex"),"N/A", IF(AND(Screening!$J$21="No",AG568="Ex"),"N/A", IF(AND(Screening!$J$23="No",AH568="Ex"),"N/A", IF(AND(Screening!$J$7="No",AI568="Ex"),"N/A", IF(AND(Screening!$J$6="No",AL568="Ex"),"N/A", IF(AND(Screening!$J$6="Yes",AJ568="Ex"),"N/A", IF(AND(Screening!$J$25="Yes",AK568="Ex"),"N/A",  IF(AND(Screening!$J$5="Yes",AM568="Ex"),"N/A","Inc")))))))))))))))))))</f>
        <v>Inc</v>
      </c>
      <c r="C568" s="132"/>
      <c r="D568" s="133"/>
      <c r="E568" s="87">
        <v>580</v>
      </c>
      <c r="F568" s="88" t="s">
        <v>932</v>
      </c>
      <c r="G568" s="88" t="s">
        <v>1960</v>
      </c>
      <c r="H568" s="157" t="s">
        <v>4352</v>
      </c>
      <c r="I568" s="130" t="str">
        <f t="shared" si="17"/>
        <v>Include</v>
      </c>
      <c r="J568" s="126"/>
      <c r="K568" s="99"/>
      <c r="L568" s="99"/>
      <c r="M568" s="128"/>
      <c r="N568" s="87" t="str">
        <f t="shared" si="18"/>
        <v/>
      </c>
      <c r="O568" s="55"/>
      <c r="P568" s="55"/>
      <c r="Q568" s="55"/>
      <c r="R568" s="55"/>
      <c r="S568" s="55"/>
      <c r="T568" s="56"/>
      <c r="U568" s="134" t="s">
        <v>451</v>
      </c>
      <c r="V568" s="132" t="s">
        <v>475</v>
      </c>
      <c r="W568" s="132"/>
      <c r="X568" s="132" t="s">
        <v>475</v>
      </c>
      <c r="Y568" s="132"/>
      <c r="Z568" s="132"/>
      <c r="AA568" s="132"/>
      <c r="AB568" s="132"/>
      <c r="AC568" s="132"/>
      <c r="AD568" s="132"/>
      <c r="AE568" s="132"/>
      <c r="AF568" s="132"/>
      <c r="AG568" s="132"/>
      <c r="AH568" s="132"/>
      <c r="AI568" s="132"/>
      <c r="AJ568" s="132" t="s">
        <v>475</v>
      </c>
      <c r="AK568" s="132"/>
      <c r="AL568" s="132"/>
      <c r="AM568" s="135" t="s">
        <v>475</v>
      </c>
    </row>
    <row r="569" spans="1:39" ht="30" x14ac:dyDescent="0.25">
      <c r="A569" s="131" t="s">
        <v>2</v>
      </c>
      <c r="B569" s="132" t="str">
        <f>IF(G569="reserved","N/A",IF(AND(Screening!$J$10="No",V569="Ex"),"N/A",IF(AND(Screening!$J$11="No",W569="Ex"),"N/A",IF(AND(Screening!$J$12="No",X569="Ex"),"N/A",IF(AND(Screening!$J$13="No",Y569="Ex"),"N/A",IF(AND(Screening!$J$14="No",Z569="Ex"),"N/A", IF(AND(Screening!$J$15="No",AA569="Ex"),"N/A", IF(AND(Screening!$J$16="No",AB569="Ex"),"N/A", IF(AND(Screening!$J$17="No",AC569="Ex"),"N/A", IF(AND(Screening!$J$18="No",AD569="Ex"),"N/A", IF(AND(Screening!$J$19="No",AE569="Ex"),"N/A", IF(AND(Screening!$J$20="No",AF569="Ex"),"N/A", IF(AND(Screening!$J$21="No",AG569="Ex"),"N/A", IF(AND(Screening!$J$23="No",AH569="Ex"),"N/A", IF(AND(Screening!$J$7="No",AI569="Ex"),"N/A", IF(AND(Screening!$J$6="No",AL569="Ex"),"N/A", IF(AND(Screening!$J$6="Yes",AJ569="Ex"),"N/A", IF(AND(Screening!$J$25="Yes",AK569="Ex"),"N/A",  IF(AND(Screening!$J$5="Yes",AM569="Ex"),"N/A","Inc")))))))))))))))))))</f>
        <v>Inc</v>
      </c>
      <c r="C569" s="132"/>
      <c r="D569" s="133"/>
      <c r="E569" s="87">
        <v>581</v>
      </c>
      <c r="F569" s="88" t="s">
        <v>933</v>
      </c>
      <c r="G569" s="88" t="s">
        <v>2598</v>
      </c>
      <c r="H569" s="156" t="s">
        <v>2787</v>
      </c>
      <c r="I569" s="130" t="str">
        <f t="shared" si="17"/>
        <v>Include</v>
      </c>
      <c r="J569" s="126"/>
      <c r="K569" s="99"/>
      <c r="L569" s="99"/>
      <c r="M569" s="128"/>
      <c r="N569" s="87" t="str">
        <f t="shared" si="18"/>
        <v/>
      </c>
      <c r="O569" s="55"/>
      <c r="P569" s="55"/>
      <c r="Q569" s="55"/>
      <c r="R569" s="55"/>
      <c r="S569" s="55"/>
      <c r="T569" s="56"/>
      <c r="U569" s="134" t="s">
        <v>451</v>
      </c>
      <c r="V569" s="132" t="s">
        <v>475</v>
      </c>
      <c r="W569" s="132"/>
      <c r="X569" s="132" t="s">
        <v>475</v>
      </c>
      <c r="Y569" s="132"/>
      <c r="Z569" s="132"/>
      <c r="AA569" s="132"/>
      <c r="AB569" s="132"/>
      <c r="AC569" s="132"/>
      <c r="AD569" s="132"/>
      <c r="AE569" s="132"/>
      <c r="AF569" s="132"/>
      <c r="AG569" s="132"/>
      <c r="AH569" s="132"/>
      <c r="AI569" s="132"/>
      <c r="AJ569" s="132" t="s">
        <v>475</v>
      </c>
      <c r="AK569" s="132"/>
      <c r="AL569" s="132"/>
      <c r="AM569" s="135" t="s">
        <v>475</v>
      </c>
    </row>
    <row r="570" spans="1:39" ht="45" x14ac:dyDescent="0.25">
      <c r="A570" s="131" t="s">
        <v>2</v>
      </c>
      <c r="B570" s="132" t="str">
        <f>IF(G570="reserved","N/A",IF(AND(Screening!$J$10="No",V570="Ex"),"N/A",IF(AND(Screening!$J$11="No",W570="Ex"),"N/A",IF(AND(Screening!$J$12="No",X570="Ex"),"N/A",IF(AND(Screening!$J$13="No",Y570="Ex"),"N/A",IF(AND(Screening!$J$14="No",Z570="Ex"),"N/A", IF(AND(Screening!$J$15="No",AA570="Ex"),"N/A", IF(AND(Screening!$J$16="No",AB570="Ex"),"N/A", IF(AND(Screening!$J$17="No",AC570="Ex"),"N/A", IF(AND(Screening!$J$18="No",AD570="Ex"),"N/A", IF(AND(Screening!$J$19="No",AE570="Ex"),"N/A", IF(AND(Screening!$J$20="No",AF570="Ex"),"N/A", IF(AND(Screening!$J$21="No",AG570="Ex"),"N/A", IF(AND(Screening!$J$23="No",AH570="Ex"),"N/A", IF(AND(Screening!$J$7="No",AI570="Ex"),"N/A", IF(AND(Screening!$J$6="No",AL570="Ex"),"N/A", IF(AND(Screening!$J$6="Yes",AJ570="Ex"),"N/A", IF(AND(Screening!$J$25="Yes",AK570="Ex"),"N/A",  IF(AND(Screening!$J$5="Yes",AM570="Ex"),"N/A","Inc")))))))))))))))))))</f>
        <v>Inc</v>
      </c>
      <c r="C570" s="132"/>
      <c r="D570" s="133"/>
      <c r="E570" s="87">
        <v>582</v>
      </c>
      <c r="F570" s="88" t="s">
        <v>934</v>
      </c>
      <c r="G570" s="88" t="s">
        <v>3209</v>
      </c>
      <c r="H570" s="157" t="s">
        <v>4353</v>
      </c>
      <c r="I570" s="130" t="str">
        <f t="shared" si="17"/>
        <v>Include</v>
      </c>
      <c r="J570" s="126"/>
      <c r="K570" s="99"/>
      <c r="L570" s="99"/>
      <c r="M570" s="128"/>
      <c r="N570" s="87" t="str">
        <f t="shared" si="18"/>
        <v/>
      </c>
      <c r="O570" s="55"/>
      <c r="P570" s="55"/>
      <c r="Q570" s="55"/>
      <c r="R570" s="55"/>
      <c r="S570" s="55"/>
      <c r="T570" s="56"/>
      <c r="U570" s="134" t="s">
        <v>451</v>
      </c>
      <c r="V570" s="132" t="s">
        <v>475</v>
      </c>
      <c r="W570" s="132"/>
      <c r="X570" s="132" t="s">
        <v>475</v>
      </c>
      <c r="Y570" s="132"/>
      <c r="Z570" s="132"/>
      <c r="AA570" s="132"/>
      <c r="AB570" s="132"/>
      <c r="AC570" s="132"/>
      <c r="AD570" s="132"/>
      <c r="AE570" s="132"/>
      <c r="AF570" s="132"/>
      <c r="AG570" s="132"/>
      <c r="AH570" s="132"/>
      <c r="AI570" s="132"/>
      <c r="AJ570" s="132" t="s">
        <v>475</v>
      </c>
      <c r="AK570" s="132"/>
      <c r="AL570" s="132"/>
      <c r="AM570" s="135" t="s">
        <v>475</v>
      </c>
    </row>
    <row r="571" spans="1:39" ht="30" x14ac:dyDescent="0.25">
      <c r="A571" s="131" t="s">
        <v>2</v>
      </c>
      <c r="B571" s="132" t="str">
        <f>IF(G571="reserved","N/A",IF(AND(Screening!$J$10="No",V571="Ex"),"N/A",IF(AND(Screening!$J$11="No",W571="Ex"),"N/A",IF(AND(Screening!$J$12="No",X571="Ex"),"N/A",IF(AND(Screening!$J$13="No",Y571="Ex"),"N/A",IF(AND(Screening!$J$14="No",Z571="Ex"),"N/A", IF(AND(Screening!$J$15="No",AA571="Ex"),"N/A", IF(AND(Screening!$J$16="No",AB571="Ex"),"N/A", IF(AND(Screening!$J$17="No",AC571="Ex"),"N/A", IF(AND(Screening!$J$18="No",AD571="Ex"),"N/A", IF(AND(Screening!$J$19="No",AE571="Ex"),"N/A", IF(AND(Screening!$J$20="No",AF571="Ex"),"N/A", IF(AND(Screening!$J$21="No",AG571="Ex"),"N/A", IF(AND(Screening!$J$23="No",AH571="Ex"),"N/A", IF(AND(Screening!$J$7="No",AI571="Ex"),"N/A", IF(AND(Screening!$J$6="No",AL571="Ex"),"N/A", IF(AND(Screening!$J$6="Yes",AJ571="Ex"),"N/A", IF(AND(Screening!$J$25="Yes",AK571="Ex"),"N/A",  IF(AND(Screening!$J$5="Yes",AM571="Ex"),"N/A","Inc")))))))))))))))))))</f>
        <v>Inc</v>
      </c>
      <c r="C571" s="132"/>
      <c r="D571" s="133"/>
      <c r="E571" s="87">
        <v>583</v>
      </c>
      <c r="F571" s="88" t="s">
        <v>935</v>
      </c>
      <c r="G571" s="88" t="s">
        <v>1961</v>
      </c>
      <c r="H571" s="157" t="s">
        <v>4517</v>
      </c>
      <c r="I571" s="130" t="str">
        <f t="shared" si="17"/>
        <v>Include</v>
      </c>
      <c r="J571" s="126"/>
      <c r="K571" s="99"/>
      <c r="L571" s="99"/>
      <c r="M571" s="128"/>
      <c r="N571" s="87" t="str">
        <f t="shared" si="18"/>
        <v/>
      </c>
      <c r="O571" s="55"/>
      <c r="P571" s="55"/>
      <c r="Q571" s="55"/>
      <c r="R571" s="55"/>
      <c r="S571" s="55"/>
      <c r="T571" s="56"/>
      <c r="U571" s="134" t="s">
        <v>451</v>
      </c>
      <c r="V571" s="132" t="s">
        <v>475</v>
      </c>
      <c r="W571" s="132"/>
      <c r="X571" s="132" t="s">
        <v>475</v>
      </c>
      <c r="Y571" s="132"/>
      <c r="Z571" s="132"/>
      <c r="AA571" s="132"/>
      <c r="AB571" s="132"/>
      <c r="AC571" s="132"/>
      <c r="AD571" s="132"/>
      <c r="AE571" s="132"/>
      <c r="AF571" s="132"/>
      <c r="AG571" s="132"/>
      <c r="AH571" s="132"/>
      <c r="AI571" s="132"/>
      <c r="AJ571" s="132" t="s">
        <v>475</v>
      </c>
      <c r="AK571" s="132"/>
      <c r="AL571" s="132"/>
      <c r="AM571" s="135" t="s">
        <v>475</v>
      </c>
    </row>
    <row r="572" spans="1:39" ht="30" x14ac:dyDescent="0.25">
      <c r="A572" s="131" t="s">
        <v>2</v>
      </c>
      <c r="B572" s="132" t="str">
        <f>IF(G572="reserved","N/A",IF(AND(Screening!$J$10="No",V572="Ex"),"N/A",IF(AND(Screening!$J$11="No",W572="Ex"),"N/A",IF(AND(Screening!$J$12="No",X572="Ex"),"N/A",IF(AND(Screening!$J$13="No",Y572="Ex"),"N/A",IF(AND(Screening!$J$14="No",Z572="Ex"),"N/A", IF(AND(Screening!$J$15="No",AA572="Ex"),"N/A", IF(AND(Screening!$J$16="No",AB572="Ex"),"N/A", IF(AND(Screening!$J$17="No",AC572="Ex"),"N/A", IF(AND(Screening!$J$18="No",AD572="Ex"),"N/A", IF(AND(Screening!$J$19="No",AE572="Ex"),"N/A", IF(AND(Screening!$J$20="No",AF572="Ex"),"N/A", IF(AND(Screening!$J$21="No",AG572="Ex"),"N/A", IF(AND(Screening!$J$23="No",AH572="Ex"),"N/A", IF(AND(Screening!$J$7="No",AI572="Ex"),"N/A", IF(AND(Screening!$J$6="No",AL572="Ex"),"N/A", IF(AND(Screening!$J$6="Yes",AJ572="Ex"),"N/A", IF(AND(Screening!$J$25="Yes",AK572="Ex"),"N/A",  IF(AND(Screening!$J$5="Yes",AM572="Ex"),"N/A","Inc")))))))))))))))))))</f>
        <v>Inc</v>
      </c>
      <c r="C572" s="132"/>
      <c r="D572" s="133"/>
      <c r="E572" s="87">
        <v>584</v>
      </c>
      <c r="F572" s="88" t="s">
        <v>936</v>
      </c>
      <c r="G572" s="88" t="s">
        <v>1962</v>
      </c>
      <c r="H572" s="157" t="s">
        <v>4518</v>
      </c>
      <c r="I572" s="130" t="str">
        <f t="shared" si="17"/>
        <v>Include</v>
      </c>
      <c r="J572" s="126"/>
      <c r="K572" s="99"/>
      <c r="L572" s="99"/>
      <c r="M572" s="128"/>
      <c r="N572" s="87" t="str">
        <f t="shared" si="18"/>
        <v/>
      </c>
      <c r="O572" s="55"/>
      <c r="P572" s="55"/>
      <c r="Q572" s="55"/>
      <c r="R572" s="55"/>
      <c r="S572" s="55"/>
      <c r="T572" s="56"/>
      <c r="U572" s="134" t="s">
        <v>451</v>
      </c>
      <c r="V572" s="132" t="s">
        <v>475</v>
      </c>
      <c r="W572" s="132"/>
      <c r="X572" s="132" t="s">
        <v>475</v>
      </c>
      <c r="Y572" s="132"/>
      <c r="Z572" s="132"/>
      <c r="AA572" s="132"/>
      <c r="AB572" s="132"/>
      <c r="AC572" s="132"/>
      <c r="AD572" s="132"/>
      <c r="AE572" s="132"/>
      <c r="AF572" s="132"/>
      <c r="AG572" s="132"/>
      <c r="AH572" s="132"/>
      <c r="AI572" s="132"/>
      <c r="AJ572" s="132" t="s">
        <v>475</v>
      </c>
      <c r="AK572" s="132"/>
      <c r="AL572" s="132"/>
      <c r="AM572" s="135" t="s">
        <v>475</v>
      </c>
    </row>
    <row r="573" spans="1:39" ht="30" x14ac:dyDescent="0.25">
      <c r="A573" s="131" t="s">
        <v>2</v>
      </c>
      <c r="B573" s="132" t="str">
        <f>IF(G573="reserved","N/A",IF(AND(Screening!$J$10="No",V573="Ex"),"N/A",IF(AND(Screening!$J$11="No",W573="Ex"),"N/A",IF(AND(Screening!$J$12="No",X573="Ex"),"N/A",IF(AND(Screening!$J$13="No",Y573="Ex"),"N/A",IF(AND(Screening!$J$14="No",Z573="Ex"),"N/A", IF(AND(Screening!$J$15="No",AA573="Ex"),"N/A", IF(AND(Screening!$J$16="No",AB573="Ex"),"N/A", IF(AND(Screening!$J$17="No",AC573="Ex"),"N/A", IF(AND(Screening!$J$18="No",AD573="Ex"),"N/A", IF(AND(Screening!$J$19="No",AE573="Ex"),"N/A", IF(AND(Screening!$J$20="No",AF573="Ex"),"N/A", IF(AND(Screening!$J$21="No",AG573="Ex"),"N/A", IF(AND(Screening!$J$23="No",AH573="Ex"),"N/A", IF(AND(Screening!$J$7="No",AI573="Ex"),"N/A", IF(AND(Screening!$J$6="No",AL573="Ex"),"N/A", IF(AND(Screening!$J$6="Yes",AJ573="Ex"),"N/A", IF(AND(Screening!$J$25="Yes",AK573="Ex"),"N/A",  IF(AND(Screening!$J$5="Yes",AM573="Ex"),"N/A","Inc")))))))))))))))))))</f>
        <v>Inc</v>
      </c>
      <c r="C573" s="132"/>
      <c r="D573" s="133"/>
      <c r="E573" s="87">
        <v>585</v>
      </c>
      <c r="F573" s="88" t="s">
        <v>937</v>
      </c>
      <c r="G573" s="88" t="s">
        <v>1963</v>
      </c>
      <c r="H573" s="157" t="s">
        <v>154</v>
      </c>
      <c r="I573" s="130" t="str">
        <f t="shared" si="17"/>
        <v>Include</v>
      </c>
      <c r="J573" s="126"/>
      <c r="K573" s="99"/>
      <c r="L573" s="99"/>
      <c r="M573" s="128"/>
      <c r="N573" s="87" t="str">
        <f t="shared" si="18"/>
        <v/>
      </c>
      <c r="O573" s="55"/>
      <c r="P573" s="55"/>
      <c r="Q573" s="55"/>
      <c r="R573" s="55"/>
      <c r="S573" s="55"/>
      <c r="T573" s="56"/>
      <c r="U573" s="134" t="s">
        <v>451</v>
      </c>
      <c r="V573" s="132" t="s">
        <v>475</v>
      </c>
      <c r="W573" s="132"/>
      <c r="X573" s="132" t="s">
        <v>475</v>
      </c>
      <c r="Y573" s="132"/>
      <c r="Z573" s="132"/>
      <c r="AA573" s="132"/>
      <c r="AB573" s="132"/>
      <c r="AC573" s="132"/>
      <c r="AD573" s="132"/>
      <c r="AE573" s="132"/>
      <c r="AF573" s="132"/>
      <c r="AG573" s="132"/>
      <c r="AH573" s="132"/>
      <c r="AI573" s="132"/>
      <c r="AJ573" s="132" t="s">
        <v>475</v>
      </c>
      <c r="AK573" s="132"/>
      <c r="AL573" s="132"/>
      <c r="AM573" s="135" t="s">
        <v>475</v>
      </c>
    </row>
    <row r="574" spans="1:39" ht="30" x14ac:dyDescent="0.25">
      <c r="A574" s="131" t="s">
        <v>2</v>
      </c>
      <c r="B574" s="132" t="str">
        <f>IF(G574="reserved","N/A",IF(AND(Screening!$J$10="No",V574="Ex"),"N/A",IF(AND(Screening!$J$11="No",W574="Ex"),"N/A",IF(AND(Screening!$J$12="No",X574="Ex"),"N/A",IF(AND(Screening!$J$13="No",Y574="Ex"),"N/A",IF(AND(Screening!$J$14="No",Z574="Ex"),"N/A", IF(AND(Screening!$J$15="No",AA574="Ex"),"N/A", IF(AND(Screening!$J$16="No",AB574="Ex"),"N/A", IF(AND(Screening!$J$17="No",AC574="Ex"),"N/A", IF(AND(Screening!$J$18="No",AD574="Ex"),"N/A", IF(AND(Screening!$J$19="No",AE574="Ex"),"N/A", IF(AND(Screening!$J$20="No",AF574="Ex"),"N/A", IF(AND(Screening!$J$21="No",AG574="Ex"),"N/A", IF(AND(Screening!$J$23="No",AH574="Ex"),"N/A", IF(AND(Screening!$J$7="No",AI574="Ex"),"N/A", IF(AND(Screening!$J$6="No",AL574="Ex"),"N/A", IF(AND(Screening!$J$6="Yes",AJ574="Ex"),"N/A", IF(AND(Screening!$J$25="Yes",AK574="Ex"),"N/A",  IF(AND(Screening!$J$5="Yes",AM574="Ex"),"N/A","Inc")))))))))))))))))))</f>
        <v>Inc</v>
      </c>
      <c r="C574" s="132"/>
      <c r="D574" s="133"/>
      <c r="E574" s="87">
        <v>586</v>
      </c>
      <c r="F574" s="88" t="s">
        <v>938</v>
      </c>
      <c r="G574" s="88" t="s">
        <v>1934</v>
      </c>
      <c r="H574" s="157" t="s">
        <v>58</v>
      </c>
      <c r="I574" s="130" t="str">
        <f t="shared" si="17"/>
        <v>Include</v>
      </c>
      <c r="J574" s="126"/>
      <c r="K574" s="99"/>
      <c r="L574" s="99"/>
      <c r="M574" s="128"/>
      <c r="N574" s="87" t="str">
        <f t="shared" si="18"/>
        <v/>
      </c>
      <c r="O574" s="55"/>
      <c r="P574" s="55"/>
      <c r="Q574" s="55"/>
      <c r="R574" s="55"/>
      <c r="S574" s="55"/>
      <c r="T574" s="56"/>
      <c r="U574" s="134" t="s">
        <v>451</v>
      </c>
      <c r="V574" s="132" t="s">
        <v>475</v>
      </c>
      <c r="W574" s="132"/>
      <c r="X574" s="132" t="s">
        <v>475</v>
      </c>
      <c r="Y574" s="132"/>
      <c r="Z574" s="132"/>
      <c r="AA574" s="132"/>
      <c r="AB574" s="132"/>
      <c r="AC574" s="132"/>
      <c r="AD574" s="132"/>
      <c r="AE574" s="132"/>
      <c r="AF574" s="132"/>
      <c r="AG574" s="132"/>
      <c r="AH574" s="132"/>
      <c r="AI574" s="132"/>
      <c r="AJ574" s="132" t="s">
        <v>475</v>
      </c>
      <c r="AK574" s="132"/>
      <c r="AL574" s="132"/>
      <c r="AM574" s="135" t="s">
        <v>475</v>
      </c>
    </row>
    <row r="575" spans="1:39" ht="30" x14ac:dyDescent="0.25">
      <c r="A575" s="131" t="s">
        <v>2</v>
      </c>
      <c r="B575" s="132" t="str">
        <f>IF(G575="reserved","N/A",IF(AND(Screening!$J$10="No",V575="Ex"),"N/A",IF(AND(Screening!$J$11="No",W575="Ex"),"N/A",IF(AND(Screening!$J$12="No",X575="Ex"),"N/A",IF(AND(Screening!$J$13="No",Y575="Ex"),"N/A",IF(AND(Screening!$J$14="No",Z575="Ex"),"N/A", IF(AND(Screening!$J$15="No",AA575="Ex"),"N/A", IF(AND(Screening!$J$16="No",AB575="Ex"),"N/A", IF(AND(Screening!$J$17="No",AC575="Ex"),"N/A", IF(AND(Screening!$J$18="No",AD575="Ex"),"N/A", IF(AND(Screening!$J$19="No",AE575="Ex"),"N/A", IF(AND(Screening!$J$20="No",AF575="Ex"),"N/A", IF(AND(Screening!$J$21="No",AG575="Ex"),"N/A", IF(AND(Screening!$J$23="No",AH575="Ex"),"N/A", IF(AND(Screening!$J$7="No",AI575="Ex"),"N/A", IF(AND(Screening!$J$6="No",AL575="Ex"),"N/A", IF(AND(Screening!$J$6="Yes",AJ575="Ex"),"N/A", IF(AND(Screening!$J$25="Yes",AK575="Ex"),"N/A",  IF(AND(Screening!$J$5="Yes",AM575="Ex"),"N/A","Inc")))))))))))))))))))</f>
        <v>Inc</v>
      </c>
      <c r="C575" s="132"/>
      <c r="D575" s="133"/>
      <c r="E575" s="87">
        <v>587</v>
      </c>
      <c r="F575" s="88" t="s">
        <v>939</v>
      </c>
      <c r="G575" s="88" t="s">
        <v>2599</v>
      </c>
      <c r="H575" s="157" t="s">
        <v>155</v>
      </c>
      <c r="I575" s="130" t="str">
        <f t="shared" si="17"/>
        <v>Include</v>
      </c>
      <c r="J575" s="126"/>
      <c r="K575" s="99"/>
      <c r="L575" s="99"/>
      <c r="M575" s="128"/>
      <c r="N575" s="87" t="str">
        <f t="shared" si="18"/>
        <v/>
      </c>
      <c r="O575" s="55"/>
      <c r="P575" s="55"/>
      <c r="Q575" s="55"/>
      <c r="R575" s="55"/>
      <c r="S575" s="55"/>
      <c r="T575" s="56"/>
      <c r="U575" s="134" t="s">
        <v>451</v>
      </c>
      <c r="V575" s="132" t="s">
        <v>475</v>
      </c>
      <c r="W575" s="132"/>
      <c r="X575" s="132" t="s">
        <v>475</v>
      </c>
      <c r="Y575" s="132"/>
      <c r="Z575" s="132"/>
      <c r="AA575" s="132"/>
      <c r="AB575" s="132"/>
      <c r="AC575" s="132"/>
      <c r="AD575" s="132"/>
      <c r="AE575" s="132"/>
      <c r="AF575" s="132"/>
      <c r="AG575" s="132"/>
      <c r="AH575" s="132"/>
      <c r="AI575" s="132"/>
      <c r="AJ575" s="132" t="s">
        <v>475</v>
      </c>
      <c r="AK575" s="132"/>
      <c r="AL575" s="132"/>
      <c r="AM575" s="135" t="s">
        <v>475</v>
      </c>
    </row>
    <row r="576" spans="1:39" ht="30" x14ac:dyDescent="0.25">
      <c r="A576" s="131" t="s">
        <v>2</v>
      </c>
      <c r="B576" s="132" t="str">
        <f>IF(G576="reserved","N/A",IF(AND(Screening!$J$10="No",V576="Ex"),"N/A",IF(AND(Screening!$J$11="No",W576="Ex"),"N/A",IF(AND(Screening!$J$12="No",X576="Ex"),"N/A",IF(AND(Screening!$J$13="No",Y576="Ex"),"N/A",IF(AND(Screening!$J$14="No",Z576="Ex"),"N/A", IF(AND(Screening!$J$15="No",AA576="Ex"),"N/A", IF(AND(Screening!$J$16="No",AB576="Ex"),"N/A", IF(AND(Screening!$J$17="No",AC576="Ex"),"N/A", IF(AND(Screening!$J$18="No",AD576="Ex"),"N/A", IF(AND(Screening!$J$19="No",AE576="Ex"),"N/A", IF(AND(Screening!$J$20="No",AF576="Ex"),"N/A", IF(AND(Screening!$J$21="No",AG576="Ex"),"N/A", IF(AND(Screening!$J$23="No",AH576="Ex"),"N/A", IF(AND(Screening!$J$7="No",AI576="Ex"),"N/A", IF(AND(Screening!$J$6="No",AL576="Ex"),"N/A", IF(AND(Screening!$J$6="Yes",AJ576="Ex"),"N/A", IF(AND(Screening!$J$25="Yes",AK576="Ex"),"N/A",  IF(AND(Screening!$J$5="Yes",AM576="Ex"),"N/A","Inc")))))))))))))))))))</f>
        <v>Inc</v>
      </c>
      <c r="C576" s="132"/>
      <c r="D576" s="133"/>
      <c r="E576" s="87">
        <v>588</v>
      </c>
      <c r="F576" s="88" t="s">
        <v>940</v>
      </c>
      <c r="G576" s="88" t="s">
        <v>2600</v>
      </c>
      <c r="H576" s="157" t="s">
        <v>155</v>
      </c>
      <c r="I576" s="130" t="str">
        <f t="shared" si="17"/>
        <v>Include</v>
      </c>
      <c r="J576" s="126"/>
      <c r="K576" s="99"/>
      <c r="L576" s="99"/>
      <c r="M576" s="128"/>
      <c r="N576" s="87" t="str">
        <f t="shared" si="18"/>
        <v/>
      </c>
      <c r="O576" s="55"/>
      <c r="P576" s="55"/>
      <c r="Q576" s="55"/>
      <c r="R576" s="55"/>
      <c r="S576" s="55"/>
      <c r="T576" s="56"/>
      <c r="U576" s="134" t="s">
        <v>451</v>
      </c>
      <c r="V576" s="132" t="s">
        <v>475</v>
      </c>
      <c r="W576" s="132"/>
      <c r="X576" s="132" t="s">
        <v>475</v>
      </c>
      <c r="Y576" s="132"/>
      <c r="Z576" s="132"/>
      <c r="AA576" s="132"/>
      <c r="AB576" s="132"/>
      <c r="AC576" s="132"/>
      <c r="AD576" s="132"/>
      <c r="AE576" s="132"/>
      <c r="AF576" s="132"/>
      <c r="AG576" s="132"/>
      <c r="AH576" s="132"/>
      <c r="AI576" s="132"/>
      <c r="AJ576" s="132" t="s">
        <v>475</v>
      </c>
      <c r="AK576" s="132"/>
      <c r="AL576" s="132"/>
      <c r="AM576" s="135" t="s">
        <v>475</v>
      </c>
    </row>
    <row r="577" spans="1:39" ht="75" x14ac:dyDescent="0.25">
      <c r="A577" s="131" t="s">
        <v>2</v>
      </c>
      <c r="B577" s="132" t="str">
        <f>IF(G577="reserved","N/A",IF(AND(Screening!$J$10="No",V577="Ex"),"N/A",IF(AND(Screening!$J$11="No",W577="Ex"),"N/A",IF(AND(Screening!$J$12="No",X577="Ex"),"N/A",IF(AND(Screening!$J$13="No",Y577="Ex"),"N/A",IF(AND(Screening!$J$14="No",Z577="Ex"),"N/A", IF(AND(Screening!$J$15="No",AA577="Ex"),"N/A", IF(AND(Screening!$J$16="No",AB577="Ex"),"N/A", IF(AND(Screening!$J$17="No",AC577="Ex"),"N/A", IF(AND(Screening!$J$18="No",AD577="Ex"),"N/A", IF(AND(Screening!$J$19="No",AE577="Ex"),"N/A", IF(AND(Screening!$J$20="No",AF577="Ex"),"N/A", IF(AND(Screening!$J$21="No",AG577="Ex"),"N/A", IF(AND(Screening!$J$23="No",AH577="Ex"),"N/A", IF(AND(Screening!$J$7="No",AI577="Ex"),"N/A", IF(AND(Screening!$J$6="No",AL577="Ex"),"N/A", IF(AND(Screening!$J$6="Yes",AJ577="Ex"),"N/A", IF(AND(Screening!$J$25="Yes",AK577="Ex"),"N/A",  IF(AND(Screening!$J$5="Yes",AM577="Ex"),"N/A","Inc")))))))))))))))))))</f>
        <v>Inc</v>
      </c>
      <c r="C577" s="132"/>
      <c r="D577" s="133"/>
      <c r="E577" s="87">
        <v>589</v>
      </c>
      <c r="F577" s="88" t="s">
        <v>941</v>
      </c>
      <c r="G577" s="88" t="s">
        <v>3210</v>
      </c>
      <c r="H577" s="157" t="s">
        <v>4354</v>
      </c>
      <c r="I577" s="130" t="str">
        <f t="shared" si="17"/>
        <v>Include</v>
      </c>
      <c r="J577" s="126"/>
      <c r="K577" s="99"/>
      <c r="L577" s="99"/>
      <c r="M577" s="128"/>
      <c r="N577" s="87" t="str">
        <f t="shared" si="18"/>
        <v/>
      </c>
      <c r="O577" s="55"/>
      <c r="P577" s="55"/>
      <c r="Q577" s="55"/>
      <c r="R577" s="55"/>
      <c r="S577" s="55"/>
      <c r="T577" s="56"/>
      <c r="U577" s="134" t="s">
        <v>451</v>
      </c>
      <c r="V577" s="132" t="s">
        <v>475</v>
      </c>
      <c r="W577" s="132"/>
      <c r="X577" s="132" t="s">
        <v>475</v>
      </c>
      <c r="Y577" s="132"/>
      <c r="Z577" s="132"/>
      <c r="AA577" s="132"/>
      <c r="AB577" s="132"/>
      <c r="AC577" s="132"/>
      <c r="AD577" s="132"/>
      <c r="AE577" s="132"/>
      <c r="AF577" s="132"/>
      <c r="AG577" s="132"/>
      <c r="AH577" s="132"/>
      <c r="AI577" s="132"/>
      <c r="AJ577" s="132" t="s">
        <v>475</v>
      </c>
      <c r="AK577" s="132"/>
      <c r="AL577" s="132"/>
      <c r="AM577" s="135" t="s">
        <v>475</v>
      </c>
    </row>
    <row r="578" spans="1:39" ht="30" x14ac:dyDescent="0.25">
      <c r="A578" s="131" t="s">
        <v>2</v>
      </c>
      <c r="B578" s="132" t="str">
        <f>IF(G578="reserved","N/A",IF(AND(Screening!$J$10="No",V578="Ex"),"N/A",IF(AND(Screening!$J$11="No",W578="Ex"),"N/A",IF(AND(Screening!$J$12="No",X578="Ex"),"N/A",IF(AND(Screening!$J$13="No",Y578="Ex"),"N/A",IF(AND(Screening!$J$14="No",Z578="Ex"),"N/A", IF(AND(Screening!$J$15="No",AA578="Ex"),"N/A", IF(AND(Screening!$J$16="No",AB578="Ex"),"N/A", IF(AND(Screening!$J$17="No",AC578="Ex"),"N/A", IF(AND(Screening!$J$18="No",AD578="Ex"),"N/A", IF(AND(Screening!$J$19="No",AE578="Ex"),"N/A", IF(AND(Screening!$J$20="No",AF578="Ex"),"N/A", IF(AND(Screening!$J$21="No",AG578="Ex"),"N/A", IF(AND(Screening!$J$23="No",AH578="Ex"),"N/A", IF(AND(Screening!$J$7="No",AI578="Ex"),"N/A", IF(AND(Screening!$J$6="No",AL578="Ex"),"N/A", IF(AND(Screening!$J$6="Yes",AJ578="Ex"),"N/A", IF(AND(Screening!$J$25="Yes",AK578="Ex"),"N/A",  IF(AND(Screening!$J$5="Yes",AM578="Ex"),"N/A","Inc")))))))))))))))))))</f>
        <v>Inc</v>
      </c>
      <c r="C578" s="132"/>
      <c r="D578" s="133"/>
      <c r="E578" s="87">
        <v>590</v>
      </c>
      <c r="F578" s="88" t="s">
        <v>942</v>
      </c>
      <c r="G578" s="88" t="s">
        <v>1964</v>
      </c>
      <c r="H578" s="157" t="s">
        <v>1436</v>
      </c>
      <c r="I578" s="130" t="str">
        <f t="shared" si="17"/>
        <v>Include</v>
      </c>
      <c r="J578" s="126"/>
      <c r="K578" s="99"/>
      <c r="L578" s="99"/>
      <c r="M578" s="128"/>
      <c r="N578" s="87" t="str">
        <f t="shared" si="18"/>
        <v/>
      </c>
      <c r="O578" s="55"/>
      <c r="P578" s="55"/>
      <c r="Q578" s="55"/>
      <c r="R578" s="55"/>
      <c r="S578" s="55"/>
      <c r="T578" s="56"/>
      <c r="U578" s="134" t="s">
        <v>451</v>
      </c>
      <c r="V578" s="132" t="s">
        <v>475</v>
      </c>
      <c r="W578" s="132"/>
      <c r="X578" s="132" t="s">
        <v>475</v>
      </c>
      <c r="Y578" s="132"/>
      <c r="Z578" s="132"/>
      <c r="AA578" s="132"/>
      <c r="AB578" s="132"/>
      <c r="AC578" s="132"/>
      <c r="AD578" s="132"/>
      <c r="AE578" s="132"/>
      <c r="AF578" s="132"/>
      <c r="AG578" s="132"/>
      <c r="AH578" s="132"/>
      <c r="AI578" s="132"/>
      <c r="AJ578" s="132" t="s">
        <v>475</v>
      </c>
      <c r="AK578" s="132"/>
      <c r="AL578" s="132"/>
      <c r="AM578" s="135" t="s">
        <v>475</v>
      </c>
    </row>
    <row r="579" spans="1:39" ht="30" x14ac:dyDescent="0.25">
      <c r="A579" s="131" t="s">
        <v>2</v>
      </c>
      <c r="B579" s="132" t="str">
        <f>IF(G579="reserved","N/A",IF(AND(Screening!$J$10="No",V579="Ex"),"N/A",IF(AND(Screening!$J$11="No",W579="Ex"),"N/A",IF(AND(Screening!$J$12="No",X579="Ex"),"N/A",IF(AND(Screening!$J$13="No",Y579="Ex"),"N/A",IF(AND(Screening!$J$14="No",Z579="Ex"),"N/A", IF(AND(Screening!$J$15="No",AA579="Ex"),"N/A", IF(AND(Screening!$J$16="No",AB579="Ex"),"N/A", IF(AND(Screening!$J$17="No",AC579="Ex"),"N/A", IF(AND(Screening!$J$18="No",AD579="Ex"),"N/A", IF(AND(Screening!$J$19="No",AE579="Ex"),"N/A", IF(AND(Screening!$J$20="No",AF579="Ex"),"N/A", IF(AND(Screening!$J$21="No",AG579="Ex"),"N/A", IF(AND(Screening!$J$23="No",AH579="Ex"),"N/A", IF(AND(Screening!$J$7="No",AI579="Ex"),"N/A", IF(AND(Screening!$J$6="No",AL579="Ex"),"N/A", IF(AND(Screening!$J$6="Yes",AJ579="Ex"),"N/A", IF(AND(Screening!$J$25="Yes",AK579="Ex"),"N/A",  IF(AND(Screening!$J$5="Yes",AM579="Ex"),"N/A","Inc")))))))))))))))))))</f>
        <v>Inc</v>
      </c>
      <c r="C579" s="132"/>
      <c r="D579" s="133"/>
      <c r="E579" s="87">
        <v>591</v>
      </c>
      <c r="F579" s="88" t="s">
        <v>943</v>
      </c>
      <c r="G579" s="88" t="s">
        <v>1965</v>
      </c>
      <c r="H579" s="157" t="s">
        <v>155</v>
      </c>
      <c r="I579" s="130" t="str">
        <f t="shared" ref="I579:I642" si="19">IF($B579="Inc","Include","N/A")</f>
        <v>Include</v>
      </c>
      <c r="J579" s="126"/>
      <c r="K579" s="99"/>
      <c r="L579" s="99"/>
      <c r="M579" s="128"/>
      <c r="N579" s="87" t="str">
        <f t="shared" si="18"/>
        <v/>
      </c>
      <c r="O579" s="55"/>
      <c r="P579" s="55"/>
      <c r="Q579" s="55"/>
      <c r="R579" s="55"/>
      <c r="S579" s="55"/>
      <c r="T579" s="56"/>
      <c r="U579" s="134" t="s">
        <v>451</v>
      </c>
      <c r="V579" s="132" t="s">
        <v>475</v>
      </c>
      <c r="W579" s="132"/>
      <c r="X579" s="132" t="s">
        <v>475</v>
      </c>
      <c r="Y579" s="132"/>
      <c r="Z579" s="132"/>
      <c r="AA579" s="132"/>
      <c r="AB579" s="132"/>
      <c r="AC579" s="132"/>
      <c r="AD579" s="132"/>
      <c r="AE579" s="132"/>
      <c r="AF579" s="132"/>
      <c r="AG579" s="132"/>
      <c r="AH579" s="132"/>
      <c r="AI579" s="132"/>
      <c r="AJ579" s="132" t="s">
        <v>475</v>
      </c>
      <c r="AK579" s="132"/>
      <c r="AL579" s="132"/>
      <c r="AM579" s="135" t="s">
        <v>475</v>
      </c>
    </row>
    <row r="580" spans="1:39" ht="30" x14ac:dyDescent="0.25">
      <c r="A580" s="131" t="s">
        <v>2</v>
      </c>
      <c r="B580" s="132" t="str">
        <f>IF(G580="reserved","N/A",IF(AND(Screening!$J$10="No",V580="Ex"),"N/A",IF(AND(Screening!$J$11="No",W580="Ex"),"N/A",IF(AND(Screening!$J$12="No",X580="Ex"),"N/A",IF(AND(Screening!$J$13="No",Y580="Ex"),"N/A",IF(AND(Screening!$J$14="No",Z580="Ex"),"N/A", IF(AND(Screening!$J$15="No",AA580="Ex"),"N/A", IF(AND(Screening!$J$16="No",AB580="Ex"),"N/A", IF(AND(Screening!$J$17="No",AC580="Ex"),"N/A", IF(AND(Screening!$J$18="No",AD580="Ex"),"N/A", IF(AND(Screening!$J$19="No",AE580="Ex"),"N/A", IF(AND(Screening!$J$20="No",AF580="Ex"),"N/A", IF(AND(Screening!$J$21="No",AG580="Ex"),"N/A", IF(AND(Screening!$J$23="No",AH580="Ex"),"N/A", IF(AND(Screening!$J$7="No",AI580="Ex"),"N/A", IF(AND(Screening!$J$6="No",AL580="Ex"),"N/A", IF(AND(Screening!$J$6="Yes",AJ580="Ex"),"N/A", IF(AND(Screening!$J$25="Yes",AK580="Ex"),"N/A",  IF(AND(Screening!$J$5="Yes",AM580="Ex"),"N/A","Inc")))))))))))))))))))</f>
        <v>Inc</v>
      </c>
      <c r="C580" s="132"/>
      <c r="D580" s="133"/>
      <c r="E580" s="87">
        <v>592</v>
      </c>
      <c r="F580" s="88" t="s">
        <v>944</v>
      </c>
      <c r="G580" s="88" t="s">
        <v>1966</v>
      </c>
      <c r="H580" s="156" t="s">
        <v>1362</v>
      </c>
      <c r="I580" s="130" t="str">
        <f t="shared" si="19"/>
        <v>Include</v>
      </c>
      <c r="J580" s="126"/>
      <c r="K580" s="99"/>
      <c r="L580" s="99"/>
      <c r="M580" s="128"/>
      <c r="N580" s="87" t="str">
        <f t="shared" si="18"/>
        <v/>
      </c>
      <c r="O580" s="55"/>
      <c r="P580" s="55"/>
      <c r="Q580" s="55"/>
      <c r="R580" s="55"/>
      <c r="S580" s="55"/>
      <c r="T580" s="56"/>
      <c r="U580" s="134" t="s">
        <v>451</v>
      </c>
      <c r="V580" s="132" t="s">
        <v>475</v>
      </c>
      <c r="W580" s="132"/>
      <c r="X580" s="132" t="s">
        <v>475</v>
      </c>
      <c r="Y580" s="132"/>
      <c r="Z580" s="132"/>
      <c r="AA580" s="132"/>
      <c r="AB580" s="132"/>
      <c r="AC580" s="132"/>
      <c r="AD580" s="132"/>
      <c r="AE580" s="132"/>
      <c r="AF580" s="132"/>
      <c r="AG580" s="132"/>
      <c r="AH580" s="132"/>
      <c r="AI580" s="132"/>
      <c r="AJ580" s="132" t="s">
        <v>475</v>
      </c>
      <c r="AK580" s="132"/>
      <c r="AL580" s="132"/>
      <c r="AM580" s="135" t="s">
        <v>475</v>
      </c>
    </row>
    <row r="581" spans="1:39" ht="45" x14ac:dyDescent="0.25">
      <c r="A581" s="131" t="s">
        <v>1</v>
      </c>
      <c r="B581" s="132" t="str">
        <f>IF(G581="reserved","N/A",IF(AND(Screening!$J$10="No",V581="Ex"),"N/A",IF(AND(Screening!$J$11="No",W581="Ex"),"N/A",IF(AND(Screening!$J$12="No",X581="Ex"),"N/A",IF(AND(Screening!$J$13="No",Y581="Ex"),"N/A",IF(AND(Screening!$J$14="No",Z581="Ex"),"N/A", IF(AND(Screening!$J$15="No",AA581="Ex"),"N/A", IF(AND(Screening!$J$16="No",AB581="Ex"),"N/A", IF(AND(Screening!$J$17="No",AC581="Ex"),"N/A", IF(AND(Screening!$J$18="No",AD581="Ex"),"N/A", IF(AND(Screening!$J$19="No",AE581="Ex"),"N/A", IF(AND(Screening!$J$20="No",AF581="Ex"),"N/A", IF(AND(Screening!$J$21="No",AG581="Ex"),"N/A", IF(AND(Screening!$J$23="No",AH581="Ex"),"N/A", IF(AND(Screening!$J$7="No",AI581="Ex"),"N/A", IF(AND(Screening!$J$6="No",AL581="Ex"),"N/A", IF(AND(Screening!$J$6="Yes",AJ581="Ex"),"N/A", IF(AND(Screening!$J$25="Yes",AK581="Ex"),"N/A",  IF(AND(Screening!$J$5="Yes",AM581="Ex"),"N/A","Inc")))))))))))))))))))</f>
        <v>Inc</v>
      </c>
      <c r="C581" s="132"/>
      <c r="D581" s="133"/>
      <c r="E581" s="87">
        <v>593</v>
      </c>
      <c r="F581" s="88" t="s">
        <v>3600</v>
      </c>
      <c r="G581" s="88" t="s">
        <v>1867</v>
      </c>
      <c r="H581" s="157" t="s">
        <v>150</v>
      </c>
      <c r="I581" s="130" t="str">
        <f t="shared" si="19"/>
        <v>Include</v>
      </c>
      <c r="J581" s="126"/>
      <c r="K581" s="99"/>
      <c r="L581" s="99"/>
      <c r="M581" s="128"/>
      <c r="N581" s="87" t="str">
        <f t="shared" si="18"/>
        <v>PAR</v>
      </c>
      <c r="O581" s="55"/>
      <c r="P581" s="55"/>
      <c r="Q581" s="55"/>
      <c r="R581" s="55"/>
      <c r="S581" s="55"/>
      <c r="T581" s="56"/>
      <c r="U581" s="134" t="s">
        <v>451</v>
      </c>
      <c r="V581" s="132" t="s">
        <v>475</v>
      </c>
      <c r="W581" s="132"/>
      <c r="X581" s="132" t="s">
        <v>475</v>
      </c>
      <c r="Y581" s="132"/>
      <c r="Z581" s="132"/>
      <c r="AA581" s="132"/>
      <c r="AB581" s="132"/>
      <c r="AC581" s="132"/>
      <c r="AD581" s="132"/>
      <c r="AE581" s="132"/>
      <c r="AF581" s="132"/>
      <c r="AG581" s="132"/>
      <c r="AH581" s="132"/>
      <c r="AI581" s="132"/>
      <c r="AJ581" s="132" t="s">
        <v>475</v>
      </c>
      <c r="AK581" s="132"/>
      <c r="AL581" s="132"/>
      <c r="AM581" s="135" t="s">
        <v>475</v>
      </c>
    </row>
    <row r="582" spans="1:39" x14ac:dyDescent="0.25">
      <c r="A582" s="131" t="s">
        <v>2</v>
      </c>
      <c r="B582" s="132" t="str">
        <f>IF(G582="reserved","N/A",IF(AND(Screening!$J$10="No",V582="Ex"),"N/A",IF(AND(Screening!$J$11="No",W582="Ex"),"N/A",IF(AND(Screening!$J$12="No",X582="Ex"),"N/A",IF(AND(Screening!$J$13="No",Y582="Ex"),"N/A",IF(AND(Screening!$J$14="No",Z582="Ex"),"N/A", IF(AND(Screening!$J$15="No",AA582="Ex"),"N/A", IF(AND(Screening!$J$16="No",AB582="Ex"),"N/A", IF(AND(Screening!$J$17="No",AC582="Ex"),"N/A", IF(AND(Screening!$J$18="No",AD582="Ex"),"N/A", IF(AND(Screening!$J$19="No",AE582="Ex"),"N/A", IF(AND(Screening!$J$20="No",AF582="Ex"),"N/A", IF(AND(Screening!$J$21="No",AG582="Ex"),"N/A", IF(AND(Screening!$J$23="No",AH582="Ex"),"N/A", IF(AND(Screening!$J$7="No",AI582="Ex"),"N/A", IF(AND(Screening!$J$6="No",AL582="Ex"),"N/A", IF(AND(Screening!$J$6="Yes",AJ582="Ex"),"N/A", IF(AND(Screening!$J$25="Yes",AK582="Ex"),"N/A",  IF(AND(Screening!$J$5="Yes",AM582="Ex"),"N/A","Inc")))))))))))))))))))</f>
        <v>Inc</v>
      </c>
      <c r="C582" s="132" t="s">
        <v>1216</v>
      </c>
      <c r="D582" s="133" t="s">
        <v>1212</v>
      </c>
      <c r="E582" s="87">
        <v>594</v>
      </c>
      <c r="F582" s="88" t="s">
        <v>945</v>
      </c>
      <c r="G582" s="89" t="s">
        <v>524</v>
      </c>
      <c r="H582" s="157" t="s">
        <v>1394</v>
      </c>
      <c r="I582" s="130" t="str">
        <f t="shared" si="19"/>
        <v>Include</v>
      </c>
      <c r="J582" s="126"/>
      <c r="K582" s="99"/>
      <c r="L582" s="99"/>
      <c r="M582" s="128"/>
      <c r="N582" s="87" t="str">
        <f t="shared" si="18"/>
        <v/>
      </c>
      <c r="O582" s="55"/>
      <c r="P582" s="55"/>
      <c r="Q582" s="55"/>
      <c r="R582" s="55"/>
      <c r="S582" s="55"/>
      <c r="T582" s="56"/>
      <c r="U582" s="134" t="s">
        <v>459</v>
      </c>
      <c r="V582" s="132" t="s">
        <v>475</v>
      </c>
      <c r="W582" s="132"/>
      <c r="X582" s="132"/>
      <c r="Y582" s="132" t="s">
        <v>475</v>
      </c>
      <c r="Z582" s="132"/>
      <c r="AA582" s="132"/>
      <c r="AB582" s="132"/>
      <c r="AC582" s="132"/>
      <c r="AD582" s="132"/>
      <c r="AE582" s="132"/>
      <c r="AF582" s="132"/>
      <c r="AG582" s="132"/>
      <c r="AH582" s="132"/>
      <c r="AI582" s="132"/>
      <c r="AJ582" s="132"/>
      <c r="AK582" s="132"/>
      <c r="AL582" s="132"/>
      <c r="AM582" s="135" t="s">
        <v>475</v>
      </c>
    </row>
    <row r="583" spans="1:39" ht="30" x14ac:dyDescent="0.25">
      <c r="A583" s="131" t="s">
        <v>2</v>
      </c>
      <c r="B583" s="132" t="str">
        <f>IF(G583="reserved","N/A",IF(AND(Screening!$J$10="No",V583="Ex"),"N/A",IF(AND(Screening!$J$11="No",W583="Ex"),"N/A",IF(AND(Screening!$J$12="No",X583="Ex"),"N/A",IF(AND(Screening!$J$13="No",Y583="Ex"),"N/A",IF(AND(Screening!$J$14="No",Z583="Ex"),"N/A", IF(AND(Screening!$J$15="No",AA583="Ex"),"N/A", IF(AND(Screening!$J$16="No",AB583="Ex"),"N/A", IF(AND(Screening!$J$17="No",AC583="Ex"),"N/A", IF(AND(Screening!$J$18="No",AD583="Ex"),"N/A", IF(AND(Screening!$J$19="No",AE583="Ex"),"N/A", IF(AND(Screening!$J$20="No",AF583="Ex"),"N/A", IF(AND(Screening!$J$21="No",AG583="Ex"),"N/A", IF(AND(Screening!$J$23="No",AH583="Ex"),"N/A", IF(AND(Screening!$J$7="No",AI583="Ex"),"N/A", IF(AND(Screening!$J$6="No",AL583="Ex"),"N/A", IF(AND(Screening!$J$6="Yes",AJ583="Ex"),"N/A", IF(AND(Screening!$J$25="Yes",AK583="Ex"),"N/A",  IF(AND(Screening!$J$5="Yes",AM583="Ex"),"N/A","Inc")))))))))))))))))))</f>
        <v>Inc</v>
      </c>
      <c r="C583" s="132"/>
      <c r="D583" s="133"/>
      <c r="E583" s="87">
        <v>595</v>
      </c>
      <c r="F583" s="88" t="s">
        <v>3601</v>
      </c>
      <c r="G583" s="88" t="s">
        <v>635</v>
      </c>
      <c r="H583" s="157" t="s">
        <v>1437</v>
      </c>
      <c r="I583" s="130" t="str">
        <f t="shared" si="19"/>
        <v>Include</v>
      </c>
      <c r="J583" s="126"/>
      <c r="K583" s="99"/>
      <c r="L583" s="99"/>
      <c r="M583" s="128"/>
      <c r="N583" s="87" t="str">
        <f t="shared" si="18"/>
        <v/>
      </c>
      <c r="O583" s="55"/>
      <c r="P583" s="55"/>
      <c r="Q583" s="55"/>
      <c r="R583" s="55"/>
      <c r="S583" s="55"/>
      <c r="T583" s="56"/>
      <c r="U583" s="134" t="s">
        <v>459</v>
      </c>
      <c r="V583" s="132" t="s">
        <v>475</v>
      </c>
      <c r="W583" s="132"/>
      <c r="X583" s="132"/>
      <c r="Y583" s="132" t="s">
        <v>475</v>
      </c>
      <c r="Z583" s="132"/>
      <c r="AA583" s="132"/>
      <c r="AB583" s="132"/>
      <c r="AC583" s="132"/>
      <c r="AD583" s="132"/>
      <c r="AE583" s="132"/>
      <c r="AF583" s="132"/>
      <c r="AG583" s="132"/>
      <c r="AH583" s="132"/>
      <c r="AI583" s="132"/>
      <c r="AJ583" s="132"/>
      <c r="AK583" s="132"/>
      <c r="AL583" s="132"/>
      <c r="AM583" s="135" t="s">
        <v>475</v>
      </c>
    </row>
    <row r="584" spans="1:39" ht="17.45" customHeight="1" x14ac:dyDescent="0.25">
      <c r="A584" s="131" t="s">
        <v>2</v>
      </c>
      <c r="B584" s="132" t="str">
        <f>IF(G584="reserved","N/A",IF(AND(Screening!$J$10="No",V584="Ex"),"N/A",IF(AND(Screening!$J$11="No",W584="Ex"),"N/A",IF(AND(Screening!$J$12="No",X584="Ex"),"N/A",IF(AND(Screening!$J$13="No",Y584="Ex"),"N/A",IF(AND(Screening!$J$14="No",Z584="Ex"),"N/A", IF(AND(Screening!$J$15="No",AA584="Ex"),"N/A", IF(AND(Screening!$J$16="No",AB584="Ex"),"N/A", IF(AND(Screening!$J$17="No",AC584="Ex"),"N/A", IF(AND(Screening!$J$18="No",AD584="Ex"),"N/A", IF(AND(Screening!$J$19="No",AE584="Ex"),"N/A", IF(AND(Screening!$J$20="No",AF584="Ex"),"N/A", IF(AND(Screening!$J$21="No",AG584="Ex"),"N/A", IF(AND(Screening!$J$23="No",AH584="Ex"),"N/A", IF(AND(Screening!$J$7="No",AI584="Ex"),"N/A", IF(AND(Screening!$J$6="No",AL584="Ex"),"N/A", IF(AND(Screening!$J$6="Yes",AJ584="Ex"),"N/A", IF(AND(Screening!$J$25="Yes",AK584="Ex"),"N/A",  IF(AND(Screening!$J$5="Yes",AM584="Ex"),"N/A","Inc")))))))))))))))))))</f>
        <v>N/A</v>
      </c>
      <c r="C584" s="132"/>
      <c r="D584" s="133"/>
      <c r="E584" s="87">
        <v>596</v>
      </c>
      <c r="F584" s="88" t="s">
        <v>3602</v>
      </c>
      <c r="G584" s="88" t="s">
        <v>2785</v>
      </c>
      <c r="H584" s="156" t="s">
        <v>2785</v>
      </c>
      <c r="I584" s="130" t="str">
        <f t="shared" si="19"/>
        <v>N/A</v>
      </c>
      <c r="J584" s="126"/>
      <c r="K584" s="99"/>
      <c r="L584" s="99"/>
      <c r="M584" s="128"/>
      <c r="N584" s="87" t="str">
        <f t="shared" si="18"/>
        <v/>
      </c>
      <c r="O584" s="55"/>
      <c r="P584" s="55"/>
      <c r="Q584" s="55"/>
      <c r="R584" s="55"/>
      <c r="S584" s="55"/>
      <c r="T584" s="56"/>
      <c r="U584" s="134" t="s">
        <v>459</v>
      </c>
      <c r="V584" s="132" t="s">
        <v>475</v>
      </c>
      <c r="W584" s="132"/>
      <c r="X584" s="132"/>
      <c r="Y584" s="132" t="s">
        <v>475</v>
      </c>
      <c r="Z584" s="132"/>
      <c r="AA584" s="132"/>
      <c r="AB584" s="132"/>
      <c r="AC584" s="132"/>
      <c r="AD584" s="132"/>
      <c r="AE584" s="132"/>
      <c r="AF584" s="132"/>
      <c r="AG584" s="132"/>
      <c r="AH584" s="132"/>
      <c r="AI584" s="132"/>
      <c r="AJ584" s="132" t="s">
        <v>475</v>
      </c>
      <c r="AK584" s="132"/>
      <c r="AL584" s="132"/>
      <c r="AM584" s="135" t="s">
        <v>475</v>
      </c>
    </row>
    <row r="585" spans="1:39" ht="89.1" customHeight="1" x14ac:dyDescent="0.25">
      <c r="A585" s="131" t="s">
        <v>2</v>
      </c>
      <c r="B585" s="132" t="str">
        <f>IF(G585="reserved","N/A",IF(AND(Screening!$J$10="No",V585="Ex"),"N/A",IF(AND(Screening!$J$11="No",W585="Ex"),"N/A",IF(AND(Screening!$J$12="No",X585="Ex"),"N/A",IF(AND(Screening!$J$13="No",Y585="Ex"),"N/A",IF(AND(Screening!$J$14="No",Z585="Ex"),"N/A", IF(AND(Screening!$J$15="No",AA585="Ex"),"N/A", IF(AND(Screening!$J$16="No",AB585="Ex"),"N/A", IF(AND(Screening!$J$17="No",AC585="Ex"),"N/A", IF(AND(Screening!$J$18="No",AD585="Ex"),"N/A", IF(AND(Screening!$J$19="No",AE585="Ex"),"N/A", IF(AND(Screening!$J$20="No",AF585="Ex"),"N/A", IF(AND(Screening!$J$21="No",AG585="Ex"),"N/A", IF(AND(Screening!$J$23="No",AH585="Ex"),"N/A", IF(AND(Screening!$J$7="No",AI585="Ex"),"N/A", IF(AND(Screening!$J$6="No",AL585="Ex"),"N/A", IF(AND(Screening!$J$6="Yes",AJ585="Ex"),"N/A", IF(AND(Screening!$J$25="Yes",AK585="Ex"),"N/A",  IF(AND(Screening!$J$5="Yes",AM585="Ex"),"N/A","Inc")))))))))))))))))))</f>
        <v>Inc</v>
      </c>
      <c r="C585" s="132"/>
      <c r="D585" s="133"/>
      <c r="E585" s="87">
        <v>597</v>
      </c>
      <c r="F585" s="88" t="s">
        <v>3603</v>
      </c>
      <c r="G585" s="88" t="s">
        <v>1967</v>
      </c>
      <c r="H585" s="157" t="s">
        <v>1360</v>
      </c>
      <c r="I585" s="130" t="str">
        <f t="shared" si="19"/>
        <v>Include</v>
      </c>
      <c r="J585" s="126"/>
      <c r="K585" s="99"/>
      <c r="L585" s="99"/>
      <c r="M585" s="128"/>
      <c r="N585" s="87" t="str">
        <f t="shared" si="18"/>
        <v/>
      </c>
      <c r="O585" s="55"/>
      <c r="P585" s="55"/>
      <c r="Q585" s="55"/>
      <c r="R585" s="55"/>
      <c r="S585" s="55"/>
      <c r="T585" s="56"/>
      <c r="U585" s="134" t="s">
        <v>459</v>
      </c>
      <c r="V585" s="132" t="s">
        <v>475</v>
      </c>
      <c r="W585" s="132"/>
      <c r="X585" s="132"/>
      <c r="Y585" s="132" t="s">
        <v>475</v>
      </c>
      <c r="Z585" s="132"/>
      <c r="AA585" s="132"/>
      <c r="AB585" s="132"/>
      <c r="AC585" s="132"/>
      <c r="AD585" s="132"/>
      <c r="AE585" s="132"/>
      <c r="AF585" s="132"/>
      <c r="AG585" s="132"/>
      <c r="AH585" s="132"/>
      <c r="AI585" s="132"/>
      <c r="AJ585" s="132" t="s">
        <v>475</v>
      </c>
      <c r="AK585" s="132"/>
      <c r="AL585" s="132"/>
      <c r="AM585" s="135" t="s">
        <v>475</v>
      </c>
    </row>
    <row r="586" spans="1:39" ht="30" x14ac:dyDescent="0.25">
      <c r="A586" s="131" t="s">
        <v>2</v>
      </c>
      <c r="B586" s="132" t="str">
        <f>IF(G586="reserved","N/A",IF(AND(Screening!$J$10="No",V586="Ex"),"N/A",IF(AND(Screening!$J$11="No",W586="Ex"),"N/A",IF(AND(Screening!$J$12="No",X586="Ex"),"N/A",IF(AND(Screening!$J$13="No",Y586="Ex"),"N/A",IF(AND(Screening!$J$14="No",Z586="Ex"),"N/A", IF(AND(Screening!$J$15="No",AA586="Ex"),"N/A", IF(AND(Screening!$J$16="No",AB586="Ex"),"N/A", IF(AND(Screening!$J$17="No",AC586="Ex"),"N/A", IF(AND(Screening!$J$18="No",AD586="Ex"),"N/A", IF(AND(Screening!$J$19="No",AE586="Ex"),"N/A", IF(AND(Screening!$J$20="No",AF586="Ex"),"N/A", IF(AND(Screening!$J$21="No",AG586="Ex"),"N/A", IF(AND(Screening!$J$23="No",AH586="Ex"),"N/A", IF(AND(Screening!$J$7="No",AI586="Ex"),"N/A", IF(AND(Screening!$J$6="No",AL586="Ex"),"N/A", IF(AND(Screening!$J$6="Yes",AJ586="Ex"),"N/A", IF(AND(Screening!$J$25="Yes",AK586="Ex"),"N/A",  IF(AND(Screening!$J$5="Yes",AM586="Ex"),"N/A","Inc")))))))))))))))))))</f>
        <v>Inc</v>
      </c>
      <c r="C586" s="132"/>
      <c r="D586" s="133"/>
      <c r="E586" s="87">
        <v>598</v>
      </c>
      <c r="F586" s="88" t="s">
        <v>3604</v>
      </c>
      <c r="G586" s="88" t="s">
        <v>1968</v>
      </c>
      <c r="H586" s="157">
        <v>264.279</v>
      </c>
      <c r="I586" s="130" t="str">
        <f t="shared" si="19"/>
        <v>Include</v>
      </c>
      <c r="J586" s="126"/>
      <c r="K586" s="99"/>
      <c r="L586" s="99"/>
      <c r="M586" s="128"/>
      <c r="N586" s="87" t="str">
        <f t="shared" si="18"/>
        <v/>
      </c>
      <c r="O586" s="55"/>
      <c r="P586" s="55"/>
      <c r="Q586" s="55"/>
      <c r="R586" s="55"/>
      <c r="S586" s="55"/>
      <c r="T586" s="56"/>
      <c r="U586" s="134" t="s">
        <v>459</v>
      </c>
      <c r="V586" s="132" t="s">
        <v>475</v>
      </c>
      <c r="W586" s="132"/>
      <c r="X586" s="132"/>
      <c r="Y586" s="132" t="s">
        <v>475</v>
      </c>
      <c r="Z586" s="132"/>
      <c r="AA586" s="132"/>
      <c r="AB586" s="132"/>
      <c r="AC586" s="132"/>
      <c r="AD586" s="132"/>
      <c r="AE586" s="132"/>
      <c r="AF586" s="132"/>
      <c r="AG586" s="132"/>
      <c r="AH586" s="132"/>
      <c r="AI586" s="132"/>
      <c r="AJ586" s="132" t="s">
        <v>475</v>
      </c>
      <c r="AK586" s="132"/>
      <c r="AL586" s="132"/>
      <c r="AM586" s="135" t="s">
        <v>475</v>
      </c>
    </row>
    <row r="587" spans="1:39" ht="150" x14ac:dyDescent="0.25">
      <c r="A587" s="131" t="s">
        <v>1</v>
      </c>
      <c r="B587" s="132" t="str">
        <f>IF(G587="reserved","N/A",IF(AND(Screening!$J$10="No",V587="Ex"),"N/A",IF(AND(Screening!$J$11="No",W587="Ex"),"N/A",IF(AND(Screening!$J$12="No",X587="Ex"),"N/A",IF(AND(Screening!$J$13="No",Y587="Ex"),"N/A",IF(AND(Screening!$J$14="No",Z587="Ex"),"N/A", IF(AND(Screening!$J$15="No",AA587="Ex"),"N/A", IF(AND(Screening!$J$16="No",AB587="Ex"),"N/A", IF(AND(Screening!$J$17="No",AC587="Ex"),"N/A", IF(AND(Screening!$J$18="No",AD587="Ex"),"N/A", IF(AND(Screening!$J$19="No",AE587="Ex"),"N/A", IF(AND(Screening!$J$20="No",AF587="Ex"),"N/A", IF(AND(Screening!$J$21="No",AG587="Ex"),"N/A", IF(AND(Screening!$J$23="No",AH587="Ex"),"N/A", IF(AND(Screening!$J$7="No",AI587="Ex"),"N/A", IF(AND(Screening!$J$6="No",AL587="Ex"),"N/A", IF(AND(Screening!$J$6="Yes",AJ587="Ex"),"N/A", IF(AND(Screening!$J$25="Yes",AK587="Ex"),"N/A",  IF(AND(Screening!$J$5="Yes",AM587="Ex"),"N/A","Inc")))))))))))))))))))</f>
        <v>Inc</v>
      </c>
      <c r="C587" s="132"/>
      <c r="D587" s="133"/>
      <c r="E587" s="87">
        <v>599</v>
      </c>
      <c r="F587" s="88" t="s">
        <v>946</v>
      </c>
      <c r="G587" s="88" t="s">
        <v>4637</v>
      </c>
      <c r="H587" s="157" t="s">
        <v>4355</v>
      </c>
      <c r="I587" s="130" t="str">
        <f t="shared" si="19"/>
        <v>Include</v>
      </c>
      <c r="J587" s="126"/>
      <c r="K587" s="99"/>
      <c r="L587" s="99"/>
      <c r="M587" s="128"/>
      <c r="N587" s="87" t="str">
        <f t="shared" si="18"/>
        <v>PAR</v>
      </c>
      <c r="O587" s="55"/>
      <c r="P587" s="55"/>
      <c r="Q587" s="55"/>
      <c r="R587" s="55"/>
      <c r="S587" s="55"/>
      <c r="T587" s="56"/>
      <c r="U587" s="134" t="s">
        <v>459</v>
      </c>
      <c r="V587" s="132" t="s">
        <v>475</v>
      </c>
      <c r="W587" s="132"/>
      <c r="X587" s="132"/>
      <c r="Y587" s="132" t="s">
        <v>475</v>
      </c>
      <c r="Z587" s="132"/>
      <c r="AA587" s="132"/>
      <c r="AB587" s="132"/>
      <c r="AC587" s="132"/>
      <c r="AD587" s="132"/>
      <c r="AE587" s="132"/>
      <c r="AF587" s="132"/>
      <c r="AG587" s="132"/>
      <c r="AH587" s="132"/>
      <c r="AI587" s="132"/>
      <c r="AJ587" s="132"/>
      <c r="AK587" s="132"/>
      <c r="AL587" s="132"/>
      <c r="AM587" s="135" t="s">
        <v>475</v>
      </c>
    </row>
    <row r="588" spans="1:39" ht="30" x14ac:dyDescent="0.25">
      <c r="A588" s="131" t="s">
        <v>2</v>
      </c>
      <c r="B588" s="132" t="str">
        <f>IF(G588="reserved","N/A",IF(AND(Screening!$J$10="No",V588="Ex"),"N/A",IF(AND(Screening!$J$11="No",W588="Ex"),"N/A",IF(AND(Screening!$J$12="No",X588="Ex"),"N/A",IF(AND(Screening!$J$13="No",Y588="Ex"),"N/A",IF(AND(Screening!$J$14="No",Z588="Ex"),"N/A", IF(AND(Screening!$J$15="No",AA588="Ex"),"N/A", IF(AND(Screening!$J$16="No",AB588="Ex"),"N/A", IF(AND(Screening!$J$17="No",AC588="Ex"),"N/A", IF(AND(Screening!$J$18="No",AD588="Ex"),"N/A", IF(AND(Screening!$J$19="No",AE588="Ex"),"N/A", IF(AND(Screening!$J$20="No",AF588="Ex"),"N/A", IF(AND(Screening!$J$21="No",AG588="Ex"),"N/A", IF(AND(Screening!$J$23="No",AH588="Ex"),"N/A", IF(AND(Screening!$J$7="No",AI588="Ex"),"N/A", IF(AND(Screening!$J$6="No",AL588="Ex"),"N/A", IF(AND(Screening!$J$6="Yes",AJ588="Ex"),"N/A", IF(AND(Screening!$J$25="Yes",AK588="Ex"),"N/A",  IF(AND(Screening!$J$5="Yes",AM588="Ex"),"N/A","Inc")))))))))))))))))))</f>
        <v>Inc</v>
      </c>
      <c r="C588" s="132"/>
      <c r="D588" s="133"/>
      <c r="E588" s="87">
        <v>600</v>
      </c>
      <c r="F588" s="88" t="s">
        <v>3211</v>
      </c>
      <c r="G588" s="88" t="s">
        <v>636</v>
      </c>
      <c r="H588" s="157" t="s">
        <v>4356</v>
      </c>
      <c r="I588" s="130" t="str">
        <f t="shared" si="19"/>
        <v>Include</v>
      </c>
      <c r="J588" s="126"/>
      <c r="K588" s="99"/>
      <c r="L588" s="99"/>
      <c r="M588" s="128"/>
      <c r="N588" s="87" t="str">
        <f t="shared" si="18"/>
        <v/>
      </c>
      <c r="O588" s="55"/>
      <c r="P588" s="55"/>
      <c r="Q588" s="55"/>
      <c r="R588" s="55"/>
      <c r="S588" s="55"/>
      <c r="T588" s="56"/>
      <c r="U588" s="134" t="s">
        <v>459</v>
      </c>
      <c r="V588" s="132" t="s">
        <v>475</v>
      </c>
      <c r="W588" s="132"/>
      <c r="X588" s="132"/>
      <c r="Y588" s="132" t="s">
        <v>475</v>
      </c>
      <c r="Z588" s="132"/>
      <c r="AA588" s="132"/>
      <c r="AB588" s="132"/>
      <c r="AC588" s="132"/>
      <c r="AD588" s="132"/>
      <c r="AE588" s="132"/>
      <c r="AF588" s="132"/>
      <c r="AG588" s="132"/>
      <c r="AH588" s="132"/>
      <c r="AI588" s="132"/>
      <c r="AJ588" s="132" t="s">
        <v>475</v>
      </c>
      <c r="AK588" s="132"/>
      <c r="AL588" s="132"/>
      <c r="AM588" s="135" t="s">
        <v>475</v>
      </c>
    </row>
    <row r="589" spans="1:39" ht="30" x14ac:dyDescent="0.25">
      <c r="A589" s="131" t="s">
        <v>2</v>
      </c>
      <c r="B589" s="132" t="str">
        <f>IF(G589="reserved","N/A",IF(AND(Screening!$J$10="No",V589="Ex"),"N/A",IF(AND(Screening!$J$11="No",W589="Ex"),"N/A",IF(AND(Screening!$J$12="No",X589="Ex"),"N/A",IF(AND(Screening!$J$13="No",Y589="Ex"),"N/A",IF(AND(Screening!$J$14="No",Z589="Ex"),"N/A", IF(AND(Screening!$J$15="No",AA589="Ex"),"N/A", IF(AND(Screening!$J$16="No",AB589="Ex"),"N/A", IF(AND(Screening!$J$17="No",AC589="Ex"),"N/A", IF(AND(Screening!$J$18="No",AD589="Ex"),"N/A", IF(AND(Screening!$J$19="No",AE589="Ex"),"N/A", IF(AND(Screening!$J$20="No",AF589="Ex"),"N/A", IF(AND(Screening!$J$21="No",AG589="Ex"),"N/A", IF(AND(Screening!$J$23="No",AH589="Ex"),"N/A", IF(AND(Screening!$J$7="No",AI589="Ex"),"N/A", IF(AND(Screening!$J$6="No",AL589="Ex"),"N/A", IF(AND(Screening!$J$6="Yes",AJ589="Ex"),"N/A", IF(AND(Screening!$J$25="Yes",AK589="Ex"),"N/A",  IF(AND(Screening!$J$5="Yes",AM589="Ex"),"N/A","Inc")))))))))))))))))))</f>
        <v>Inc</v>
      </c>
      <c r="C589" s="132"/>
      <c r="D589" s="133"/>
      <c r="E589" s="87">
        <v>601</v>
      </c>
      <c r="F589" s="88" t="s">
        <v>947</v>
      </c>
      <c r="G589" s="88" t="s">
        <v>1969</v>
      </c>
      <c r="H589" s="157" t="s">
        <v>156</v>
      </c>
      <c r="I589" s="130" t="str">
        <f t="shared" si="19"/>
        <v>Include</v>
      </c>
      <c r="J589" s="126"/>
      <c r="K589" s="99"/>
      <c r="L589" s="99"/>
      <c r="M589" s="128"/>
      <c r="N589" s="87" t="str">
        <f t="shared" si="18"/>
        <v/>
      </c>
      <c r="O589" s="55"/>
      <c r="P589" s="55"/>
      <c r="Q589" s="55"/>
      <c r="R589" s="55"/>
      <c r="S589" s="55"/>
      <c r="T589" s="56"/>
      <c r="U589" s="134" t="s">
        <v>459</v>
      </c>
      <c r="V589" s="132" t="s">
        <v>475</v>
      </c>
      <c r="W589" s="132"/>
      <c r="X589" s="132"/>
      <c r="Y589" s="132" t="s">
        <v>475</v>
      </c>
      <c r="Z589" s="132"/>
      <c r="AA589" s="132"/>
      <c r="AB589" s="132"/>
      <c r="AC589" s="132"/>
      <c r="AD589" s="132"/>
      <c r="AE589" s="132"/>
      <c r="AF589" s="132"/>
      <c r="AG589" s="132"/>
      <c r="AH589" s="132"/>
      <c r="AI589" s="132"/>
      <c r="AJ589" s="132" t="s">
        <v>475</v>
      </c>
      <c r="AK589" s="132"/>
      <c r="AL589" s="132"/>
      <c r="AM589" s="135" t="s">
        <v>475</v>
      </c>
    </row>
    <row r="590" spans="1:39" ht="30" x14ac:dyDescent="0.25">
      <c r="A590" s="131" t="s">
        <v>2</v>
      </c>
      <c r="B590" s="132" t="str">
        <f>IF(G590="reserved","N/A",IF(AND(Screening!$J$10="No",V590="Ex"),"N/A",IF(AND(Screening!$J$11="No",W590="Ex"),"N/A",IF(AND(Screening!$J$12="No",X590="Ex"),"N/A",IF(AND(Screening!$J$13="No",Y590="Ex"),"N/A",IF(AND(Screening!$J$14="No",Z590="Ex"),"N/A", IF(AND(Screening!$J$15="No",AA590="Ex"),"N/A", IF(AND(Screening!$J$16="No",AB590="Ex"),"N/A", IF(AND(Screening!$J$17="No",AC590="Ex"),"N/A", IF(AND(Screening!$J$18="No",AD590="Ex"),"N/A", IF(AND(Screening!$J$19="No",AE590="Ex"),"N/A", IF(AND(Screening!$J$20="No",AF590="Ex"),"N/A", IF(AND(Screening!$J$21="No",AG590="Ex"),"N/A", IF(AND(Screening!$J$23="No",AH590="Ex"),"N/A", IF(AND(Screening!$J$7="No",AI590="Ex"),"N/A", IF(AND(Screening!$J$6="No",AL590="Ex"),"N/A", IF(AND(Screening!$J$6="Yes",AJ590="Ex"),"N/A", IF(AND(Screening!$J$25="Yes",AK590="Ex"),"N/A",  IF(AND(Screening!$J$5="Yes",AM590="Ex"),"N/A","Inc")))))))))))))))))))</f>
        <v>Inc</v>
      </c>
      <c r="C590" s="132"/>
      <c r="D590" s="133"/>
      <c r="E590" s="87">
        <v>602</v>
      </c>
      <c r="F590" s="88" t="s">
        <v>948</v>
      </c>
      <c r="G590" s="88" t="s">
        <v>1970</v>
      </c>
      <c r="H590" s="157" t="s">
        <v>157</v>
      </c>
      <c r="I590" s="130" t="str">
        <f t="shared" si="19"/>
        <v>Include</v>
      </c>
      <c r="J590" s="126"/>
      <c r="K590" s="99"/>
      <c r="L590" s="99"/>
      <c r="M590" s="128"/>
      <c r="N590" s="87" t="str">
        <f t="shared" si="18"/>
        <v/>
      </c>
      <c r="O590" s="55"/>
      <c r="P590" s="55"/>
      <c r="Q590" s="55"/>
      <c r="R590" s="55"/>
      <c r="S590" s="55"/>
      <c r="T590" s="56"/>
      <c r="U590" s="134" t="s">
        <v>459</v>
      </c>
      <c r="V590" s="132" t="s">
        <v>475</v>
      </c>
      <c r="W590" s="132"/>
      <c r="X590" s="132"/>
      <c r="Y590" s="132" t="s">
        <v>475</v>
      </c>
      <c r="Z590" s="132"/>
      <c r="AA590" s="132"/>
      <c r="AB590" s="132"/>
      <c r="AC590" s="132"/>
      <c r="AD590" s="132"/>
      <c r="AE590" s="132"/>
      <c r="AF590" s="132"/>
      <c r="AG590" s="132"/>
      <c r="AH590" s="132"/>
      <c r="AI590" s="132"/>
      <c r="AJ590" s="132" t="s">
        <v>475</v>
      </c>
      <c r="AK590" s="132"/>
      <c r="AL590" s="132"/>
      <c r="AM590" s="135" t="s">
        <v>475</v>
      </c>
    </row>
    <row r="591" spans="1:39" ht="45" x14ac:dyDescent="0.25">
      <c r="A591" s="131" t="s">
        <v>2</v>
      </c>
      <c r="B591" s="132" t="str">
        <f>IF(G591="reserved","N/A",IF(AND(Screening!$J$10="No",V591="Ex"),"N/A",IF(AND(Screening!$J$11="No",W591="Ex"),"N/A",IF(AND(Screening!$J$12="No",X591="Ex"),"N/A",IF(AND(Screening!$J$13="No",Y591="Ex"),"N/A",IF(AND(Screening!$J$14="No",Z591="Ex"),"N/A", IF(AND(Screening!$J$15="No",AA591="Ex"),"N/A", IF(AND(Screening!$J$16="No",AB591="Ex"),"N/A", IF(AND(Screening!$J$17="No",AC591="Ex"),"N/A", IF(AND(Screening!$J$18="No",AD591="Ex"),"N/A", IF(AND(Screening!$J$19="No",AE591="Ex"),"N/A", IF(AND(Screening!$J$20="No",AF591="Ex"),"N/A", IF(AND(Screening!$J$21="No",AG591="Ex"),"N/A", IF(AND(Screening!$J$23="No",AH591="Ex"),"N/A", IF(AND(Screening!$J$7="No",AI591="Ex"),"N/A", IF(AND(Screening!$J$6="No",AL591="Ex"),"N/A", IF(AND(Screening!$J$6="Yes",AJ591="Ex"),"N/A", IF(AND(Screening!$J$25="Yes",AK591="Ex"),"N/A",  IF(AND(Screening!$J$5="Yes",AM591="Ex"),"N/A","Inc")))))))))))))))))))</f>
        <v>Inc</v>
      </c>
      <c r="C591" s="132"/>
      <c r="D591" s="133"/>
      <c r="E591" s="87">
        <v>603</v>
      </c>
      <c r="F591" s="88" t="s">
        <v>949</v>
      </c>
      <c r="G591" s="88" t="s">
        <v>1971</v>
      </c>
      <c r="H591" s="157" t="s">
        <v>4357</v>
      </c>
      <c r="I591" s="130" t="str">
        <f t="shared" si="19"/>
        <v>Include</v>
      </c>
      <c r="J591" s="126"/>
      <c r="K591" s="99"/>
      <c r="L591" s="99"/>
      <c r="M591" s="128"/>
      <c r="N591" s="87" t="str">
        <f t="shared" si="18"/>
        <v/>
      </c>
      <c r="O591" s="55"/>
      <c r="P591" s="55"/>
      <c r="Q591" s="55"/>
      <c r="R591" s="55"/>
      <c r="S591" s="55"/>
      <c r="T591" s="56"/>
      <c r="U591" s="134" t="s">
        <v>459</v>
      </c>
      <c r="V591" s="132" t="s">
        <v>475</v>
      </c>
      <c r="W591" s="132"/>
      <c r="X591" s="132"/>
      <c r="Y591" s="132" t="s">
        <v>475</v>
      </c>
      <c r="Z591" s="132"/>
      <c r="AA591" s="132"/>
      <c r="AB591" s="132"/>
      <c r="AC591" s="132"/>
      <c r="AD591" s="132"/>
      <c r="AE591" s="132"/>
      <c r="AF591" s="132"/>
      <c r="AG591" s="132"/>
      <c r="AH591" s="132"/>
      <c r="AI591" s="132"/>
      <c r="AJ591" s="132" t="s">
        <v>475</v>
      </c>
      <c r="AK591" s="132"/>
      <c r="AL591" s="132"/>
      <c r="AM591" s="135" t="s">
        <v>475</v>
      </c>
    </row>
    <row r="592" spans="1:39" ht="45" x14ac:dyDescent="0.25">
      <c r="A592" s="131" t="s">
        <v>2</v>
      </c>
      <c r="B592" s="132" t="str">
        <f>IF(G592="reserved","N/A",IF(AND(Screening!$J$10="No",V592="Ex"),"N/A",IF(AND(Screening!$J$11="No",W592="Ex"),"N/A",IF(AND(Screening!$J$12="No",X592="Ex"),"N/A",IF(AND(Screening!$J$13="No",Y592="Ex"),"N/A",IF(AND(Screening!$J$14="No",Z592="Ex"),"N/A", IF(AND(Screening!$J$15="No",AA592="Ex"),"N/A", IF(AND(Screening!$J$16="No",AB592="Ex"),"N/A", IF(AND(Screening!$J$17="No",AC592="Ex"),"N/A", IF(AND(Screening!$J$18="No",AD592="Ex"),"N/A", IF(AND(Screening!$J$19="No",AE592="Ex"),"N/A", IF(AND(Screening!$J$20="No",AF592="Ex"),"N/A", IF(AND(Screening!$J$21="No",AG592="Ex"),"N/A", IF(AND(Screening!$J$23="No",AH592="Ex"),"N/A", IF(AND(Screening!$J$7="No",AI592="Ex"),"N/A", IF(AND(Screening!$J$6="No",AL592="Ex"),"N/A", IF(AND(Screening!$J$6="Yes",AJ592="Ex"),"N/A", IF(AND(Screening!$J$25="Yes",AK592="Ex"),"N/A",  IF(AND(Screening!$J$5="Yes",AM592="Ex"),"N/A","Inc")))))))))))))))))))</f>
        <v>Inc</v>
      </c>
      <c r="C592" s="132"/>
      <c r="D592" s="133"/>
      <c r="E592" s="87">
        <v>604</v>
      </c>
      <c r="F592" s="88" t="s">
        <v>950</v>
      </c>
      <c r="G592" s="88" t="s">
        <v>637</v>
      </c>
      <c r="H592" s="157" t="s">
        <v>4358</v>
      </c>
      <c r="I592" s="130" t="str">
        <f t="shared" si="19"/>
        <v>Include</v>
      </c>
      <c r="J592" s="126"/>
      <c r="K592" s="99"/>
      <c r="L592" s="99"/>
      <c r="M592" s="128"/>
      <c r="N592" s="87" t="str">
        <f t="shared" si="18"/>
        <v/>
      </c>
      <c r="O592" s="55"/>
      <c r="P592" s="55"/>
      <c r="Q592" s="55"/>
      <c r="R592" s="55"/>
      <c r="S592" s="55"/>
      <c r="T592" s="56"/>
      <c r="U592" s="134" t="s">
        <v>459</v>
      </c>
      <c r="V592" s="132" t="s">
        <v>475</v>
      </c>
      <c r="W592" s="132"/>
      <c r="X592" s="132"/>
      <c r="Y592" s="132" t="s">
        <v>475</v>
      </c>
      <c r="Z592" s="132"/>
      <c r="AA592" s="132"/>
      <c r="AB592" s="132"/>
      <c r="AC592" s="132"/>
      <c r="AD592" s="132"/>
      <c r="AE592" s="132"/>
      <c r="AF592" s="132"/>
      <c r="AG592" s="132"/>
      <c r="AH592" s="132"/>
      <c r="AI592" s="132"/>
      <c r="AJ592" s="132" t="s">
        <v>475</v>
      </c>
      <c r="AK592" s="132"/>
      <c r="AL592" s="132"/>
      <c r="AM592" s="135" t="s">
        <v>475</v>
      </c>
    </row>
    <row r="593" spans="1:39" ht="30" x14ac:dyDescent="0.25">
      <c r="A593" s="131" t="s">
        <v>2</v>
      </c>
      <c r="B593" s="132" t="str">
        <f>IF(G593="reserved","N/A",IF(AND(Screening!$J$10="No",V593="Ex"),"N/A",IF(AND(Screening!$J$11="No",W593="Ex"),"N/A",IF(AND(Screening!$J$12="No",X593="Ex"),"N/A",IF(AND(Screening!$J$13="No",Y593="Ex"),"N/A",IF(AND(Screening!$J$14="No",Z593="Ex"),"N/A", IF(AND(Screening!$J$15="No",AA593="Ex"),"N/A", IF(AND(Screening!$J$16="No",AB593="Ex"),"N/A", IF(AND(Screening!$J$17="No",AC593="Ex"),"N/A", IF(AND(Screening!$J$18="No",AD593="Ex"),"N/A", IF(AND(Screening!$J$19="No",AE593="Ex"),"N/A", IF(AND(Screening!$J$20="No",AF593="Ex"),"N/A", IF(AND(Screening!$J$21="No",AG593="Ex"),"N/A", IF(AND(Screening!$J$23="No",AH593="Ex"),"N/A", IF(AND(Screening!$J$7="No",AI593="Ex"),"N/A", IF(AND(Screening!$J$6="No",AL593="Ex"),"N/A", IF(AND(Screening!$J$6="Yes",AJ593="Ex"),"N/A", IF(AND(Screening!$J$25="Yes",AK593="Ex"),"N/A",  IF(AND(Screening!$J$5="Yes",AM593="Ex"),"N/A","Inc")))))))))))))))))))</f>
        <v>Inc</v>
      </c>
      <c r="C593" s="132"/>
      <c r="D593" s="133"/>
      <c r="E593" s="87">
        <v>605</v>
      </c>
      <c r="F593" s="88" t="s">
        <v>951</v>
      </c>
      <c r="G593" s="88" t="s">
        <v>1972</v>
      </c>
      <c r="H593" s="157" t="s">
        <v>4359</v>
      </c>
      <c r="I593" s="130" t="str">
        <f t="shared" si="19"/>
        <v>Include</v>
      </c>
      <c r="J593" s="126"/>
      <c r="K593" s="99"/>
      <c r="L593" s="99"/>
      <c r="M593" s="128"/>
      <c r="N593" s="87" t="str">
        <f t="shared" si="18"/>
        <v/>
      </c>
      <c r="O593" s="55"/>
      <c r="P593" s="55"/>
      <c r="Q593" s="55"/>
      <c r="R593" s="55"/>
      <c r="S593" s="55"/>
      <c r="T593" s="56"/>
      <c r="U593" s="134" t="s">
        <v>459</v>
      </c>
      <c r="V593" s="132" t="s">
        <v>475</v>
      </c>
      <c r="W593" s="132"/>
      <c r="X593" s="132"/>
      <c r="Y593" s="132" t="s">
        <v>475</v>
      </c>
      <c r="Z593" s="132"/>
      <c r="AA593" s="132"/>
      <c r="AB593" s="132"/>
      <c r="AC593" s="132"/>
      <c r="AD593" s="132"/>
      <c r="AE593" s="132"/>
      <c r="AF593" s="132"/>
      <c r="AG593" s="132"/>
      <c r="AH593" s="132"/>
      <c r="AI593" s="132"/>
      <c r="AJ593" s="132" t="s">
        <v>475</v>
      </c>
      <c r="AK593" s="132"/>
      <c r="AL593" s="132"/>
      <c r="AM593" s="135" t="s">
        <v>475</v>
      </c>
    </row>
    <row r="594" spans="1:39" x14ac:dyDescent="0.25">
      <c r="A594" s="131" t="s">
        <v>2</v>
      </c>
      <c r="B594" s="132" t="str">
        <f>IF(G594="reserved","N/A",IF(AND(Screening!$J$10="No",V594="Ex"),"N/A",IF(AND(Screening!$J$11="No",W594="Ex"),"N/A",IF(AND(Screening!$J$12="No",X594="Ex"),"N/A",IF(AND(Screening!$J$13="No",Y594="Ex"),"N/A",IF(AND(Screening!$J$14="No",Z594="Ex"),"N/A", IF(AND(Screening!$J$15="No",AA594="Ex"),"N/A", IF(AND(Screening!$J$16="No",AB594="Ex"),"N/A", IF(AND(Screening!$J$17="No",AC594="Ex"),"N/A", IF(AND(Screening!$J$18="No",AD594="Ex"),"N/A", IF(AND(Screening!$J$19="No",AE594="Ex"),"N/A", IF(AND(Screening!$J$20="No",AF594="Ex"),"N/A", IF(AND(Screening!$J$21="No",AG594="Ex"),"N/A", IF(AND(Screening!$J$23="No",AH594="Ex"),"N/A", IF(AND(Screening!$J$7="No",AI594="Ex"),"N/A", IF(AND(Screening!$J$6="No",AL594="Ex"),"N/A", IF(AND(Screening!$J$6="Yes",AJ594="Ex"),"N/A", IF(AND(Screening!$J$25="Yes",AK594="Ex"),"N/A",  IF(AND(Screening!$J$5="Yes",AM594="Ex"),"N/A","Inc")))))))))))))))))))</f>
        <v>Inc</v>
      </c>
      <c r="C594" s="132"/>
      <c r="D594" s="133"/>
      <c r="E594" s="87">
        <v>606</v>
      </c>
      <c r="F594" s="88" t="s">
        <v>952</v>
      </c>
      <c r="G594" s="88" t="s">
        <v>638</v>
      </c>
      <c r="H594" s="156" t="s">
        <v>2787</v>
      </c>
      <c r="I594" s="130" t="str">
        <f t="shared" si="19"/>
        <v>Include</v>
      </c>
      <c r="J594" s="126"/>
      <c r="K594" s="99"/>
      <c r="L594" s="99"/>
      <c r="M594" s="128"/>
      <c r="N594" s="87" t="str">
        <f t="shared" si="18"/>
        <v/>
      </c>
      <c r="O594" s="55"/>
      <c r="P594" s="55"/>
      <c r="Q594" s="55"/>
      <c r="R594" s="55"/>
      <c r="S594" s="55"/>
      <c r="T594" s="56"/>
      <c r="U594" s="134" t="s">
        <v>459</v>
      </c>
      <c r="V594" s="132" t="s">
        <v>475</v>
      </c>
      <c r="W594" s="132"/>
      <c r="X594" s="132"/>
      <c r="Y594" s="132" t="s">
        <v>475</v>
      </c>
      <c r="Z594" s="132"/>
      <c r="AA594" s="132"/>
      <c r="AB594" s="132"/>
      <c r="AC594" s="132"/>
      <c r="AD594" s="132"/>
      <c r="AE594" s="132"/>
      <c r="AF594" s="132"/>
      <c r="AG594" s="132"/>
      <c r="AH594" s="132"/>
      <c r="AI594" s="132"/>
      <c r="AJ594" s="132" t="s">
        <v>475</v>
      </c>
      <c r="AK594" s="132"/>
      <c r="AL594" s="132"/>
      <c r="AM594" s="135" t="s">
        <v>475</v>
      </c>
    </row>
    <row r="595" spans="1:39" ht="30" x14ac:dyDescent="0.25">
      <c r="A595" s="131" t="s">
        <v>1</v>
      </c>
      <c r="B595" s="132" t="str">
        <f>IF(G595="reserved","N/A",IF(AND(Screening!$J$10="No",V595="Ex"),"N/A",IF(AND(Screening!$J$11="No",W595="Ex"),"N/A",IF(AND(Screening!$J$12="No",X595="Ex"),"N/A",IF(AND(Screening!$J$13="No",Y595="Ex"),"N/A",IF(AND(Screening!$J$14="No",Z595="Ex"),"N/A", IF(AND(Screening!$J$15="No",AA595="Ex"),"N/A", IF(AND(Screening!$J$16="No",AB595="Ex"),"N/A", IF(AND(Screening!$J$17="No",AC595="Ex"),"N/A", IF(AND(Screening!$J$18="No",AD595="Ex"),"N/A", IF(AND(Screening!$J$19="No",AE595="Ex"),"N/A", IF(AND(Screening!$J$20="No",AF595="Ex"),"N/A", IF(AND(Screening!$J$21="No",AG595="Ex"),"N/A", IF(AND(Screening!$J$23="No",AH595="Ex"),"N/A", IF(AND(Screening!$J$7="No",AI595="Ex"),"N/A", IF(AND(Screening!$J$6="No",AL595="Ex"),"N/A", IF(AND(Screening!$J$6="Yes",AJ595="Ex"),"N/A", IF(AND(Screening!$J$25="Yes",AK595="Ex"),"N/A",  IF(AND(Screening!$J$5="Yes",AM595="Ex"),"N/A","Inc")))))))))))))))))))</f>
        <v>Inc</v>
      </c>
      <c r="C595" s="132"/>
      <c r="D595" s="133"/>
      <c r="E595" s="87">
        <v>607</v>
      </c>
      <c r="F595" s="88" t="s">
        <v>953</v>
      </c>
      <c r="G595" s="88" t="s">
        <v>1973</v>
      </c>
      <c r="H595" s="157" t="s">
        <v>4519</v>
      </c>
      <c r="I595" s="130" t="str">
        <f t="shared" si="19"/>
        <v>Include</v>
      </c>
      <c r="J595" s="126"/>
      <c r="K595" s="99"/>
      <c r="L595" s="99"/>
      <c r="M595" s="128"/>
      <c r="N595" s="87" t="str">
        <f t="shared" si="18"/>
        <v>PAR</v>
      </c>
      <c r="O595" s="55"/>
      <c r="P595" s="55"/>
      <c r="Q595" s="55"/>
      <c r="R595" s="55"/>
      <c r="S595" s="55"/>
      <c r="T595" s="56"/>
      <c r="U595" s="134" t="s">
        <v>459</v>
      </c>
      <c r="V595" s="132" t="s">
        <v>475</v>
      </c>
      <c r="W595" s="132"/>
      <c r="X595" s="132"/>
      <c r="Y595" s="132" t="s">
        <v>475</v>
      </c>
      <c r="Z595" s="132"/>
      <c r="AA595" s="132"/>
      <c r="AB595" s="132"/>
      <c r="AC595" s="132"/>
      <c r="AD595" s="132"/>
      <c r="AE595" s="132"/>
      <c r="AF595" s="132"/>
      <c r="AG595" s="132"/>
      <c r="AH595" s="132"/>
      <c r="AI595" s="132"/>
      <c r="AJ595" s="132"/>
      <c r="AK595" s="132"/>
      <c r="AL595" s="132"/>
      <c r="AM595" s="135" t="s">
        <v>475</v>
      </c>
    </row>
    <row r="596" spans="1:39" x14ac:dyDescent="0.25">
      <c r="A596" s="131" t="s">
        <v>2</v>
      </c>
      <c r="B596" s="132" t="str">
        <f>IF(G596="reserved","N/A",IF(AND(Screening!$J$10="No",V596="Ex"),"N/A",IF(AND(Screening!$J$11="No",W596="Ex"),"N/A",IF(AND(Screening!$J$12="No",X596="Ex"),"N/A",IF(AND(Screening!$J$13="No",Y596="Ex"),"N/A",IF(AND(Screening!$J$14="No",Z596="Ex"),"N/A", IF(AND(Screening!$J$15="No",AA596="Ex"),"N/A", IF(AND(Screening!$J$16="No",AB596="Ex"),"N/A", IF(AND(Screening!$J$17="No",AC596="Ex"),"N/A", IF(AND(Screening!$J$18="No",AD596="Ex"),"N/A", IF(AND(Screening!$J$19="No",AE596="Ex"),"N/A", IF(AND(Screening!$J$20="No",AF596="Ex"),"N/A", IF(AND(Screening!$J$21="No",AG596="Ex"),"N/A", IF(AND(Screening!$J$23="No",AH596="Ex"),"N/A", IF(AND(Screening!$J$7="No",AI596="Ex"),"N/A", IF(AND(Screening!$J$6="No",AL596="Ex"),"N/A", IF(AND(Screening!$J$6="Yes",AJ596="Ex"),"N/A", IF(AND(Screening!$J$25="Yes",AK596="Ex"),"N/A",  IF(AND(Screening!$J$5="Yes",AM596="Ex"),"N/A","Inc")))))))))))))))))))</f>
        <v>Inc</v>
      </c>
      <c r="C596" s="132"/>
      <c r="D596" s="133"/>
      <c r="E596" s="87">
        <v>608</v>
      </c>
      <c r="F596" s="88" t="s">
        <v>954</v>
      </c>
      <c r="G596" s="88" t="s">
        <v>1974</v>
      </c>
      <c r="H596" s="157" t="s">
        <v>1438</v>
      </c>
      <c r="I596" s="130" t="str">
        <f t="shared" si="19"/>
        <v>Include</v>
      </c>
      <c r="J596" s="126"/>
      <c r="K596" s="99"/>
      <c r="L596" s="99"/>
      <c r="M596" s="128"/>
      <c r="N596" s="87" t="str">
        <f t="shared" si="18"/>
        <v/>
      </c>
      <c r="O596" s="55"/>
      <c r="P596" s="55"/>
      <c r="Q596" s="55"/>
      <c r="R596" s="55"/>
      <c r="S596" s="55"/>
      <c r="T596" s="56"/>
      <c r="U596" s="134" t="s">
        <v>459</v>
      </c>
      <c r="V596" s="132" t="s">
        <v>475</v>
      </c>
      <c r="W596" s="132"/>
      <c r="X596" s="132"/>
      <c r="Y596" s="132" t="s">
        <v>475</v>
      </c>
      <c r="Z596" s="132"/>
      <c r="AA596" s="132"/>
      <c r="AB596" s="132"/>
      <c r="AC596" s="132"/>
      <c r="AD596" s="132"/>
      <c r="AE596" s="132"/>
      <c r="AF596" s="132"/>
      <c r="AG596" s="132"/>
      <c r="AH596" s="132"/>
      <c r="AI596" s="132"/>
      <c r="AJ596" s="132" t="s">
        <v>475</v>
      </c>
      <c r="AK596" s="132"/>
      <c r="AL596" s="132"/>
      <c r="AM596" s="135" t="s">
        <v>475</v>
      </c>
    </row>
    <row r="597" spans="1:39" ht="45" x14ac:dyDescent="0.25">
      <c r="A597" s="131" t="s">
        <v>2</v>
      </c>
      <c r="B597" s="132" t="str">
        <f>IF(G597="reserved","N/A",IF(AND(Screening!$J$10="No",V597="Ex"),"N/A",IF(AND(Screening!$J$11="No",W597="Ex"),"N/A",IF(AND(Screening!$J$12="No",X597="Ex"),"N/A",IF(AND(Screening!$J$13="No",Y597="Ex"),"N/A",IF(AND(Screening!$J$14="No",Z597="Ex"),"N/A", IF(AND(Screening!$J$15="No",AA597="Ex"),"N/A", IF(AND(Screening!$J$16="No",AB597="Ex"),"N/A", IF(AND(Screening!$J$17="No",AC597="Ex"),"N/A", IF(AND(Screening!$J$18="No",AD597="Ex"),"N/A", IF(AND(Screening!$J$19="No",AE597="Ex"),"N/A", IF(AND(Screening!$J$20="No",AF597="Ex"),"N/A", IF(AND(Screening!$J$21="No",AG597="Ex"),"N/A", IF(AND(Screening!$J$23="No",AH597="Ex"),"N/A", IF(AND(Screening!$J$7="No",AI597="Ex"),"N/A", IF(AND(Screening!$J$6="No",AL597="Ex"),"N/A", IF(AND(Screening!$J$6="Yes",AJ597="Ex"),"N/A", IF(AND(Screening!$J$25="Yes",AK597="Ex"),"N/A",  IF(AND(Screening!$J$5="Yes",AM597="Ex"),"N/A","Inc")))))))))))))))))))</f>
        <v>Inc</v>
      </c>
      <c r="C597" s="132"/>
      <c r="D597" s="133"/>
      <c r="E597" s="87">
        <v>609</v>
      </c>
      <c r="F597" s="88" t="s">
        <v>3605</v>
      </c>
      <c r="G597" s="88" t="s">
        <v>1975</v>
      </c>
      <c r="H597" s="157" t="s">
        <v>1439</v>
      </c>
      <c r="I597" s="130" t="str">
        <f t="shared" si="19"/>
        <v>Include</v>
      </c>
      <c r="J597" s="126"/>
      <c r="K597" s="99"/>
      <c r="L597" s="99"/>
      <c r="M597" s="128"/>
      <c r="N597" s="87" t="str">
        <f t="shared" ref="N597:N660" si="20">IF($A597="Y","PAR","")</f>
        <v/>
      </c>
      <c r="O597" s="55"/>
      <c r="P597" s="55"/>
      <c r="Q597" s="55"/>
      <c r="R597" s="55"/>
      <c r="S597" s="55"/>
      <c r="T597" s="56"/>
      <c r="U597" s="134" t="s">
        <v>459</v>
      </c>
      <c r="V597" s="132" t="s">
        <v>475</v>
      </c>
      <c r="W597" s="132"/>
      <c r="X597" s="132"/>
      <c r="Y597" s="132" t="s">
        <v>475</v>
      </c>
      <c r="Z597" s="132"/>
      <c r="AA597" s="132"/>
      <c r="AB597" s="132"/>
      <c r="AC597" s="132"/>
      <c r="AD597" s="132"/>
      <c r="AE597" s="132"/>
      <c r="AF597" s="132"/>
      <c r="AG597" s="132"/>
      <c r="AH597" s="132"/>
      <c r="AI597" s="132"/>
      <c r="AJ597" s="132" t="s">
        <v>475</v>
      </c>
      <c r="AK597" s="132"/>
      <c r="AL597" s="132"/>
      <c r="AM597" s="135" t="s">
        <v>475</v>
      </c>
    </row>
    <row r="598" spans="1:39" ht="30" x14ac:dyDescent="0.25">
      <c r="A598" s="131" t="s">
        <v>2</v>
      </c>
      <c r="B598" s="132" t="str">
        <f>IF(G598="reserved","N/A",IF(AND(Screening!$J$10="No",V598="Ex"),"N/A",IF(AND(Screening!$J$11="No",W598="Ex"),"N/A",IF(AND(Screening!$J$12="No",X598="Ex"),"N/A",IF(AND(Screening!$J$13="No",Y598="Ex"),"N/A",IF(AND(Screening!$J$14="No",Z598="Ex"),"N/A", IF(AND(Screening!$J$15="No",AA598="Ex"),"N/A", IF(AND(Screening!$J$16="No",AB598="Ex"),"N/A", IF(AND(Screening!$J$17="No",AC598="Ex"),"N/A", IF(AND(Screening!$J$18="No",AD598="Ex"),"N/A", IF(AND(Screening!$J$19="No",AE598="Ex"),"N/A", IF(AND(Screening!$J$20="No",AF598="Ex"),"N/A", IF(AND(Screening!$J$21="No",AG598="Ex"),"N/A", IF(AND(Screening!$J$23="No",AH598="Ex"),"N/A", IF(AND(Screening!$J$7="No",AI598="Ex"),"N/A", IF(AND(Screening!$J$6="No",AL598="Ex"),"N/A", IF(AND(Screening!$J$6="Yes",AJ598="Ex"),"N/A", IF(AND(Screening!$J$25="Yes",AK598="Ex"),"N/A",  IF(AND(Screening!$J$5="Yes",AM598="Ex"),"N/A","Inc")))))))))))))))))))</f>
        <v>Inc</v>
      </c>
      <c r="C598" s="132"/>
      <c r="D598" s="133"/>
      <c r="E598" s="87">
        <v>610</v>
      </c>
      <c r="F598" s="88" t="s">
        <v>3212</v>
      </c>
      <c r="G598" s="88" t="s">
        <v>1953</v>
      </c>
      <c r="H598" s="157" t="s">
        <v>4360</v>
      </c>
      <c r="I598" s="130" t="str">
        <f t="shared" si="19"/>
        <v>Include</v>
      </c>
      <c r="J598" s="126"/>
      <c r="K598" s="99"/>
      <c r="L598" s="99"/>
      <c r="M598" s="128"/>
      <c r="N598" s="87" t="str">
        <f t="shared" si="20"/>
        <v/>
      </c>
      <c r="O598" s="55"/>
      <c r="P598" s="55"/>
      <c r="Q598" s="55"/>
      <c r="R598" s="55"/>
      <c r="S598" s="55"/>
      <c r="T598" s="56"/>
      <c r="U598" s="134" t="s">
        <v>459</v>
      </c>
      <c r="V598" s="132" t="s">
        <v>475</v>
      </c>
      <c r="W598" s="132"/>
      <c r="X598" s="132"/>
      <c r="Y598" s="132" t="s">
        <v>475</v>
      </c>
      <c r="Z598" s="132"/>
      <c r="AA598" s="132"/>
      <c r="AB598" s="132"/>
      <c r="AC598" s="132"/>
      <c r="AD598" s="132"/>
      <c r="AE598" s="132"/>
      <c r="AF598" s="132"/>
      <c r="AG598" s="132"/>
      <c r="AH598" s="132"/>
      <c r="AI598" s="132"/>
      <c r="AJ598" s="132" t="s">
        <v>475</v>
      </c>
      <c r="AK598" s="132"/>
      <c r="AL598" s="132"/>
      <c r="AM598" s="135" t="s">
        <v>475</v>
      </c>
    </row>
    <row r="599" spans="1:39" ht="45" x14ac:dyDescent="0.25">
      <c r="A599" s="131" t="s">
        <v>2</v>
      </c>
      <c r="B599" s="132" t="str">
        <f>IF(G599="reserved","N/A",IF(AND(Screening!$J$10="No",V599="Ex"),"N/A",IF(AND(Screening!$J$11="No",W599="Ex"),"N/A",IF(AND(Screening!$J$12="No",X599="Ex"),"N/A",IF(AND(Screening!$J$13="No",Y599="Ex"),"N/A",IF(AND(Screening!$J$14="No",Z599="Ex"),"N/A", IF(AND(Screening!$J$15="No",AA599="Ex"),"N/A", IF(AND(Screening!$J$16="No",AB599="Ex"),"N/A", IF(AND(Screening!$J$17="No",AC599="Ex"),"N/A", IF(AND(Screening!$J$18="No",AD599="Ex"),"N/A", IF(AND(Screening!$J$19="No",AE599="Ex"),"N/A", IF(AND(Screening!$J$20="No",AF599="Ex"),"N/A", IF(AND(Screening!$J$21="No",AG599="Ex"),"N/A", IF(AND(Screening!$J$23="No",AH599="Ex"),"N/A", IF(AND(Screening!$J$7="No",AI599="Ex"),"N/A", IF(AND(Screening!$J$6="No",AL599="Ex"),"N/A", IF(AND(Screening!$J$6="Yes",AJ599="Ex"),"N/A", IF(AND(Screening!$J$25="Yes",AK599="Ex"),"N/A",  IF(AND(Screening!$J$5="Yes",AM599="Ex"),"N/A","Inc")))))))))))))))))))</f>
        <v>Inc</v>
      </c>
      <c r="C599" s="132"/>
      <c r="D599" s="133"/>
      <c r="E599" s="87">
        <v>611</v>
      </c>
      <c r="F599" s="88" t="s">
        <v>955</v>
      </c>
      <c r="G599" s="88" t="s">
        <v>3213</v>
      </c>
      <c r="H599" s="157" t="s">
        <v>4361</v>
      </c>
      <c r="I599" s="130" t="str">
        <f t="shared" si="19"/>
        <v>Include</v>
      </c>
      <c r="J599" s="126"/>
      <c r="K599" s="99"/>
      <c r="L599" s="99"/>
      <c r="M599" s="128"/>
      <c r="N599" s="87" t="str">
        <f t="shared" si="20"/>
        <v/>
      </c>
      <c r="O599" s="55"/>
      <c r="P599" s="55"/>
      <c r="Q599" s="55"/>
      <c r="R599" s="55"/>
      <c r="S599" s="55"/>
      <c r="T599" s="56"/>
      <c r="U599" s="134" t="s">
        <v>459</v>
      </c>
      <c r="V599" s="132" t="s">
        <v>475</v>
      </c>
      <c r="W599" s="132"/>
      <c r="X599" s="132"/>
      <c r="Y599" s="132" t="s">
        <v>475</v>
      </c>
      <c r="Z599" s="132"/>
      <c r="AA599" s="132"/>
      <c r="AB599" s="132"/>
      <c r="AC599" s="132"/>
      <c r="AD599" s="132"/>
      <c r="AE599" s="132"/>
      <c r="AF599" s="132"/>
      <c r="AG599" s="132"/>
      <c r="AH599" s="132"/>
      <c r="AI599" s="132"/>
      <c r="AJ599" s="132" t="s">
        <v>475</v>
      </c>
      <c r="AK599" s="132"/>
      <c r="AL599" s="132"/>
      <c r="AM599" s="135" t="s">
        <v>475</v>
      </c>
    </row>
    <row r="600" spans="1:39" ht="45" customHeight="1" x14ac:dyDescent="0.25">
      <c r="A600" s="131" t="s">
        <v>2</v>
      </c>
      <c r="B600" s="132" t="str">
        <f>IF(G600="reserved","N/A",IF(AND(Screening!$J$10="No",V600="Ex"),"N/A",IF(AND(Screening!$J$11="No",W600="Ex"),"N/A",IF(AND(Screening!$J$12="No",X600="Ex"),"N/A",IF(AND(Screening!$J$13="No",Y600="Ex"),"N/A",IF(AND(Screening!$J$14="No",Z600="Ex"),"N/A", IF(AND(Screening!$J$15="No",AA600="Ex"),"N/A", IF(AND(Screening!$J$16="No",AB600="Ex"),"N/A", IF(AND(Screening!$J$17="No",AC600="Ex"),"N/A", IF(AND(Screening!$J$18="No",AD600="Ex"),"N/A", IF(AND(Screening!$J$19="No",AE600="Ex"),"N/A", IF(AND(Screening!$J$20="No",AF600="Ex"),"N/A", IF(AND(Screening!$J$21="No",AG600="Ex"),"N/A", IF(AND(Screening!$J$23="No",AH600="Ex"),"N/A", IF(AND(Screening!$J$7="No",AI600="Ex"),"N/A", IF(AND(Screening!$J$6="No",AL600="Ex"),"N/A", IF(AND(Screening!$J$6="Yes",AJ600="Ex"),"N/A", IF(AND(Screening!$J$25="Yes",AK600="Ex"),"N/A",  IF(AND(Screening!$J$5="Yes",AM600="Ex"),"N/A","Inc")))))))))))))))))))</f>
        <v>Inc</v>
      </c>
      <c r="C600" s="132"/>
      <c r="D600" s="133"/>
      <c r="E600" s="87">
        <v>620</v>
      </c>
      <c r="F600" s="88" t="s">
        <v>3606</v>
      </c>
      <c r="G600" s="88" t="s">
        <v>1976</v>
      </c>
      <c r="H600" s="157" t="s">
        <v>1440</v>
      </c>
      <c r="I600" s="130" t="str">
        <f t="shared" si="19"/>
        <v>Include</v>
      </c>
      <c r="J600" s="126"/>
      <c r="K600" s="99"/>
      <c r="L600" s="99"/>
      <c r="M600" s="128"/>
      <c r="N600" s="87" t="str">
        <f t="shared" si="20"/>
        <v/>
      </c>
      <c r="O600" s="55"/>
      <c r="P600" s="55"/>
      <c r="Q600" s="55"/>
      <c r="R600" s="55"/>
      <c r="S600" s="55"/>
      <c r="T600" s="56"/>
      <c r="U600" s="134" t="s">
        <v>459</v>
      </c>
      <c r="V600" s="132" t="s">
        <v>475</v>
      </c>
      <c r="W600" s="132"/>
      <c r="X600" s="132"/>
      <c r="Y600" s="132" t="s">
        <v>475</v>
      </c>
      <c r="Z600" s="132"/>
      <c r="AA600" s="132"/>
      <c r="AB600" s="132"/>
      <c r="AC600" s="132"/>
      <c r="AD600" s="132"/>
      <c r="AE600" s="132"/>
      <c r="AF600" s="132"/>
      <c r="AG600" s="132"/>
      <c r="AH600" s="132"/>
      <c r="AI600" s="132"/>
      <c r="AJ600" s="132" t="s">
        <v>475</v>
      </c>
      <c r="AK600" s="132"/>
      <c r="AL600" s="132"/>
      <c r="AM600" s="135" t="s">
        <v>475</v>
      </c>
    </row>
    <row r="601" spans="1:39" ht="17.45" customHeight="1" x14ac:dyDescent="0.25">
      <c r="A601" s="131" t="s">
        <v>2</v>
      </c>
      <c r="B601" s="132" t="str">
        <f>IF(G601="reserved","N/A",IF(AND(Screening!$J$10="No",V601="Ex"),"N/A",IF(AND(Screening!$J$11="No",W601="Ex"),"N/A",IF(AND(Screening!$J$12="No",X601="Ex"),"N/A",IF(AND(Screening!$J$13="No",Y601="Ex"),"N/A",IF(AND(Screening!$J$14="No",Z601="Ex"),"N/A", IF(AND(Screening!$J$15="No",AA601="Ex"),"N/A", IF(AND(Screening!$J$16="No",AB601="Ex"),"N/A", IF(AND(Screening!$J$17="No",AC601="Ex"),"N/A", IF(AND(Screening!$J$18="No",AD601="Ex"),"N/A", IF(AND(Screening!$J$19="No",AE601="Ex"),"N/A", IF(AND(Screening!$J$20="No",AF601="Ex"),"N/A", IF(AND(Screening!$J$21="No",AG601="Ex"),"N/A", IF(AND(Screening!$J$23="No",AH601="Ex"),"N/A", IF(AND(Screening!$J$7="No",AI601="Ex"),"N/A", IF(AND(Screening!$J$6="No",AL601="Ex"),"N/A", IF(AND(Screening!$J$6="Yes",AJ601="Ex"),"N/A", IF(AND(Screening!$J$25="Yes",AK601="Ex"),"N/A",  IF(AND(Screening!$J$5="Yes",AM601="Ex"),"N/A","Inc")))))))))))))))))))</f>
        <v>N/A</v>
      </c>
      <c r="C601" s="132"/>
      <c r="D601" s="133"/>
      <c r="E601" s="87">
        <v>613</v>
      </c>
      <c r="F601" s="88" t="s">
        <v>3607</v>
      </c>
      <c r="G601" s="88" t="s">
        <v>2785</v>
      </c>
      <c r="H601" s="156" t="s">
        <v>2785</v>
      </c>
      <c r="I601" s="130" t="str">
        <f t="shared" si="19"/>
        <v>N/A</v>
      </c>
      <c r="J601" s="126"/>
      <c r="K601" s="99"/>
      <c r="L601" s="99"/>
      <c r="M601" s="128"/>
      <c r="N601" s="87" t="str">
        <f t="shared" si="20"/>
        <v/>
      </c>
      <c r="O601" s="55"/>
      <c r="P601" s="55"/>
      <c r="Q601" s="55"/>
      <c r="R601" s="55"/>
      <c r="S601" s="55"/>
      <c r="T601" s="56"/>
      <c r="U601" s="134" t="s">
        <v>459</v>
      </c>
      <c r="V601" s="132" t="s">
        <v>475</v>
      </c>
      <c r="W601" s="132"/>
      <c r="X601" s="132"/>
      <c r="Y601" s="132" t="s">
        <v>475</v>
      </c>
      <c r="Z601" s="132"/>
      <c r="AA601" s="132"/>
      <c r="AB601" s="132"/>
      <c r="AC601" s="132"/>
      <c r="AD601" s="132"/>
      <c r="AE601" s="132"/>
      <c r="AF601" s="132"/>
      <c r="AG601" s="132"/>
      <c r="AH601" s="132"/>
      <c r="AI601" s="132"/>
      <c r="AJ601" s="132" t="s">
        <v>475</v>
      </c>
      <c r="AK601" s="132"/>
      <c r="AL601" s="132"/>
      <c r="AM601" s="135" t="s">
        <v>475</v>
      </c>
    </row>
    <row r="602" spans="1:39" ht="30" x14ac:dyDescent="0.25">
      <c r="A602" s="131" t="s">
        <v>2</v>
      </c>
      <c r="B602" s="132" t="str">
        <f>IF(G602="reserved","N/A",IF(AND(Screening!$J$10="No",V602="Ex"),"N/A",IF(AND(Screening!$J$11="No",W602="Ex"),"N/A",IF(AND(Screening!$J$12="No",X602="Ex"),"N/A",IF(AND(Screening!$J$13="No",Y602="Ex"),"N/A",IF(AND(Screening!$J$14="No",Z602="Ex"),"N/A", IF(AND(Screening!$J$15="No",AA602="Ex"),"N/A", IF(AND(Screening!$J$16="No",AB602="Ex"),"N/A", IF(AND(Screening!$J$17="No",AC602="Ex"),"N/A", IF(AND(Screening!$J$18="No",AD602="Ex"),"N/A", IF(AND(Screening!$J$19="No",AE602="Ex"),"N/A", IF(AND(Screening!$J$20="No",AF602="Ex"),"N/A", IF(AND(Screening!$J$21="No",AG602="Ex"),"N/A", IF(AND(Screening!$J$23="No",AH602="Ex"),"N/A", IF(AND(Screening!$J$7="No",AI602="Ex"),"N/A", IF(AND(Screening!$J$6="No",AL602="Ex"),"N/A", IF(AND(Screening!$J$6="Yes",AJ602="Ex"),"N/A", IF(AND(Screening!$J$25="Yes",AK602="Ex"),"N/A",  IF(AND(Screening!$J$5="Yes",AM602="Ex"),"N/A","Inc")))))))))))))))))))</f>
        <v>Inc</v>
      </c>
      <c r="C602" s="132"/>
      <c r="D602" s="133"/>
      <c r="E602" s="87">
        <v>614</v>
      </c>
      <c r="F602" s="88" t="s">
        <v>3608</v>
      </c>
      <c r="G602" s="88" t="s">
        <v>1977</v>
      </c>
      <c r="H602" s="156" t="s">
        <v>2787</v>
      </c>
      <c r="I602" s="130" t="str">
        <f t="shared" si="19"/>
        <v>Include</v>
      </c>
      <c r="J602" s="126"/>
      <c r="K602" s="99"/>
      <c r="L602" s="99"/>
      <c r="M602" s="128"/>
      <c r="N602" s="87" t="str">
        <f t="shared" si="20"/>
        <v/>
      </c>
      <c r="O602" s="55"/>
      <c r="P602" s="55"/>
      <c r="Q602" s="55"/>
      <c r="R602" s="55"/>
      <c r="S602" s="55"/>
      <c r="T602" s="56"/>
      <c r="U602" s="134" t="s">
        <v>459</v>
      </c>
      <c r="V602" s="132" t="s">
        <v>475</v>
      </c>
      <c r="W602" s="132"/>
      <c r="X602" s="132"/>
      <c r="Y602" s="132" t="s">
        <v>475</v>
      </c>
      <c r="Z602" s="132"/>
      <c r="AA602" s="132"/>
      <c r="AB602" s="132"/>
      <c r="AC602" s="132"/>
      <c r="AD602" s="132"/>
      <c r="AE602" s="132"/>
      <c r="AF602" s="132"/>
      <c r="AG602" s="132"/>
      <c r="AH602" s="132"/>
      <c r="AI602" s="132"/>
      <c r="AJ602" s="132" t="s">
        <v>475</v>
      </c>
      <c r="AK602" s="132"/>
      <c r="AL602" s="132"/>
      <c r="AM602" s="135" t="s">
        <v>475</v>
      </c>
    </row>
    <row r="603" spans="1:39" x14ac:dyDescent="0.25">
      <c r="A603" s="131" t="s">
        <v>2</v>
      </c>
      <c r="B603" s="132" t="str">
        <f>IF(G603="reserved","N/A",IF(AND(Screening!$J$10="No",V603="Ex"),"N/A",IF(AND(Screening!$J$11="No",W603="Ex"),"N/A",IF(AND(Screening!$J$12="No",X603="Ex"),"N/A",IF(AND(Screening!$J$13="No",Y603="Ex"),"N/A",IF(AND(Screening!$J$14="No",Z603="Ex"),"N/A", IF(AND(Screening!$J$15="No",AA603="Ex"),"N/A", IF(AND(Screening!$J$16="No",AB603="Ex"),"N/A", IF(AND(Screening!$J$17="No",AC603="Ex"),"N/A", IF(AND(Screening!$J$18="No",AD603="Ex"),"N/A", IF(AND(Screening!$J$19="No",AE603="Ex"),"N/A", IF(AND(Screening!$J$20="No",AF603="Ex"),"N/A", IF(AND(Screening!$J$21="No",AG603="Ex"),"N/A", IF(AND(Screening!$J$23="No",AH603="Ex"),"N/A", IF(AND(Screening!$J$7="No",AI603="Ex"),"N/A", IF(AND(Screening!$J$6="No",AL603="Ex"),"N/A", IF(AND(Screening!$J$6="Yes",AJ603="Ex"),"N/A", IF(AND(Screening!$J$25="Yes",AK603="Ex"),"N/A",  IF(AND(Screening!$J$5="Yes",AM603="Ex"),"N/A","Inc")))))))))))))))))))</f>
        <v>Inc</v>
      </c>
      <c r="C603" s="132"/>
      <c r="D603" s="133"/>
      <c r="E603" s="87">
        <v>615</v>
      </c>
      <c r="F603" s="88" t="s">
        <v>956</v>
      </c>
      <c r="G603" s="88" t="s">
        <v>639</v>
      </c>
      <c r="H603" s="157" t="s">
        <v>1441</v>
      </c>
      <c r="I603" s="130" t="str">
        <f t="shared" si="19"/>
        <v>Include</v>
      </c>
      <c r="J603" s="126"/>
      <c r="K603" s="99"/>
      <c r="L603" s="99"/>
      <c r="M603" s="128"/>
      <c r="N603" s="87" t="str">
        <f t="shared" si="20"/>
        <v/>
      </c>
      <c r="O603" s="55"/>
      <c r="P603" s="55"/>
      <c r="Q603" s="55"/>
      <c r="R603" s="55"/>
      <c r="S603" s="55"/>
      <c r="T603" s="56"/>
      <c r="U603" s="134" t="s">
        <v>459</v>
      </c>
      <c r="V603" s="132" t="s">
        <v>475</v>
      </c>
      <c r="W603" s="132"/>
      <c r="X603" s="132"/>
      <c r="Y603" s="132" t="s">
        <v>475</v>
      </c>
      <c r="Z603" s="132"/>
      <c r="AA603" s="132"/>
      <c r="AB603" s="132"/>
      <c r="AC603" s="132"/>
      <c r="AD603" s="132"/>
      <c r="AE603" s="132"/>
      <c r="AF603" s="132"/>
      <c r="AG603" s="132"/>
      <c r="AH603" s="132"/>
      <c r="AI603" s="132"/>
      <c r="AJ603" s="132" t="s">
        <v>475</v>
      </c>
      <c r="AK603" s="132"/>
      <c r="AL603" s="132"/>
      <c r="AM603" s="135" t="s">
        <v>475</v>
      </c>
    </row>
    <row r="604" spans="1:39" x14ac:dyDescent="0.25">
      <c r="A604" s="131" t="s">
        <v>2</v>
      </c>
      <c r="B604" s="132" t="str">
        <f>IF(G604="reserved","N/A",IF(AND(Screening!$J$10="No",V604="Ex"),"N/A",IF(AND(Screening!$J$11="No",W604="Ex"),"N/A",IF(AND(Screening!$J$12="No",X604="Ex"),"N/A",IF(AND(Screening!$J$13="No",Y604="Ex"),"N/A",IF(AND(Screening!$J$14="No",Z604="Ex"),"N/A", IF(AND(Screening!$J$15="No",AA604="Ex"),"N/A", IF(AND(Screening!$J$16="No",AB604="Ex"),"N/A", IF(AND(Screening!$J$17="No",AC604="Ex"),"N/A", IF(AND(Screening!$J$18="No",AD604="Ex"),"N/A", IF(AND(Screening!$J$19="No",AE604="Ex"),"N/A", IF(AND(Screening!$J$20="No",AF604="Ex"),"N/A", IF(AND(Screening!$J$21="No",AG604="Ex"),"N/A", IF(AND(Screening!$J$23="No",AH604="Ex"),"N/A", IF(AND(Screening!$J$7="No",AI604="Ex"),"N/A", IF(AND(Screening!$J$6="No",AL604="Ex"),"N/A", IF(AND(Screening!$J$6="Yes",AJ604="Ex"),"N/A", IF(AND(Screening!$J$25="Yes",AK604="Ex"),"N/A",  IF(AND(Screening!$J$5="Yes",AM604="Ex"),"N/A","Inc")))))))))))))))))))</f>
        <v>Inc</v>
      </c>
      <c r="C604" s="132"/>
      <c r="D604" s="133"/>
      <c r="E604" s="87">
        <v>616</v>
      </c>
      <c r="F604" s="88" t="s">
        <v>957</v>
      </c>
      <c r="G604" s="88" t="s">
        <v>640</v>
      </c>
      <c r="H604" s="157">
        <v>264.27199999999999</v>
      </c>
      <c r="I604" s="130" t="str">
        <f t="shared" si="19"/>
        <v>Include</v>
      </c>
      <c r="J604" s="126"/>
      <c r="K604" s="99"/>
      <c r="L604" s="99"/>
      <c r="M604" s="128"/>
      <c r="N604" s="87" t="str">
        <f t="shared" si="20"/>
        <v/>
      </c>
      <c r="O604" s="55"/>
      <c r="P604" s="55"/>
      <c r="Q604" s="55"/>
      <c r="R604" s="55"/>
      <c r="S604" s="55"/>
      <c r="T604" s="56"/>
      <c r="U604" s="134" t="s">
        <v>459</v>
      </c>
      <c r="V604" s="132" t="s">
        <v>475</v>
      </c>
      <c r="W604" s="132"/>
      <c r="X604" s="132"/>
      <c r="Y604" s="132" t="s">
        <v>475</v>
      </c>
      <c r="Z604" s="132"/>
      <c r="AA604" s="132"/>
      <c r="AB604" s="132"/>
      <c r="AC604" s="132"/>
      <c r="AD604" s="132"/>
      <c r="AE604" s="132"/>
      <c r="AF604" s="132"/>
      <c r="AG604" s="132"/>
      <c r="AH604" s="132"/>
      <c r="AI604" s="132"/>
      <c r="AJ604" s="132" t="s">
        <v>475</v>
      </c>
      <c r="AK604" s="132"/>
      <c r="AL604" s="132"/>
      <c r="AM604" s="135" t="s">
        <v>475</v>
      </c>
    </row>
    <row r="605" spans="1:39" ht="30" x14ac:dyDescent="0.25">
      <c r="A605" s="131" t="s">
        <v>2</v>
      </c>
      <c r="B605" s="132" t="str">
        <f>IF(G605="reserved","N/A",IF(AND(Screening!$J$10="No",V605="Ex"),"N/A",IF(AND(Screening!$J$11="No",W605="Ex"),"N/A",IF(AND(Screening!$J$12="No",X605="Ex"),"N/A",IF(AND(Screening!$J$13="No",Y605="Ex"),"N/A",IF(AND(Screening!$J$14="No",Z605="Ex"),"N/A", IF(AND(Screening!$J$15="No",AA605="Ex"),"N/A", IF(AND(Screening!$J$16="No",AB605="Ex"),"N/A", IF(AND(Screening!$J$17="No",AC605="Ex"),"N/A", IF(AND(Screening!$J$18="No",AD605="Ex"),"N/A", IF(AND(Screening!$J$19="No",AE605="Ex"),"N/A", IF(AND(Screening!$J$20="No",AF605="Ex"),"N/A", IF(AND(Screening!$J$21="No",AG605="Ex"),"N/A", IF(AND(Screening!$J$23="No",AH605="Ex"),"N/A", IF(AND(Screening!$J$7="No",AI605="Ex"),"N/A", IF(AND(Screening!$J$6="No",AL605="Ex"),"N/A", IF(AND(Screening!$J$6="Yes",AJ605="Ex"),"N/A", IF(AND(Screening!$J$25="Yes",AK605="Ex"),"N/A",  IF(AND(Screening!$J$5="Yes",AM605="Ex"),"N/A","Inc")))))))))))))))))))</f>
        <v>Inc</v>
      </c>
      <c r="C605" s="132"/>
      <c r="D605" s="133"/>
      <c r="E605" s="87">
        <v>617</v>
      </c>
      <c r="F605" s="88" t="s">
        <v>3609</v>
      </c>
      <c r="G605" s="88" t="s">
        <v>1978</v>
      </c>
      <c r="H605" s="157" t="s">
        <v>158</v>
      </c>
      <c r="I605" s="130" t="str">
        <f t="shared" si="19"/>
        <v>Include</v>
      </c>
      <c r="J605" s="126"/>
      <c r="K605" s="99"/>
      <c r="L605" s="99"/>
      <c r="M605" s="128"/>
      <c r="N605" s="87" t="str">
        <f t="shared" si="20"/>
        <v/>
      </c>
      <c r="O605" s="55"/>
      <c r="P605" s="55"/>
      <c r="Q605" s="55"/>
      <c r="R605" s="55"/>
      <c r="S605" s="55"/>
      <c r="T605" s="56"/>
      <c r="U605" s="134" t="s">
        <v>459</v>
      </c>
      <c r="V605" s="132" t="s">
        <v>475</v>
      </c>
      <c r="W605" s="132"/>
      <c r="X605" s="132"/>
      <c r="Y605" s="132" t="s">
        <v>475</v>
      </c>
      <c r="Z605" s="132"/>
      <c r="AA605" s="132"/>
      <c r="AB605" s="132"/>
      <c r="AC605" s="132"/>
      <c r="AD605" s="132"/>
      <c r="AE605" s="132"/>
      <c r="AF605" s="132"/>
      <c r="AG605" s="132"/>
      <c r="AH605" s="132"/>
      <c r="AI605" s="132"/>
      <c r="AJ605" s="132" t="s">
        <v>475</v>
      </c>
      <c r="AK605" s="132"/>
      <c r="AL605" s="132"/>
      <c r="AM605" s="135" t="s">
        <v>475</v>
      </c>
    </row>
    <row r="606" spans="1:39" ht="30" x14ac:dyDescent="0.25">
      <c r="A606" s="131" t="s">
        <v>2</v>
      </c>
      <c r="B606" s="132" t="str">
        <f>IF(G606="reserved","N/A",IF(AND(Screening!$J$10="No",V606="Ex"),"N/A",IF(AND(Screening!$J$11="No",W606="Ex"),"N/A",IF(AND(Screening!$J$12="No",X606="Ex"),"N/A",IF(AND(Screening!$J$13="No",Y606="Ex"),"N/A",IF(AND(Screening!$J$14="No",Z606="Ex"),"N/A", IF(AND(Screening!$J$15="No",AA606="Ex"),"N/A", IF(AND(Screening!$J$16="No",AB606="Ex"),"N/A", IF(AND(Screening!$J$17="No",AC606="Ex"),"N/A", IF(AND(Screening!$J$18="No",AD606="Ex"),"N/A", IF(AND(Screening!$J$19="No",AE606="Ex"),"N/A", IF(AND(Screening!$J$20="No",AF606="Ex"),"N/A", IF(AND(Screening!$J$21="No",AG606="Ex"),"N/A", IF(AND(Screening!$J$23="No",AH606="Ex"),"N/A", IF(AND(Screening!$J$7="No",AI606="Ex"),"N/A", IF(AND(Screening!$J$6="No",AL606="Ex"),"N/A", IF(AND(Screening!$J$6="Yes",AJ606="Ex"),"N/A", IF(AND(Screening!$J$25="Yes",AK606="Ex"),"N/A",  IF(AND(Screening!$J$5="Yes",AM606="Ex"),"N/A","Inc")))))))))))))))))))</f>
        <v>Inc</v>
      </c>
      <c r="C606" s="132"/>
      <c r="D606" s="133"/>
      <c r="E606" s="87">
        <v>618</v>
      </c>
      <c r="F606" s="88" t="s">
        <v>3610</v>
      </c>
      <c r="G606" s="88" t="s">
        <v>1979</v>
      </c>
      <c r="H606" s="157" t="s">
        <v>159</v>
      </c>
      <c r="I606" s="130" t="str">
        <f t="shared" si="19"/>
        <v>Include</v>
      </c>
      <c r="J606" s="126"/>
      <c r="K606" s="99"/>
      <c r="L606" s="99"/>
      <c r="M606" s="128"/>
      <c r="N606" s="87" t="str">
        <f t="shared" si="20"/>
        <v/>
      </c>
      <c r="O606" s="55"/>
      <c r="P606" s="55"/>
      <c r="Q606" s="55"/>
      <c r="R606" s="55"/>
      <c r="S606" s="55"/>
      <c r="T606" s="56"/>
      <c r="U606" s="134" t="s">
        <v>459</v>
      </c>
      <c r="V606" s="132" t="s">
        <v>475</v>
      </c>
      <c r="W606" s="132"/>
      <c r="X606" s="132"/>
      <c r="Y606" s="132" t="s">
        <v>475</v>
      </c>
      <c r="Z606" s="132"/>
      <c r="AA606" s="132"/>
      <c r="AB606" s="132"/>
      <c r="AC606" s="132"/>
      <c r="AD606" s="132"/>
      <c r="AE606" s="132"/>
      <c r="AF606" s="132"/>
      <c r="AG606" s="132"/>
      <c r="AH606" s="132"/>
      <c r="AI606" s="132"/>
      <c r="AJ606" s="132" t="s">
        <v>475</v>
      </c>
      <c r="AK606" s="132"/>
      <c r="AL606" s="132"/>
      <c r="AM606" s="135" t="s">
        <v>475</v>
      </c>
    </row>
    <row r="607" spans="1:39" ht="30" x14ac:dyDescent="0.25">
      <c r="A607" s="131" t="s">
        <v>2</v>
      </c>
      <c r="B607" s="132" t="str">
        <f>IF(G607="reserved","N/A",IF(AND(Screening!$J$10="No",V607="Ex"),"N/A",IF(AND(Screening!$J$11="No",W607="Ex"),"N/A",IF(AND(Screening!$J$12="No",X607="Ex"),"N/A",IF(AND(Screening!$J$13="No",Y607="Ex"),"N/A",IF(AND(Screening!$J$14="No",Z607="Ex"),"N/A", IF(AND(Screening!$J$15="No",AA607="Ex"),"N/A", IF(AND(Screening!$J$16="No",AB607="Ex"),"N/A", IF(AND(Screening!$J$17="No",AC607="Ex"),"N/A", IF(AND(Screening!$J$18="No",AD607="Ex"),"N/A", IF(AND(Screening!$J$19="No",AE607="Ex"),"N/A", IF(AND(Screening!$J$20="No",AF607="Ex"),"N/A", IF(AND(Screening!$J$21="No",AG607="Ex"),"N/A", IF(AND(Screening!$J$23="No",AH607="Ex"),"N/A", IF(AND(Screening!$J$7="No",AI607="Ex"),"N/A", IF(AND(Screening!$J$6="No",AL607="Ex"),"N/A", IF(AND(Screening!$J$6="Yes",AJ607="Ex"),"N/A", IF(AND(Screening!$J$25="Yes",AK607="Ex"),"N/A",  IF(AND(Screening!$J$5="Yes",AM607="Ex"),"N/A","Inc")))))))))))))))))))</f>
        <v>Inc</v>
      </c>
      <c r="C607" s="132"/>
      <c r="D607" s="133"/>
      <c r="E607" s="87">
        <v>619</v>
      </c>
      <c r="F607" s="88" t="s">
        <v>3611</v>
      </c>
      <c r="G607" s="88" t="s">
        <v>1980</v>
      </c>
      <c r="H607" s="157" t="s">
        <v>160</v>
      </c>
      <c r="I607" s="130" t="str">
        <f t="shared" si="19"/>
        <v>Include</v>
      </c>
      <c r="J607" s="126"/>
      <c r="K607" s="99"/>
      <c r="L607" s="99"/>
      <c r="M607" s="128"/>
      <c r="N607" s="87" t="str">
        <f t="shared" si="20"/>
        <v/>
      </c>
      <c r="O607" s="55"/>
      <c r="P607" s="55"/>
      <c r="Q607" s="55"/>
      <c r="R607" s="55"/>
      <c r="S607" s="55"/>
      <c r="T607" s="56"/>
      <c r="U607" s="134" t="s">
        <v>459</v>
      </c>
      <c r="V607" s="132" t="s">
        <v>475</v>
      </c>
      <c r="W607" s="132"/>
      <c r="X607" s="132"/>
      <c r="Y607" s="132" t="s">
        <v>475</v>
      </c>
      <c r="Z607" s="132"/>
      <c r="AA607" s="132"/>
      <c r="AB607" s="132"/>
      <c r="AC607" s="132"/>
      <c r="AD607" s="132"/>
      <c r="AE607" s="132"/>
      <c r="AF607" s="132"/>
      <c r="AG607" s="132"/>
      <c r="AH607" s="132"/>
      <c r="AI607" s="132"/>
      <c r="AJ607" s="132" t="s">
        <v>475</v>
      </c>
      <c r="AK607" s="132"/>
      <c r="AL607" s="132"/>
      <c r="AM607" s="135" t="s">
        <v>475</v>
      </c>
    </row>
    <row r="608" spans="1:39" ht="30" x14ac:dyDescent="0.25">
      <c r="A608" s="131" t="s">
        <v>2</v>
      </c>
      <c r="B608" s="132" t="str">
        <f>IF(G608="reserved","N/A",IF(AND(Screening!$J$10="No",V608="Ex"),"N/A",IF(AND(Screening!$J$11="No",W608="Ex"),"N/A",IF(AND(Screening!$J$12="No",X608="Ex"),"N/A",IF(AND(Screening!$J$13="No",Y608="Ex"),"N/A",IF(AND(Screening!$J$14="No",Z608="Ex"),"N/A", IF(AND(Screening!$J$15="No",AA608="Ex"),"N/A", IF(AND(Screening!$J$16="No",AB608="Ex"),"N/A", IF(AND(Screening!$J$17="No",AC608="Ex"),"N/A", IF(AND(Screening!$J$18="No",AD608="Ex"),"N/A", IF(AND(Screening!$J$19="No",AE608="Ex"),"N/A", IF(AND(Screening!$J$20="No",AF608="Ex"),"N/A", IF(AND(Screening!$J$21="No",AG608="Ex"),"N/A", IF(AND(Screening!$J$23="No",AH608="Ex"),"N/A", IF(AND(Screening!$J$7="No",AI608="Ex"),"N/A", IF(AND(Screening!$J$6="No",AL608="Ex"),"N/A", IF(AND(Screening!$J$6="Yes",AJ608="Ex"),"N/A", IF(AND(Screening!$J$25="Yes",AK608="Ex"),"N/A",  IF(AND(Screening!$J$5="Yes",AM608="Ex"),"N/A","Inc")))))))))))))))))))</f>
        <v>Inc</v>
      </c>
      <c r="C608" s="132"/>
      <c r="D608" s="133"/>
      <c r="E608" s="87">
        <v>620</v>
      </c>
      <c r="F608" s="88" t="s">
        <v>3612</v>
      </c>
      <c r="G608" s="88" t="s">
        <v>1981</v>
      </c>
      <c r="H608" s="157" t="s">
        <v>161</v>
      </c>
      <c r="I608" s="130" t="str">
        <f t="shared" si="19"/>
        <v>Include</v>
      </c>
      <c r="J608" s="126"/>
      <c r="K608" s="99"/>
      <c r="L608" s="99"/>
      <c r="M608" s="128"/>
      <c r="N608" s="87" t="str">
        <f t="shared" si="20"/>
        <v/>
      </c>
      <c r="O608" s="55"/>
      <c r="P608" s="55"/>
      <c r="Q608" s="55"/>
      <c r="R608" s="55"/>
      <c r="S608" s="55"/>
      <c r="T608" s="56"/>
      <c r="U608" s="134" t="s">
        <v>459</v>
      </c>
      <c r="V608" s="132" t="s">
        <v>475</v>
      </c>
      <c r="W608" s="132"/>
      <c r="X608" s="132"/>
      <c r="Y608" s="132" t="s">
        <v>475</v>
      </c>
      <c r="Z608" s="132"/>
      <c r="AA608" s="132"/>
      <c r="AB608" s="132"/>
      <c r="AC608" s="132"/>
      <c r="AD608" s="132"/>
      <c r="AE608" s="132"/>
      <c r="AF608" s="132"/>
      <c r="AG608" s="132"/>
      <c r="AH608" s="132"/>
      <c r="AI608" s="132"/>
      <c r="AJ608" s="132" t="s">
        <v>475</v>
      </c>
      <c r="AK608" s="132"/>
      <c r="AL608" s="132"/>
      <c r="AM608" s="135" t="s">
        <v>475</v>
      </c>
    </row>
    <row r="609" spans="1:39" ht="30" x14ac:dyDescent="0.25">
      <c r="A609" s="131" t="s">
        <v>2</v>
      </c>
      <c r="B609" s="132" t="str">
        <f>IF(G609="reserved","N/A",IF(AND(Screening!$J$10="No",V609="Ex"),"N/A",IF(AND(Screening!$J$11="No",W609="Ex"),"N/A",IF(AND(Screening!$J$12="No",X609="Ex"),"N/A",IF(AND(Screening!$J$13="No",Y609="Ex"),"N/A",IF(AND(Screening!$J$14="No",Z609="Ex"),"N/A", IF(AND(Screening!$J$15="No",AA609="Ex"),"N/A", IF(AND(Screening!$J$16="No",AB609="Ex"),"N/A", IF(AND(Screening!$J$17="No",AC609="Ex"),"N/A", IF(AND(Screening!$J$18="No",AD609="Ex"),"N/A", IF(AND(Screening!$J$19="No",AE609="Ex"),"N/A", IF(AND(Screening!$J$20="No",AF609="Ex"),"N/A", IF(AND(Screening!$J$21="No",AG609="Ex"),"N/A", IF(AND(Screening!$J$23="No",AH609="Ex"),"N/A", IF(AND(Screening!$J$7="No",AI609="Ex"),"N/A", IF(AND(Screening!$J$6="No",AL609="Ex"),"N/A", IF(AND(Screening!$J$6="Yes",AJ609="Ex"),"N/A", IF(AND(Screening!$J$25="Yes",AK609="Ex"),"N/A",  IF(AND(Screening!$J$5="Yes",AM609="Ex"),"N/A","Inc")))))))))))))))))))</f>
        <v>Inc</v>
      </c>
      <c r="C609" s="132"/>
      <c r="D609" s="133"/>
      <c r="E609" s="87">
        <v>621</v>
      </c>
      <c r="F609" s="88" t="s">
        <v>3613</v>
      </c>
      <c r="G609" s="88" t="s">
        <v>1982</v>
      </c>
      <c r="H609" s="157" t="s">
        <v>162</v>
      </c>
      <c r="I609" s="130" t="str">
        <f t="shared" si="19"/>
        <v>Include</v>
      </c>
      <c r="J609" s="126"/>
      <c r="K609" s="99"/>
      <c r="L609" s="99"/>
      <c r="M609" s="128"/>
      <c r="N609" s="87" t="str">
        <f t="shared" si="20"/>
        <v/>
      </c>
      <c r="O609" s="55"/>
      <c r="P609" s="55"/>
      <c r="Q609" s="55"/>
      <c r="R609" s="55"/>
      <c r="S609" s="55"/>
      <c r="T609" s="56"/>
      <c r="U609" s="134" t="s">
        <v>459</v>
      </c>
      <c r="V609" s="132" t="s">
        <v>475</v>
      </c>
      <c r="W609" s="132"/>
      <c r="X609" s="132"/>
      <c r="Y609" s="132" t="s">
        <v>475</v>
      </c>
      <c r="Z609" s="132"/>
      <c r="AA609" s="132"/>
      <c r="AB609" s="132"/>
      <c r="AC609" s="132"/>
      <c r="AD609" s="132"/>
      <c r="AE609" s="132"/>
      <c r="AF609" s="132"/>
      <c r="AG609" s="132"/>
      <c r="AH609" s="132"/>
      <c r="AI609" s="132"/>
      <c r="AJ609" s="132" t="s">
        <v>475</v>
      </c>
      <c r="AK609" s="132"/>
      <c r="AL609" s="132"/>
      <c r="AM609" s="135" t="s">
        <v>475</v>
      </c>
    </row>
    <row r="610" spans="1:39" ht="30" x14ac:dyDescent="0.25">
      <c r="A610" s="131" t="s">
        <v>2</v>
      </c>
      <c r="B610" s="132" t="str">
        <f>IF(G610="reserved","N/A",IF(AND(Screening!$J$10="No",V610="Ex"),"N/A",IF(AND(Screening!$J$11="No",W610="Ex"),"N/A",IF(AND(Screening!$J$12="No",X610="Ex"),"N/A",IF(AND(Screening!$J$13="No",Y610="Ex"),"N/A",IF(AND(Screening!$J$14="No",Z610="Ex"),"N/A", IF(AND(Screening!$J$15="No",AA610="Ex"),"N/A", IF(AND(Screening!$J$16="No",AB610="Ex"),"N/A", IF(AND(Screening!$J$17="No",AC610="Ex"),"N/A", IF(AND(Screening!$J$18="No",AD610="Ex"),"N/A", IF(AND(Screening!$J$19="No",AE610="Ex"),"N/A", IF(AND(Screening!$J$20="No",AF610="Ex"),"N/A", IF(AND(Screening!$J$21="No",AG610="Ex"),"N/A", IF(AND(Screening!$J$23="No",AH610="Ex"),"N/A", IF(AND(Screening!$J$7="No",AI610="Ex"),"N/A", IF(AND(Screening!$J$6="No",AL610="Ex"),"N/A", IF(AND(Screening!$J$6="Yes",AJ610="Ex"),"N/A", IF(AND(Screening!$J$25="Yes",AK610="Ex"),"N/A",  IF(AND(Screening!$J$5="Yes",AM610="Ex"),"N/A","Inc")))))))))))))))))))</f>
        <v>Inc</v>
      </c>
      <c r="C610" s="132"/>
      <c r="D610" s="133"/>
      <c r="E610" s="87">
        <v>622</v>
      </c>
      <c r="F610" s="88" t="s">
        <v>3614</v>
      </c>
      <c r="G610" s="88" t="s">
        <v>1983</v>
      </c>
      <c r="H610" s="157" t="s">
        <v>163</v>
      </c>
      <c r="I610" s="130" t="str">
        <f t="shared" si="19"/>
        <v>Include</v>
      </c>
      <c r="J610" s="126"/>
      <c r="K610" s="99"/>
      <c r="L610" s="99"/>
      <c r="M610" s="128"/>
      <c r="N610" s="87" t="str">
        <f t="shared" si="20"/>
        <v/>
      </c>
      <c r="O610" s="55"/>
      <c r="P610" s="55"/>
      <c r="Q610" s="55"/>
      <c r="R610" s="55"/>
      <c r="S610" s="55"/>
      <c r="T610" s="56"/>
      <c r="U610" s="134" t="s">
        <v>459</v>
      </c>
      <c r="V610" s="132" t="s">
        <v>475</v>
      </c>
      <c r="W610" s="132"/>
      <c r="X610" s="132"/>
      <c r="Y610" s="132" t="s">
        <v>475</v>
      </c>
      <c r="Z610" s="132"/>
      <c r="AA610" s="132"/>
      <c r="AB610" s="132"/>
      <c r="AC610" s="132"/>
      <c r="AD610" s="132"/>
      <c r="AE610" s="132"/>
      <c r="AF610" s="132"/>
      <c r="AG610" s="132"/>
      <c r="AH610" s="132"/>
      <c r="AI610" s="132"/>
      <c r="AJ610" s="132" t="s">
        <v>475</v>
      </c>
      <c r="AK610" s="132"/>
      <c r="AL610" s="132"/>
      <c r="AM610" s="135" t="s">
        <v>475</v>
      </c>
    </row>
    <row r="611" spans="1:39" ht="30" x14ac:dyDescent="0.25">
      <c r="A611" s="131" t="s">
        <v>2</v>
      </c>
      <c r="B611" s="132" t="str">
        <f>IF(G611="reserved","N/A",IF(AND(Screening!$J$10="No",V611="Ex"),"N/A",IF(AND(Screening!$J$11="No",W611="Ex"),"N/A",IF(AND(Screening!$J$12="No",X611="Ex"),"N/A",IF(AND(Screening!$J$13="No",Y611="Ex"),"N/A",IF(AND(Screening!$J$14="No",Z611="Ex"),"N/A", IF(AND(Screening!$J$15="No",AA611="Ex"),"N/A", IF(AND(Screening!$J$16="No",AB611="Ex"),"N/A", IF(AND(Screening!$J$17="No",AC611="Ex"),"N/A", IF(AND(Screening!$J$18="No",AD611="Ex"),"N/A", IF(AND(Screening!$J$19="No",AE611="Ex"),"N/A", IF(AND(Screening!$J$20="No",AF611="Ex"),"N/A", IF(AND(Screening!$J$21="No",AG611="Ex"),"N/A", IF(AND(Screening!$J$23="No",AH611="Ex"),"N/A", IF(AND(Screening!$J$7="No",AI611="Ex"),"N/A", IF(AND(Screening!$J$6="No",AL611="Ex"),"N/A", IF(AND(Screening!$J$6="Yes",AJ611="Ex"),"N/A", IF(AND(Screening!$J$25="Yes",AK611="Ex"),"N/A",  IF(AND(Screening!$J$5="Yes",AM611="Ex"),"N/A","Inc")))))))))))))))))))</f>
        <v>Inc</v>
      </c>
      <c r="C611" s="132"/>
      <c r="D611" s="133"/>
      <c r="E611" s="87">
        <v>623</v>
      </c>
      <c r="F611" s="88" t="s">
        <v>3615</v>
      </c>
      <c r="G611" s="88" t="s">
        <v>1984</v>
      </c>
      <c r="H611" s="157" t="s">
        <v>164</v>
      </c>
      <c r="I611" s="130" t="str">
        <f t="shared" si="19"/>
        <v>Include</v>
      </c>
      <c r="J611" s="126"/>
      <c r="K611" s="99"/>
      <c r="L611" s="99"/>
      <c r="M611" s="128"/>
      <c r="N611" s="87" t="str">
        <f t="shared" si="20"/>
        <v/>
      </c>
      <c r="O611" s="55"/>
      <c r="P611" s="55"/>
      <c r="Q611" s="55"/>
      <c r="R611" s="55"/>
      <c r="S611" s="55"/>
      <c r="T611" s="56"/>
      <c r="U611" s="134" t="s">
        <v>459</v>
      </c>
      <c r="V611" s="132" t="s">
        <v>475</v>
      </c>
      <c r="W611" s="132"/>
      <c r="X611" s="132"/>
      <c r="Y611" s="132" t="s">
        <v>475</v>
      </c>
      <c r="Z611" s="132"/>
      <c r="AA611" s="132"/>
      <c r="AB611" s="132"/>
      <c r="AC611" s="132"/>
      <c r="AD611" s="132"/>
      <c r="AE611" s="132"/>
      <c r="AF611" s="132"/>
      <c r="AG611" s="132"/>
      <c r="AH611" s="132"/>
      <c r="AI611" s="132"/>
      <c r="AJ611" s="132" t="s">
        <v>475</v>
      </c>
      <c r="AK611" s="132"/>
      <c r="AL611" s="132"/>
      <c r="AM611" s="135" t="s">
        <v>475</v>
      </c>
    </row>
    <row r="612" spans="1:39" ht="30" x14ac:dyDescent="0.25">
      <c r="A612" s="131" t="s">
        <v>2</v>
      </c>
      <c r="B612" s="132" t="str">
        <f>IF(G612="reserved","N/A",IF(AND(Screening!$J$10="No",V612="Ex"),"N/A",IF(AND(Screening!$J$11="No",W612="Ex"),"N/A",IF(AND(Screening!$J$12="No",X612="Ex"),"N/A",IF(AND(Screening!$J$13="No",Y612="Ex"),"N/A",IF(AND(Screening!$J$14="No",Z612="Ex"),"N/A", IF(AND(Screening!$J$15="No",AA612="Ex"),"N/A", IF(AND(Screening!$J$16="No",AB612="Ex"),"N/A", IF(AND(Screening!$J$17="No",AC612="Ex"),"N/A", IF(AND(Screening!$J$18="No",AD612="Ex"),"N/A", IF(AND(Screening!$J$19="No",AE612="Ex"),"N/A", IF(AND(Screening!$J$20="No",AF612="Ex"),"N/A", IF(AND(Screening!$J$21="No",AG612="Ex"),"N/A", IF(AND(Screening!$J$23="No",AH612="Ex"),"N/A", IF(AND(Screening!$J$7="No",AI612="Ex"),"N/A", IF(AND(Screening!$J$6="No",AL612="Ex"),"N/A", IF(AND(Screening!$J$6="Yes",AJ612="Ex"),"N/A", IF(AND(Screening!$J$25="Yes",AK612="Ex"),"N/A",  IF(AND(Screening!$J$5="Yes",AM612="Ex"),"N/A","Inc")))))))))))))))))))</f>
        <v>Inc</v>
      </c>
      <c r="C612" s="132"/>
      <c r="D612" s="133"/>
      <c r="E612" s="87">
        <v>624</v>
      </c>
      <c r="F612" s="88" t="s">
        <v>3616</v>
      </c>
      <c r="G612" s="88" t="s">
        <v>1985</v>
      </c>
      <c r="H612" s="157" t="s">
        <v>165</v>
      </c>
      <c r="I612" s="130" t="str">
        <f t="shared" si="19"/>
        <v>Include</v>
      </c>
      <c r="J612" s="126"/>
      <c r="K612" s="99"/>
      <c r="L612" s="99"/>
      <c r="M612" s="128"/>
      <c r="N612" s="87" t="str">
        <f t="shared" si="20"/>
        <v/>
      </c>
      <c r="O612" s="55"/>
      <c r="P612" s="55"/>
      <c r="Q612" s="55"/>
      <c r="R612" s="55"/>
      <c r="S612" s="55"/>
      <c r="T612" s="56"/>
      <c r="U612" s="134" t="s">
        <v>459</v>
      </c>
      <c r="V612" s="132" t="s">
        <v>475</v>
      </c>
      <c r="W612" s="132"/>
      <c r="X612" s="132"/>
      <c r="Y612" s="132" t="s">
        <v>475</v>
      </c>
      <c r="Z612" s="132"/>
      <c r="AA612" s="132"/>
      <c r="AB612" s="132"/>
      <c r="AC612" s="132"/>
      <c r="AD612" s="132"/>
      <c r="AE612" s="132"/>
      <c r="AF612" s="132"/>
      <c r="AG612" s="132"/>
      <c r="AH612" s="132"/>
      <c r="AI612" s="132"/>
      <c r="AJ612" s="132" t="s">
        <v>475</v>
      </c>
      <c r="AK612" s="132"/>
      <c r="AL612" s="132"/>
      <c r="AM612" s="135" t="s">
        <v>475</v>
      </c>
    </row>
    <row r="613" spans="1:39" ht="30" x14ac:dyDescent="0.25">
      <c r="A613" s="131" t="s">
        <v>2</v>
      </c>
      <c r="B613" s="132" t="str">
        <f>IF(G613="reserved","N/A",IF(AND(Screening!$J$10="No",V613="Ex"),"N/A",IF(AND(Screening!$J$11="No",W613="Ex"),"N/A",IF(AND(Screening!$J$12="No",X613="Ex"),"N/A",IF(AND(Screening!$J$13="No",Y613="Ex"),"N/A",IF(AND(Screening!$J$14="No",Z613="Ex"),"N/A", IF(AND(Screening!$J$15="No",AA613="Ex"),"N/A", IF(AND(Screening!$J$16="No",AB613="Ex"),"N/A", IF(AND(Screening!$J$17="No",AC613="Ex"),"N/A", IF(AND(Screening!$J$18="No",AD613="Ex"),"N/A", IF(AND(Screening!$J$19="No",AE613="Ex"),"N/A", IF(AND(Screening!$J$20="No",AF613="Ex"),"N/A", IF(AND(Screening!$J$21="No",AG613="Ex"),"N/A", IF(AND(Screening!$J$23="No",AH613="Ex"),"N/A", IF(AND(Screening!$J$7="No",AI613="Ex"),"N/A", IF(AND(Screening!$J$6="No",AL613="Ex"),"N/A", IF(AND(Screening!$J$6="Yes",AJ613="Ex"),"N/A", IF(AND(Screening!$J$25="Yes",AK613="Ex"),"N/A",  IF(AND(Screening!$J$5="Yes",AM613="Ex"),"N/A","Inc")))))))))))))))))))</f>
        <v>Inc</v>
      </c>
      <c r="C613" s="132"/>
      <c r="D613" s="133"/>
      <c r="E613" s="87">
        <v>625</v>
      </c>
      <c r="F613" s="88" t="s">
        <v>3617</v>
      </c>
      <c r="G613" s="88" t="s">
        <v>1986</v>
      </c>
      <c r="H613" s="157" t="s">
        <v>166</v>
      </c>
      <c r="I613" s="130" t="str">
        <f t="shared" si="19"/>
        <v>Include</v>
      </c>
      <c r="J613" s="126"/>
      <c r="K613" s="99"/>
      <c r="L613" s="99"/>
      <c r="M613" s="128"/>
      <c r="N613" s="87" t="str">
        <f t="shared" si="20"/>
        <v/>
      </c>
      <c r="O613" s="55"/>
      <c r="P613" s="55"/>
      <c r="Q613" s="55"/>
      <c r="R613" s="55"/>
      <c r="S613" s="55"/>
      <c r="T613" s="56"/>
      <c r="U613" s="134" t="s">
        <v>459</v>
      </c>
      <c r="V613" s="132" t="s">
        <v>475</v>
      </c>
      <c r="W613" s="132"/>
      <c r="X613" s="132"/>
      <c r="Y613" s="132" t="s">
        <v>475</v>
      </c>
      <c r="Z613" s="132"/>
      <c r="AA613" s="132"/>
      <c r="AB613" s="132"/>
      <c r="AC613" s="132"/>
      <c r="AD613" s="132"/>
      <c r="AE613" s="132"/>
      <c r="AF613" s="132"/>
      <c r="AG613" s="132"/>
      <c r="AH613" s="132"/>
      <c r="AI613" s="132"/>
      <c r="AJ613" s="132" t="s">
        <v>475</v>
      </c>
      <c r="AK613" s="132"/>
      <c r="AL613" s="132"/>
      <c r="AM613" s="135" t="s">
        <v>475</v>
      </c>
    </row>
    <row r="614" spans="1:39" ht="30" x14ac:dyDescent="0.25">
      <c r="A614" s="131" t="s">
        <v>2</v>
      </c>
      <c r="B614" s="132" t="str">
        <f>IF(G614="reserved","N/A",IF(AND(Screening!$J$10="No",V614="Ex"),"N/A",IF(AND(Screening!$J$11="No",W614="Ex"),"N/A",IF(AND(Screening!$J$12="No",X614="Ex"),"N/A",IF(AND(Screening!$J$13="No",Y614="Ex"),"N/A",IF(AND(Screening!$J$14="No",Z614="Ex"),"N/A", IF(AND(Screening!$J$15="No",AA614="Ex"),"N/A", IF(AND(Screening!$J$16="No",AB614="Ex"),"N/A", IF(AND(Screening!$J$17="No",AC614="Ex"),"N/A", IF(AND(Screening!$J$18="No",AD614="Ex"),"N/A", IF(AND(Screening!$J$19="No",AE614="Ex"),"N/A", IF(AND(Screening!$J$20="No",AF614="Ex"),"N/A", IF(AND(Screening!$J$21="No",AG614="Ex"),"N/A", IF(AND(Screening!$J$23="No",AH614="Ex"),"N/A", IF(AND(Screening!$J$7="No",AI614="Ex"),"N/A", IF(AND(Screening!$J$6="No",AL614="Ex"),"N/A", IF(AND(Screening!$J$6="Yes",AJ614="Ex"),"N/A", IF(AND(Screening!$J$25="Yes",AK614="Ex"),"N/A",  IF(AND(Screening!$J$5="Yes",AM614="Ex"),"N/A","Inc")))))))))))))))))))</f>
        <v>Inc</v>
      </c>
      <c r="C614" s="132"/>
      <c r="D614" s="133"/>
      <c r="E614" s="87">
        <v>626</v>
      </c>
      <c r="F614" s="88" t="s">
        <v>3618</v>
      </c>
      <c r="G614" s="88" t="s">
        <v>1987</v>
      </c>
      <c r="H614" s="157" t="s">
        <v>167</v>
      </c>
      <c r="I614" s="130" t="str">
        <f t="shared" si="19"/>
        <v>Include</v>
      </c>
      <c r="J614" s="126"/>
      <c r="K614" s="99"/>
      <c r="L614" s="99"/>
      <c r="M614" s="128"/>
      <c r="N614" s="87" t="str">
        <f t="shared" si="20"/>
        <v/>
      </c>
      <c r="O614" s="55"/>
      <c r="P614" s="55"/>
      <c r="Q614" s="55"/>
      <c r="R614" s="55"/>
      <c r="S614" s="55"/>
      <c r="T614" s="56"/>
      <c r="U614" s="134" t="s">
        <v>459</v>
      </c>
      <c r="V614" s="132" t="s">
        <v>475</v>
      </c>
      <c r="W614" s="132"/>
      <c r="X614" s="132"/>
      <c r="Y614" s="132" t="s">
        <v>475</v>
      </c>
      <c r="Z614" s="132"/>
      <c r="AA614" s="132"/>
      <c r="AB614" s="132"/>
      <c r="AC614" s="132"/>
      <c r="AD614" s="132"/>
      <c r="AE614" s="132"/>
      <c r="AF614" s="132"/>
      <c r="AG614" s="132"/>
      <c r="AH614" s="132"/>
      <c r="AI614" s="132"/>
      <c r="AJ614" s="132" t="s">
        <v>475</v>
      </c>
      <c r="AK614" s="132"/>
      <c r="AL614" s="132"/>
      <c r="AM614" s="135" t="s">
        <v>475</v>
      </c>
    </row>
    <row r="615" spans="1:39" ht="30" x14ac:dyDescent="0.25">
      <c r="A615" s="131" t="s">
        <v>2</v>
      </c>
      <c r="B615" s="132" t="str">
        <f>IF(G615="reserved","N/A",IF(AND(Screening!$J$10="No",V615="Ex"),"N/A",IF(AND(Screening!$J$11="No",W615="Ex"),"N/A",IF(AND(Screening!$J$12="No",X615="Ex"),"N/A",IF(AND(Screening!$J$13="No",Y615="Ex"),"N/A",IF(AND(Screening!$J$14="No",Z615="Ex"),"N/A", IF(AND(Screening!$J$15="No",AA615="Ex"),"N/A", IF(AND(Screening!$J$16="No",AB615="Ex"),"N/A", IF(AND(Screening!$J$17="No",AC615="Ex"),"N/A", IF(AND(Screening!$J$18="No",AD615="Ex"),"N/A", IF(AND(Screening!$J$19="No",AE615="Ex"),"N/A", IF(AND(Screening!$J$20="No",AF615="Ex"),"N/A", IF(AND(Screening!$J$21="No",AG615="Ex"),"N/A", IF(AND(Screening!$J$23="No",AH615="Ex"),"N/A", IF(AND(Screening!$J$7="No",AI615="Ex"),"N/A", IF(AND(Screening!$J$6="No",AL615="Ex"),"N/A", IF(AND(Screening!$J$6="Yes",AJ615="Ex"),"N/A", IF(AND(Screening!$J$25="Yes",AK615="Ex"),"N/A",  IF(AND(Screening!$J$5="Yes",AM615="Ex"),"N/A","Inc")))))))))))))))))))</f>
        <v>Inc</v>
      </c>
      <c r="C615" s="132"/>
      <c r="D615" s="133"/>
      <c r="E615" s="87">
        <v>627</v>
      </c>
      <c r="F615" s="88" t="s">
        <v>3619</v>
      </c>
      <c r="G615" s="88" t="s">
        <v>1988</v>
      </c>
      <c r="H615" s="157" t="s">
        <v>168</v>
      </c>
      <c r="I615" s="130" t="str">
        <f t="shared" si="19"/>
        <v>Include</v>
      </c>
      <c r="J615" s="126"/>
      <c r="K615" s="99"/>
      <c r="L615" s="99"/>
      <c r="M615" s="128"/>
      <c r="N615" s="87" t="str">
        <f t="shared" si="20"/>
        <v/>
      </c>
      <c r="O615" s="55"/>
      <c r="P615" s="55"/>
      <c r="Q615" s="55"/>
      <c r="R615" s="55"/>
      <c r="S615" s="55"/>
      <c r="T615" s="56"/>
      <c r="U615" s="134" t="s">
        <v>459</v>
      </c>
      <c r="V615" s="132" t="s">
        <v>475</v>
      </c>
      <c r="W615" s="132"/>
      <c r="X615" s="132"/>
      <c r="Y615" s="132" t="s">
        <v>475</v>
      </c>
      <c r="Z615" s="132"/>
      <c r="AA615" s="132"/>
      <c r="AB615" s="132"/>
      <c r="AC615" s="132"/>
      <c r="AD615" s="132"/>
      <c r="AE615" s="132"/>
      <c r="AF615" s="132"/>
      <c r="AG615" s="132"/>
      <c r="AH615" s="132"/>
      <c r="AI615" s="132"/>
      <c r="AJ615" s="132" t="s">
        <v>475</v>
      </c>
      <c r="AK615" s="132"/>
      <c r="AL615" s="132"/>
      <c r="AM615" s="135" t="s">
        <v>475</v>
      </c>
    </row>
    <row r="616" spans="1:39" ht="30" x14ac:dyDescent="0.25">
      <c r="A616" s="131" t="s">
        <v>2</v>
      </c>
      <c r="B616" s="132" t="str">
        <f>IF(G616="reserved","N/A",IF(AND(Screening!$J$10="No",V616="Ex"),"N/A",IF(AND(Screening!$J$11="No",W616="Ex"),"N/A",IF(AND(Screening!$J$12="No",X616="Ex"),"N/A",IF(AND(Screening!$J$13="No",Y616="Ex"),"N/A",IF(AND(Screening!$J$14="No",Z616="Ex"),"N/A", IF(AND(Screening!$J$15="No",AA616="Ex"),"N/A", IF(AND(Screening!$J$16="No",AB616="Ex"),"N/A", IF(AND(Screening!$J$17="No",AC616="Ex"),"N/A", IF(AND(Screening!$J$18="No",AD616="Ex"),"N/A", IF(AND(Screening!$J$19="No",AE616="Ex"),"N/A", IF(AND(Screening!$J$20="No",AF616="Ex"),"N/A", IF(AND(Screening!$J$21="No",AG616="Ex"),"N/A", IF(AND(Screening!$J$23="No",AH616="Ex"),"N/A", IF(AND(Screening!$J$7="No",AI616="Ex"),"N/A", IF(AND(Screening!$J$6="No",AL616="Ex"),"N/A", IF(AND(Screening!$J$6="Yes",AJ616="Ex"),"N/A", IF(AND(Screening!$J$25="Yes",AK616="Ex"),"N/A",  IF(AND(Screening!$J$5="Yes",AM616="Ex"),"N/A","Inc")))))))))))))))))))</f>
        <v>Inc</v>
      </c>
      <c r="C616" s="132"/>
      <c r="D616" s="133"/>
      <c r="E616" s="87">
        <v>628</v>
      </c>
      <c r="F616" s="88" t="s">
        <v>3620</v>
      </c>
      <c r="G616" s="88" t="s">
        <v>1989</v>
      </c>
      <c r="H616" s="157" t="s">
        <v>4520</v>
      </c>
      <c r="I616" s="130" t="str">
        <f t="shared" si="19"/>
        <v>Include</v>
      </c>
      <c r="J616" s="126"/>
      <c r="K616" s="99"/>
      <c r="L616" s="99"/>
      <c r="M616" s="128"/>
      <c r="N616" s="87" t="str">
        <f t="shared" si="20"/>
        <v/>
      </c>
      <c r="O616" s="55"/>
      <c r="P616" s="55"/>
      <c r="Q616" s="55"/>
      <c r="R616" s="55"/>
      <c r="S616" s="55"/>
      <c r="T616" s="56"/>
      <c r="U616" s="134" t="s">
        <v>459</v>
      </c>
      <c r="V616" s="132" t="s">
        <v>475</v>
      </c>
      <c r="W616" s="132"/>
      <c r="X616" s="132"/>
      <c r="Y616" s="132" t="s">
        <v>475</v>
      </c>
      <c r="Z616" s="132"/>
      <c r="AA616" s="132"/>
      <c r="AB616" s="132"/>
      <c r="AC616" s="132"/>
      <c r="AD616" s="132"/>
      <c r="AE616" s="132"/>
      <c r="AF616" s="132"/>
      <c r="AG616" s="132"/>
      <c r="AH616" s="132"/>
      <c r="AI616" s="132"/>
      <c r="AJ616" s="132" t="s">
        <v>475</v>
      </c>
      <c r="AK616" s="132"/>
      <c r="AL616" s="132"/>
      <c r="AM616" s="135" t="s">
        <v>475</v>
      </c>
    </row>
    <row r="617" spans="1:39" ht="62.45" customHeight="1" x14ac:dyDescent="0.25">
      <c r="A617" s="131" t="s">
        <v>2</v>
      </c>
      <c r="B617" s="132" t="str">
        <f>IF(G617="reserved","N/A",IF(AND(Screening!$J$10="No",V617="Ex"),"N/A",IF(AND(Screening!$J$11="No",W617="Ex"),"N/A",IF(AND(Screening!$J$12="No",X617="Ex"),"N/A",IF(AND(Screening!$J$13="No",Y617="Ex"),"N/A",IF(AND(Screening!$J$14="No",Z617="Ex"),"N/A", IF(AND(Screening!$J$15="No",AA617="Ex"),"N/A", IF(AND(Screening!$J$16="No",AB617="Ex"),"N/A", IF(AND(Screening!$J$17="No",AC617="Ex"),"N/A", IF(AND(Screening!$J$18="No",AD617="Ex"),"N/A", IF(AND(Screening!$J$19="No",AE617="Ex"),"N/A", IF(AND(Screening!$J$20="No",AF617="Ex"),"N/A", IF(AND(Screening!$J$21="No",AG617="Ex"),"N/A", IF(AND(Screening!$J$23="No",AH617="Ex"),"N/A", IF(AND(Screening!$J$7="No",AI617="Ex"),"N/A", IF(AND(Screening!$J$6="No",AL617="Ex"),"N/A", IF(AND(Screening!$J$6="Yes",AJ617="Ex"),"N/A", IF(AND(Screening!$J$25="Yes",AK617="Ex"),"N/A",  IF(AND(Screening!$J$5="Yes",AM617="Ex"),"N/A","Inc")))))))))))))))))))</f>
        <v>Inc</v>
      </c>
      <c r="C617" s="132"/>
      <c r="D617" s="133"/>
      <c r="E617" s="87">
        <v>629</v>
      </c>
      <c r="F617" s="88" t="s">
        <v>3621</v>
      </c>
      <c r="G617" s="88" t="s">
        <v>1990</v>
      </c>
      <c r="H617" s="157" t="s">
        <v>169</v>
      </c>
      <c r="I617" s="130" t="str">
        <f t="shared" si="19"/>
        <v>Include</v>
      </c>
      <c r="J617" s="126"/>
      <c r="K617" s="99"/>
      <c r="L617" s="99"/>
      <c r="M617" s="128"/>
      <c r="N617" s="87" t="str">
        <f t="shared" si="20"/>
        <v/>
      </c>
      <c r="O617" s="55"/>
      <c r="P617" s="55"/>
      <c r="Q617" s="55"/>
      <c r="R617" s="55"/>
      <c r="S617" s="55"/>
      <c r="T617" s="56"/>
      <c r="U617" s="134" t="s">
        <v>459</v>
      </c>
      <c r="V617" s="132" t="s">
        <v>475</v>
      </c>
      <c r="W617" s="132"/>
      <c r="X617" s="132"/>
      <c r="Y617" s="132" t="s">
        <v>475</v>
      </c>
      <c r="Z617" s="132"/>
      <c r="AA617" s="132"/>
      <c r="AB617" s="132"/>
      <c r="AC617" s="132"/>
      <c r="AD617" s="132"/>
      <c r="AE617" s="132"/>
      <c r="AF617" s="132"/>
      <c r="AG617" s="132"/>
      <c r="AH617" s="132"/>
      <c r="AI617" s="132"/>
      <c r="AJ617" s="132" t="s">
        <v>475</v>
      </c>
      <c r="AK617" s="132"/>
      <c r="AL617" s="132"/>
      <c r="AM617" s="135" t="s">
        <v>475</v>
      </c>
    </row>
    <row r="618" spans="1:39" ht="30" x14ac:dyDescent="0.25">
      <c r="A618" s="131" t="s">
        <v>2</v>
      </c>
      <c r="B618" s="132" t="str">
        <f>IF(G618="reserved","N/A",IF(AND(Screening!$J$10="No",V618="Ex"),"N/A",IF(AND(Screening!$J$11="No",W618="Ex"),"N/A",IF(AND(Screening!$J$12="No",X618="Ex"),"N/A",IF(AND(Screening!$J$13="No",Y618="Ex"),"N/A",IF(AND(Screening!$J$14="No",Z618="Ex"),"N/A", IF(AND(Screening!$J$15="No",AA618="Ex"),"N/A", IF(AND(Screening!$J$16="No",AB618="Ex"),"N/A", IF(AND(Screening!$J$17="No",AC618="Ex"),"N/A", IF(AND(Screening!$J$18="No",AD618="Ex"),"N/A", IF(AND(Screening!$J$19="No",AE618="Ex"),"N/A", IF(AND(Screening!$J$20="No",AF618="Ex"),"N/A", IF(AND(Screening!$J$21="No",AG618="Ex"),"N/A", IF(AND(Screening!$J$23="No",AH618="Ex"),"N/A", IF(AND(Screening!$J$7="No",AI618="Ex"),"N/A", IF(AND(Screening!$J$6="No",AL618="Ex"),"N/A", IF(AND(Screening!$J$6="Yes",AJ618="Ex"),"N/A", IF(AND(Screening!$J$25="Yes",AK618="Ex"),"N/A",  IF(AND(Screening!$J$5="Yes",AM618="Ex"),"N/A","Inc")))))))))))))))))))</f>
        <v>Inc</v>
      </c>
      <c r="C618" s="132"/>
      <c r="D618" s="133"/>
      <c r="E618" s="87">
        <v>630</v>
      </c>
      <c r="F618" s="88" t="s">
        <v>3622</v>
      </c>
      <c r="G618" s="88" t="s">
        <v>1991</v>
      </c>
      <c r="H618" s="157" t="s">
        <v>170</v>
      </c>
      <c r="I618" s="130" t="str">
        <f t="shared" si="19"/>
        <v>Include</v>
      </c>
      <c r="J618" s="126"/>
      <c r="K618" s="99"/>
      <c r="L618" s="99"/>
      <c r="M618" s="128"/>
      <c r="N618" s="87" t="str">
        <f t="shared" si="20"/>
        <v/>
      </c>
      <c r="O618" s="55"/>
      <c r="P618" s="55"/>
      <c r="Q618" s="55"/>
      <c r="R618" s="55"/>
      <c r="S618" s="55"/>
      <c r="T618" s="56"/>
      <c r="U618" s="134" t="s">
        <v>459</v>
      </c>
      <c r="V618" s="132" t="s">
        <v>475</v>
      </c>
      <c r="W618" s="132"/>
      <c r="X618" s="132"/>
      <c r="Y618" s="132" t="s">
        <v>475</v>
      </c>
      <c r="Z618" s="132"/>
      <c r="AA618" s="132"/>
      <c r="AB618" s="132"/>
      <c r="AC618" s="132"/>
      <c r="AD618" s="132"/>
      <c r="AE618" s="132"/>
      <c r="AF618" s="132"/>
      <c r="AG618" s="132"/>
      <c r="AH618" s="132"/>
      <c r="AI618" s="132"/>
      <c r="AJ618" s="132" t="s">
        <v>475</v>
      </c>
      <c r="AK618" s="132"/>
      <c r="AL618" s="132"/>
      <c r="AM618" s="135" t="s">
        <v>475</v>
      </c>
    </row>
    <row r="619" spans="1:39" ht="30" x14ac:dyDescent="0.25">
      <c r="A619" s="131" t="s">
        <v>2</v>
      </c>
      <c r="B619" s="132" t="str">
        <f>IF(G619="reserved","N/A",IF(AND(Screening!$J$10="No",V619="Ex"),"N/A",IF(AND(Screening!$J$11="No",W619="Ex"),"N/A",IF(AND(Screening!$J$12="No",X619="Ex"),"N/A",IF(AND(Screening!$J$13="No",Y619="Ex"),"N/A",IF(AND(Screening!$J$14="No",Z619="Ex"),"N/A", IF(AND(Screening!$J$15="No",AA619="Ex"),"N/A", IF(AND(Screening!$J$16="No",AB619="Ex"),"N/A", IF(AND(Screening!$J$17="No",AC619="Ex"),"N/A", IF(AND(Screening!$J$18="No",AD619="Ex"),"N/A", IF(AND(Screening!$J$19="No",AE619="Ex"),"N/A", IF(AND(Screening!$J$20="No",AF619="Ex"),"N/A", IF(AND(Screening!$J$21="No",AG619="Ex"),"N/A", IF(AND(Screening!$J$23="No",AH619="Ex"),"N/A", IF(AND(Screening!$J$7="No",AI619="Ex"),"N/A", IF(AND(Screening!$J$6="No",AL619="Ex"),"N/A", IF(AND(Screening!$J$6="Yes",AJ619="Ex"),"N/A", IF(AND(Screening!$J$25="Yes",AK619="Ex"),"N/A",  IF(AND(Screening!$J$5="Yes",AM619="Ex"),"N/A","Inc")))))))))))))))))))</f>
        <v>Inc</v>
      </c>
      <c r="C619" s="132"/>
      <c r="D619" s="133"/>
      <c r="E619" s="87">
        <v>631</v>
      </c>
      <c r="F619" s="88" t="s">
        <v>3623</v>
      </c>
      <c r="G619" s="88" t="s">
        <v>1992</v>
      </c>
      <c r="H619" s="157" t="s">
        <v>171</v>
      </c>
      <c r="I619" s="130" t="str">
        <f t="shared" si="19"/>
        <v>Include</v>
      </c>
      <c r="J619" s="126"/>
      <c r="K619" s="99"/>
      <c r="L619" s="99"/>
      <c r="M619" s="128"/>
      <c r="N619" s="87" t="str">
        <f t="shared" si="20"/>
        <v/>
      </c>
      <c r="O619" s="55"/>
      <c r="P619" s="55"/>
      <c r="Q619" s="55"/>
      <c r="R619" s="55"/>
      <c r="S619" s="55"/>
      <c r="T619" s="56"/>
      <c r="U619" s="134" t="s">
        <v>459</v>
      </c>
      <c r="V619" s="132" t="s">
        <v>475</v>
      </c>
      <c r="W619" s="132"/>
      <c r="X619" s="132"/>
      <c r="Y619" s="132" t="s">
        <v>475</v>
      </c>
      <c r="Z619" s="132"/>
      <c r="AA619" s="132"/>
      <c r="AB619" s="132"/>
      <c r="AC619" s="132"/>
      <c r="AD619" s="132"/>
      <c r="AE619" s="132"/>
      <c r="AF619" s="132"/>
      <c r="AG619" s="132"/>
      <c r="AH619" s="132"/>
      <c r="AI619" s="132"/>
      <c r="AJ619" s="132" t="s">
        <v>475</v>
      </c>
      <c r="AK619" s="132"/>
      <c r="AL619" s="132"/>
      <c r="AM619" s="135" t="s">
        <v>475</v>
      </c>
    </row>
    <row r="620" spans="1:39" ht="30" x14ac:dyDescent="0.25">
      <c r="A620" s="131" t="s">
        <v>2</v>
      </c>
      <c r="B620" s="132" t="str">
        <f>IF(G620="reserved","N/A",IF(AND(Screening!$J$10="No",V620="Ex"),"N/A",IF(AND(Screening!$J$11="No",W620="Ex"),"N/A",IF(AND(Screening!$J$12="No",X620="Ex"),"N/A",IF(AND(Screening!$J$13="No",Y620="Ex"),"N/A",IF(AND(Screening!$J$14="No",Z620="Ex"),"N/A", IF(AND(Screening!$J$15="No",AA620="Ex"),"N/A", IF(AND(Screening!$J$16="No",AB620="Ex"),"N/A", IF(AND(Screening!$J$17="No",AC620="Ex"),"N/A", IF(AND(Screening!$J$18="No",AD620="Ex"),"N/A", IF(AND(Screening!$J$19="No",AE620="Ex"),"N/A", IF(AND(Screening!$J$20="No",AF620="Ex"),"N/A", IF(AND(Screening!$J$21="No",AG620="Ex"),"N/A", IF(AND(Screening!$J$23="No",AH620="Ex"),"N/A", IF(AND(Screening!$J$7="No",AI620="Ex"),"N/A", IF(AND(Screening!$J$6="No",AL620="Ex"),"N/A", IF(AND(Screening!$J$6="Yes",AJ620="Ex"),"N/A", IF(AND(Screening!$J$25="Yes",AK620="Ex"),"N/A",  IF(AND(Screening!$J$5="Yes",AM620="Ex"),"N/A","Inc")))))))))))))))))))</f>
        <v>Inc</v>
      </c>
      <c r="C620" s="132"/>
      <c r="D620" s="133"/>
      <c r="E620" s="87">
        <v>632</v>
      </c>
      <c r="F620" s="88" t="s">
        <v>3624</v>
      </c>
      <c r="G620" s="88" t="s">
        <v>1993</v>
      </c>
      <c r="H620" s="157" t="s">
        <v>172</v>
      </c>
      <c r="I620" s="130" t="str">
        <f t="shared" si="19"/>
        <v>Include</v>
      </c>
      <c r="J620" s="126"/>
      <c r="K620" s="99"/>
      <c r="L620" s="99"/>
      <c r="M620" s="128"/>
      <c r="N620" s="87" t="str">
        <f t="shared" si="20"/>
        <v/>
      </c>
      <c r="O620" s="55"/>
      <c r="P620" s="55"/>
      <c r="Q620" s="55"/>
      <c r="R620" s="55"/>
      <c r="S620" s="55"/>
      <c r="T620" s="56"/>
      <c r="U620" s="134" t="s">
        <v>459</v>
      </c>
      <c r="V620" s="132" t="s">
        <v>475</v>
      </c>
      <c r="W620" s="132"/>
      <c r="X620" s="132"/>
      <c r="Y620" s="132" t="s">
        <v>475</v>
      </c>
      <c r="Z620" s="132"/>
      <c r="AA620" s="132"/>
      <c r="AB620" s="132"/>
      <c r="AC620" s="132"/>
      <c r="AD620" s="132"/>
      <c r="AE620" s="132"/>
      <c r="AF620" s="132"/>
      <c r="AG620" s="132"/>
      <c r="AH620" s="132"/>
      <c r="AI620" s="132"/>
      <c r="AJ620" s="132"/>
      <c r="AK620" s="132"/>
      <c r="AL620" s="132"/>
      <c r="AM620" s="135" t="s">
        <v>475</v>
      </c>
    </row>
    <row r="621" spans="1:39" ht="30" x14ac:dyDescent="0.25">
      <c r="A621" s="131" t="s">
        <v>2</v>
      </c>
      <c r="B621" s="132" t="str">
        <f>IF(G621="reserved","N/A",IF(AND(Screening!$J$10="No",V621="Ex"),"N/A",IF(AND(Screening!$J$11="No",W621="Ex"),"N/A",IF(AND(Screening!$J$12="No",X621="Ex"),"N/A",IF(AND(Screening!$J$13="No",Y621="Ex"),"N/A",IF(AND(Screening!$J$14="No",Z621="Ex"),"N/A", IF(AND(Screening!$J$15="No",AA621="Ex"),"N/A", IF(AND(Screening!$J$16="No",AB621="Ex"),"N/A", IF(AND(Screening!$J$17="No",AC621="Ex"),"N/A", IF(AND(Screening!$J$18="No",AD621="Ex"),"N/A", IF(AND(Screening!$J$19="No",AE621="Ex"),"N/A", IF(AND(Screening!$J$20="No",AF621="Ex"),"N/A", IF(AND(Screening!$J$21="No",AG621="Ex"),"N/A", IF(AND(Screening!$J$23="No",AH621="Ex"),"N/A", IF(AND(Screening!$J$7="No",AI621="Ex"),"N/A", IF(AND(Screening!$J$6="No",AL621="Ex"),"N/A", IF(AND(Screening!$J$6="Yes",AJ621="Ex"),"N/A", IF(AND(Screening!$J$25="Yes",AK621="Ex"),"N/A",  IF(AND(Screening!$J$5="Yes",AM621="Ex"),"N/A","Inc")))))))))))))))))))</f>
        <v>Inc</v>
      </c>
      <c r="C621" s="132"/>
      <c r="D621" s="133"/>
      <c r="E621" s="87">
        <v>633</v>
      </c>
      <c r="F621" s="88" t="s">
        <v>958</v>
      </c>
      <c r="G621" s="88" t="s">
        <v>641</v>
      </c>
      <c r="H621" s="157" t="s">
        <v>4362</v>
      </c>
      <c r="I621" s="130" t="str">
        <f t="shared" si="19"/>
        <v>Include</v>
      </c>
      <c r="J621" s="126"/>
      <c r="K621" s="99"/>
      <c r="L621" s="99"/>
      <c r="M621" s="128"/>
      <c r="N621" s="87" t="str">
        <f t="shared" si="20"/>
        <v/>
      </c>
      <c r="O621" s="55"/>
      <c r="P621" s="55"/>
      <c r="Q621" s="55"/>
      <c r="R621" s="55"/>
      <c r="S621" s="55"/>
      <c r="T621" s="56"/>
      <c r="U621" s="134" t="s">
        <v>459</v>
      </c>
      <c r="V621" s="132" t="s">
        <v>475</v>
      </c>
      <c r="W621" s="132"/>
      <c r="X621" s="132"/>
      <c r="Y621" s="132" t="s">
        <v>475</v>
      </c>
      <c r="Z621" s="132"/>
      <c r="AA621" s="132"/>
      <c r="AB621" s="132"/>
      <c r="AC621" s="132"/>
      <c r="AD621" s="132"/>
      <c r="AE621" s="132"/>
      <c r="AF621" s="132"/>
      <c r="AG621" s="132"/>
      <c r="AH621" s="132"/>
      <c r="AI621" s="132"/>
      <c r="AJ621" s="132"/>
      <c r="AK621" s="132"/>
      <c r="AL621" s="132"/>
      <c r="AM621" s="135" t="s">
        <v>475</v>
      </c>
    </row>
    <row r="622" spans="1:39" ht="30" x14ac:dyDescent="0.25">
      <c r="A622" s="131" t="s">
        <v>2</v>
      </c>
      <c r="B622" s="132" t="str">
        <f>IF(G622="reserved","N/A",IF(AND(Screening!$J$10="No",V622="Ex"),"N/A",IF(AND(Screening!$J$11="No",W622="Ex"),"N/A",IF(AND(Screening!$J$12="No",X622="Ex"),"N/A",IF(AND(Screening!$J$13="No",Y622="Ex"),"N/A",IF(AND(Screening!$J$14="No",Z622="Ex"),"N/A", IF(AND(Screening!$J$15="No",AA622="Ex"),"N/A", IF(AND(Screening!$J$16="No",AB622="Ex"),"N/A", IF(AND(Screening!$J$17="No",AC622="Ex"),"N/A", IF(AND(Screening!$J$18="No",AD622="Ex"),"N/A", IF(AND(Screening!$J$19="No",AE622="Ex"),"N/A", IF(AND(Screening!$J$20="No",AF622="Ex"),"N/A", IF(AND(Screening!$J$21="No",AG622="Ex"),"N/A", IF(AND(Screening!$J$23="No",AH622="Ex"),"N/A", IF(AND(Screening!$J$7="No",AI622="Ex"),"N/A", IF(AND(Screening!$J$6="No",AL622="Ex"),"N/A", IF(AND(Screening!$J$6="Yes",AJ622="Ex"),"N/A", IF(AND(Screening!$J$25="Yes",AK622="Ex"),"N/A",  IF(AND(Screening!$J$5="Yes",AM622="Ex"),"N/A","Inc")))))))))))))))))))</f>
        <v>Inc</v>
      </c>
      <c r="C622" s="132"/>
      <c r="D622" s="133"/>
      <c r="E622" s="87">
        <v>634</v>
      </c>
      <c r="F622" s="88" t="s">
        <v>3214</v>
      </c>
      <c r="G622" s="88" t="s">
        <v>1994</v>
      </c>
      <c r="H622" s="157" t="s">
        <v>173</v>
      </c>
      <c r="I622" s="130" t="str">
        <f t="shared" si="19"/>
        <v>Include</v>
      </c>
      <c r="J622" s="126"/>
      <c r="K622" s="99"/>
      <c r="L622" s="99"/>
      <c r="M622" s="128"/>
      <c r="N622" s="87" t="str">
        <f t="shared" si="20"/>
        <v/>
      </c>
      <c r="O622" s="55"/>
      <c r="P622" s="55"/>
      <c r="Q622" s="55"/>
      <c r="R622" s="55"/>
      <c r="S622" s="55"/>
      <c r="T622" s="56"/>
      <c r="U622" s="134" t="s">
        <v>459</v>
      </c>
      <c r="V622" s="132" t="s">
        <v>475</v>
      </c>
      <c r="W622" s="132"/>
      <c r="X622" s="132"/>
      <c r="Y622" s="132" t="s">
        <v>475</v>
      </c>
      <c r="Z622" s="132"/>
      <c r="AA622" s="132"/>
      <c r="AB622" s="132"/>
      <c r="AC622" s="132"/>
      <c r="AD622" s="132"/>
      <c r="AE622" s="132"/>
      <c r="AF622" s="132"/>
      <c r="AG622" s="132"/>
      <c r="AH622" s="132"/>
      <c r="AI622" s="132"/>
      <c r="AJ622" s="132"/>
      <c r="AK622" s="132"/>
      <c r="AL622" s="132"/>
      <c r="AM622" s="135" t="s">
        <v>475</v>
      </c>
    </row>
    <row r="623" spans="1:39" ht="30" x14ac:dyDescent="0.25">
      <c r="A623" s="131" t="s">
        <v>2</v>
      </c>
      <c r="B623" s="132" t="str">
        <f>IF(G623="reserved","N/A",IF(AND(Screening!$J$10="No",V623="Ex"),"N/A",IF(AND(Screening!$J$11="No",W623="Ex"),"N/A",IF(AND(Screening!$J$12="No",X623="Ex"),"N/A",IF(AND(Screening!$J$13="No",Y623="Ex"),"N/A",IF(AND(Screening!$J$14="No",Z623="Ex"),"N/A", IF(AND(Screening!$J$15="No",AA623="Ex"),"N/A", IF(AND(Screening!$J$16="No",AB623="Ex"),"N/A", IF(AND(Screening!$J$17="No",AC623="Ex"),"N/A", IF(AND(Screening!$J$18="No",AD623="Ex"),"N/A", IF(AND(Screening!$J$19="No",AE623="Ex"),"N/A", IF(AND(Screening!$J$20="No",AF623="Ex"),"N/A", IF(AND(Screening!$J$21="No",AG623="Ex"),"N/A", IF(AND(Screening!$J$23="No",AH623="Ex"),"N/A", IF(AND(Screening!$J$7="No",AI623="Ex"),"N/A", IF(AND(Screening!$J$6="No",AL623="Ex"),"N/A", IF(AND(Screening!$J$6="Yes",AJ623="Ex"),"N/A", IF(AND(Screening!$J$25="Yes",AK623="Ex"),"N/A",  IF(AND(Screening!$J$5="Yes",AM623="Ex"),"N/A","Inc")))))))))))))))))))</f>
        <v>Inc</v>
      </c>
      <c r="C623" s="132"/>
      <c r="D623" s="133"/>
      <c r="E623" s="87">
        <v>635</v>
      </c>
      <c r="F623" s="88" t="s">
        <v>3215</v>
      </c>
      <c r="G623" s="88" t="s">
        <v>1995</v>
      </c>
      <c r="H623" s="157" t="s">
        <v>174</v>
      </c>
      <c r="I623" s="130" t="str">
        <f t="shared" si="19"/>
        <v>Include</v>
      </c>
      <c r="J623" s="126"/>
      <c r="K623" s="99"/>
      <c r="L623" s="99"/>
      <c r="M623" s="128"/>
      <c r="N623" s="87" t="str">
        <f t="shared" si="20"/>
        <v/>
      </c>
      <c r="O623" s="55"/>
      <c r="P623" s="55"/>
      <c r="Q623" s="55"/>
      <c r="R623" s="55"/>
      <c r="S623" s="55"/>
      <c r="T623" s="56"/>
      <c r="U623" s="134" t="s">
        <v>459</v>
      </c>
      <c r="V623" s="132" t="s">
        <v>475</v>
      </c>
      <c r="W623" s="132"/>
      <c r="X623" s="132"/>
      <c r="Y623" s="132" t="s">
        <v>475</v>
      </c>
      <c r="Z623" s="132"/>
      <c r="AA623" s="132"/>
      <c r="AB623" s="132"/>
      <c r="AC623" s="132"/>
      <c r="AD623" s="132"/>
      <c r="AE623" s="132"/>
      <c r="AF623" s="132"/>
      <c r="AG623" s="132"/>
      <c r="AH623" s="132"/>
      <c r="AI623" s="132"/>
      <c r="AJ623" s="132"/>
      <c r="AK623" s="132"/>
      <c r="AL623" s="132"/>
      <c r="AM623" s="135" t="s">
        <v>475</v>
      </c>
    </row>
    <row r="624" spans="1:39" ht="30" x14ac:dyDescent="0.25">
      <c r="A624" s="131" t="s">
        <v>2</v>
      </c>
      <c r="B624" s="132" t="str">
        <f>IF(G624="reserved","N/A",IF(AND(Screening!$J$10="No",V624="Ex"),"N/A",IF(AND(Screening!$J$11="No",W624="Ex"),"N/A",IF(AND(Screening!$J$12="No",X624="Ex"),"N/A",IF(AND(Screening!$J$13="No",Y624="Ex"),"N/A",IF(AND(Screening!$J$14="No",Z624="Ex"),"N/A", IF(AND(Screening!$J$15="No",AA624="Ex"),"N/A", IF(AND(Screening!$J$16="No",AB624="Ex"),"N/A", IF(AND(Screening!$J$17="No",AC624="Ex"),"N/A", IF(AND(Screening!$J$18="No",AD624="Ex"),"N/A", IF(AND(Screening!$J$19="No",AE624="Ex"),"N/A", IF(AND(Screening!$J$20="No",AF624="Ex"),"N/A", IF(AND(Screening!$J$21="No",AG624="Ex"),"N/A", IF(AND(Screening!$J$23="No",AH624="Ex"),"N/A", IF(AND(Screening!$J$7="No",AI624="Ex"),"N/A", IF(AND(Screening!$J$6="No",AL624="Ex"),"N/A", IF(AND(Screening!$J$6="Yes",AJ624="Ex"),"N/A", IF(AND(Screening!$J$25="Yes",AK624="Ex"),"N/A",  IF(AND(Screening!$J$5="Yes",AM624="Ex"),"N/A","Inc")))))))))))))))))))</f>
        <v>Inc</v>
      </c>
      <c r="C624" s="132"/>
      <c r="D624" s="133"/>
      <c r="E624" s="87">
        <v>636</v>
      </c>
      <c r="F624" s="88" t="s">
        <v>3216</v>
      </c>
      <c r="G624" s="88" t="s">
        <v>1996</v>
      </c>
      <c r="H624" s="157" t="s">
        <v>4363</v>
      </c>
      <c r="I624" s="130" t="str">
        <f t="shared" si="19"/>
        <v>Include</v>
      </c>
      <c r="J624" s="126"/>
      <c r="K624" s="99"/>
      <c r="L624" s="99"/>
      <c r="M624" s="128"/>
      <c r="N624" s="87" t="str">
        <f t="shared" si="20"/>
        <v/>
      </c>
      <c r="O624" s="55"/>
      <c r="P624" s="55"/>
      <c r="Q624" s="55"/>
      <c r="R624" s="55"/>
      <c r="S624" s="55"/>
      <c r="T624" s="56"/>
      <c r="U624" s="134" t="s">
        <v>459</v>
      </c>
      <c r="V624" s="132" t="s">
        <v>475</v>
      </c>
      <c r="W624" s="132"/>
      <c r="X624" s="132"/>
      <c r="Y624" s="132" t="s">
        <v>475</v>
      </c>
      <c r="Z624" s="132"/>
      <c r="AA624" s="132"/>
      <c r="AB624" s="132"/>
      <c r="AC624" s="132"/>
      <c r="AD624" s="132"/>
      <c r="AE624" s="132"/>
      <c r="AF624" s="132"/>
      <c r="AG624" s="132"/>
      <c r="AH624" s="132"/>
      <c r="AI624" s="132"/>
      <c r="AJ624" s="132"/>
      <c r="AK624" s="132"/>
      <c r="AL624" s="132"/>
      <c r="AM624" s="135" t="s">
        <v>475</v>
      </c>
    </row>
    <row r="625" spans="1:39" ht="30" x14ac:dyDescent="0.25">
      <c r="A625" s="131" t="s">
        <v>2</v>
      </c>
      <c r="B625" s="132" t="str">
        <f>IF(G625="reserved","N/A",IF(AND(Screening!$J$10="No",V625="Ex"),"N/A",IF(AND(Screening!$J$11="No",W625="Ex"),"N/A",IF(AND(Screening!$J$12="No",X625="Ex"),"N/A",IF(AND(Screening!$J$13="No",Y625="Ex"),"N/A",IF(AND(Screening!$J$14="No",Z625="Ex"),"N/A", IF(AND(Screening!$J$15="No",AA625="Ex"),"N/A", IF(AND(Screening!$J$16="No",AB625="Ex"),"N/A", IF(AND(Screening!$J$17="No",AC625="Ex"),"N/A", IF(AND(Screening!$J$18="No",AD625="Ex"),"N/A", IF(AND(Screening!$J$19="No",AE625="Ex"),"N/A", IF(AND(Screening!$J$20="No",AF625="Ex"),"N/A", IF(AND(Screening!$J$21="No",AG625="Ex"),"N/A", IF(AND(Screening!$J$23="No",AH625="Ex"),"N/A", IF(AND(Screening!$J$7="No",AI625="Ex"),"N/A", IF(AND(Screening!$J$6="No",AL625="Ex"),"N/A", IF(AND(Screening!$J$6="Yes",AJ625="Ex"),"N/A", IF(AND(Screening!$J$25="Yes",AK625="Ex"),"N/A",  IF(AND(Screening!$J$5="Yes",AM625="Ex"),"N/A","Inc")))))))))))))))))))</f>
        <v>Inc</v>
      </c>
      <c r="C625" s="132"/>
      <c r="D625" s="133"/>
      <c r="E625" s="87">
        <v>637</v>
      </c>
      <c r="F625" s="88" t="s">
        <v>3217</v>
      </c>
      <c r="G625" s="88" t="s">
        <v>1997</v>
      </c>
      <c r="H625" s="157" t="s">
        <v>4364</v>
      </c>
      <c r="I625" s="130" t="str">
        <f t="shared" si="19"/>
        <v>Include</v>
      </c>
      <c r="J625" s="126"/>
      <c r="K625" s="99"/>
      <c r="L625" s="99"/>
      <c r="M625" s="128"/>
      <c r="N625" s="87" t="str">
        <f t="shared" si="20"/>
        <v/>
      </c>
      <c r="O625" s="55"/>
      <c r="P625" s="55"/>
      <c r="Q625" s="55"/>
      <c r="R625" s="55"/>
      <c r="S625" s="55"/>
      <c r="T625" s="56"/>
      <c r="U625" s="134" t="s">
        <v>459</v>
      </c>
      <c r="V625" s="132" t="s">
        <v>475</v>
      </c>
      <c r="W625" s="132"/>
      <c r="X625" s="132"/>
      <c r="Y625" s="132" t="s">
        <v>475</v>
      </c>
      <c r="Z625" s="132"/>
      <c r="AA625" s="132"/>
      <c r="AB625" s="132"/>
      <c r="AC625" s="132"/>
      <c r="AD625" s="132"/>
      <c r="AE625" s="132"/>
      <c r="AF625" s="132"/>
      <c r="AG625" s="132"/>
      <c r="AH625" s="132"/>
      <c r="AI625" s="132"/>
      <c r="AJ625" s="132"/>
      <c r="AK625" s="132"/>
      <c r="AL625" s="132"/>
      <c r="AM625" s="135" t="s">
        <v>475</v>
      </c>
    </row>
    <row r="626" spans="1:39" ht="30" x14ac:dyDescent="0.25">
      <c r="A626" s="131" t="s">
        <v>2</v>
      </c>
      <c r="B626" s="132" t="str">
        <f>IF(G626="reserved","N/A",IF(AND(Screening!$J$10="No",V626="Ex"),"N/A",IF(AND(Screening!$J$11="No",W626="Ex"),"N/A",IF(AND(Screening!$J$12="No",X626="Ex"),"N/A",IF(AND(Screening!$J$13="No",Y626="Ex"),"N/A",IF(AND(Screening!$J$14="No",Z626="Ex"),"N/A", IF(AND(Screening!$J$15="No",AA626="Ex"),"N/A", IF(AND(Screening!$J$16="No",AB626="Ex"),"N/A", IF(AND(Screening!$J$17="No",AC626="Ex"),"N/A", IF(AND(Screening!$J$18="No",AD626="Ex"),"N/A", IF(AND(Screening!$J$19="No",AE626="Ex"),"N/A", IF(AND(Screening!$J$20="No",AF626="Ex"),"N/A", IF(AND(Screening!$J$21="No",AG626="Ex"),"N/A", IF(AND(Screening!$J$23="No",AH626="Ex"),"N/A", IF(AND(Screening!$J$7="No",AI626="Ex"),"N/A", IF(AND(Screening!$J$6="No",AL626="Ex"),"N/A", IF(AND(Screening!$J$6="Yes",AJ626="Ex"),"N/A", IF(AND(Screening!$J$25="Yes",AK626="Ex"),"N/A",  IF(AND(Screening!$J$5="Yes",AM626="Ex"),"N/A","Inc")))))))))))))))))))</f>
        <v>Inc</v>
      </c>
      <c r="C626" s="132"/>
      <c r="D626" s="133"/>
      <c r="E626" s="87">
        <v>638</v>
      </c>
      <c r="F626" s="88" t="s">
        <v>3218</v>
      </c>
      <c r="G626" s="88" t="s">
        <v>1998</v>
      </c>
      <c r="H626" s="157" t="s">
        <v>4365</v>
      </c>
      <c r="I626" s="130" t="str">
        <f t="shared" si="19"/>
        <v>Include</v>
      </c>
      <c r="J626" s="126"/>
      <c r="K626" s="99"/>
      <c r="L626" s="99"/>
      <c r="M626" s="128"/>
      <c r="N626" s="87" t="str">
        <f t="shared" si="20"/>
        <v/>
      </c>
      <c r="O626" s="55"/>
      <c r="P626" s="55"/>
      <c r="Q626" s="55"/>
      <c r="R626" s="55"/>
      <c r="S626" s="55"/>
      <c r="T626" s="56"/>
      <c r="U626" s="134" t="s">
        <v>459</v>
      </c>
      <c r="V626" s="132" t="s">
        <v>475</v>
      </c>
      <c r="W626" s="132"/>
      <c r="X626" s="132"/>
      <c r="Y626" s="132" t="s">
        <v>475</v>
      </c>
      <c r="Z626" s="132"/>
      <c r="AA626" s="132"/>
      <c r="AB626" s="132"/>
      <c r="AC626" s="132"/>
      <c r="AD626" s="132"/>
      <c r="AE626" s="132"/>
      <c r="AF626" s="132"/>
      <c r="AG626" s="132"/>
      <c r="AH626" s="132"/>
      <c r="AI626" s="132"/>
      <c r="AJ626" s="132"/>
      <c r="AK626" s="132"/>
      <c r="AL626" s="132"/>
      <c r="AM626" s="135" t="s">
        <v>475</v>
      </c>
    </row>
    <row r="627" spans="1:39" ht="30" x14ac:dyDescent="0.25">
      <c r="A627" s="131" t="s">
        <v>2</v>
      </c>
      <c r="B627" s="132" t="str">
        <f>IF(G627="reserved","N/A",IF(AND(Screening!$J$10="No",V627="Ex"),"N/A",IF(AND(Screening!$J$11="No",W627="Ex"),"N/A",IF(AND(Screening!$J$12="No",X627="Ex"),"N/A",IF(AND(Screening!$J$13="No",Y627="Ex"),"N/A",IF(AND(Screening!$J$14="No",Z627="Ex"),"N/A", IF(AND(Screening!$J$15="No",AA627="Ex"),"N/A", IF(AND(Screening!$J$16="No",AB627="Ex"),"N/A", IF(AND(Screening!$J$17="No",AC627="Ex"),"N/A", IF(AND(Screening!$J$18="No",AD627="Ex"),"N/A", IF(AND(Screening!$J$19="No",AE627="Ex"),"N/A", IF(AND(Screening!$J$20="No",AF627="Ex"),"N/A", IF(AND(Screening!$J$21="No",AG627="Ex"),"N/A", IF(AND(Screening!$J$23="No",AH627="Ex"),"N/A", IF(AND(Screening!$J$7="No",AI627="Ex"),"N/A", IF(AND(Screening!$J$6="No",AL627="Ex"),"N/A", IF(AND(Screening!$J$6="Yes",AJ627="Ex"),"N/A", IF(AND(Screening!$J$25="Yes",AK627="Ex"),"N/A",  IF(AND(Screening!$J$5="Yes",AM627="Ex"),"N/A","Inc")))))))))))))))))))</f>
        <v>Inc</v>
      </c>
      <c r="C627" s="132"/>
      <c r="D627" s="133"/>
      <c r="E627" s="87">
        <v>639</v>
      </c>
      <c r="F627" s="88" t="s">
        <v>3219</v>
      </c>
      <c r="G627" s="88" t="s">
        <v>1999</v>
      </c>
      <c r="H627" s="157" t="s">
        <v>4366</v>
      </c>
      <c r="I627" s="130" t="str">
        <f t="shared" si="19"/>
        <v>Include</v>
      </c>
      <c r="J627" s="126"/>
      <c r="K627" s="99"/>
      <c r="L627" s="99"/>
      <c r="M627" s="128"/>
      <c r="N627" s="87" t="str">
        <f t="shared" si="20"/>
        <v/>
      </c>
      <c r="O627" s="55"/>
      <c r="P627" s="55"/>
      <c r="Q627" s="55"/>
      <c r="R627" s="55"/>
      <c r="S627" s="55"/>
      <c r="T627" s="56"/>
      <c r="U627" s="134" t="s">
        <v>459</v>
      </c>
      <c r="V627" s="132" t="s">
        <v>475</v>
      </c>
      <c r="W627" s="132"/>
      <c r="X627" s="132"/>
      <c r="Y627" s="132" t="s">
        <v>475</v>
      </c>
      <c r="Z627" s="132"/>
      <c r="AA627" s="132"/>
      <c r="AB627" s="132"/>
      <c r="AC627" s="132"/>
      <c r="AD627" s="132"/>
      <c r="AE627" s="132"/>
      <c r="AF627" s="132"/>
      <c r="AG627" s="132"/>
      <c r="AH627" s="132"/>
      <c r="AI627" s="132"/>
      <c r="AJ627" s="132"/>
      <c r="AK627" s="132"/>
      <c r="AL627" s="132"/>
      <c r="AM627" s="135" t="s">
        <v>475</v>
      </c>
    </row>
    <row r="628" spans="1:39" ht="30" x14ac:dyDescent="0.25">
      <c r="A628" s="131" t="s">
        <v>2</v>
      </c>
      <c r="B628" s="132" t="str">
        <f>IF(G628="reserved","N/A",IF(AND(Screening!$J$10="No",V628="Ex"),"N/A",IF(AND(Screening!$J$11="No",W628="Ex"),"N/A",IF(AND(Screening!$J$12="No",X628="Ex"),"N/A",IF(AND(Screening!$J$13="No",Y628="Ex"),"N/A",IF(AND(Screening!$J$14="No",Z628="Ex"),"N/A", IF(AND(Screening!$J$15="No",AA628="Ex"),"N/A", IF(AND(Screening!$J$16="No",AB628="Ex"),"N/A", IF(AND(Screening!$J$17="No",AC628="Ex"),"N/A", IF(AND(Screening!$J$18="No",AD628="Ex"),"N/A", IF(AND(Screening!$J$19="No",AE628="Ex"),"N/A", IF(AND(Screening!$J$20="No",AF628="Ex"),"N/A", IF(AND(Screening!$J$21="No",AG628="Ex"),"N/A", IF(AND(Screening!$J$23="No",AH628="Ex"),"N/A", IF(AND(Screening!$J$7="No",AI628="Ex"),"N/A", IF(AND(Screening!$J$6="No",AL628="Ex"),"N/A", IF(AND(Screening!$J$6="Yes",AJ628="Ex"),"N/A", IF(AND(Screening!$J$25="Yes",AK628="Ex"),"N/A",  IF(AND(Screening!$J$5="Yes",AM628="Ex"),"N/A","Inc")))))))))))))))))))</f>
        <v>Inc</v>
      </c>
      <c r="C628" s="132"/>
      <c r="D628" s="133"/>
      <c r="E628" s="87">
        <v>640</v>
      </c>
      <c r="F628" s="88" t="s">
        <v>3220</v>
      </c>
      <c r="G628" s="88" t="s">
        <v>2000</v>
      </c>
      <c r="H628" s="157" t="s">
        <v>4367</v>
      </c>
      <c r="I628" s="130" t="str">
        <f t="shared" si="19"/>
        <v>Include</v>
      </c>
      <c r="J628" s="126"/>
      <c r="K628" s="99"/>
      <c r="L628" s="99"/>
      <c r="M628" s="128"/>
      <c r="N628" s="87" t="str">
        <f t="shared" si="20"/>
        <v/>
      </c>
      <c r="O628" s="55"/>
      <c r="P628" s="55"/>
      <c r="Q628" s="55"/>
      <c r="R628" s="55"/>
      <c r="S628" s="55"/>
      <c r="T628" s="56"/>
      <c r="U628" s="134" t="s">
        <v>459</v>
      </c>
      <c r="V628" s="132" t="s">
        <v>475</v>
      </c>
      <c r="W628" s="132"/>
      <c r="X628" s="132"/>
      <c r="Y628" s="132" t="s">
        <v>475</v>
      </c>
      <c r="Z628" s="132"/>
      <c r="AA628" s="132"/>
      <c r="AB628" s="132"/>
      <c r="AC628" s="132"/>
      <c r="AD628" s="132"/>
      <c r="AE628" s="132"/>
      <c r="AF628" s="132"/>
      <c r="AG628" s="132"/>
      <c r="AH628" s="132"/>
      <c r="AI628" s="132"/>
      <c r="AJ628" s="132"/>
      <c r="AK628" s="132"/>
      <c r="AL628" s="132"/>
      <c r="AM628" s="135" t="s">
        <v>475</v>
      </c>
    </row>
    <row r="629" spans="1:39" ht="30" x14ac:dyDescent="0.25">
      <c r="A629" s="131" t="s">
        <v>2</v>
      </c>
      <c r="B629" s="132" t="str">
        <f>IF(G629="reserved","N/A",IF(AND(Screening!$J$10="No",V629="Ex"),"N/A",IF(AND(Screening!$J$11="No",W629="Ex"),"N/A",IF(AND(Screening!$J$12="No",X629="Ex"),"N/A",IF(AND(Screening!$J$13="No",Y629="Ex"),"N/A",IF(AND(Screening!$J$14="No",Z629="Ex"),"N/A", IF(AND(Screening!$J$15="No",AA629="Ex"),"N/A", IF(AND(Screening!$J$16="No",AB629="Ex"),"N/A", IF(AND(Screening!$J$17="No",AC629="Ex"),"N/A", IF(AND(Screening!$J$18="No",AD629="Ex"),"N/A", IF(AND(Screening!$J$19="No",AE629="Ex"),"N/A", IF(AND(Screening!$J$20="No",AF629="Ex"),"N/A", IF(AND(Screening!$J$21="No",AG629="Ex"),"N/A", IF(AND(Screening!$J$23="No",AH629="Ex"),"N/A", IF(AND(Screening!$J$7="No",AI629="Ex"),"N/A", IF(AND(Screening!$J$6="No",AL629="Ex"),"N/A", IF(AND(Screening!$J$6="Yes",AJ629="Ex"),"N/A", IF(AND(Screening!$J$25="Yes",AK629="Ex"),"N/A",  IF(AND(Screening!$J$5="Yes",AM629="Ex"),"N/A","Inc")))))))))))))))))))</f>
        <v>Inc</v>
      </c>
      <c r="C629" s="132"/>
      <c r="D629" s="133"/>
      <c r="E629" s="87">
        <v>641</v>
      </c>
      <c r="F629" s="88" t="s">
        <v>3221</v>
      </c>
      <c r="G629" s="88" t="s">
        <v>2001</v>
      </c>
      <c r="H629" s="157" t="s">
        <v>176</v>
      </c>
      <c r="I629" s="130" t="str">
        <f t="shared" si="19"/>
        <v>Include</v>
      </c>
      <c r="J629" s="126"/>
      <c r="K629" s="99"/>
      <c r="L629" s="99"/>
      <c r="M629" s="128"/>
      <c r="N629" s="87" t="str">
        <f t="shared" si="20"/>
        <v/>
      </c>
      <c r="O629" s="55"/>
      <c r="P629" s="55"/>
      <c r="Q629" s="55"/>
      <c r="R629" s="55"/>
      <c r="S629" s="55"/>
      <c r="T629" s="56"/>
      <c r="U629" s="134" t="s">
        <v>459</v>
      </c>
      <c r="V629" s="132" t="s">
        <v>475</v>
      </c>
      <c r="W629" s="132"/>
      <c r="X629" s="132"/>
      <c r="Y629" s="132" t="s">
        <v>475</v>
      </c>
      <c r="Z629" s="132"/>
      <c r="AA629" s="132"/>
      <c r="AB629" s="132"/>
      <c r="AC629" s="132"/>
      <c r="AD629" s="132"/>
      <c r="AE629" s="132"/>
      <c r="AF629" s="132"/>
      <c r="AG629" s="132"/>
      <c r="AH629" s="132"/>
      <c r="AI629" s="132"/>
      <c r="AJ629" s="132"/>
      <c r="AK629" s="132"/>
      <c r="AL629" s="132"/>
      <c r="AM629" s="135" t="s">
        <v>475</v>
      </c>
    </row>
    <row r="630" spans="1:39" ht="30" x14ac:dyDescent="0.25">
      <c r="A630" s="131" t="s">
        <v>2</v>
      </c>
      <c r="B630" s="132" t="str">
        <f>IF(G630="reserved","N/A",IF(AND(Screening!$J$10="No",V630="Ex"),"N/A",IF(AND(Screening!$J$11="No",W630="Ex"),"N/A",IF(AND(Screening!$J$12="No",X630="Ex"),"N/A",IF(AND(Screening!$J$13="No",Y630="Ex"),"N/A",IF(AND(Screening!$J$14="No",Z630="Ex"),"N/A", IF(AND(Screening!$J$15="No",AA630="Ex"),"N/A", IF(AND(Screening!$J$16="No",AB630="Ex"),"N/A", IF(AND(Screening!$J$17="No",AC630="Ex"),"N/A", IF(AND(Screening!$J$18="No",AD630="Ex"),"N/A", IF(AND(Screening!$J$19="No",AE630="Ex"),"N/A", IF(AND(Screening!$J$20="No",AF630="Ex"),"N/A", IF(AND(Screening!$J$21="No",AG630="Ex"),"N/A", IF(AND(Screening!$J$23="No",AH630="Ex"),"N/A", IF(AND(Screening!$J$7="No",AI630="Ex"),"N/A", IF(AND(Screening!$J$6="No",AL630="Ex"),"N/A", IF(AND(Screening!$J$6="Yes",AJ630="Ex"),"N/A", IF(AND(Screening!$J$25="Yes",AK630="Ex"),"N/A",  IF(AND(Screening!$J$5="Yes",AM630="Ex"),"N/A","Inc")))))))))))))))))))</f>
        <v>Inc</v>
      </c>
      <c r="C630" s="132"/>
      <c r="D630" s="133"/>
      <c r="E630" s="87">
        <v>642</v>
      </c>
      <c r="F630" s="88" t="s">
        <v>3222</v>
      </c>
      <c r="G630" s="88" t="s">
        <v>2002</v>
      </c>
      <c r="H630" s="157" t="s">
        <v>177</v>
      </c>
      <c r="I630" s="130" t="str">
        <f t="shared" si="19"/>
        <v>Include</v>
      </c>
      <c r="J630" s="126"/>
      <c r="K630" s="99"/>
      <c r="L630" s="99"/>
      <c r="M630" s="128"/>
      <c r="N630" s="87" t="str">
        <f t="shared" si="20"/>
        <v/>
      </c>
      <c r="O630" s="55"/>
      <c r="P630" s="55"/>
      <c r="Q630" s="55"/>
      <c r="R630" s="55"/>
      <c r="S630" s="55"/>
      <c r="T630" s="56"/>
      <c r="U630" s="134" t="s">
        <v>459</v>
      </c>
      <c r="V630" s="132" t="s">
        <v>475</v>
      </c>
      <c r="W630" s="132"/>
      <c r="X630" s="132"/>
      <c r="Y630" s="132" t="s">
        <v>475</v>
      </c>
      <c r="Z630" s="132"/>
      <c r="AA630" s="132"/>
      <c r="AB630" s="132"/>
      <c r="AC630" s="132"/>
      <c r="AD630" s="132"/>
      <c r="AE630" s="132"/>
      <c r="AF630" s="132"/>
      <c r="AG630" s="132"/>
      <c r="AH630" s="132"/>
      <c r="AI630" s="132"/>
      <c r="AJ630" s="132"/>
      <c r="AK630" s="132"/>
      <c r="AL630" s="132"/>
      <c r="AM630" s="135" t="s">
        <v>475</v>
      </c>
    </row>
    <row r="631" spans="1:39" ht="30" x14ac:dyDescent="0.25">
      <c r="A631" s="131" t="s">
        <v>2</v>
      </c>
      <c r="B631" s="132" t="str">
        <f>IF(G631="reserved","N/A",IF(AND(Screening!$J$10="No",V631="Ex"),"N/A",IF(AND(Screening!$J$11="No",W631="Ex"),"N/A",IF(AND(Screening!$J$12="No",X631="Ex"),"N/A",IF(AND(Screening!$J$13="No",Y631="Ex"),"N/A",IF(AND(Screening!$J$14="No",Z631="Ex"),"N/A", IF(AND(Screening!$J$15="No",AA631="Ex"),"N/A", IF(AND(Screening!$J$16="No",AB631="Ex"),"N/A", IF(AND(Screening!$J$17="No",AC631="Ex"),"N/A", IF(AND(Screening!$J$18="No",AD631="Ex"),"N/A", IF(AND(Screening!$J$19="No",AE631="Ex"),"N/A", IF(AND(Screening!$J$20="No",AF631="Ex"),"N/A", IF(AND(Screening!$J$21="No",AG631="Ex"),"N/A", IF(AND(Screening!$J$23="No",AH631="Ex"),"N/A", IF(AND(Screening!$J$7="No",AI631="Ex"),"N/A", IF(AND(Screening!$J$6="No",AL631="Ex"),"N/A", IF(AND(Screening!$J$6="Yes",AJ631="Ex"),"N/A", IF(AND(Screening!$J$25="Yes",AK631="Ex"),"N/A",  IF(AND(Screening!$J$5="Yes",AM631="Ex"),"N/A","Inc")))))))))))))))))))</f>
        <v>Inc</v>
      </c>
      <c r="C631" s="132"/>
      <c r="D631" s="133"/>
      <c r="E631" s="87">
        <v>643</v>
      </c>
      <c r="F631" s="88" t="s">
        <v>3223</v>
      </c>
      <c r="G631" s="88" t="s">
        <v>2003</v>
      </c>
      <c r="H631" s="157" t="s">
        <v>4368</v>
      </c>
      <c r="I631" s="130" t="str">
        <f t="shared" si="19"/>
        <v>Include</v>
      </c>
      <c r="J631" s="126"/>
      <c r="K631" s="99"/>
      <c r="L631" s="99"/>
      <c r="M631" s="128"/>
      <c r="N631" s="87" t="str">
        <f t="shared" si="20"/>
        <v/>
      </c>
      <c r="O631" s="55"/>
      <c r="P631" s="55"/>
      <c r="Q631" s="55"/>
      <c r="R631" s="55"/>
      <c r="S631" s="55"/>
      <c r="T631" s="56"/>
      <c r="U631" s="134" t="s">
        <v>459</v>
      </c>
      <c r="V631" s="132" t="s">
        <v>475</v>
      </c>
      <c r="W631" s="132"/>
      <c r="X631" s="132"/>
      <c r="Y631" s="132" t="s">
        <v>475</v>
      </c>
      <c r="Z631" s="132"/>
      <c r="AA631" s="132"/>
      <c r="AB631" s="132"/>
      <c r="AC631" s="132"/>
      <c r="AD631" s="132"/>
      <c r="AE631" s="132"/>
      <c r="AF631" s="132"/>
      <c r="AG631" s="132"/>
      <c r="AH631" s="132"/>
      <c r="AI631" s="132"/>
      <c r="AJ631" s="132"/>
      <c r="AK631" s="132"/>
      <c r="AL631" s="132"/>
      <c r="AM631" s="135" t="s">
        <v>475</v>
      </c>
    </row>
    <row r="632" spans="1:39" ht="30" x14ac:dyDescent="0.25">
      <c r="A632" s="131" t="s">
        <v>2</v>
      </c>
      <c r="B632" s="132" t="str">
        <f>IF(G632="reserved","N/A",IF(AND(Screening!$J$10="No",V632="Ex"),"N/A",IF(AND(Screening!$J$11="No",W632="Ex"),"N/A",IF(AND(Screening!$J$12="No",X632="Ex"),"N/A",IF(AND(Screening!$J$13="No",Y632="Ex"),"N/A",IF(AND(Screening!$J$14="No",Z632="Ex"),"N/A", IF(AND(Screening!$J$15="No",AA632="Ex"),"N/A", IF(AND(Screening!$J$16="No",AB632="Ex"),"N/A", IF(AND(Screening!$J$17="No",AC632="Ex"),"N/A", IF(AND(Screening!$J$18="No",AD632="Ex"),"N/A", IF(AND(Screening!$J$19="No",AE632="Ex"),"N/A", IF(AND(Screening!$J$20="No",AF632="Ex"),"N/A", IF(AND(Screening!$J$21="No",AG632="Ex"),"N/A", IF(AND(Screening!$J$23="No",AH632="Ex"),"N/A", IF(AND(Screening!$J$7="No",AI632="Ex"),"N/A", IF(AND(Screening!$J$6="No",AL632="Ex"),"N/A", IF(AND(Screening!$J$6="Yes",AJ632="Ex"),"N/A", IF(AND(Screening!$J$25="Yes",AK632="Ex"),"N/A",  IF(AND(Screening!$J$5="Yes",AM632="Ex"),"N/A","Inc")))))))))))))))))))</f>
        <v>Inc</v>
      </c>
      <c r="C632" s="132"/>
      <c r="D632" s="133"/>
      <c r="E632" s="87">
        <v>644</v>
      </c>
      <c r="F632" s="88" t="s">
        <v>3224</v>
      </c>
      <c r="G632" s="88" t="s">
        <v>2004</v>
      </c>
      <c r="H632" s="157" t="s">
        <v>4369</v>
      </c>
      <c r="I632" s="130" t="str">
        <f t="shared" si="19"/>
        <v>Include</v>
      </c>
      <c r="J632" s="126"/>
      <c r="K632" s="99"/>
      <c r="L632" s="99"/>
      <c r="M632" s="128"/>
      <c r="N632" s="87" t="str">
        <f t="shared" si="20"/>
        <v/>
      </c>
      <c r="O632" s="55"/>
      <c r="P632" s="55"/>
      <c r="Q632" s="55"/>
      <c r="R632" s="55"/>
      <c r="S632" s="55"/>
      <c r="T632" s="56"/>
      <c r="U632" s="134" t="s">
        <v>459</v>
      </c>
      <c r="V632" s="132" t="s">
        <v>475</v>
      </c>
      <c r="W632" s="132"/>
      <c r="X632" s="132"/>
      <c r="Y632" s="132" t="s">
        <v>475</v>
      </c>
      <c r="Z632" s="132"/>
      <c r="AA632" s="132"/>
      <c r="AB632" s="132"/>
      <c r="AC632" s="132"/>
      <c r="AD632" s="132"/>
      <c r="AE632" s="132"/>
      <c r="AF632" s="132"/>
      <c r="AG632" s="132"/>
      <c r="AH632" s="132"/>
      <c r="AI632" s="132"/>
      <c r="AJ632" s="132"/>
      <c r="AK632" s="132"/>
      <c r="AL632" s="132"/>
      <c r="AM632" s="135" t="s">
        <v>475</v>
      </c>
    </row>
    <row r="633" spans="1:39" ht="30" x14ac:dyDescent="0.25">
      <c r="A633" s="131" t="s">
        <v>2</v>
      </c>
      <c r="B633" s="132" t="str">
        <f>IF(G633="reserved","N/A",IF(AND(Screening!$J$10="No",V633="Ex"),"N/A",IF(AND(Screening!$J$11="No",W633="Ex"),"N/A",IF(AND(Screening!$J$12="No",X633="Ex"),"N/A",IF(AND(Screening!$J$13="No",Y633="Ex"),"N/A",IF(AND(Screening!$J$14="No",Z633="Ex"),"N/A", IF(AND(Screening!$J$15="No",AA633="Ex"),"N/A", IF(AND(Screening!$J$16="No",AB633="Ex"),"N/A", IF(AND(Screening!$J$17="No",AC633="Ex"),"N/A", IF(AND(Screening!$J$18="No",AD633="Ex"),"N/A", IF(AND(Screening!$J$19="No",AE633="Ex"),"N/A", IF(AND(Screening!$J$20="No",AF633="Ex"),"N/A", IF(AND(Screening!$J$21="No",AG633="Ex"),"N/A", IF(AND(Screening!$J$23="No",AH633="Ex"),"N/A", IF(AND(Screening!$J$7="No",AI633="Ex"),"N/A", IF(AND(Screening!$J$6="No",AL633="Ex"),"N/A", IF(AND(Screening!$J$6="Yes",AJ633="Ex"),"N/A", IF(AND(Screening!$J$25="Yes",AK633="Ex"),"N/A",  IF(AND(Screening!$J$5="Yes",AM633="Ex"),"N/A","Inc")))))))))))))))))))</f>
        <v>Inc</v>
      </c>
      <c r="C633" s="132"/>
      <c r="D633" s="133"/>
      <c r="E633" s="87">
        <v>645</v>
      </c>
      <c r="F633" s="88" t="s">
        <v>3225</v>
      </c>
      <c r="G633" s="88" t="s">
        <v>2005</v>
      </c>
      <c r="H633" s="157" t="s">
        <v>4370</v>
      </c>
      <c r="I633" s="130" t="str">
        <f t="shared" si="19"/>
        <v>Include</v>
      </c>
      <c r="J633" s="126"/>
      <c r="K633" s="99"/>
      <c r="L633" s="99"/>
      <c r="M633" s="128"/>
      <c r="N633" s="87" t="str">
        <f t="shared" si="20"/>
        <v/>
      </c>
      <c r="O633" s="55"/>
      <c r="P633" s="55"/>
      <c r="Q633" s="55"/>
      <c r="R633" s="55"/>
      <c r="S633" s="55"/>
      <c r="T633" s="56"/>
      <c r="U633" s="134" t="s">
        <v>459</v>
      </c>
      <c r="V633" s="132" t="s">
        <v>475</v>
      </c>
      <c r="W633" s="132"/>
      <c r="X633" s="132"/>
      <c r="Y633" s="132" t="s">
        <v>475</v>
      </c>
      <c r="Z633" s="132"/>
      <c r="AA633" s="132"/>
      <c r="AB633" s="132"/>
      <c r="AC633" s="132"/>
      <c r="AD633" s="132"/>
      <c r="AE633" s="132"/>
      <c r="AF633" s="132"/>
      <c r="AG633" s="132"/>
      <c r="AH633" s="132"/>
      <c r="AI633" s="132"/>
      <c r="AJ633" s="132"/>
      <c r="AK633" s="132"/>
      <c r="AL633" s="132"/>
      <c r="AM633" s="135" t="s">
        <v>475</v>
      </c>
    </row>
    <row r="634" spans="1:39" ht="30" x14ac:dyDescent="0.25">
      <c r="A634" s="131" t="s">
        <v>2</v>
      </c>
      <c r="B634" s="132" t="str">
        <f>IF(G634="reserved","N/A",IF(AND(Screening!$J$10="No",V634="Ex"),"N/A",IF(AND(Screening!$J$11="No",W634="Ex"),"N/A",IF(AND(Screening!$J$12="No",X634="Ex"),"N/A",IF(AND(Screening!$J$13="No",Y634="Ex"),"N/A",IF(AND(Screening!$J$14="No",Z634="Ex"),"N/A", IF(AND(Screening!$J$15="No",AA634="Ex"),"N/A", IF(AND(Screening!$J$16="No",AB634="Ex"),"N/A", IF(AND(Screening!$J$17="No",AC634="Ex"),"N/A", IF(AND(Screening!$J$18="No",AD634="Ex"),"N/A", IF(AND(Screening!$J$19="No",AE634="Ex"),"N/A", IF(AND(Screening!$J$20="No",AF634="Ex"),"N/A", IF(AND(Screening!$J$21="No",AG634="Ex"),"N/A", IF(AND(Screening!$J$23="No",AH634="Ex"),"N/A", IF(AND(Screening!$J$7="No",AI634="Ex"),"N/A", IF(AND(Screening!$J$6="No",AL634="Ex"),"N/A", IF(AND(Screening!$J$6="Yes",AJ634="Ex"),"N/A", IF(AND(Screening!$J$25="Yes",AK634="Ex"),"N/A",  IF(AND(Screening!$J$5="Yes",AM634="Ex"),"N/A","Inc")))))))))))))))))))</f>
        <v>Inc</v>
      </c>
      <c r="C634" s="132"/>
      <c r="D634" s="133"/>
      <c r="E634" s="87">
        <v>646</v>
      </c>
      <c r="F634" s="88" t="s">
        <v>959</v>
      </c>
      <c r="G634" s="88" t="s">
        <v>642</v>
      </c>
      <c r="H634" s="157" t="s">
        <v>4371</v>
      </c>
      <c r="I634" s="130" t="str">
        <f t="shared" si="19"/>
        <v>Include</v>
      </c>
      <c r="J634" s="126"/>
      <c r="K634" s="99"/>
      <c r="L634" s="99"/>
      <c r="M634" s="128"/>
      <c r="N634" s="87" t="str">
        <f t="shared" si="20"/>
        <v/>
      </c>
      <c r="O634" s="55"/>
      <c r="P634" s="55"/>
      <c r="Q634" s="55"/>
      <c r="R634" s="55"/>
      <c r="S634" s="55"/>
      <c r="T634" s="56"/>
      <c r="U634" s="134" t="s">
        <v>459</v>
      </c>
      <c r="V634" s="132" t="s">
        <v>475</v>
      </c>
      <c r="W634" s="132"/>
      <c r="X634" s="132"/>
      <c r="Y634" s="132" t="s">
        <v>475</v>
      </c>
      <c r="Z634" s="132"/>
      <c r="AA634" s="132"/>
      <c r="AB634" s="132"/>
      <c r="AC634" s="132"/>
      <c r="AD634" s="132"/>
      <c r="AE634" s="132"/>
      <c r="AF634" s="132"/>
      <c r="AG634" s="132"/>
      <c r="AH634" s="132"/>
      <c r="AI634" s="132"/>
      <c r="AJ634" s="132"/>
      <c r="AK634" s="132"/>
      <c r="AL634" s="132"/>
      <c r="AM634" s="135" t="s">
        <v>475</v>
      </c>
    </row>
    <row r="635" spans="1:39" ht="30" x14ac:dyDescent="0.25">
      <c r="A635" s="131" t="s">
        <v>2</v>
      </c>
      <c r="B635" s="132" t="str">
        <f>IF(G635="reserved","N/A",IF(AND(Screening!$J$10="No",V635="Ex"),"N/A",IF(AND(Screening!$J$11="No",W635="Ex"),"N/A",IF(AND(Screening!$J$12="No",X635="Ex"),"N/A",IF(AND(Screening!$J$13="No",Y635="Ex"),"N/A",IF(AND(Screening!$J$14="No",Z635="Ex"),"N/A", IF(AND(Screening!$J$15="No",AA635="Ex"),"N/A", IF(AND(Screening!$J$16="No",AB635="Ex"),"N/A", IF(AND(Screening!$J$17="No",AC635="Ex"),"N/A", IF(AND(Screening!$J$18="No",AD635="Ex"),"N/A", IF(AND(Screening!$J$19="No",AE635="Ex"),"N/A", IF(AND(Screening!$J$20="No",AF635="Ex"),"N/A", IF(AND(Screening!$J$21="No",AG635="Ex"),"N/A", IF(AND(Screening!$J$23="No",AH635="Ex"),"N/A", IF(AND(Screening!$J$7="No",AI635="Ex"),"N/A", IF(AND(Screening!$J$6="No",AL635="Ex"),"N/A", IF(AND(Screening!$J$6="Yes",AJ635="Ex"),"N/A", IF(AND(Screening!$J$25="Yes",AK635="Ex"),"N/A",  IF(AND(Screening!$J$5="Yes",AM635="Ex"),"N/A","Inc")))))))))))))))))))</f>
        <v>Inc</v>
      </c>
      <c r="C635" s="132"/>
      <c r="D635" s="133"/>
      <c r="E635" s="90">
        <v>647</v>
      </c>
      <c r="F635" s="91" t="s">
        <v>2956</v>
      </c>
      <c r="G635" s="91" t="s">
        <v>4263</v>
      </c>
      <c r="H635" s="157" t="s">
        <v>2957</v>
      </c>
      <c r="I635" s="130" t="str">
        <f t="shared" si="19"/>
        <v>Include</v>
      </c>
      <c r="J635" s="126"/>
      <c r="K635" s="99"/>
      <c r="L635" s="99"/>
      <c r="M635" s="128"/>
      <c r="N635" s="87" t="str">
        <f t="shared" si="20"/>
        <v/>
      </c>
      <c r="O635" s="55"/>
      <c r="P635" s="55"/>
      <c r="Q635" s="55"/>
      <c r="R635" s="55"/>
      <c r="S635" s="55"/>
      <c r="T635" s="56"/>
      <c r="U635" s="134" t="s">
        <v>459</v>
      </c>
      <c r="V635" s="132" t="s">
        <v>475</v>
      </c>
      <c r="W635" s="132"/>
      <c r="X635" s="132"/>
      <c r="Y635" s="132" t="s">
        <v>475</v>
      </c>
      <c r="Z635" s="132"/>
      <c r="AA635" s="132"/>
      <c r="AB635" s="132"/>
      <c r="AC635" s="132"/>
      <c r="AD635" s="132"/>
      <c r="AE635" s="132"/>
      <c r="AF635" s="132"/>
      <c r="AG635" s="132"/>
      <c r="AH635" s="132"/>
      <c r="AI635" s="132"/>
      <c r="AJ635" s="132"/>
      <c r="AK635" s="132"/>
      <c r="AL635" s="132"/>
      <c r="AM635" s="135" t="s">
        <v>475</v>
      </c>
    </row>
    <row r="636" spans="1:39" ht="30" x14ac:dyDescent="0.25">
      <c r="A636" s="131" t="s">
        <v>2</v>
      </c>
      <c r="B636" s="132" t="str">
        <f>IF(G636="reserved","N/A",IF(AND(Screening!$J$10="No",V636="Ex"),"N/A",IF(AND(Screening!$J$11="No",W636="Ex"),"N/A",IF(AND(Screening!$J$12="No",X636="Ex"),"N/A",IF(AND(Screening!$J$13="No",Y636="Ex"),"N/A",IF(AND(Screening!$J$14="No",Z636="Ex"),"N/A", IF(AND(Screening!$J$15="No",AA636="Ex"),"N/A", IF(AND(Screening!$J$16="No",AB636="Ex"),"N/A", IF(AND(Screening!$J$17="No",AC636="Ex"),"N/A", IF(AND(Screening!$J$18="No",AD636="Ex"),"N/A", IF(AND(Screening!$J$19="No",AE636="Ex"),"N/A", IF(AND(Screening!$J$20="No",AF636="Ex"),"N/A", IF(AND(Screening!$J$21="No",AG636="Ex"),"N/A", IF(AND(Screening!$J$23="No",AH636="Ex"),"N/A", IF(AND(Screening!$J$7="No",AI636="Ex"),"N/A", IF(AND(Screening!$J$6="No",AL636="Ex"),"N/A", IF(AND(Screening!$J$6="Yes",AJ636="Ex"),"N/A", IF(AND(Screening!$J$25="Yes",AK636="Ex"),"N/A",  IF(AND(Screening!$J$5="Yes",AM636="Ex"),"N/A","Inc")))))))))))))))))))</f>
        <v>Inc</v>
      </c>
      <c r="C636" s="132"/>
      <c r="D636" s="133"/>
      <c r="E636" s="87">
        <v>648</v>
      </c>
      <c r="F636" s="88" t="s">
        <v>3226</v>
      </c>
      <c r="G636" s="88" t="s">
        <v>2006</v>
      </c>
      <c r="H636" s="157" t="s">
        <v>2958</v>
      </c>
      <c r="I636" s="130" t="str">
        <f t="shared" si="19"/>
        <v>Include</v>
      </c>
      <c r="J636" s="126"/>
      <c r="K636" s="99"/>
      <c r="L636" s="99"/>
      <c r="M636" s="128"/>
      <c r="N636" s="87" t="str">
        <f t="shared" si="20"/>
        <v/>
      </c>
      <c r="O636" s="55"/>
      <c r="P636" s="55"/>
      <c r="Q636" s="55"/>
      <c r="R636" s="55"/>
      <c r="S636" s="55"/>
      <c r="T636" s="56"/>
      <c r="U636" s="134" t="s">
        <v>459</v>
      </c>
      <c r="V636" s="132" t="s">
        <v>475</v>
      </c>
      <c r="W636" s="132"/>
      <c r="X636" s="132"/>
      <c r="Y636" s="132" t="s">
        <v>475</v>
      </c>
      <c r="Z636" s="132"/>
      <c r="AA636" s="132"/>
      <c r="AB636" s="132"/>
      <c r="AC636" s="132"/>
      <c r="AD636" s="132"/>
      <c r="AE636" s="132"/>
      <c r="AF636" s="132"/>
      <c r="AG636" s="132"/>
      <c r="AH636" s="132"/>
      <c r="AI636" s="132"/>
      <c r="AJ636" s="132"/>
      <c r="AK636" s="132"/>
      <c r="AL636" s="132"/>
      <c r="AM636" s="135" t="s">
        <v>475</v>
      </c>
    </row>
    <row r="637" spans="1:39" ht="30" x14ac:dyDescent="0.25">
      <c r="A637" s="131" t="s">
        <v>2</v>
      </c>
      <c r="B637" s="132" t="str">
        <f>IF(G637="reserved","N/A",IF(AND(Screening!$J$10="No",V637="Ex"),"N/A",IF(AND(Screening!$J$11="No",W637="Ex"),"N/A",IF(AND(Screening!$J$12="No",X637="Ex"),"N/A",IF(AND(Screening!$J$13="No",Y637="Ex"),"N/A",IF(AND(Screening!$J$14="No",Z637="Ex"),"N/A", IF(AND(Screening!$J$15="No",AA637="Ex"),"N/A", IF(AND(Screening!$J$16="No",AB637="Ex"),"N/A", IF(AND(Screening!$J$17="No",AC637="Ex"),"N/A", IF(AND(Screening!$J$18="No",AD637="Ex"),"N/A", IF(AND(Screening!$J$19="No",AE637="Ex"),"N/A", IF(AND(Screening!$J$20="No",AF637="Ex"),"N/A", IF(AND(Screening!$J$21="No",AG637="Ex"),"N/A", IF(AND(Screening!$J$23="No",AH637="Ex"),"N/A", IF(AND(Screening!$J$7="No",AI637="Ex"),"N/A", IF(AND(Screening!$J$6="No",AL637="Ex"),"N/A", IF(AND(Screening!$J$6="Yes",AJ637="Ex"),"N/A", IF(AND(Screening!$J$25="Yes",AK637="Ex"),"N/A",  IF(AND(Screening!$J$5="Yes",AM637="Ex"),"N/A","Inc")))))))))))))))))))</f>
        <v>Inc</v>
      </c>
      <c r="C637" s="132"/>
      <c r="D637" s="133"/>
      <c r="E637" s="87">
        <v>649</v>
      </c>
      <c r="F637" s="88" t="s">
        <v>3227</v>
      </c>
      <c r="G637" s="88" t="s">
        <v>2007</v>
      </c>
      <c r="H637" s="157" t="s">
        <v>4372</v>
      </c>
      <c r="I637" s="130" t="str">
        <f t="shared" si="19"/>
        <v>Include</v>
      </c>
      <c r="J637" s="126"/>
      <c r="K637" s="99"/>
      <c r="L637" s="99"/>
      <c r="M637" s="128"/>
      <c r="N637" s="87" t="str">
        <f t="shared" si="20"/>
        <v/>
      </c>
      <c r="O637" s="55"/>
      <c r="P637" s="55"/>
      <c r="Q637" s="55"/>
      <c r="R637" s="55"/>
      <c r="S637" s="55"/>
      <c r="T637" s="56"/>
      <c r="U637" s="134" t="s">
        <v>459</v>
      </c>
      <c r="V637" s="132" t="s">
        <v>475</v>
      </c>
      <c r="W637" s="132"/>
      <c r="X637" s="132"/>
      <c r="Y637" s="132" t="s">
        <v>475</v>
      </c>
      <c r="Z637" s="132"/>
      <c r="AA637" s="132"/>
      <c r="AB637" s="132"/>
      <c r="AC637" s="132"/>
      <c r="AD637" s="132"/>
      <c r="AE637" s="132"/>
      <c r="AF637" s="132"/>
      <c r="AG637" s="132"/>
      <c r="AH637" s="132"/>
      <c r="AI637" s="132"/>
      <c r="AJ637" s="132" t="s">
        <v>475</v>
      </c>
      <c r="AK637" s="132"/>
      <c r="AL637" s="132"/>
      <c r="AM637" s="135" t="s">
        <v>475</v>
      </c>
    </row>
    <row r="638" spans="1:39" ht="30" x14ac:dyDescent="0.25">
      <c r="A638" s="131" t="s">
        <v>2</v>
      </c>
      <c r="B638" s="132" t="str">
        <f>IF(G638="reserved","N/A",IF(AND(Screening!$J$10="No",V638="Ex"),"N/A",IF(AND(Screening!$J$11="No",W638="Ex"),"N/A",IF(AND(Screening!$J$12="No",X638="Ex"),"N/A",IF(AND(Screening!$J$13="No",Y638="Ex"),"N/A",IF(AND(Screening!$J$14="No",Z638="Ex"),"N/A", IF(AND(Screening!$J$15="No",AA638="Ex"),"N/A", IF(AND(Screening!$J$16="No",AB638="Ex"),"N/A", IF(AND(Screening!$J$17="No",AC638="Ex"),"N/A", IF(AND(Screening!$J$18="No",AD638="Ex"),"N/A", IF(AND(Screening!$J$19="No",AE638="Ex"),"N/A", IF(AND(Screening!$J$20="No",AF638="Ex"),"N/A", IF(AND(Screening!$J$21="No",AG638="Ex"),"N/A", IF(AND(Screening!$J$23="No",AH638="Ex"),"N/A", IF(AND(Screening!$J$7="No",AI638="Ex"),"N/A", IF(AND(Screening!$J$6="No",AL638="Ex"),"N/A", IF(AND(Screening!$J$6="Yes",AJ638="Ex"),"N/A", IF(AND(Screening!$J$25="Yes",AK638="Ex"),"N/A",  IF(AND(Screening!$J$5="Yes",AM638="Ex"),"N/A","Inc")))))))))))))))))))</f>
        <v>Inc</v>
      </c>
      <c r="C638" s="132"/>
      <c r="D638" s="133"/>
      <c r="E638" s="87">
        <v>650</v>
      </c>
      <c r="F638" s="88" t="s">
        <v>3228</v>
      </c>
      <c r="G638" s="88" t="s">
        <v>2008</v>
      </c>
      <c r="H638" s="157" t="s">
        <v>4373</v>
      </c>
      <c r="I638" s="130" t="str">
        <f t="shared" si="19"/>
        <v>Include</v>
      </c>
      <c r="J638" s="126"/>
      <c r="K638" s="99"/>
      <c r="L638" s="99"/>
      <c r="M638" s="128"/>
      <c r="N638" s="87" t="str">
        <f t="shared" si="20"/>
        <v/>
      </c>
      <c r="O638" s="55"/>
      <c r="P638" s="55"/>
      <c r="Q638" s="55"/>
      <c r="R638" s="55"/>
      <c r="S638" s="55"/>
      <c r="T638" s="56"/>
      <c r="U638" s="134" t="s">
        <v>459</v>
      </c>
      <c r="V638" s="132" t="s">
        <v>475</v>
      </c>
      <c r="W638" s="132"/>
      <c r="X638" s="132"/>
      <c r="Y638" s="132" t="s">
        <v>475</v>
      </c>
      <c r="Z638" s="132"/>
      <c r="AA638" s="132"/>
      <c r="AB638" s="132"/>
      <c r="AC638" s="132"/>
      <c r="AD638" s="132"/>
      <c r="AE638" s="132"/>
      <c r="AF638" s="132"/>
      <c r="AG638" s="132"/>
      <c r="AH638" s="132"/>
      <c r="AI638" s="132"/>
      <c r="AJ638" s="132" t="s">
        <v>475</v>
      </c>
      <c r="AK638" s="132"/>
      <c r="AL638" s="132"/>
      <c r="AM638" s="135" t="s">
        <v>475</v>
      </c>
    </row>
    <row r="639" spans="1:39" ht="30" x14ac:dyDescent="0.25">
      <c r="A639" s="131" t="s">
        <v>2</v>
      </c>
      <c r="B639" s="132" t="str">
        <f>IF(G639="reserved","N/A",IF(AND(Screening!$J$10="No",V639="Ex"),"N/A",IF(AND(Screening!$J$11="No",W639="Ex"),"N/A",IF(AND(Screening!$J$12="No",X639="Ex"),"N/A",IF(AND(Screening!$J$13="No",Y639="Ex"),"N/A",IF(AND(Screening!$J$14="No",Z639="Ex"),"N/A", IF(AND(Screening!$J$15="No",AA639="Ex"),"N/A", IF(AND(Screening!$J$16="No",AB639="Ex"),"N/A", IF(AND(Screening!$J$17="No",AC639="Ex"),"N/A", IF(AND(Screening!$J$18="No",AD639="Ex"),"N/A", IF(AND(Screening!$J$19="No",AE639="Ex"),"N/A", IF(AND(Screening!$J$20="No",AF639="Ex"),"N/A", IF(AND(Screening!$J$21="No",AG639="Ex"),"N/A", IF(AND(Screening!$J$23="No",AH639="Ex"),"N/A", IF(AND(Screening!$J$7="No",AI639="Ex"),"N/A", IF(AND(Screening!$J$6="No",AL639="Ex"),"N/A", IF(AND(Screening!$J$6="Yes",AJ639="Ex"),"N/A", IF(AND(Screening!$J$25="Yes",AK639="Ex"),"N/A",  IF(AND(Screening!$J$5="Yes",AM639="Ex"),"N/A","Inc")))))))))))))))))))</f>
        <v>Inc</v>
      </c>
      <c r="C639" s="132"/>
      <c r="D639" s="133"/>
      <c r="E639" s="87">
        <v>651</v>
      </c>
      <c r="F639" s="88" t="s">
        <v>3229</v>
      </c>
      <c r="G639" s="88" t="s">
        <v>2009</v>
      </c>
      <c r="H639" s="157" t="s">
        <v>4374</v>
      </c>
      <c r="I639" s="130" t="str">
        <f t="shared" si="19"/>
        <v>Include</v>
      </c>
      <c r="J639" s="126"/>
      <c r="K639" s="99"/>
      <c r="L639" s="99"/>
      <c r="M639" s="128"/>
      <c r="N639" s="87" t="str">
        <f t="shared" si="20"/>
        <v/>
      </c>
      <c r="O639" s="55"/>
      <c r="P639" s="55"/>
      <c r="Q639" s="55"/>
      <c r="R639" s="55"/>
      <c r="S639" s="55"/>
      <c r="T639" s="56"/>
      <c r="U639" s="134" t="s">
        <v>459</v>
      </c>
      <c r="V639" s="132" t="s">
        <v>475</v>
      </c>
      <c r="W639" s="132"/>
      <c r="X639" s="132"/>
      <c r="Y639" s="132" t="s">
        <v>475</v>
      </c>
      <c r="Z639" s="132"/>
      <c r="AA639" s="132"/>
      <c r="AB639" s="132"/>
      <c r="AC639" s="132"/>
      <c r="AD639" s="132"/>
      <c r="AE639" s="132"/>
      <c r="AF639" s="132"/>
      <c r="AG639" s="132"/>
      <c r="AH639" s="132"/>
      <c r="AI639" s="132"/>
      <c r="AJ639" s="132" t="s">
        <v>475</v>
      </c>
      <c r="AK639" s="132"/>
      <c r="AL639" s="132"/>
      <c r="AM639" s="135" t="s">
        <v>475</v>
      </c>
    </row>
    <row r="640" spans="1:39" ht="30" x14ac:dyDescent="0.25">
      <c r="A640" s="131" t="s">
        <v>2</v>
      </c>
      <c r="B640" s="132" t="str">
        <f>IF(G640="reserved","N/A",IF(AND(Screening!$J$10="No",V640="Ex"),"N/A",IF(AND(Screening!$J$11="No",W640="Ex"),"N/A",IF(AND(Screening!$J$12="No",X640="Ex"),"N/A",IF(AND(Screening!$J$13="No",Y640="Ex"),"N/A",IF(AND(Screening!$J$14="No",Z640="Ex"),"N/A", IF(AND(Screening!$J$15="No",AA640="Ex"),"N/A", IF(AND(Screening!$J$16="No",AB640="Ex"),"N/A", IF(AND(Screening!$J$17="No",AC640="Ex"),"N/A", IF(AND(Screening!$J$18="No",AD640="Ex"),"N/A", IF(AND(Screening!$J$19="No",AE640="Ex"),"N/A", IF(AND(Screening!$J$20="No",AF640="Ex"),"N/A", IF(AND(Screening!$J$21="No",AG640="Ex"),"N/A", IF(AND(Screening!$J$23="No",AH640="Ex"),"N/A", IF(AND(Screening!$J$7="No",AI640="Ex"),"N/A", IF(AND(Screening!$J$6="No",AL640="Ex"),"N/A", IF(AND(Screening!$J$6="Yes",AJ640="Ex"),"N/A", IF(AND(Screening!$J$25="Yes",AK640="Ex"),"N/A",  IF(AND(Screening!$J$5="Yes",AM640="Ex"),"N/A","Inc")))))))))))))))))))</f>
        <v>Inc</v>
      </c>
      <c r="C640" s="132"/>
      <c r="D640" s="133"/>
      <c r="E640" s="87">
        <v>652</v>
      </c>
      <c r="F640" s="88" t="s">
        <v>3625</v>
      </c>
      <c r="G640" s="88" t="s">
        <v>2010</v>
      </c>
      <c r="H640" s="157" t="s">
        <v>178</v>
      </c>
      <c r="I640" s="130" t="str">
        <f t="shared" si="19"/>
        <v>Include</v>
      </c>
      <c r="J640" s="126"/>
      <c r="K640" s="99"/>
      <c r="L640" s="99"/>
      <c r="M640" s="128"/>
      <c r="N640" s="87" t="str">
        <f t="shared" si="20"/>
        <v/>
      </c>
      <c r="O640" s="55"/>
      <c r="P640" s="55"/>
      <c r="Q640" s="55"/>
      <c r="R640" s="55"/>
      <c r="S640" s="55"/>
      <c r="T640" s="56"/>
      <c r="U640" s="134" t="s">
        <v>459</v>
      </c>
      <c r="V640" s="132" t="s">
        <v>475</v>
      </c>
      <c r="W640" s="132"/>
      <c r="X640" s="132"/>
      <c r="Y640" s="132" t="s">
        <v>475</v>
      </c>
      <c r="Z640" s="132"/>
      <c r="AA640" s="132"/>
      <c r="AB640" s="132"/>
      <c r="AC640" s="132"/>
      <c r="AD640" s="132"/>
      <c r="AE640" s="132"/>
      <c r="AF640" s="132"/>
      <c r="AG640" s="132"/>
      <c r="AH640" s="132"/>
      <c r="AI640" s="132"/>
      <c r="AJ640" s="132" t="s">
        <v>475</v>
      </c>
      <c r="AK640" s="132"/>
      <c r="AL640" s="132"/>
      <c r="AM640" s="135" t="s">
        <v>475</v>
      </c>
    </row>
    <row r="641" spans="1:39" ht="60" x14ac:dyDescent="0.25">
      <c r="A641" s="131" t="s">
        <v>1</v>
      </c>
      <c r="B641" s="132" t="str">
        <f>IF(G641="reserved","N/A",IF(AND(Screening!$J$10="No",V641="Ex"),"N/A",IF(AND(Screening!$J$11="No",W641="Ex"),"N/A",IF(AND(Screening!$J$12="No",X641="Ex"),"N/A",IF(AND(Screening!$J$13="No",Y641="Ex"),"N/A",IF(AND(Screening!$J$14="No",Z641="Ex"),"N/A", IF(AND(Screening!$J$15="No",AA641="Ex"),"N/A", IF(AND(Screening!$J$16="No",AB641="Ex"),"N/A", IF(AND(Screening!$J$17="No",AC641="Ex"),"N/A", IF(AND(Screening!$J$18="No",AD641="Ex"),"N/A", IF(AND(Screening!$J$19="No",AE641="Ex"),"N/A", IF(AND(Screening!$J$20="No",AF641="Ex"),"N/A", IF(AND(Screening!$J$21="No",AG641="Ex"),"N/A", IF(AND(Screening!$J$23="No",AH641="Ex"),"N/A", IF(AND(Screening!$J$7="No",AI641="Ex"),"N/A", IF(AND(Screening!$J$6="No",AL641="Ex"),"N/A", IF(AND(Screening!$J$6="Yes",AJ641="Ex"),"N/A", IF(AND(Screening!$J$25="Yes",AK641="Ex"),"N/A",  IF(AND(Screening!$J$5="Yes",AM641="Ex"),"N/A","Inc")))))))))))))))))))</f>
        <v>Inc</v>
      </c>
      <c r="C641" s="132"/>
      <c r="D641" s="133"/>
      <c r="E641" s="87">
        <v>653</v>
      </c>
      <c r="F641" s="88" t="s">
        <v>960</v>
      </c>
      <c r="G641" s="88" t="s">
        <v>2011</v>
      </c>
      <c r="H641" s="156" t="s">
        <v>1362</v>
      </c>
      <c r="I641" s="130" t="str">
        <f t="shared" si="19"/>
        <v>Include</v>
      </c>
      <c r="J641" s="126"/>
      <c r="K641" s="99"/>
      <c r="L641" s="99"/>
      <c r="M641" s="128"/>
      <c r="N641" s="87" t="str">
        <f t="shared" si="20"/>
        <v>PAR</v>
      </c>
      <c r="O641" s="55"/>
      <c r="P641" s="55"/>
      <c r="Q641" s="55"/>
      <c r="R641" s="55"/>
      <c r="S641" s="55"/>
      <c r="T641" s="56"/>
      <c r="U641" s="134" t="s">
        <v>459</v>
      </c>
      <c r="V641" s="132" t="s">
        <v>475</v>
      </c>
      <c r="W641" s="132"/>
      <c r="X641" s="132"/>
      <c r="Y641" s="132" t="s">
        <v>475</v>
      </c>
      <c r="Z641" s="132"/>
      <c r="AA641" s="132"/>
      <c r="AB641" s="132"/>
      <c r="AC641" s="132"/>
      <c r="AD641" s="132"/>
      <c r="AE641" s="132"/>
      <c r="AF641" s="132"/>
      <c r="AG641" s="132"/>
      <c r="AH641" s="132"/>
      <c r="AI641" s="132"/>
      <c r="AJ641" s="132" t="s">
        <v>475</v>
      </c>
      <c r="AK641" s="132"/>
      <c r="AL641" s="132"/>
      <c r="AM641" s="135" t="s">
        <v>475</v>
      </c>
    </row>
    <row r="642" spans="1:39" x14ac:dyDescent="0.25">
      <c r="A642" s="131" t="s">
        <v>1</v>
      </c>
      <c r="B642" s="132" t="str">
        <f>IF(G642="reserved","N/A",IF(AND(Screening!$J$10="No",V642="Ex"),"N/A",IF(AND(Screening!$J$11="No",W642="Ex"),"N/A",IF(AND(Screening!$J$12="No",X642="Ex"),"N/A",IF(AND(Screening!$J$13="No",Y642="Ex"),"N/A",IF(AND(Screening!$J$14="No",Z642="Ex"),"N/A", IF(AND(Screening!$J$15="No",AA642="Ex"),"N/A", IF(AND(Screening!$J$16="No",AB642="Ex"),"N/A", IF(AND(Screening!$J$17="No",AC642="Ex"),"N/A", IF(AND(Screening!$J$18="No",AD642="Ex"),"N/A", IF(AND(Screening!$J$19="No",AE642="Ex"),"N/A", IF(AND(Screening!$J$20="No",AF642="Ex"),"N/A", IF(AND(Screening!$J$21="No",AG642="Ex"),"N/A", IF(AND(Screening!$J$23="No",AH642="Ex"),"N/A", IF(AND(Screening!$J$7="No",AI642="Ex"),"N/A", IF(AND(Screening!$J$6="No",AL642="Ex"),"N/A", IF(AND(Screening!$J$6="Yes",AJ642="Ex"),"N/A", IF(AND(Screening!$J$25="Yes",AK642="Ex"),"N/A",  IF(AND(Screening!$J$5="Yes",AM642="Ex"),"N/A","Inc")))))))))))))))))))</f>
        <v>Inc</v>
      </c>
      <c r="C642" s="132" t="s">
        <v>1216</v>
      </c>
      <c r="D642" s="133" t="s">
        <v>1212</v>
      </c>
      <c r="E642" s="87">
        <v>654</v>
      </c>
      <c r="F642" s="88" t="s">
        <v>961</v>
      </c>
      <c r="G642" s="89" t="s">
        <v>525</v>
      </c>
      <c r="H642" s="157" t="s">
        <v>1395</v>
      </c>
      <c r="I642" s="130" t="str">
        <f t="shared" si="19"/>
        <v>Include</v>
      </c>
      <c r="J642" s="126"/>
      <c r="K642" s="99"/>
      <c r="L642" s="99"/>
      <c r="M642" s="128"/>
      <c r="N642" s="87" t="str">
        <f t="shared" si="20"/>
        <v>PAR</v>
      </c>
      <c r="O642" s="55"/>
      <c r="P642" s="55"/>
      <c r="Q642" s="55"/>
      <c r="R642" s="55"/>
      <c r="S642" s="55"/>
      <c r="T642" s="56"/>
      <c r="U642" s="134" t="s">
        <v>450</v>
      </c>
      <c r="V642" s="132" t="s">
        <v>475</v>
      </c>
      <c r="W642" s="132"/>
      <c r="X642" s="132"/>
      <c r="Y642" s="132"/>
      <c r="Z642" s="132" t="s">
        <v>475</v>
      </c>
      <c r="AA642" s="132"/>
      <c r="AB642" s="132"/>
      <c r="AC642" s="132"/>
      <c r="AD642" s="132"/>
      <c r="AE642" s="132"/>
      <c r="AF642" s="132"/>
      <c r="AG642" s="132"/>
      <c r="AH642" s="132"/>
      <c r="AI642" s="132"/>
      <c r="AJ642" s="132"/>
      <c r="AK642" s="132"/>
      <c r="AL642" s="132"/>
      <c r="AM642" s="135" t="s">
        <v>475</v>
      </c>
    </row>
    <row r="643" spans="1:39" x14ac:dyDescent="0.25">
      <c r="A643" s="131" t="s">
        <v>1</v>
      </c>
      <c r="B643" s="132" t="str">
        <f>IF(G643="reserved","N/A",IF(AND(Screening!$J$10="No",V643="Ex"),"N/A",IF(AND(Screening!$J$11="No",W643="Ex"),"N/A",IF(AND(Screening!$J$12="No",X643="Ex"),"N/A",IF(AND(Screening!$J$13="No",Y643="Ex"),"N/A",IF(AND(Screening!$J$14="No",Z643="Ex"),"N/A", IF(AND(Screening!$J$15="No",AA643="Ex"),"N/A", IF(AND(Screening!$J$16="No",AB643="Ex"),"N/A", IF(AND(Screening!$J$17="No",AC643="Ex"),"N/A", IF(AND(Screening!$J$18="No",AD643="Ex"),"N/A", IF(AND(Screening!$J$19="No",AE643="Ex"),"N/A", IF(AND(Screening!$J$20="No",AF643="Ex"),"N/A", IF(AND(Screening!$J$21="No",AG643="Ex"),"N/A", IF(AND(Screening!$J$23="No",AH643="Ex"),"N/A", IF(AND(Screening!$J$7="No",AI643="Ex"),"N/A", IF(AND(Screening!$J$6="No",AL643="Ex"),"N/A", IF(AND(Screening!$J$6="Yes",AJ643="Ex"),"N/A", IF(AND(Screening!$J$25="Yes",AK643="Ex"),"N/A",  IF(AND(Screening!$J$5="Yes",AM643="Ex"),"N/A","Inc")))))))))))))))))))</f>
        <v>Inc</v>
      </c>
      <c r="C643" s="132"/>
      <c r="D643" s="133"/>
      <c r="E643" s="87">
        <v>655</v>
      </c>
      <c r="F643" s="88" t="s">
        <v>3626</v>
      </c>
      <c r="G643" s="88" t="s">
        <v>643</v>
      </c>
      <c r="H643" s="157">
        <v>270.20999999999998</v>
      </c>
      <c r="I643" s="130" t="str">
        <f t="shared" ref="I643:I706" si="21">IF($B643="Inc","Include","N/A")</f>
        <v>Include</v>
      </c>
      <c r="J643" s="126"/>
      <c r="K643" s="99"/>
      <c r="L643" s="99"/>
      <c r="M643" s="128"/>
      <c r="N643" s="87" t="str">
        <f t="shared" si="20"/>
        <v>PAR</v>
      </c>
      <c r="O643" s="55"/>
      <c r="P643" s="55"/>
      <c r="Q643" s="55"/>
      <c r="R643" s="55"/>
      <c r="S643" s="55"/>
      <c r="T643" s="56"/>
      <c r="U643" s="134" t="s">
        <v>450</v>
      </c>
      <c r="V643" s="132" t="s">
        <v>475</v>
      </c>
      <c r="W643" s="132"/>
      <c r="X643" s="132"/>
      <c r="Y643" s="132"/>
      <c r="Z643" s="132" t="s">
        <v>475</v>
      </c>
      <c r="AA643" s="132"/>
      <c r="AB643" s="132"/>
      <c r="AC643" s="132"/>
      <c r="AD643" s="132"/>
      <c r="AE643" s="132"/>
      <c r="AF643" s="132"/>
      <c r="AG643" s="132"/>
      <c r="AH643" s="132"/>
      <c r="AI643" s="132"/>
      <c r="AJ643" s="132"/>
      <c r="AK643" s="132"/>
      <c r="AL643" s="132"/>
      <c r="AM643" s="135" t="s">
        <v>475</v>
      </c>
    </row>
    <row r="644" spans="1:39" ht="30" x14ac:dyDescent="0.25">
      <c r="A644" s="131" t="s">
        <v>2</v>
      </c>
      <c r="B644" s="132" t="str">
        <f>IF(G644="reserved","N/A",IF(AND(Screening!$J$10="No",V644="Ex"),"N/A",IF(AND(Screening!$J$11="No",W644="Ex"),"N/A",IF(AND(Screening!$J$12="No",X644="Ex"),"N/A",IF(AND(Screening!$J$13="No",Y644="Ex"),"N/A",IF(AND(Screening!$J$14="No",Z644="Ex"),"N/A", IF(AND(Screening!$J$15="No",AA644="Ex"),"N/A", IF(AND(Screening!$J$16="No",AB644="Ex"),"N/A", IF(AND(Screening!$J$17="No",AC644="Ex"),"N/A", IF(AND(Screening!$J$18="No",AD644="Ex"),"N/A", IF(AND(Screening!$J$19="No",AE644="Ex"),"N/A", IF(AND(Screening!$J$20="No",AF644="Ex"),"N/A", IF(AND(Screening!$J$21="No",AG644="Ex"),"N/A", IF(AND(Screening!$J$23="No",AH644="Ex"),"N/A", IF(AND(Screening!$J$7="No",AI644="Ex"),"N/A", IF(AND(Screening!$J$6="No",AL644="Ex"),"N/A", IF(AND(Screening!$J$6="Yes",AJ644="Ex"),"N/A", IF(AND(Screening!$J$25="Yes",AK644="Ex"),"N/A",  IF(AND(Screening!$J$5="Yes",AM644="Ex"),"N/A","Inc")))))))))))))))))))</f>
        <v>Inc</v>
      </c>
      <c r="C644" s="132"/>
      <c r="D644" s="133"/>
      <c r="E644" s="87">
        <v>656</v>
      </c>
      <c r="F644" s="88" t="s">
        <v>3627</v>
      </c>
      <c r="G644" s="88" t="s">
        <v>2012</v>
      </c>
      <c r="H644" s="156" t="s">
        <v>1362</v>
      </c>
      <c r="I644" s="130" t="str">
        <f t="shared" si="21"/>
        <v>Include</v>
      </c>
      <c r="J644" s="126"/>
      <c r="K644" s="99"/>
      <c r="L644" s="99"/>
      <c r="M644" s="128"/>
      <c r="N644" s="87" t="str">
        <f t="shared" si="20"/>
        <v/>
      </c>
      <c r="O644" s="55"/>
      <c r="P644" s="55"/>
      <c r="Q644" s="55"/>
      <c r="R644" s="55"/>
      <c r="S644" s="55"/>
      <c r="T644" s="56"/>
      <c r="U644" s="134" t="s">
        <v>450</v>
      </c>
      <c r="V644" s="132" t="s">
        <v>475</v>
      </c>
      <c r="W644" s="132"/>
      <c r="X644" s="132"/>
      <c r="Y644" s="132"/>
      <c r="Z644" s="132" t="s">
        <v>475</v>
      </c>
      <c r="AA644" s="132"/>
      <c r="AB644" s="132"/>
      <c r="AC644" s="132"/>
      <c r="AD644" s="132"/>
      <c r="AE644" s="132"/>
      <c r="AF644" s="132"/>
      <c r="AG644" s="132"/>
      <c r="AH644" s="132"/>
      <c r="AI644" s="132"/>
      <c r="AJ644" s="132" t="s">
        <v>475</v>
      </c>
      <c r="AK644" s="132"/>
      <c r="AL644" s="132"/>
      <c r="AM644" s="135" t="s">
        <v>475</v>
      </c>
    </row>
    <row r="645" spans="1:39" ht="74.45" customHeight="1" x14ac:dyDescent="0.25">
      <c r="A645" s="131" t="s">
        <v>2</v>
      </c>
      <c r="B645" s="132" t="str">
        <f>IF(G645="reserved","N/A",IF(AND(Screening!$J$10="No",V645="Ex"),"N/A",IF(AND(Screening!$J$11="No",W645="Ex"),"N/A",IF(AND(Screening!$J$12="No",X645="Ex"),"N/A",IF(AND(Screening!$J$13="No",Y645="Ex"),"N/A",IF(AND(Screening!$J$14="No",Z645="Ex"),"N/A", IF(AND(Screening!$J$15="No",AA645="Ex"),"N/A", IF(AND(Screening!$J$16="No",AB645="Ex"),"N/A", IF(AND(Screening!$J$17="No",AC645="Ex"),"N/A", IF(AND(Screening!$J$18="No",AD645="Ex"),"N/A", IF(AND(Screening!$J$19="No",AE645="Ex"),"N/A", IF(AND(Screening!$J$20="No",AF645="Ex"),"N/A", IF(AND(Screening!$J$21="No",AG645="Ex"),"N/A", IF(AND(Screening!$J$23="No",AH645="Ex"),"N/A", IF(AND(Screening!$J$7="No",AI645="Ex"),"N/A", IF(AND(Screening!$J$6="No",AL645="Ex"),"N/A", IF(AND(Screening!$J$6="Yes",AJ645="Ex"),"N/A", IF(AND(Screening!$J$25="Yes",AK645="Ex"),"N/A",  IF(AND(Screening!$J$5="Yes",AM645="Ex"),"N/A","Inc")))))))))))))))))))</f>
        <v>Inc</v>
      </c>
      <c r="C645" s="132"/>
      <c r="D645" s="133"/>
      <c r="E645" s="87">
        <v>657</v>
      </c>
      <c r="F645" s="88" t="s">
        <v>3628</v>
      </c>
      <c r="G645" s="88" t="s">
        <v>2013</v>
      </c>
      <c r="H645" s="156" t="s">
        <v>1362</v>
      </c>
      <c r="I645" s="130" t="str">
        <f t="shared" si="21"/>
        <v>Include</v>
      </c>
      <c r="J645" s="126"/>
      <c r="K645" s="99"/>
      <c r="L645" s="99"/>
      <c r="M645" s="128"/>
      <c r="N645" s="87" t="str">
        <f t="shared" si="20"/>
        <v/>
      </c>
      <c r="O645" s="55"/>
      <c r="P645" s="55"/>
      <c r="Q645" s="55"/>
      <c r="R645" s="55"/>
      <c r="S645" s="55"/>
      <c r="T645" s="56"/>
      <c r="U645" s="134" t="s">
        <v>450</v>
      </c>
      <c r="V645" s="132" t="s">
        <v>475</v>
      </c>
      <c r="W645" s="132"/>
      <c r="X645" s="132"/>
      <c r="Y645" s="132"/>
      <c r="Z645" s="132" t="s">
        <v>475</v>
      </c>
      <c r="AA645" s="132"/>
      <c r="AB645" s="132"/>
      <c r="AC645" s="132"/>
      <c r="AD645" s="132"/>
      <c r="AE645" s="132"/>
      <c r="AF645" s="132"/>
      <c r="AG645" s="132"/>
      <c r="AH645" s="132"/>
      <c r="AI645" s="132"/>
      <c r="AJ645" s="132" t="s">
        <v>475</v>
      </c>
      <c r="AK645" s="132"/>
      <c r="AL645" s="132"/>
      <c r="AM645" s="135" t="s">
        <v>475</v>
      </c>
    </row>
    <row r="646" spans="1:39" ht="30" x14ac:dyDescent="0.25">
      <c r="A646" s="131" t="s">
        <v>2</v>
      </c>
      <c r="B646" s="132" t="str">
        <f>IF(G646="reserved","N/A",IF(AND(Screening!$J$10="No",V646="Ex"),"N/A",IF(AND(Screening!$J$11="No",W646="Ex"),"N/A",IF(AND(Screening!$J$12="No",X646="Ex"),"N/A",IF(AND(Screening!$J$13="No",Y646="Ex"),"N/A",IF(AND(Screening!$J$14="No",Z646="Ex"),"N/A", IF(AND(Screening!$J$15="No",AA646="Ex"),"N/A", IF(AND(Screening!$J$16="No",AB646="Ex"),"N/A", IF(AND(Screening!$J$17="No",AC646="Ex"),"N/A", IF(AND(Screening!$J$18="No",AD646="Ex"),"N/A", IF(AND(Screening!$J$19="No",AE646="Ex"),"N/A", IF(AND(Screening!$J$20="No",AF646="Ex"),"N/A", IF(AND(Screening!$J$21="No",AG646="Ex"),"N/A", IF(AND(Screening!$J$23="No",AH646="Ex"),"N/A", IF(AND(Screening!$J$7="No",AI646="Ex"),"N/A", IF(AND(Screening!$J$6="No",AL646="Ex"),"N/A", IF(AND(Screening!$J$6="Yes",AJ646="Ex"),"N/A", IF(AND(Screening!$J$25="Yes",AK646="Ex"),"N/A",  IF(AND(Screening!$J$5="Yes",AM646="Ex"),"N/A","Inc")))))))))))))))))))</f>
        <v>Inc</v>
      </c>
      <c r="C646" s="132"/>
      <c r="D646" s="133"/>
      <c r="E646" s="87">
        <v>658</v>
      </c>
      <c r="F646" s="88" t="s">
        <v>3629</v>
      </c>
      <c r="G646" s="88" t="s">
        <v>2014</v>
      </c>
      <c r="H646" s="157" t="s">
        <v>179</v>
      </c>
      <c r="I646" s="130" t="str">
        <f t="shared" si="21"/>
        <v>Include</v>
      </c>
      <c r="J646" s="126"/>
      <c r="K646" s="99"/>
      <c r="L646" s="99"/>
      <c r="M646" s="128"/>
      <c r="N646" s="87" t="str">
        <f t="shared" si="20"/>
        <v/>
      </c>
      <c r="O646" s="55"/>
      <c r="P646" s="55"/>
      <c r="Q646" s="55"/>
      <c r="R646" s="55"/>
      <c r="S646" s="55"/>
      <c r="T646" s="56"/>
      <c r="U646" s="134" t="s">
        <v>450</v>
      </c>
      <c r="V646" s="132" t="s">
        <v>475</v>
      </c>
      <c r="W646" s="132"/>
      <c r="X646" s="132"/>
      <c r="Y646" s="132"/>
      <c r="Z646" s="132" t="s">
        <v>475</v>
      </c>
      <c r="AA646" s="132"/>
      <c r="AB646" s="132"/>
      <c r="AC646" s="132"/>
      <c r="AD646" s="132"/>
      <c r="AE646" s="132"/>
      <c r="AF646" s="132"/>
      <c r="AG646" s="132"/>
      <c r="AH646" s="132"/>
      <c r="AI646" s="132"/>
      <c r="AJ646" s="132" t="s">
        <v>475</v>
      </c>
      <c r="AK646" s="132"/>
      <c r="AL646" s="132"/>
      <c r="AM646" s="135" t="s">
        <v>475</v>
      </c>
    </row>
    <row r="647" spans="1:39" ht="30" x14ac:dyDescent="0.25">
      <c r="A647" s="131" t="s">
        <v>2</v>
      </c>
      <c r="B647" s="132" t="str">
        <f>IF(G647="reserved","N/A",IF(AND(Screening!$J$10="No",V647="Ex"),"N/A",IF(AND(Screening!$J$11="No",W647="Ex"),"N/A",IF(AND(Screening!$J$12="No",X647="Ex"),"N/A",IF(AND(Screening!$J$13="No",Y647="Ex"),"N/A",IF(AND(Screening!$J$14="No",Z647="Ex"),"N/A", IF(AND(Screening!$J$15="No",AA647="Ex"),"N/A", IF(AND(Screening!$J$16="No",AB647="Ex"),"N/A", IF(AND(Screening!$J$17="No",AC647="Ex"),"N/A", IF(AND(Screening!$J$18="No",AD647="Ex"),"N/A", IF(AND(Screening!$J$19="No",AE647="Ex"),"N/A", IF(AND(Screening!$J$20="No",AF647="Ex"),"N/A", IF(AND(Screening!$J$21="No",AG647="Ex"),"N/A", IF(AND(Screening!$J$23="No",AH647="Ex"),"N/A", IF(AND(Screening!$J$7="No",AI647="Ex"),"N/A", IF(AND(Screening!$J$6="No",AL647="Ex"),"N/A", IF(AND(Screening!$J$6="Yes",AJ647="Ex"),"N/A", IF(AND(Screening!$J$25="Yes",AK647="Ex"),"N/A",  IF(AND(Screening!$J$5="Yes",AM647="Ex"),"N/A","Inc")))))))))))))))))))</f>
        <v>Inc</v>
      </c>
      <c r="C647" s="132"/>
      <c r="D647" s="133"/>
      <c r="E647" s="87">
        <v>659</v>
      </c>
      <c r="F647" s="88" t="s">
        <v>3230</v>
      </c>
      <c r="G647" s="88" t="s">
        <v>1935</v>
      </c>
      <c r="H647" s="157" t="s">
        <v>4375</v>
      </c>
      <c r="I647" s="130" t="str">
        <f t="shared" si="21"/>
        <v>Include</v>
      </c>
      <c r="J647" s="126"/>
      <c r="K647" s="99"/>
      <c r="L647" s="99"/>
      <c r="M647" s="128"/>
      <c r="N647" s="87" t="str">
        <f t="shared" si="20"/>
        <v/>
      </c>
      <c r="O647" s="55"/>
      <c r="P647" s="55"/>
      <c r="Q647" s="55"/>
      <c r="R647" s="55"/>
      <c r="S647" s="55"/>
      <c r="T647" s="56"/>
      <c r="U647" s="134" t="s">
        <v>450</v>
      </c>
      <c r="V647" s="132" t="s">
        <v>475</v>
      </c>
      <c r="W647" s="132"/>
      <c r="X647" s="132"/>
      <c r="Y647" s="132"/>
      <c r="Z647" s="132" t="s">
        <v>475</v>
      </c>
      <c r="AA647" s="132"/>
      <c r="AB647" s="132"/>
      <c r="AC647" s="132"/>
      <c r="AD647" s="132"/>
      <c r="AE647" s="132"/>
      <c r="AF647" s="132"/>
      <c r="AG647" s="132"/>
      <c r="AH647" s="132"/>
      <c r="AI647" s="132"/>
      <c r="AJ647" s="132" t="s">
        <v>475</v>
      </c>
      <c r="AK647" s="132"/>
      <c r="AL647" s="132"/>
      <c r="AM647" s="135" t="s">
        <v>475</v>
      </c>
    </row>
    <row r="648" spans="1:39" ht="60" x14ac:dyDescent="0.25">
      <c r="A648" s="131" t="s">
        <v>2</v>
      </c>
      <c r="B648" s="132" t="str">
        <f>IF(G648="reserved","N/A",IF(AND(Screening!$J$10="No",V648="Ex"),"N/A",IF(AND(Screening!$J$11="No",W648="Ex"),"N/A",IF(AND(Screening!$J$12="No",X648="Ex"),"N/A",IF(AND(Screening!$J$13="No",Y648="Ex"),"N/A",IF(AND(Screening!$J$14="No",Z648="Ex"),"N/A", IF(AND(Screening!$J$15="No",AA648="Ex"),"N/A", IF(AND(Screening!$J$16="No",AB648="Ex"),"N/A", IF(AND(Screening!$J$17="No",AC648="Ex"),"N/A", IF(AND(Screening!$J$18="No",AD648="Ex"),"N/A", IF(AND(Screening!$J$19="No",AE648="Ex"),"N/A", IF(AND(Screening!$J$20="No",AF648="Ex"),"N/A", IF(AND(Screening!$J$21="No",AG648="Ex"),"N/A", IF(AND(Screening!$J$23="No",AH648="Ex"),"N/A", IF(AND(Screening!$J$7="No",AI648="Ex"),"N/A", IF(AND(Screening!$J$6="No",AL648="Ex"),"N/A", IF(AND(Screening!$J$6="Yes",AJ648="Ex"),"N/A", IF(AND(Screening!$J$25="Yes",AK648="Ex"),"N/A",  IF(AND(Screening!$J$5="Yes",AM648="Ex"),"N/A","Inc")))))))))))))))))))</f>
        <v>Inc</v>
      </c>
      <c r="C648" s="132"/>
      <c r="D648" s="133"/>
      <c r="E648" s="87">
        <v>660</v>
      </c>
      <c r="F648" s="88" t="s">
        <v>3231</v>
      </c>
      <c r="G648" s="88" t="s">
        <v>2015</v>
      </c>
      <c r="H648" s="157" t="s">
        <v>4376</v>
      </c>
      <c r="I648" s="130" t="str">
        <f t="shared" si="21"/>
        <v>Include</v>
      </c>
      <c r="J648" s="126"/>
      <c r="K648" s="99"/>
      <c r="L648" s="99"/>
      <c r="M648" s="128"/>
      <c r="N648" s="87" t="str">
        <f t="shared" si="20"/>
        <v/>
      </c>
      <c r="O648" s="55"/>
      <c r="P648" s="55"/>
      <c r="Q648" s="55"/>
      <c r="R648" s="55"/>
      <c r="S648" s="55"/>
      <c r="T648" s="56"/>
      <c r="U648" s="134" t="s">
        <v>450</v>
      </c>
      <c r="V648" s="132" t="s">
        <v>475</v>
      </c>
      <c r="W648" s="132"/>
      <c r="X648" s="132"/>
      <c r="Y648" s="132"/>
      <c r="Z648" s="132" t="s">
        <v>475</v>
      </c>
      <c r="AA648" s="132"/>
      <c r="AB648" s="132"/>
      <c r="AC648" s="132"/>
      <c r="AD648" s="132"/>
      <c r="AE648" s="132"/>
      <c r="AF648" s="132"/>
      <c r="AG648" s="132"/>
      <c r="AH648" s="132"/>
      <c r="AI648" s="132"/>
      <c r="AJ648" s="132" t="s">
        <v>475</v>
      </c>
      <c r="AK648" s="132"/>
      <c r="AL648" s="132"/>
      <c r="AM648" s="135" t="s">
        <v>475</v>
      </c>
    </row>
    <row r="649" spans="1:39" ht="30" x14ac:dyDescent="0.25">
      <c r="A649" s="131" t="s">
        <v>2</v>
      </c>
      <c r="B649" s="132" t="str">
        <f>IF(G649="reserved","N/A",IF(AND(Screening!$J$10="No",V649="Ex"),"N/A",IF(AND(Screening!$J$11="No",W649="Ex"),"N/A",IF(AND(Screening!$J$12="No",X649="Ex"),"N/A",IF(AND(Screening!$J$13="No",Y649="Ex"),"N/A",IF(AND(Screening!$J$14="No",Z649="Ex"),"N/A", IF(AND(Screening!$J$15="No",AA649="Ex"),"N/A", IF(AND(Screening!$J$16="No",AB649="Ex"),"N/A", IF(AND(Screening!$J$17="No",AC649="Ex"),"N/A", IF(AND(Screening!$J$18="No",AD649="Ex"),"N/A", IF(AND(Screening!$J$19="No",AE649="Ex"),"N/A", IF(AND(Screening!$J$20="No",AF649="Ex"),"N/A", IF(AND(Screening!$J$21="No",AG649="Ex"),"N/A", IF(AND(Screening!$J$23="No",AH649="Ex"),"N/A", IF(AND(Screening!$J$7="No",AI649="Ex"),"N/A", IF(AND(Screening!$J$6="No",AL649="Ex"),"N/A", IF(AND(Screening!$J$6="Yes",AJ649="Ex"),"N/A", IF(AND(Screening!$J$25="Yes",AK649="Ex"),"N/A",  IF(AND(Screening!$J$5="Yes",AM649="Ex"),"N/A","Inc")))))))))))))))))))</f>
        <v>Inc</v>
      </c>
      <c r="C649" s="132"/>
      <c r="D649" s="133"/>
      <c r="E649" s="87">
        <v>661</v>
      </c>
      <c r="F649" s="88" t="s">
        <v>3232</v>
      </c>
      <c r="G649" s="88" t="s">
        <v>1936</v>
      </c>
      <c r="H649" s="157" t="s">
        <v>4377</v>
      </c>
      <c r="I649" s="130" t="str">
        <f t="shared" si="21"/>
        <v>Include</v>
      </c>
      <c r="J649" s="126"/>
      <c r="K649" s="99"/>
      <c r="L649" s="99"/>
      <c r="M649" s="128"/>
      <c r="N649" s="87" t="str">
        <f t="shared" si="20"/>
        <v/>
      </c>
      <c r="O649" s="55"/>
      <c r="P649" s="55"/>
      <c r="Q649" s="55"/>
      <c r="R649" s="55"/>
      <c r="S649" s="55"/>
      <c r="T649" s="56"/>
      <c r="U649" s="134" t="s">
        <v>450</v>
      </c>
      <c r="V649" s="132" t="s">
        <v>475</v>
      </c>
      <c r="W649" s="132"/>
      <c r="X649" s="132"/>
      <c r="Y649" s="132"/>
      <c r="Z649" s="132" t="s">
        <v>475</v>
      </c>
      <c r="AA649" s="132"/>
      <c r="AB649" s="132"/>
      <c r="AC649" s="132"/>
      <c r="AD649" s="132"/>
      <c r="AE649" s="132"/>
      <c r="AF649" s="132"/>
      <c r="AG649" s="132"/>
      <c r="AH649" s="132"/>
      <c r="AI649" s="132"/>
      <c r="AJ649" s="132" t="s">
        <v>475</v>
      </c>
      <c r="AK649" s="132"/>
      <c r="AL649" s="132"/>
      <c r="AM649" s="135" t="s">
        <v>475</v>
      </c>
    </row>
    <row r="650" spans="1:39" ht="30" x14ac:dyDescent="0.25">
      <c r="A650" s="131" t="s">
        <v>2</v>
      </c>
      <c r="B650" s="132" t="str">
        <f>IF(G650="reserved","N/A",IF(AND(Screening!$J$10="No",V650="Ex"),"N/A",IF(AND(Screening!$J$11="No",W650="Ex"),"N/A",IF(AND(Screening!$J$12="No",X650="Ex"),"N/A",IF(AND(Screening!$J$13="No",Y650="Ex"),"N/A",IF(AND(Screening!$J$14="No",Z650="Ex"),"N/A", IF(AND(Screening!$J$15="No",AA650="Ex"),"N/A", IF(AND(Screening!$J$16="No",AB650="Ex"),"N/A", IF(AND(Screening!$J$17="No",AC650="Ex"),"N/A", IF(AND(Screening!$J$18="No",AD650="Ex"),"N/A", IF(AND(Screening!$J$19="No",AE650="Ex"),"N/A", IF(AND(Screening!$J$20="No",AF650="Ex"),"N/A", IF(AND(Screening!$J$21="No",AG650="Ex"),"N/A", IF(AND(Screening!$J$23="No",AH650="Ex"),"N/A", IF(AND(Screening!$J$7="No",AI650="Ex"),"N/A", IF(AND(Screening!$J$6="No",AL650="Ex"),"N/A", IF(AND(Screening!$J$6="Yes",AJ650="Ex"),"N/A", IF(AND(Screening!$J$25="Yes",AK650="Ex"),"N/A",  IF(AND(Screening!$J$5="Yes",AM650="Ex"),"N/A","Inc")))))))))))))))))))</f>
        <v>Inc</v>
      </c>
      <c r="C650" s="132"/>
      <c r="D650" s="133"/>
      <c r="E650" s="87">
        <v>662</v>
      </c>
      <c r="F650" s="88" t="s">
        <v>3233</v>
      </c>
      <c r="G650" s="88" t="s">
        <v>2016</v>
      </c>
      <c r="H650" s="157">
        <v>264.30900000000003</v>
      </c>
      <c r="I650" s="130" t="str">
        <f t="shared" si="21"/>
        <v>Include</v>
      </c>
      <c r="J650" s="126"/>
      <c r="K650" s="99"/>
      <c r="L650" s="99"/>
      <c r="M650" s="128"/>
      <c r="N650" s="87" t="str">
        <f t="shared" si="20"/>
        <v/>
      </c>
      <c r="O650" s="55"/>
      <c r="P650" s="55"/>
      <c r="Q650" s="55"/>
      <c r="R650" s="55"/>
      <c r="S650" s="55"/>
      <c r="T650" s="56"/>
      <c r="U650" s="134" t="s">
        <v>450</v>
      </c>
      <c r="V650" s="132" t="s">
        <v>475</v>
      </c>
      <c r="W650" s="132"/>
      <c r="X650" s="132"/>
      <c r="Y650" s="132"/>
      <c r="Z650" s="132" t="s">
        <v>475</v>
      </c>
      <c r="AA650" s="132"/>
      <c r="AB650" s="132"/>
      <c r="AC650" s="132"/>
      <c r="AD650" s="132"/>
      <c r="AE650" s="132"/>
      <c r="AF650" s="132"/>
      <c r="AG650" s="132"/>
      <c r="AH650" s="132"/>
      <c r="AI650" s="132"/>
      <c r="AJ650" s="132" t="s">
        <v>475</v>
      </c>
      <c r="AK650" s="132"/>
      <c r="AL650" s="132"/>
      <c r="AM650" s="135" t="s">
        <v>475</v>
      </c>
    </row>
    <row r="651" spans="1:39" ht="135" x14ac:dyDescent="0.25">
      <c r="A651" s="131" t="s">
        <v>1</v>
      </c>
      <c r="B651" s="132" t="str">
        <f>IF(G651="reserved","N/A",IF(AND(Screening!$J$10="No",V651="Ex"),"N/A",IF(AND(Screening!$J$11="No",W651="Ex"),"N/A",IF(AND(Screening!$J$12="No",X651="Ex"),"N/A",IF(AND(Screening!$J$13="No",Y651="Ex"),"N/A",IF(AND(Screening!$J$14="No",Z651="Ex"),"N/A", IF(AND(Screening!$J$15="No",AA651="Ex"),"N/A", IF(AND(Screening!$J$16="No",AB651="Ex"),"N/A", IF(AND(Screening!$J$17="No",AC651="Ex"),"N/A", IF(AND(Screening!$J$18="No",AD651="Ex"),"N/A", IF(AND(Screening!$J$19="No",AE651="Ex"),"N/A", IF(AND(Screening!$J$20="No",AF651="Ex"),"N/A", IF(AND(Screening!$J$21="No",AG651="Ex"),"N/A", IF(AND(Screening!$J$23="No",AH651="Ex"),"N/A", IF(AND(Screening!$J$7="No",AI651="Ex"),"N/A", IF(AND(Screening!$J$6="No",AL651="Ex"),"N/A", IF(AND(Screening!$J$6="Yes",AJ651="Ex"),"N/A", IF(AND(Screening!$J$25="Yes",AK651="Ex"),"N/A",  IF(AND(Screening!$J$5="Yes",AM651="Ex"),"N/A","Inc")))))))))))))))))))</f>
        <v>Inc</v>
      </c>
      <c r="C651" s="132"/>
      <c r="D651" s="133"/>
      <c r="E651" s="87">
        <v>663</v>
      </c>
      <c r="F651" s="88" t="s">
        <v>962</v>
      </c>
      <c r="G651" s="88" t="s">
        <v>2017</v>
      </c>
      <c r="H651" s="157" t="s">
        <v>1442</v>
      </c>
      <c r="I651" s="130" t="str">
        <f t="shared" si="21"/>
        <v>Include</v>
      </c>
      <c r="J651" s="126"/>
      <c r="K651" s="99"/>
      <c r="L651" s="99"/>
      <c r="M651" s="128"/>
      <c r="N651" s="87" t="str">
        <f t="shared" si="20"/>
        <v>PAR</v>
      </c>
      <c r="O651" s="55"/>
      <c r="P651" s="55"/>
      <c r="Q651" s="55"/>
      <c r="R651" s="55"/>
      <c r="S651" s="55"/>
      <c r="T651" s="56"/>
      <c r="U651" s="134" t="s">
        <v>450</v>
      </c>
      <c r="V651" s="132" t="s">
        <v>475</v>
      </c>
      <c r="W651" s="132"/>
      <c r="X651" s="132"/>
      <c r="Y651" s="132"/>
      <c r="Z651" s="132" t="s">
        <v>475</v>
      </c>
      <c r="AA651" s="132"/>
      <c r="AB651" s="132"/>
      <c r="AC651" s="132"/>
      <c r="AD651" s="132"/>
      <c r="AE651" s="132"/>
      <c r="AF651" s="132"/>
      <c r="AG651" s="132"/>
      <c r="AH651" s="132"/>
      <c r="AI651" s="132"/>
      <c r="AJ651" s="132"/>
      <c r="AK651" s="132"/>
      <c r="AL651" s="132"/>
      <c r="AM651" s="135" t="s">
        <v>475</v>
      </c>
    </row>
    <row r="652" spans="1:39" ht="30" x14ac:dyDescent="0.25">
      <c r="A652" s="131" t="s">
        <v>2</v>
      </c>
      <c r="B652" s="132" t="str">
        <f>IF(G652="reserved","N/A",IF(AND(Screening!$J$10="No",V652="Ex"),"N/A",IF(AND(Screening!$J$11="No",W652="Ex"),"N/A",IF(AND(Screening!$J$12="No",X652="Ex"),"N/A",IF(AND(Screening!$J$13="No",Y652="Ex"),"N/A",IF(AND(Screening!$J$14="No",Z652="Ex"),"N/A", IF(AND(Screening!$J$15="No",AA652="Ex"),"N/A", IF(AND(Screening!$J$16="No",AB652="Ex"),"N/A", IF(AND(Screening!$J$17="No",AC652="Ex"),"N/A", IF(AND(Screening!$J$18="No",AD652="Ex"),"N/A", IF(AND(Screening!$J$19="No",AE652="Ex"),"N/A", IF(AND(Screening!$J$20="No",AF652="Ex"),"N/A", IF(AND(Screening!$J$21="No",AG652="Ex"),"N/A", IF(AND(Screening!$J$23="No",AH652="Ex"),"N/A", IF(AND(Screening!$J$7="No",AI652="Ex"),"N/A", IF(AND(Screening!$J$6="No",AL652="Ex"),"N/A", IF(AND(Screening!$J$6="Yes",AJ652="Ex"),"N/A", IF(AND(Screening!$J$25="Yes",AK652="Ex"),"N/A",  IF(AND(Screening!$J$5="Yes",AM652="Ex"),"N/A","Inc")))))))))))))))))))</f>
        <v>Inc</v>
      </c>
      <c r="C652" s="132"/>
      <c r="D652" s="133"/>
      <c r="E652" s="87">
        <v>664</v>
      </c>
      <c r="F652" s="88" t="s">
        <v>963</v>
      </c>
      <c r="G652" s="88" t="s">
        <v>644</v>
      </c>
      <c r="H652" s="157" t="s">
        <v>4317</v>
      </c>
      <c r="I652" s="130" t="str">
        <f t="shared" si="21"/>
        <v>Include</v>
      </c>
      <c r="J652" s="126"/>
      <c r="K652" s="99"/>
      <c r="L652" s="99"/>
      <c r="M652" s="128"/>
      <c r="N652" s="87" t="str">
        <f t="shared" si="20"/>
        <v/>
      </c>
      <c r="O652" s="55"/>
      <c r="P652" s="55"/>
      <c r="Q652" s="55"/>
      <c r="R652" s="55"/>
      <c r="S652" s="55"/>
      <c r="T652" s="56"/>
      <c r="U652" s="134" t="s">
        <v>450</v>
      </c>
      <c r="V652" s="132" t="s">
        <v>475</v>
      </c>
      <c r="W652" s="132"/>
      <c r="X652" s="132"/>
      <c r="Y652" s="132"/>
      <c r="Z652" s="132" t="s">
        <v>475</v>
      </c>
      <c r="AA652" s="132"/>
      <c r="AB652" s="132"/>
      <c r="AC652" s="132"/>
      <c r="AD652" s="132"/>
      <c r="AE652" s="132"/>
      <c r="AF652" s="132"/>
      <c r="AG652" s="132"/>
      <c r="AH652" s="132"/>
      <c r="AI652" s="132"/>
      <c r="AJ652" s="132" t="s">
        <v>475</v>
      </c>
      <c r="AK652" s="132"/>
      <c r="AL652" s="132"/>
      <c r="AM652" s="135" t="s">
        <v>475</v>
      </c>
    </row>
    <row r="653" spans="1:39" ht="30" x14ac:dyDescent="0.25">
      <c r="A653" s="131" t="s">
        <v>2</v>
      </c>
      <c r="B653" s="132" t="str">
        <f>IF(G653="reserved","N/A",IF(AND(Screening!$J$10="No",V653="Ex"),"N/A",IF(AND(Screening!$J$11="No",W653="Ex"),"N/A",IF(AND(Screening!$J$12="No",X653="Ex"),"N/A",IF(AND(Screening!$J$13="No",Y653="Ex"),"N/A",IF(AND(Screening!$J$14="No",Z653="Ex"),"N/A", IF(AND(Screening!$J$15="No",AA653="Ex"),"N/A", IF(AND(Screening!$J$16="No",AB653="Ex"),"N/A", IF(AND(Screening!$J$17="No",AC653="Ex"),"N/A", IF(AND(Screening!$J$18="No",AD653="Ex"),"N/A", IF(AND(Screening!$J$19="No",AE653="Ex"),"N/A", IF(AND(Screening!$J$20="No",AF653="Ex"),"N/A", IF(AND(Screening!$J$21="No",AG653="Ex"),"N/A", IF(AND(Screening!$J$23="No",AH653="Ex"),"N/A", IF(AND(Screening!$J$7="No",AI653="Ex"),"N/A", IF(AND(Screening!$J$6="No",AL653="Ex"),"N/A", IF(AND(Screening!$J$6="Yes",AJ653="Ex"),"N/A", IF(AND(Screening!$J$25="Yes",AK653="Ex"),"N/A",  IF(AND(Screening!$J$5="Yes",AM653="Ex"),"N/A","Inc")))))))))))))))))))</f>
        <v>Inc</v>
      </c>
      <c r="C653" s="132"/>
      <c r="D653" s="133"/>
      <c r="E653" s="87">
        <v>665</v>
      </c>
      <c r="F653" s="88" t="s">
        <v>964</v>
      </c>
      <c r="G653" s="88" t="s">
        <v>645</v>
      </c>
      <c r="H653" s="157" t="s">
        <v>4318</v>
      </c>
      <c r="I653" s="130" t="str">
        <f t="shared" si="21"/>
        <v>Include</v>
      </c>
      <c r="J653" s="126"/>
      <c r="K653" s="99"/>
      <c r="L653" s="99"/>
      <c r="M653" s="128"/>
      <c r="N653" s="87" t="str">
        <f t="shared" si="20"/>
        <v/>
      </c>
      <c r="O653" s="55"/>
      <c r="P653" s="55"/>
      <c r="Q653" s="55"/>
      <c r="R653" s="55"/>
      <c r="S653" s="55"/>
      <c r="T653" s="56"/>
      <c r="U653" s="134" t="s">
        <v>450</v>
      </c>
      <c r="V653" s="132" t="s">
        <v>475</v>
      </c>
      <c r="W653" s="132"/>
      <c r="X653" s="132"/>
      <c r="Y653" s="132"/>
      <c r="Z653" s="132" t="s">
        <v>475</v>
      </c>
      <c r="AA653" s="132"/>
      <c r="AB653" s="132"/>
      <c r="AC653" s="132"/>
      <c r="AD653" s="132"/>
      <c r="AE653" s="132"/>
      <c r="AF653" s="132"/>
      <c r="AG653" s="132"/>
      <c r="AH653" s="132"/>
      <c r="AI653" s="132"/>
      <c r="AJ653" s="132" t="s">
        <v>475</v>
      </c>
      <c r="AK653" s="132"/>
      <c r="AL653" s="132"/>
      <c r="AM653" s="135" t="s">
        <v>475</v>
      </c>
    </row>
    <row r="654" spans="1:39" ht="30" x14ac:dyDescent="0.25">
      <c r="A654" s="131" t="s">
        <v>2</v>
      </c>
      <c r="B654" s="132" t="str">
        <f>IF(G654="reserved","N/A",IF(AND(Screening!$J$10="No",V654="Ex"),"N/A",IF(AND(Screening!$J$11="No",W654="Ex"),"N/A",IF(AND(Screening!$J$12="No",X654="Ex"),"N/A",IF(AND(Screening!$J$13="No",Y654="Ex"),"N/A",IF(AND(Screening!$J$14="No",Z654="Ex"),"N/A", IF(AND(Screening!$J$15="No",AA654="Ex"),"N/A", IF(AND(Screening!$J$16="No",AB654="Ex"),"N/A", IF(AND(Screening!$J$17="No",AC654="Ex"),"N/A", IF(AND(Screening!$J$18="No",AD654="Ex"),"N/A", IF(AND(Screening!$J$19="No",AE654="Ex"),"N/A", IF(AND(Screening!$J$20="No",AF654="Ex"),"N/A", IF(AND(Screening!$J$21="No",AG654="Ex"),"N/A", IF(AND(Screening!$J$23="No",AH654="Ex"),"N/A", IF(AND(Screening!$J$7="No",AI654="Ex"),"N/A", IF(AND(Screening!$J$6="No",AL654="Ex"),"N/A", IF(AND(Screening!$J$6="Yes",AJ654="Ex"),"N/A", IF(AND(Screening!$J$25="Yes",AK654="Ex"),"N/A",  IF(AND(Screening!$J$5="Yes",AM654="Ex"),"N/A","Inc")))))))))))))))))))</f>
        <v>Inc</v>
      </c>
      <c r="C654" s="132"/>
      <c r="D654" s="133"/>
      <c r="E654" s="87">
        <v>666</v>
      </c>
      <c r="F654" s="88" t="s">
        <v>965</v>
      </c>
      <c r="G654" s="88" t="s">
        <v>2018</v>
      </c>
      <c r="H654" s="157" t="s">
        <v>4320</v>
      </c>
      <c r="I654" s="130" t="str">
        <f t="shared" si="21"/>
        <v>Include</v>
      </c>
      <c r="J654" s="126"/>
      <c r="K654" s="99"/>
      <c r="L654" s="99"/>
      <c r="M654" s="128"/>
      <c r="N654" s="87" t="str">
        <f t="shared" si="20"/>
        <v/>
      </c>
      <c r="O654" s="55"/>
      <c r="P654" s="55"/>
      <c r="Q654" s="55"/>
      <c r="R654" s="55"/>
      <c r="S654" s="55"/>
      <c r="T654" s="56"/>
      <c r="U654" s="134" t="s">
        <v>450</v>
      </c>
      <c r="V654" s="132" t="s">
        <v>475</v>
      </c>
      <c r="W654" s="132"/>
      <c r="X654" s="132"/>
      <c r="Y654" s="132"/>
      <c r="Z654" s="132" t="s">
        <v>475</v>
      </c>
      <c r="AA654" s="132"/>
      <c r="AB654" s="132"/>
      <c r="AC654" s="132"/>
      <c r="AD654" s="132"/>
      <c r="AE654" s="132"/>
      <c r="AF654" s="132"/>
      <c r="AG654" s="132"/>
      <c r="AH654" s="132"/>
      <c r="AI654" s="132"/>
      <c r="AJ654" s="132" t="s">
        <v>475</v>
      </c>
      <c r="AK654" s="132"/>
      <c r="AL654" s="132"/>
      <c r="AM654" s="135" t="s">
        <v>475</v>
      </c>
    </row>
    <row r="655" spans="1:39" x14ac:dyDescent="0.25">
      <c r="A655" s="131" t="s">
        <v>2</v>
      </c>
      <c r="B655" s="132" t="str">
        <f>IF(G655="reserved","N/A",IF(AND(Screening!$J$10="No",V655="Ex"),"N/A",IF(AND(Screening!$J$11="No",W655="Ex"),"N/A",IF(AND(Screening!$J$12="No",X655="Ex"),"N/A",IF(AND(Screening!$J$13="No",Y655="Ex"),"N/A",IF(AND(Screening!$J$14="No",Z655="Ex"),"N/A", IF(AND(Screening!$J$15="No",AA655="Ex"),"N/A", IF(AND(Screening!$J$16="No",AB655="Ex"),"N/A", IF(AND(Screening!$J$17="No",AC655="Ex"),"N/A", IF(AND(Screening!$J$18="No",AD655="Ex"),"N/A", IF(AND(Screening!$J$19="No",AE655="Ex"),"N/A", IF(AND(Screening!$J$20="No",AF655="Ex"),"N/A", IF(AND(Screening!$J$21="No",AG655="Ex"),"N/A", IF(AND(Screening!$J$23="No",AH655="Ex"),"N/A", IF(AND(Screening!$J$7="No",AI655="Ex"),"N/A", IF(AND(Screening!$J$6="No",AL655="Ex"),"N/A", IF(AND(Screening!$J$6="Yes",AJ655="Ex"),"N/A", IF(AND(Screening!$J$25="Yes",AK655="Ex"),"N/A",  IF(AND(Screening!$J$5="Yes",AM655="Ex"),"N/A","Inc")))))))))))))))))))</f>
        <v>Inc</v>
      </c>
      <c r="C655" s="132"/>
      <c r="D655" s="133"/>
      <c r="E655" s="87">
        <v>667</v>
      </c>
      <c r="F655" s="88" t="s">
        <v>966</v>
      </c>
      <c r="G655" s="88" t="s">
        <v>646</v>
      </c>
      <c r="H655" s="156" t="s">
        <v>2787</v>
      </c>
      <c r="I655" s="130" t="str">
        <f t="shared" si="21"/>
        <v>Include</v>
      </c>
      <c r="J655" s="126"/>
      <c r="K655" s="99"/>
      <c r="L655" s="99"/>
      <c r="M655" s="128"/>
      <c r="N655" s="87" t="str">
        <f t="shared" si="20"/>
        <v/>
      </c>
      <c r="O655" s="55"/>
      <c r="P655" s="55"/>
      <c r="Q655" s="55"/>
      <c r="R655" s="55"/>
      <c r="S655" s="55"/>
      <c r="T655" s="56"/>
      <c r="U655" s="134" t="s">
        <v>450</v>
      </c>
      <c r="V655" s="132" t="s">
        <v>475</v>
      </c>
      <c r="W655" s="132"/>
      <c r="X655" s="132"/>
      <c r="Y655" s="132"/>
      <c r="Z655" s="132" t="s">
        <v>475</v>
      </c>
      <c r="AA655" s="132"/>
      <c r="AB655" s="132"/>
      <c r="AC655" s="132"/>
      <c r="AD655" s="132"/>
      <c r="AE655" s="132"/>
      <c r="AF655" s="132"/>
      <c r="AG655" s="132"/>
      <c r="AH655" s="132"/>
      <c r="AI655" s="132"/>
      <c r="AJ655" s="132" t="s">
        <v>475</v>
      </c>
      <c r="AK655" s="132"/>
      <c r="AL655" s="132"/>
      <c r="AM655" s="135" t="s">
        <v>475</v>
      </c>
    </row>
    <row r="656" spans="1:39" ht="45.6" customHeight="1" x14ac:dyDescent="0.25">
      <c r="A656" s="131" t="s">
        <v>2</v>
      </c>
      <c r="B656" s="132" t="str">
        <f>IF(G656="reserved","N/A",IF(AND(Screening!$J$10="No",V656="Ex"),"N/A",IF(AND(Screening!$J$11="No",W656="Ex"),"N/A",IF(AND(Screening!$J$12="No",X656="Ex"),"N/A",IF(AND(Screening!$J$13="No",Y656="Ex"),"N/A",IF(AND(Screening!$J$14="No",Z656="Ex"),"N/A", IF(AND(Screening!$J$15="No",AA656="Ex"),"N/A", IF(AND(Screening!$J$16="No",AB656="Ex"),"N/A", IF(AND(Screening!$J$17="No",AC656="Ex"),"N/A", IF(AND(Screening!$J$18="No",AD656="Ex"),"N/A", IF(AND(Screening!$J$19="No",AE656="Ex"),"N/A", IF(AND(Screening!$J$20="No",AF656="Ex"),"N/A", IF(AND(Screening!$J$21="No",AG656="Ex"),"N/A", IF(AND(Screening!$J$23="No",AH656="Ex"),"N/A", IF(AND(Screening!$J$7="No",AI656="Ex"),"N/A", IF(AND(Screening!$J$6="No",AL656="Ex"),"N/A", IF(AND(Screening!$J$6="Yes",AJ656="Ex"),"N/A", IF(AND(Screening!$J$25="Yes",AK656="Ex"),"N/A",  IF(AND(Screening!$J$5="Yes",AM656="Ex"),"N/A","Inc")))))))))))))))))))</f>
        <v>Inc</v>
      </c>
      <c r="C656" s="132"/>
      <c r="D656" s="133"/>
      <c r="E656" s="87">
        <v>668</v>
      </c>
      <c r="F656" s="88" t="s">
        <v>967</v>
      </c>
      <c r="G656" s="88" t="s">
        <v>647</v>
      </c>
      <c r="H656" s="157" t="s">
        <v>416</v>
      </c>
      <c r="I656" s="130" t="str">
        <f t="shared" si="21"/>
        <v>Include</v>
      </c>
      <c r="J656" s="126"/>
      <c r="K656" s="99"/>
      <c r="L656" s="99"/>
      <c r="M656" s="128"/>
      <c r="N656" s="87" t="str">
        <f t="shared" si="20"/>
        <v/>
      </c>
      <c r="O656" s="55"/>
      <c r="P656" s="55"/>
      <c r="Q656" s="55"/>
      <c r="R656" s="55"/>
      <c r="S656" s="55"/>
      <c r="T656" s="56"/>
      <c r="U656" s="134" t="s">
        <v>450</v>
      </c>
      <c r="V656" s="132" t="s">
        <v>475</v>
      </c>
      <c r="W656" s="132"/>
      <c r="X656" s="132"/>
      <c r="Y656" s="132"/>
      <c r="Z656" s="132" t="s">
        <v>475</v>
      </c>
      <c r="AA656" s="132"/>
      <c r="AB656" s="132"/>
      <c r="AC656" s="132"/>
      <c r="AD656" s="132"/>
      <c r="AE656" s="132"/>
      <c r="AF656" s="132"/>
      <c r="AG656" s="132"/>
      <c r="AH656" s="132"/>
      <c r="AI656" s="132"/>
      <c r="AJ656" s="132" t="s">
        <v>475</v>
      </c>
      <c r="AK656" s="132"/>
      <c r="AL656" s="132"/>
      <c r="AM656" s="135" t="s">
        <v>475</v>
      </c>
    </row>
    <row r="657" spans="1:39" ht="210" x14ac:dyDescent="0.25">
      <c r="A657" s="131" t="s">
        <v>1</v>
      </c>
      <c r="B657" s="132" t="str">
        <f>IF(G657="reserved","N/A",IF(AND(Screening!$J$10="No",V657="Ex"),"N/A",IF(AND(Screening!$J$11="No",W657="Ex"),"N/A",IF(AND(Screening!$J$12="No",X657="Ex"),"N/A",IF(AND(Screening!$J$13="No",Y657="Ex"),"N/A",IF(AND(Screening!$J$14="No",Z657="Ex"),"N/A", IF(AND(Screening!$J$15="No",AA657="Ex"),"N/A", IF(AND(Screening!$J$16="No",AB657="Ex"),"N/A", IF(AND(Screening!$J$17="No",AC657="Ex"),"N/A", IF(AND(Screening!$J$18="No",AD657="Ex"),"N/A", IF(AND(Screening!$J$19="No",AE657="Ex"),"N/A", IF(AND(Screening!$J$20="No",AF657="Ex"),"N/A", IF(AND(Screening!$J$21="No",AG657="Ex"),"N/A", IF(AND(Screening!$J$23="No",AH657="Ex"),"N/A", IF(AND(Screening!$J$7="No",AI657="Ex"),"N/A", IF(AND(Screening!$J$6="No",AL657="Ex"),"N/A", IF(AND(Screening!$J$6="Yes",AJ657="Ex"),"N/A", IF(AND(Screening!$J$25="Yes",AK657="Ex"),"N/A",  IF(AND(Screening!$J$5="Yes",AM657="Ex"),"N/A","Inc")))))))))))))))))))</f>
        <v>Inc</v>
      </c>
      <c r="C657" s="132"/>
      <c r="D657" s="133"/>
      <c r="E657" s="87">
        <v>669</v>
      </c>
      <c r="F657" s="88" t="s">
        <v>968</v>
      </c>
      <c r="G657" s="88" t="s">
        <v>2601</v>
      </c>
      <c r="H657" s="157">
        <v>264.30099999999999</v>
      </c>
      <c r="I657" s="130" t="str">
        <f t="shared" si="21"/>
        <v>Include</v>
      </c>
      <c r="J657" s="126"/>
      <c r="K657" s="99"/>
      <c r="L657" s="99"/>
      <c r="M657" s="128"/>
      <c r="N657" s="87" t="str">
        <f t="shared" si="20"/>
        <v>PAR</v>
      </c>
      <c r="O657" s="55"/>
      <c r="P657" s="55"/>
      <c r="Q657" s="55"/>
      <c r="R657" s="55"/>
      <c r="S657" s="55"/>
      <c r="T657" s="56"/>
      <c r="U657" s="134" t="s">
        <v>450</v>
      </c>
      <c r="V657" s="132" t="s">
        <v>475</v>
      </c>
      <c r="W657" s="132"/>
      <c r="X657" s="132"/>
      <c r="Y657" s="132"/>
      <c r="Z657" s="132" t="s">
        <v>475</v>
      </c>
      <c r="AA657" s="132"/>
      <c r="AB657" s="132"/>
      <c r="AC657" s="132"/>
      <c r="AD657" s="132"/>
      <c r="AE657" s="132"/>
      <c r="AF657" s="132"/>
      <c r="AG657" s="132"/>
      <c r="AH657" s="132"/>
      <c r="AI657" s="132"/>
      <c r="AJ657" s="132"/>
      <c r="AK657" s="132"/>
      <c r="AL657" s="132"/>
      <c r="AM657" s="135" t="s">
        <v>475</v>
      </c>
    </row>
    <row r="658" spans="1:39" ht="30" x14ac:dyDescent="0.25">
      <c r="A658" s="131" t="s">
        <v>2</v>
      </c>
      <c r="B658" s="132" t="str">
        <f>IF(G658="reserved","N/A",IF(AND(Screening!$J$10="No",V658="Ex"),"N/A",IF(AND(Screening!$J$11="No",W658="Ex"),"N/A",IF(AND(Screening!$J$12="No",X658="Ex"),"N/A",IF(AND(Screening!$J$13="No",Y658="Ex"),"N/A",IF(AND(Screening!$J$14="No",Z658="Ex"),"N/A", IF(AND(Screening!$J$15="No",AA658="Ex"),"N/A", IF(AND(Screening!$J$16="No",AB658="Ex"),"N/A", IF(AND(Screening!$J$17="No",AC658="Ex"),"N/A", IF(AND(Screening!$J$18="No",AD658="Ex"),"N/A", IF(AND(Screening!$J$19="No",AE658="Ex"),"N/A", IF(AND(Screening!$J$20="No",AF658="Ex"),"N/A", IF(AND(Screening!$J$21="No",AG658="Ex"),"N/A", IF(AND(Screening!$J$23="No",AH658="Ex"),"N/A", IF(AND(Screening!$J$7="No",AI658="Ex"),"N/A", IF(AND(Screening!$J$6="No",AL658="Ex"),"N/A", IF(AND(Screening!$J$6="Yes",AJ658="Ex"),"N/A", IF(AND(Screening!$J$25="Yes",AK658="Ex"),"N/A",  IF(AND(Screening!$J$5="Yes",AM658="Ex"),"N/A","Inc")))))))))))))))))))</f>
        <v>Inc</v>
      </c>
      <c r="C658" s="132"/>
      <c r="D658" s="133"/>
      <c r="E658" s="87">
        <v>670</v>
      </c>
      <c r="F658" s="88" t="s">
        <v>969</v>
      </c>
      <c r="G658" s="88" t="s">
        <v>2602</v>
      </c>
      <c r="H658" s="157">
        <v>264.30099999999999</v>
      </c>
      <c r="I658" s="130" t="str">
        <f t="shared" si="21"/>
        <v>Include</v>
      </c>
      <c r="J658" s="126"/>
      <c r="K658" s="99"/>
      <c r="L658" s="99"/>
      <c r="M658" s="128"/>
      <c r="N658" s="87" t="str">
        <f t="shared" si="20"/>
        <v/>
      </c>
      <c r="O658" s="55"/>
      <c r="P658" s="55"/>
      <c r="Q658" s="55"/>
      <c r="R658" s="55"/>
      <c r="S658" s="55"/>
      <c r="T658" s="56"/>
      <c r="U658" s="134" t="s">
        <v>450</v>
      </c>
      <c r="V658" s="132" t="s">
        <v>475</v>
      </c>
      <c r="W658" s="132"/>
      <c r="X658" s="132"/>
      <c r="Y658" s="132"/>
      <c r="Z658" s="132" t="s">
        <v>475</v>
      </c>
      <c r="AA658" s="132"/>
      <c r="AB658" s="132"/>
      <c r="AC658" s="132"/>
      <c r="AD658" s="132"/>
      <c r="AE658" s="132"/>
      <c r="AF658" s="132"/>
      <c r="AG658" s="132"/>
      <c r="AH658" s="132"/>
      <c r="AI658" s="132"/>
      <c r="AJ658" s="132" t="s">
        <v>475</v>
      </c>
      <c r="AK658" s="132"/>
      <c r="AL658" s="132"/>
      <c r="AM658" s="135" t="s">
        <v>475</v>
      </c>
    </row>
    <row r="659" spans="1:39" ht="57.95" customHeight="1" x14ac:dyDescent="0.25">
      <c r="A659" s="131" t="s">
        <v>2</v>
      </c>
      <c r="B659" s="132" t="str">
        <f>IF(G659="reserved","N/A",IF(AND(Screening!$J$10="No",V659="Ex"),"N/A",IF(AND(Screening!$J$11="No",W659="Ex"),"N/A",IF(AND(Screening!$J$12="No",X659="Ex"),"N/A",IF(AND(Screening!$J$13="No",Y659="Ex"),"N/A",IF(AND(Screening!$J$14="No",Z659="Ex"),"N/A", IF(AND(Screening!$J$15="No",AA659="Ex"),"N/A", IF(AND(Screening!$J$16="No",AB659="Ex"),"N/A", IF(AND(Screening!$J$17="No",AC659="Ex"),"N/A", IF(AND(Screening!$J$18="No",AD659="Ex"),"N/A", IF(AND(Screening!$J$19="No",AE659="Ex"),"N/A", IF(AND(Screening!$J$20="No",AF659="Ex"),"N/A", IF(AND(Screening!$J$21="No",AG659="Ex"),"N/A", IF(AND(Screening!$J$23="No",AH659="Ex"),"N/A", IF(AND(Screening!$J$7="No",AI659="Ex"),"N/A", IF(AND(Screening!$J$6="No",AL659="Ex"),"N/A", IF(AND(Screening!$J$6="Yes",AJ659="Ex"),"N/A", IF(AND(Screening!$J$25="Yes",AK659="Ex"),"N/A",  IF(AND(Screening!$J$5="Yes",AM659="Ex"),"N/A","Inc")))))))))))))))))))</f>
        <v>Inc</v>
      </c>
      <c r="C659" s="132"/>
      <c r="D659" s="133"/>
      <c r="E659" s="87">
        <v>671</v>
      </c>
      <c r="F659" s="88" t="s">
        <v>3630</v>
      </c>
      <c r="G659" s="88" t="s">
        <v>180</v>
      </c>
      <c r="H659" s="157" t="s">
        <v>416</v>
      </c>
      <c r="I659" s="130" t="str">
        <f t="shared" si="21"/>
        <v>Include</v>
      </c>
      <c r="J659" s="126"/>
      <c r="K659" s="99"/>
      <c r="L659" s="99"/>
      <c r="M659" s="128"/>
      <c r="N659" s="87" t="str">
        <f t="shared" si="20"/>
        <v/>
      </c>
      <c r="O659" s="55"/>
      <c r="P659" s="55"/>
      <c r="Q659" s="55"/>
      <c r="R659" s="55"/>
      <c r="S659" s="55"/>
      <c r="T659" s="56"/>
      <c r="U659" s="134" t="s">
        <v>450</v>
      </c>
      <c r="V659" s="132" t="s">
        <v>475</v>
      </c>
      <c r="W659" s="132"/>
      <c r="X659" s="132"/>
      <c r="Y659" s="132"/>
      <c r="Z659" s="132" t="s">
        <v>475</v>
      </c>
      <c r="AA659" s="132"/>
      <c r="AB659" s="132"/>
      <c r="AC659" s="132"/>
      <c r="AD659" s="132"/>
      <c r="AE659" s="132"/>
      <c r="AF659" s="132"/>
      <c r="AG659" s="132"/>
      <c r="AH659" s="132"/>
      <c r="AI659" s="132"/>
      <c r="AJ659" s="132" t="s">
        <v>475</v>
      </c>
      <c r="AK659" s="132"/>
      <c r="AL659" s="132"/>
      <c r="AM659" s="135" t="s">
        <v>475</v>
      </c>
    </row>
    <row r="660" spans="1:39" ht="30" x14ac:dyDescent="0.25">
      <c r="A660" s="131" t="s">
        <v>2</v>
      </c>
      <c r="B660" s="132" t="str">
        <f>IF(G660="reserved","N/A",IF(AND(Screening!$J$10="No",V660="Ex"),"N/A",IF(AND(Screening!$J$11="No",W660="Ex"),"N/A",IF(AND(Screening!$J$12="No",X660="Ex"),"N/A",IF(AND(Screening!$J$13="No",Y660="Ex"),"N/A",IF(AND(Screening!$J$14="No",Z660="Ex"),"N/A", IF(AND(Screening!$J$15="No",AA660="Ex"),"N/A", IF(AND(Screening!$J$16="No",AB660="Ex"),"N/A", IF(AND(Screening!$J$17="No",AC660="Ex"),"N/A", IF(AND(Screening!$J$18="No",AD660="Ex"),"N/A", IF(AND(Screening!$J$19="No",AE660="Ex"),"N/A", IF(AND(Screening!$J$20="No",AF660="Ex"),"N/A", IF(AND(Screening!$J$21="No",AG660="Ex"),"N/A", IF(AND(Screening!$J$23="No",AH660="Ex"),"N/A", IF(AND(Screening!$J$7="No",AI660="Ex"),"N/A", IF(AND(Screening!$J$6="No",AL660="Ex"),"N/A", IF(AND(Screening!$J$6="Yes",AJ660="Ex"),"N/A", IF(AND(Screening!$J$25="Yes",AK660="Ex"),"N/A",  IF(AND(Screening!$J$5="Yes",AM660="Ex"),"N/A","Inc")))))))))))))))))))</f>
        <v>Inc</v>
      </c>
      <c r="C660" s="132"/>
      <c r="D660" s="133"/>
      <c r="E660" s="87">
        <v>672</v>
      </c>
      <c r="F660" s="88" t="s">
        <v>970</v>
      </c>
      <c r="G660" s="88" t="s">
        <v>1893</v>
      </c>
      <c r="H660" s="156" t="s">
        <v>2787</v>
      </c>
      <c r="I660" s="130" t="str">
        <f t="shared" si="21"/>
        <v>Include</v>
      </c>
      <c r="J660" s="126"/>
      <c r="K660" s="99"/>
      <c r="L660" s="99"/>
      <c r="M660" s="128"/>
      <c r="N660" s="87" t="str">
        <f t="shared" si="20"/>
        <v/>
      </c>
      <c r="O660" s="55"/>
      <c r="P660" s="55"/>
      <c r="Q660" s="55"/>
      <c r="R660" s="55"/>
      <c r="S660" s="55"/>
      <c r="T660" s="56"/>
      <c r="U660" s="134" t="s">
        <v>450</v>
      </c>
      <c r="V660" s="132" t="s">
        <v>475</v>
      </c>
      <c r="W660" s="132"/>
      <c r="X660" s="132"/>
      <c r="Y660" s="132"/>
      <c r="Z660" s="132" t="s">
        <v>475</v>
      </c>
      <c r="AA660" s="132"/>
      <c r="AB660" s="132"/>
      <c r="AC660" s="132"/>
      <c r="AD660" s="132"/>
      <c r="AE660" s="132"/>
      <c r="AF660" s="132"/>
      <c r="AG660" s="132"/>
      <c r="AH660" s="132"/>
      <c r="AI660" s="132"/>
      <c r="AJ660" s="132" t="s">
        <v>475</v>
      </c>
      <c r="AK660" s="132"/>
      <c r="AL660" s="132"/>
      <c r="AM660" s="135" t="s">
        <v>475</v>
      </c>
    </row>
    <row r="661" spans="1:39" ht="30" x14ac:dyDescent="0.25">
      <c r="A661" s="131" t="s">
        <v>2</v>
      </c>
      <c r="B661" s="132" t="str">
        <f>IF(G661="reserved","N/A",IF(AND(Screening!$J$10="No",V661="Ex"),"N/A",IF(AND(Screening!$J$11="No",W661="Ex"),"N/A",IF(AND(Screening!$J$12="No",X661="Ex"),"N/A",IF(AND(Screening!$J$13="No",Y661="Ex"),"N/A",IF(AND(Screening!$J$14="No",Z661="Ex"),"N/A", IF(AND(Screening!$J$15="No",AA661="Ex"),"N/A", IF(AND(Screening!$J$16="No",AB661="Ex"),"N/A", IF(AND(Screening!$J$17="No",AC661="Ex"),"N/A", IF(AND(Screening!$J$18="No",AD661="Ex"),"N/A", IF(AND(Screening!$J$19="No",AE661="Ex"),"N/A", IF(AND(Screening!$J$20="No",AF661="Ex"),"N/A", IF(AND(Screening!$J$21="No",AG661="Ex"),"N/A", IF(AND(Screening!$J$23="No",AH661="Ex"),"N/A", IF(AND(Screening!$J$7="No",AI661="Ex"),"N/A", IF(AND(Screening!$J$6="No",AL661="Ex"),"N/A", IF(AND(Screening!$J$6="Yes",AJ661="Ex"),"N/A", IF(AND(Screening!$J$25="Yes",AK661="Ex"),"N/A",  IF(AND(Screening!$J$5="Yes",AM661="Ex"),"N/A","Inc")))))))))))))))))))</f>
        <v>Inc</v>
      </c>
      <c r="C661" s="132"/>
      <c r="D661" s="133"/>
      <c r="E661" s="87">
        <v>673</v>
      </c>
      <c r="F661" s="88" t="s">
        <v>971</v>
      </c>
      <c r="G661" s="88" t="s">
        <v>1894</v>
      </c>
      <c r="H661" s="156" t="s">
        <v>2787</v>
      </c>
      <c r="I661" s="130" t="str">
        <f t="shared" si="21"/>
        <v>Include</v>
      </c>
      <c r="J661" s="126"/>
      <c r="K661" s="99"/>
      <c r="L661" s="99"/>
      <c r="M661" s="128"/>
      <c r="N661" s="87" t="str">
        <f t="shared" ref="N661:N724" si="22">IF($A661="Y","PAR","")</f>
        <v/>
      </c>
      <c r="O661" s="55"/>
      <c r="P661" s="55"/>
      <c r="Q661" s="55"/>
      <c r="R661" s="55"/>
      <c r="S661" s="55"/>
      <c r="T661" s="56"/>
      <c r="U661" s="134" t="s">
        <v>450</v>
      </c>
      <c r="V661" s="132" t="s">
        <v>475</v>
      </c>
      <c r="W661" s="132"/>
      <c r="X661" s="132"/>
      <c r="Y661" s="132"/>
      <c r="Z661" s="132" t="s">
        <v>475</v>
      </c>
      <c r="AA661" s="132"/>
      <c r="AB661" s="132"/>
      <c r="AC661" s="132"/>
      <c r="AD661" s="132"/>
      <c r="AE661" s="132"/>
      <c r="AF661" s="132"/>
      <c r="AG661" s="132"/>
      <c r="AH661" s="132"/>
      <c r="AI661" s="132"/>
      <c r="AJ661" s="132" t="s">
        <v>475</v>
      </c>
      <c r="AK661" s="132"/>
      <c r="AL661" s="132"/>
      <c r="AM661" s="135" t="s">
        <v>475</v>
      </c>
    </row>
    <row r="662" spans="1:39" ht="30" x14ac:dyDescent="0.25">
      <c r="A662" s="131" t="s">
        <v>2</v>
      </c>
      <c r="B662" s="132" t="str">
        <f>IF(G662="reserved","N/A",IF(AND(Screening!$J$10="No",V662="Ex"),"N/A",IF(AND(Screening!$J$11="No",W662="Ex"),"N/A",IF(AND(Screening!$J$12="No",X662="Ex"),"N/A",IF(AND(Screening!$J$13="No",Y662="Ex"),"N/A",IF(AND(Screening!$J$14="No",Z662="Ex"),"N/A", IF(AND(Screening!$J$15="No",AA662="Ex"),"N/A", IF(AND(Screening!$J$16="No",AB662="Ex"),"N/A", IF(AND(Screening!$J$17="No",AC662="Ex"),"N/A", IF(AND(Screening!$J$18="No",AD662="Ex"),"N/A", IF(AND(Screening!$J$19="No",AE662="Ex"),"N/A", IF(AND(Screening!$J$20="No",AF662="Ex"),"N/A", IF(AND(Screening!$J$21="No",AG662="Ex"),"N/A", IF(AND(Screening!$J$23="No",AH662="Ex"),"N/A", IF(AND(Screening!$J$7="No",AI662="Ex"),"N/A", IF(AND(Screening!$J$6="No",AL662="Ex"),"N/A", IF(AND(Screening!$J$6="Yes",AJ662="Ex"),"N/A", IF(AND(Screening!$J$25="Yes",AK662="Ex"),"N/A",  IF(AND(Screening!$J$5="Yes",AM662="Ex"),"N/A","Inc")))))))))))))))))))</f>
        <v>Inc</v>
      </c>
      <c r="C662" s="132"/>
      <c r="D662" s="133"/>
      <c r="E662" s="87">
        <v>674</v>
      </c>
      <c r="F662" s="88" t="s">
        <v>972</v>
      </c>
      <c r="G662" s="88" t="s">
        <v>1895</v>
      </c>
      <c r="H662" s="156" t="s">
        <v>2787</v>
      </c>
      <c r="I662" s="130" t="str">
        <f t="shared" si="21"/>
        <v>Include</v>
      </c>
      <c r="J662" s="126"/>
      <c r="K662" s="99"/>
      <c r="L662" s="99"/>
      <c r="M662" s="128"/>
      <c r="N662" s="87" t="str">
        <f t="shared" si="22"/>
        <v/>
      </c>
      <c r="O662" s="55"/>
      <c r="P662" s="55"/>
      <c r="Q662" s="55"/>
      <c r="R662" s="55"/>
      <c r="S662" s="55"/>
      <c r="T662" s="56"/>
      <c r="U662" s="134" t="s">
        <v>450</v>
      </c>
      <c r="V662" s="132" t="s">
        <v>475</v>
      </c>
      <c r="W662" s="132"/>
      <c r="X662" s="132"/>
      <c r="Y662" s="132"/>
      <c r="Z662" s="132" t="s">
        <v>475</v>
      </c>
      <c r="AA662" s="132"/>
      <c r="AB662" s="132"/>
      <c r="AC662" s="132"/>
      <c r="AD662" s="132"/>
      <c r="AE662" s="132"/>
      <c r="AF662" s="132"/>
      <c r="AG662" s="132"/>
      <c r="AH662" s="132"/>
      <c r="AI662" s="132"/>
      <c r="AJ662" s="132" t="s">
        <v>475</v>
      </c>
      <c r="AK662" s="132"/>
      <c r="AL662" s="132"/>
      <c r="AM662" s="135" t="s">
        <v>475</v>
      </c>
    </row>
    <row r="663" spans="1:39" ht="30" x14ac:dyDescent="0.25">
      <c r="A663" s="131" t="s">
        <v>2</v>
      </c>
      <c r="B663" s="132" t="str">
        <f>IF(G663="reserved","N/A",IF(AND(Screening!$J$10="No",V663="Ex"),"N/A",IF(AND(Screening!$J$11="No",W663="Ex"),"N/A",IF(AND(Screening!$J$12="No",X663="Ex"),"N/A",IF(AND(Screening!$J$13="No",Y663="Ex"),"N/A",IF(AND(Screening!$J$14="No",Z663="Ex"),"N/A", IF(AND(Screening!$J$15="No",AA663="Ex"),"N/A", IF(AND(Screening!$J$16="No",AB663="Ex"),"N/A", IF(AND(Screening!$J$17="No",AC663="Ex"),"N/A", IF(AND(Screening!$J$18="No",AD663="Ex"),"N/A", IF(AND(Screening!$J$19="No",AE663="Ex"),"N/A", IF(AND(Screening!$J$20="No",AF663="Ex"),"N/A", IF(AND(Screening!$J$21="No",AG663="Ex"),"N/A", IF(AND(Screening!$J$23="No",AH663="Ex"),"N/A", IF(AND(Screening!$J$7="No",AI663="Ex"),"N/A", IF(AND(Screening!$J$6="No",AL663="Ex"),"N/A", IF(AND(Screening!$J$6="Yes",AJ663="Ex"),"N/A", IF(AND(Screening!$J$25="Yes",AK663="Ex"),"N/A",  IF(AND(Screening!$J$5="Yes",AM663="Ex"),"N/A","Inc")))))))))))))))))))</f>
        <v>Inc</v>
      </c>
      <c r="C663" s="132"/>
      <c r="D663" s="133"/>
      <c r="E663" s="87">
        <v>675</v>
      </c>
      <c r="F663" s="88" t="s">
        <v>973</v>
      </c>
      <c r="G663" s="88" t="s">
        <v>1896</v>
      </c>
      <c r="H663" s="156" t="s">
        <v>2787</v>
      </c>
      <c r="I663" s="130" t="str">
        <f t="shared" si="21"/>
        <v>Include</v>
      </c>
      <c r="J663" s="126"/>
      <c r="K663" s="99"/>
      <c r="L663" s="99"/>
      <c r="M663" s="128"/>
      <c r="N663" s="87" t="str">
        <f t="shared" si="22"/>
        <v/>
      </c>
      <c r="O663" s="55"/>
      <c r="P663" s="55"/>
      <c r="Q663" s="55"/>
      <c r="R663" s="55"/>
      <c r="S663" s="55"/>
      <c r="T663" s="56"/>
      <c r="U663" s="134" t="s">
        <v>450</v>
      </c>
      <c r="V663" s="132" t="s">
        <v>475</v>
      </c>
      <c r="W663" s="132"/>
      <c r="X663" s="132"/>
      <c r="Y663" s="132"/>
      <c r="Z663" s="132" t="s">
        <v>475</v>
      </c>
      <c r="AA663" s="132"/>
      <c r="AB663" s="132"/>
      <c r="AC663" s="132"/>
      <c r="AD663" s="132"/>
      <c r="AE663" s="132"/>
      <c r="AF663" s="132"/>
      <c r="AG663" s="132"/>
      <c r="AH663" s="132"/>
      <c r="AI663" s="132"/>
      <c r="AJ663" s="132" t="s">
        <v>475</v>
      </c>
      <c r="AK663" s="132"/>
      <c r="AL663" s="132"/>
      <c r="AM663" s="135" t="s">
        <v>475</v>
      </c>
    </row>
    <row r="664" spans="1:39" ht="30" x14ac:dyDescent="0.25">
      <c r="A664" s="131" t="s">
        <v>2</v>
      </c>
      <c r="B664" s="132" t="str">
        <f>IF(G664="reserved","N/A",IF(AND(Screening!$J$10="No",V664="Ex"),"N/A",IF(AND(Screening!$J$11="No",W664="Ex"),"N/A",IF(AND(Screening!$J$12="No",X664="Ex"),"N/A",IF(AND(Screening!$J$13="No",Y664="Ex"),"N/A",IF(AND(Screening!$J$14="No",Z664="Ex"),"N/A", IF(AND(Screening!$J$15="No",AA664="Ex"),"N/A", IF(AND(Screening!$J$16="No",AB664="Ex"),"N/A", IF(AND(Screening!$J$17="No",AC664="Ex"),"N/A", IF(AND(Screening!$J$18="No",AD664="Ex"),"N/A", IF(AND(Screening!$J$19="No",AE664="Ex"),"N/A", IF(AND(Screening!$J$20="No",AF664="Ex"),"N/A", IF(AND(Screening!$J$21="No",AG664="Ex"),"N/A", IF(AND(Screening!$J$23="No",AH664="Ex"),"N/A", IF(AND(Screening!$J$7="No",AI664="Ex"),"N/A", IF(AND(Screening!$J$6="No",AL664="Ex"),"N/A", IF(AND(Screening!$J$6="Yes",AJ664="Ex"),"N/A", IF(AND(Screening!$J$25="Yes",AK664="Ex"),"N/A",  IF(AND(Screening!$J$5="Yes",AM664="Ex"),"N/A","Inc")))))))))))))))))))</f>
        <v>Inc</v>
      </c>
      <c r="C664" s="132"/>
      <c r="D664" s="133"/>
      <c r="E664" s="87">
        <v>676</v>
      </c>
      <c r="F664" s="88" t="s">
        <v>974</v>
      </c>
      <c r="G664" s="88" t="s">
        <v>1897</v>
      </c>
      <c r="H664" s="156" t="s">
        <v>2787</v>
      </c>
      <c r="I664" s="130" t="str">
        <f t="shared" si="21"/>
        <v>Include</v>
      </c>
      <c r="J664" s="126"/>
      <c r="K664" s="99"/>
      <c r="L664" s="99"/>
      <c r="M664" s="128"/>
      <c r="N664" s="87" t="str">
        <f t="shared" si="22"/>
        <v/>
      </c>
      <c r="O664" s="55"/>
      <c r="P664" s="55"/>
      <c r="Q664" s="55"/>
      <c r="R664" s="55"/>
      <c r="S664" s="55"/>
      <c r="T664" s="56"/>
      <c r="U664" s="134" t="s">
        <v>450</v>
      </c>
      <c r="V664" s="132" t="s">
        <v>475</v>
      </c>
      <c r="W664" s="132"/>
      <c r="X664" s="132"/>
      <c r="Y664" s="132"/>
      <c r="Z664" s="132" t="s">
        <v>475</v>
      </c>
      <c r="AA664" s="132"/>
      <c r="AB664" s="132"/>
      <c r="AC664" s="132"/>
      <c r="AD664" s="132"/>
      <c r="AE664" s="132"/>
      <c r="AF664" s="132"/>
      <c r="AG664" s="132"/>
      <c r="AH664" s="132"/>
      <c r="AI664" s="132"/>
      <c r="AJ664" s="132" t="s">
        <v>475</v>
      </c>
      <c r="AK664" s="132"/>
      <c r="AL664" s="132"/>
      <c r="AM664" s="135" t="s">
        <v>475</v>
      </c>
    </row>
    <row r="665" spans="1:39" ht="30" x14ac:dyDescent="0.25">
      <c r="A665" s="131" t="s">
        <v>2</v>
      </c>
      <c r="B665" s="132" t="str">
        <f>IF(G665="reserved","N/A",IF(AND(Screening!$J$10="No",V665="Ex"),"N/A",IF(AND(Screening!$J$11="No",W665="Ex"),"N/A",IF(AND(Screening!$J$12="No",X665="Ex"),"N/A",IF(AND(Screening!$J$13="No",Y665="Ex"),"N/A",IF(AND(Screening!$J$14="No",Z665="Ex"),"N/A", IF(AND(Screening!$J$15="No",AA665="Ex"),"N/A", IF(AND(Screening!$J$16="No",AB665="Ex"),"N/A", IF(AND(Screening!$J$17="No",AC665="Ex"),"N/A", IF(AND(Screening!$J$18="No",AD665="Ex"),"N/A", IF(AND(Screening!$J$19="No",AE665="Ex"),"N/A", IF(AND(Screening!$J$20="No",AF665="Ex"),"N/A", IF(AND(Screening!$J$21="No",AG665="Ex"),"N/A", IF(AND(Screening!$J$23="No",AH665="Ex"),"N/A", IF(AND(Screening!$J$7="No",AI665="Ex"),"N/A", IF(AND(Screening!$J$6="No",AL665="Ex"),"N/A", IF(AND(Screening!$J$6="Yes",AJ665="Ex"),"N/A", IF(AND(Screening!$J$25="Yes",AK665="Ex"),"N/A",  IF(AND(Screening!$J$5="Yes",AM665="Ex"),"N/A","Inc")))))))))))))))))))</f>
        <v>Inc</v>
      </c>
      <c r="C665" s="132"/>
      <c r="D665" s="133"/>
      <c r="E665" s="87">
        <v>677</v>
      </c>
      <c r="F665" s="88" t="s">
        <v>975</v>
      </c>
      <c r="G665" s="88" t="s">
        <v>2019</v>
      </c>
      <c r="H665" s="156" t="s">
        <v>2787</v>
      </c>
      <c r="I665" s="130" t="str">
        <f t="shared" si="21"/>
        <v>Include</v>
      </c>
      <c r="J665" s="126"/>
      <c r="K665" s="99"/>
      <c r="L665" s="99"/>
      <c r="M665" s="128"/>
      <c r="N665" s="87" t="str">
        <f t="shared" si="22"/>
        <v/>
      </c>
      <c r="O665" s="55"/>
      <c r="P665" s="55"/>
      <c r="Q665" s="55"/>
      <c r="R665" s="55"/>
      <c r="S665" s="55"/>
      <c r="T665" s="56"/>
      <c r="U665" s="134" t="s">
        <v>450</v>
      </c>
      <c r="V665" s="132" t="s">
        <v>475</v>
      </c>
      <c r="W665" s="132"/>
      <c r="X665" s="132"/>
      <c r="Y665" s="132"/>
      <c r="Z665" s="132" t="s">
        <v>475</v>
      </c>
      <c r="AA665" s="132"/>
      <c r="AB665" s="132"/>
      <c r="AC665" s="132"/>
      <c r="AD665" s="132"/>
      <c r="AE665" s="132"/>
      <c r="AF665" s="132"/>
      <c r="AG665" s="132"/>
      <c r="AH665" s="132"/>
      <c r="AI665" s="132"/>
      <c r="AJ665" s="132" t="s">
        <v>475</v>
      </c>
      <c r="AK665" s="132"/>
      <c r="AL665" s="132"/>
      <c r="AM665" s="135" t="s">
        <v>475</v>
      </c>
    </row>
    <row r="666" spans="1:39" ht="52.5" customHeight="1" x14ac:dyDescent="0.25">
      <c r="A666" s="131" t="s">
        <v>2</v>
      </c>
      <c r="B666" s="132" t="str">
        <f>IF(G666="reserved","N/A",IF(AND(Screening!$J$10="No",V666="Ex"),"N/A",IF(AND(Screening!$J$11="No",W666="Ex"),"N/A",IF(AND(Screening!$J$12="No",X666="Ex"),"N/A",IF(AND(Screening!$J$13="No",Y666="Ex"),"N/A",IF(AND(Screening!$J$14="No",Z666="Ex"),"N/A", IF(AND(Screening!$J$15="No",AA666="Ex"),"N/A", IF(AND(Screening!$J$16="No",AB666="Ex"),"N/A", IF(AND(Screening!$J$17="No",AC666="Ex"),"N/A", IF(AND(Screening!$J$18="No",AD666="Ex"),"N/A", IF(AND(Screening!$J$19="No",AE666="Ex"),"N/A", IF(AND(Screening!$J$20="No",AF666="Ex"),"N/A", IF(AND(Screening!$J$21="No",AG666="Ex"),"N/A", IF(AND(Screening!$J$23="No",AH666="Ex"),"N/A", IF(AND(Screening!$J$7="No",AI666="Ex"),"N/A", IF(AND(Screening!$J$6="No",AL666="Ex"),"N/A", IF(AND(Screening!$J$6="Yes",AJ666="Ex"),"N/A", IF(AND(Screening!$J$25="Yes",AK666="Ex"),"N/A",  IF(AND(Screening!$J$5="Yes",AM666="Ex"),"N/A","Inc")))))))))))))))))))</f>
        <v>Inc</v>
      </c>
      <c r="C666" s="132"/>
      <c r="D666" s="133"/>
      <c r="E666" s="87">
        <v>678</v>
      </c>
      <c r="F666" s="88" t="s">
        <v>3631</v>
      </c>
      <c r="G666" s="88" t="s">
        <v>181</v>
      </c>
      <c r="H666" s="157" t="s">
        <v>416</v>
      </c>
      <c r="I666" s="130" t="str">
        <f t="shared" si="21"/>
        <v>Include</v>
      </c>
      <c r="J666" s="126"/>
      <c r="K666" s="99"/>
      <c r="L666" s="99"/>
      <c r="M666" s="128"/>
      <c r="N666" s="87" t="str">
        <f t="shared" si="22"/>
        <v/>
      </c>
      <c r="O666" s="55"/>
      <c r="P666" s="55"/>
      <c r="Q666" s="55"/>
      <c r="R666" s="55"/>
      <c r="S666" s="55"/>
      <c r="T666" s="56"/>
      <c r="U666" s="134" t="s">
        <v>450</v>
      </c>
      <c r="V666" s="132" t="s">
        <v>475</v>
      </c>
      <c r="W666" s="132"/>
      <c r="X666" s="132"/>
      <c r="Y666" s="132"/>
      <c r="Z666" s="132" t="s">
        <v>475</v>
      </c>
      <c r="AA666" s="132"/>
      <c r="AB666" s="132"/>
      <c r="AC666" s="132"/>
      <c r="AD666" s="132"/>
      <c r="AE666" s="132"/>
      <c r="AF666" s="132"/>
      <c r="AG666" s="132"/>
      <c r="AH666" s="132"/>
      <c r="AI666" s="132"/>
      <c r="AJ666" s="132" t="s">
        <v>475</v>
      </c>
      <c r="AK666" s="132"/>
      <c r="AL666" s="132"/>
      <c r="AM666" s="135" t="s">
        <v>475</v>
      </c>
    </row>
    <row r="667" spans="1:39" ht="30" x14ac:dyDescent="0.25">
      <c r="A667" s="131" t="s">
        <v>2</v>
      </c>
      <c r="B667" s="132" t="str">
        <f>IF(G667="reserved","N/A",IF(AND(Screening!$J$10="No",V667="Ex"),"N/A",IF(AND(Screening!$J$11="No",W667="Ex"),"N/A",IF(AND(Screening!$J$12="No",X667="Ex"),"N/A",IF(AND(Screening!$J$13="No",Y667="Ex"),"N/A",IF(AND(Screening!$J$14="No",Z667="Ex"),"N/A", IF(AND(Screening!$J$15="No",AA667="Ex"),"N/A", IF(AND(Screening!$J$16="No",AB667="Ex"),"N/A", IF(AND(Screening!$J$17="No",AC667="Ex"),"N/A", IF(AND(Screening!$J$18="No",AD667="Ex"),"N/A", IF(AND(Screening!$J$19="No",AE667="Ex"),"N/A", IF(AND(Screening!$J$20="No",AF667="Ex"),"N/A", IF(AND(Screening!$J$21="No",AG667="Ex"),"N/A", IF(AND(Screening!$J$23="No",AH667="Ex"),"N/A", IF(AND(Screening!$J$7="No",AI667="Ex"),"N/A", IF(AND(Screening!$J$6="No",AL667="Ex"),"N/A", IF(AND(Screening!$J$6="Yes",AJ667="Ex"),"N/A", IF(AND(Screening!$J$25="Yes",AK667="Ex"),"N/A",  IF(AND(Screening!$J$5="Yes",AM667="Ex"),"N/A","Inc")))))))))))))))))))</f>
        <v>Inc</v>
      </c>
      <c r="C667" s="132"/>
      <c r="D667" s="133"/>
      <c r="E667" s="87">
        <v>679</v>
      </c>
      <c r="F667" s="88" t="s">
        <v>976</v>
      </c>
      <c r="G667" s="88" t="s">
        <v>2020</v>
      </c>
      <c r="H667" s="156" t="s">
        <v>2787</v>
      </c>
      <c r="I667" s="130" t="str">
        <f t="shared" si="21"/>
        <v>Include</v>
      </c>
      <c r="J667" s="126"/>
      <c r="K667" s="99"/>
      <c r="L667" s="99"/>
      <c r="M667" s="128"/>
      <c r="N667" s="87" t="str">
        <f t="shared" si="22"/>
        <v/>
      </c>
      <c r="O667" s="55"/>
      <c r="P667" s="55"/>
      <c r="Q667" s="55"/>
      <c r="R667" s="55"/>
      <c r="S667" s="55"/>
      <c r="T667" s="56"/>
      <c r="U667" s="134" t="s">
        <v>450</v>
      </c>
      <c r="V667" s="132" t="s">
        <v>475</v>
      </c>
      <c r="W667" s="132"/>
      <c r="X667" s="132"/>
      <c r="Y667" s="132"/>
      <c r="Z667" s="132" t="s">
        <v>475</v>
      </c>
      <c r="AA667" s="132"/>
      <c r="AB667" s="132"/>
      <c r="AC667" s="132"/>
      <c r="AD667" s="132"/>
      <c r="AE667" s="132"/>
      <c r="AF667" s="132"/>
      <c r="AG667" s="132"/>
      <c r="AH667" s="132"/>
      <c r="AI667" s="132"/>
      <c r="AJ667" s="132" t="s">
        <v>475</v>
      </c>
      <c r="AK667" s="132"/>
      <c r="AL667" s="132"/>
      <c r="AM667" s="135" t="s">
        <v>475</v>
      </c>
    </row>
    <row r="668" spans="1:39" ht="30" x14ac:dyDescent="0.25">
      <c r="A668" s="131" t="s">
        <v>2</v>
      </c>
      <c r="B668" s="132" t="str">
        <f>IF(G668="reserved","N/A",IF(AND(Screening!$J$10="No",V668="Ex"),"N/A",IF(AND(Screening!$J$11="No",W668="Ex"),"N/A",IF(AND(Screening!$J$12="No",X668="Ex"),"N/A",IF(AND(Screening!$J$13="No",Y668="Ex"),"N/A",IF(AND(Screening!$J$14="No",Z668="Ex"),"N/A", IF(AND(Screening!$J$15="No",AA668="Ex"),"N/A", IF(AND(Screening!$J$16="No",AB668="Ex"),"N/A", IF(AND(Screening!$J$17="No",AC668="Ex"),"N/A", IF(AND(Screening!$J$18="No",AD668="Ex"),"N/A", IF(AND(Screening!$J$19="No",AE668="Ex"),"N/A", IF(AND(Screening!$J$20="No",AF668="Ex"),"N/A", IF(AND(Screening!$J$21="No",AG668="Ex"),"N/A", IF(AND(Screening!$J$23="No",AH668="Ex"),"N/A", IF(AND(Screening!$J$7="No",AI668="Ex"),"N/A", IF(AND(Screening!$J$6="No",AL668="Ex"),"N/A", IF(AND(Screening!$J$6="Yes",AJ668="Ex"),"N/A", IF(AND(Screening!$J$25="Yes",AK668="Ex"),"N/A",  IF(AND(Screening!$J$5="Yes",AM668="Ex"),"N/A","Inc")))))))))))))))))))</f>
        <v>Inc</v>
      </c>
      <c r="C668" s="132"/>
      <c r="D668" s="133"/>
      <c r="E668" s="87">
        <v>680</v>
      </c>
      <c r="F668" s="88" t="s">
        <v>977</v>
      </c>
      <c r="G668" s="88" t="s">
        <v>2021</v>
      </c>
      <c r="H668" s="156" t="s">
        <v>2787</v>
      </c>
      <c r="I668" s="130" t="str">
        <f t="shared" si="21"/>
        <v>Include</v>
      </c>
      <c r="J668" s="126"/>
      <c r="K668" s="99"/>
      <c r="L668" s="99"/>
      <c r="M668" s="128"/>
      <c r="N668" s="87" t="str">
        <f t="shared" si="22"/>
        <v/>
      </c>
      <c r="O668" s="55"/>
      <c r="P668" s="55"/>
      <c r="Q668" s="55"/>
      <c r="R668" s="55"/>
      <c r="S668" s="55"/>
      <c r="T668" s="56"/>
      <c r="U668" s="134" t="s">
        <v>450</v>
      </c>
      <c r="V668" s="132" t="s">
        <v>475</v>
      </c>
      <c r="W668" s="132"/>
      <c r="X668" s="132"/>
      <c r="Y668" s="132"/>
      <c r="Z668" s="132" t="s">
        <v>475</v>
      </c>
      <c r="AA668" s="132"/>
      <c r="AB668" s="132"/>
      <c r="AC668" s="132"/>
      <c r="AD668" s="132"/>
      <c r="AE668" s="132"/>
      <c r="AF668" s="132"/>
      <c r="AG668" s="132"/>
      <c r="AH668" s="132"/>
      <c r="AI668" s="132"/>
      <c r="AJ668" s="132" t="s">
        <v>475</v>
      </c>
      <c r="AK668" s="132"/>
      <c r="AL668" s="132"/>
      <c r="AM668" s="135" t="s">
        <v>475</v>
      </c>
    </row>
    <row r="669" spans="1:39" ht="30" x14ac:dyDescent="0.25">
      <c r="A669" s="131" t="s">
        <v>2</v>
      </c>
      <c r="B669" s="132" t="str">
        <f>IF(G669="reserved","N/A",IF(AND(Screening!$J$10="No",V669="Ex"),"N/A",IF(AND(Screening!$J$11="No",W669="Ex"),"N/A",IF(AND(Screening!$J$12="No",X669="Ex"),"N/A",IF(AND(Screening!$J$13="No",Y669="Ex"),"N/A",IF(AND(Screening!$J$14="No",Z669="Ex"),"N/A", IF(AND(Screening!$J$15="No",AA669="Ex"),"N/A", IF(AND(Screening!$J$16="No",AB669="Ex"),"N/A", IF(AND(Screening!$J$17="No",AC669="Ex"),"N/A", IF(AND(Screening!$J$18="No",AD669="Ex"),"N/A", IF(AND(Screening!$J$19="No",AE669="Ex"),"N/A", IF(AND(Screening!$J$20="No",AF669="Ex"),"N/A", IF(AND(Screening!$J$21="No",AG669="Ex"),"N/A", IF(AND(Screening!$J$23="No",AH669="Ex"),"N/A", IF(AND(Screening!$J$7="No",AI669="Ex"),"N/A", IF(AND(Screening!$J$6="No",AL669="Ex"),"N/A", IF(AND(Screening!$J$6="Yes",AJ669="Ex"),"N/A", IF(AND(Screening!$J$25="Yes",AK669="Ex"),"N/A",  IF(AND(Screening!$J$5="Yes",AM669="Ex"),"N/A","Inc")))))))))))))))))))</f>
        <v>Inc</v>
      </c>
      <c r="C669" s="132"/>
      <c r="D669" s="133"/>
      <c r="E669" s="87">
        <v>681</v>
      </c>
      <c r="F669" s="88" t="s">
        <v>978</v>
      </c>
      <c r="G669" s="88" t="s">
        <v>1944</v>
      </c>
      <c r="H669" s="156" t="s">
        <v>2787</v>
      </c>
      <c r="I669" s="130" t="str">
        <f t="shared" si="21"/>
        <v>Include</v>
      </c>
      <c r="J669" s="126"/>
      <c r="K669" s="99"/>
      <c r="L669" s="99"/>
      <c r="M669" s="128"/>
      <c r="N669" s="87" t="str">
        <f t="shared" si="22"/>
        <v/>
      </c>
      <c r="O669" s="55"/>
      <c r="P669" s="55"/>
      <c r="Q669" s="55"/>
      <c r="R669" s="55"/>
      <c r="S669" s="55"/>
      <c r="T669" s="56"/>
      <c r="U669" s="134" t="s">
        <v>450</v>
      </c>
      <c r="V669" s="132" t="s">
        <v>475</v>
      </c>
      <c r="W669" s="132"/>
      <c r="X669" s="132"/>
      <c r="Y669" s="132"/>
      <c r="Z669" s="132" t="s">
        <v>475</v>
      </c>
      <c r="AA669" s="132"/>
      <c r="AB669" s="132"/>
      <c r="AC669" s="132"/>
      <c r="AD669" s="132"/>
      <c r="AE669" s="132"/>
      <c r="AF669" s="132"/>
      <c r="AG669" s="132"/>
      <c r="AH669" s="132"/>
      <c r="AI669" s="132"/>
      <c r="AJ669" s="132" t="s">
        <v>475</v>
      </c>
      <c r="AK669" s="132"/>
      <c r="AL669" s="132"/>
      <c r="AM669" s="135" t="s">
        <v>475</v>
      </c>
    </row>
    <row r="670" spans="1:39" ht="30" x14ac:dyDescent="0.25">
      <c r="A670" s="131" t="s">
        <v>2</v>
      </c>
      <c r="B670" s="132" t="str">
        <f>IF(G670="reserved","N/A",IF(AND(Screening!$J$10="No",V670="Ex"),"N/A",IF(AND(Screening!$J$11="No",W670="Ex"),"N/A",IF(AND(Screening!$J$12="No",X670="Ex"),"N/A",IF(AND(Screening!$J$13="No",Y670="Ex"),"N/A",IF(AND(Screening!$J$14="No",Z670="Ex"),"N/A", IF(AND(Screening!$J$15="No",AA670="Ex"),"N/A", IF(AND(Screening!$J$16="No",AB670="Ex"),"N/A", IF(AND(Screening!$J$17="No",AC670="Ex"),"N/A", IF(AND(Screening!$J$18="No",AD670="Ex"),"N/A", IF(AND(Screening!$J$19="No",AE670="Ex"),"N/A", IF(AND(Screening!$J$20="No",AF670="Ex"),"N/A", IF(AND(Screening!$J$21="No",AG670="Ex"),"N/A", IF(AND(Screening!$J$23="No",AH670="Ex"),"N/A", IF(AND(Screening!$J$7="No",AI670="Ex"),"N/A", IF(AND(Screening!$J$6="No",AL670="Ex"),"N/A", IF(AND(Screening!$J$6="Yes",AJ670="Ex"),"N/A", IF(AND(Screening!$J$25="Yes",AK670="Ex"),"N/A",  IF(AND(Screening!$J$5="Yes",AM670="Ex"),"N/A","Inc")))))))))))))))))))</f>
        <v>Inc</v>
      </c>
      <c r="C670" s="132"/>
      <c r="D670" s="133"/>
      <c r="E670" s="87">
        <v>682</v>
      </c>
      <c r="F670" s="88" t="s">
        <v>979</v>
      </c>
      <c r="G670" s="88" t="s">
        <v>1945</v>
      </c>
      <c r="H670" s="156" t="s">
        <v>2787</v>
      </c>
      <c r="I670" s="130" t="str">
        <f t="shared" si="21"/>
        <v>Include</v>
      </c>
      <c r="J670" s="126"/>
      <c r="K670" s="99"/>
      <c r="L670" s="99"/>
      <c r="M670" s="128"/>
      <c r="N670" s="87" t="str">
        <f t="shared" si="22"/>
        <v/>
      </c>
      <c r="O670" s="55"/>
      <c r="P670" s="55"/>
      <c r="Q670" s="55"/>
      <c r="R670" s="55"/>
      <c r="S670" s="55"/>
      <c r="T670" s="56"/>
      <c r="U670" s="134" t="s">
        <v>450</v>
      </c>
      <c r="V670" s="132" t="s">
        <v>475</v>
      </c>
      <c r="W670" s="132"/>
      <c r="X670" s="132"/>
      <c r="Y670" s="132"/>
      <c r="Z670" s="132" t="s">
        <v>475</v>
      </c>
      <c r="AA670" s="132"/>
      <c r="AB670" s="132"/>
      <c r="AC670" s="132"/>
      <c r="AD670" s="132"/>
      <c r="AE670" s="132"/>
      <c r="AF670" s="132"/>
      <c r="AG670" s="132"/>
      <c r="AH670" s="132"/>
      <c r="AI670" s="132"/>
      <c r="AJ670" s="132" t="s">
        <v>475</v>
      </c>
      <c r="AK670" s="132"/>
      <c r="AL670" s="132"/>
      <c r="AM670" s="135" t="s">
        <v>475</v>
      </c>
    </row>
    <row r="671" spans="1:39" ht="30" x14ac:dyDescent="0.25">
      <c r="A671" s="131" t="s">
        <v>2</v>
      </c>
      <c r="B671" s="132" t="str">
        <f>IF(G671="reserved","N/A",IF(AND(Screening!$J$10="No",V671="Ex"),"N/A",IF(AND(Screening!$J$11="No",W671="Ex"),"N/A",IF(AND(Screening!$J$12="No",X671="Ex"),"N/A",IF(AND(Screening!$J$13="No",Y671="Ex"),"N/A",IF(AND(Screening!$J$14="No",Z671="Ex"),"N/A", IF(AND(Screening!$J$15="No",AA671="Ex"),"N/A", IF(AND(Screening!$J$16="No",AB671="Ex"),"N/A", IF(AND(Screening!$J$17="No",AC671="Ex"),"N/A", IF(AND(Screening!$J$18="No",AD671="Ex"),"N/A", IF(AND(Screening!$J$19="No",AE671="Ex"),"N/A", IF(AND(Screening!$J$20="No",AF671="Ex"),"N/A", IF(AND(Screening!$J$21="No",AG671="Ex"),"N/A", IF(AND(Screening!$J$23="No",AH671="Ex"),"N/A", IF(AND(Screening!$J$7="No",AI671="Ex"),"N/A", IF(AND(Screening!$J$6="No",AL671="Ex"),"N/A", IF(AND(Screening!$J$6="Yes",AJ671="Ex"),"N/A", IF(AND(Screening!$J$25="Yes",AK671="Ex"),"N/A",  IF(AND(Screening!$J$5="Yes",AM671="Ex"),"N/A","Inc")))))))))))))))))))</f>
        <v>Inc</v>
      </c>
      <c r="C671" s="132"/>
      <c r="D671" s="133"/>
      <c r="E671" s="87">
        <v>683</v>
      </c>
      <c r="F671" s="88" t="s">
        <v>3632</v>
      </c>
      <c r="G671" s="88" t="s">
        <v>182</v>
      </c>
      <c r="H671" s="156" t="s">
        <v>2787</v>
      </c>
      <c r="I671" s="130" t="str">
        <f t="shared" si="21"/>
        <v>Include</v>
      </c>
      <c r="J671" s="126"/>
      <c r="K671" s="99"/>
      <c r="L671" s="99"/>
      <c r="M671" s="128"/>
      <c r="N671" s="87" t="str">
        <f t="shared" si="22"/>
        <v/>
      </c>
      <c r="O671" s="55"/>
      <c r="P671" s="55"/>
      <c r="Q671" s="55"/>
      <c r="R671" s="55"/>
      <c r="S671" s="55"/>
      <c r="T671" s="56"/>
      <c r="U671" s="134" t="s">
        <v>450</v>
      </c>
      <c r="V671" s="132" t="s">
        <v>475</v>
      </c>
      <c r="W671" s="132"/>
      <c r="X671" s="132"/>
      <c r="Y671" s="132"/>
      <c r="Z671" s="132" t="s">
        <v>475</v>
      </c>
      <c r="AA671" s="132"/>
      <c r="AB671" s="132"/>
      <c r="AC671" s="132"/>
      <c r="AD671" s="132"/>
      <c r="AE671" s="132"/>
      <c r="AF671" s="132"/>
      <c r="AG671" s="132"/>
      <c r="AH671" s="132"/>
      <c r="AI671" s="132"/>
      <c r="AJ671" s="132" t="s">
        <v>475</v>
      </c>
      <c r="AK671" s="132"/>
      <c r="AL671" s="132"/>
      <c r="AM671" s="135" t="s">
        <v>475</v>
      </c>
    </row>
    <row r="672" spans="1:39" ht="30" x14ac:dyDescent="0.25">
      <c r="A672" s="131" t="s">
        <v>2</v>
      </c>
      <c r="B672" s="132" t="str">
        <f>IF(G672="reserved","N/A",IF(AND(Screening!$J$10="No",V672="Ex"),"N/A",IF(AND(Screening!$J$11="No",W672="Ex"),"N/A",IF(AND(Screening!$J$12="No",X672="Ex"),"N/A",IF(AND(Screening!$J$13="No",Y672="Ex"),"N/A",IF(AND(Screening!$J$14="No",Z672="Ex"),"N/A", IF(AND(Screening!$J$15="No",AA672="Ex"),"N/A", IF(AND(Screening!$J$16="No",AB672="Ex"),"N/A", IF(AND(Screening!$J$17="No",AC672="Ex"),"N/A", IF(AND(Screening!$J$18="No",AD672="Ex"),"N/A", IF(AND(Screening!$J$19="No",AE672="Ex"),"N/A", IF(AND(Screening!$J$20="No",AF672="Ex"),"N/A", IF(AND(Screening!$J$21="No",AG672="Ex"),"N/A", IF(AND(Screening!$J$23="No",AH672="Ex"),"N/A", IF(AND(Screening!$J$7="No",AI672="Ex"),"N/A", IF(AND(Screening!$J$6="No",AL672="Ex"),"N/A", IF(AND(Screening!$J$6="Yes",AJ672="Ex"),"N/A", IF(AND(Screening!$J$25="Yes",AK672="Ex"),"N/A",  IF(AND(Screening!$J$5="Yes",AM672="Ex"),"N/A","Inc")))))))))))))))))))</f>
        <v>Inc</v>
      </c>
      <c r="C672" s="132"/>
      <c r="D672" s="133"/>
      <c r="E672" s="87">
        <v>684</v>
      </c>
      <c r="F672" s="88" t="s">
        <v>980</v>
      </c>
      <c r="G672" s="88" t="s">
        <v>2022</v>
      </c>
      <c r="H672" s="156" t="s">
        <v>2787</v>
      </c>
      <c r="I672" s="130" t="str">
        <f t="shared" si="21"/>
        <v>Include</v>
      </c>
      <c r="J672" s="126"/>
      <c r="K672" s="99"/>
      <c r="L672" s="99"/>
      <c r="M672" s="128"/>
      <c r="N672" s="87" t="str">
        <f t="shared" si="22"/>
        <v/>
      </c>
      <c r="O672" s="55"/>
      <c r="P672" s="55"/>
      <c r="Q672" s="55"/>
      <c r="R672" s="55"/>
      <c r="S672" s="55"/>
      <c r="T672" s="56"/>
      <c r="U672" s="134" t="s">
        <v>450</v>
      </c>
      <c r="V672" s="132" t="s">
        <v>475</v>
      </c>
      <c r="W672" s="132"/>
      <c r="X672" s="132"/>
      <c r="Y672" s="132"/>
      <c r="Z672" s="132" t="s">
        <v>475</v>
      </c>
      <c r="AA672" s="132"/>
      <c r="AB672" s="132"/>
      <c r="AC672" s="132"/>
      <c r="AD672" s="132"/>
      <c r="AE672" s="132"/>
      <c r="AF672" s="132"/>
      <c r="AG672" s="132"/>
      <c r="AH672" s="132"/>
      <c r="AI672" s="132"/>
      <c r="AJ672" s="132" t="s">
        <v>475</v>
      </c>
      <c r="AK672" s="132"/>
      <c r="AL672" s="132"/>
      <c r="AM672" s="135" t="s">
        <v>475</v>
      </c>
    </row>
    <row r="673" spans="1:39" ht="30" x14ac:dyDescent="0.25">
      <c r="A673" s="131" t="s">
        <v>2</v>
      </c>
      <c r="B673" s="132" t="str">
        <f>IF(G673="reserved","N/A",IF(AND(Screening!$J$10="No",V673="Ex"),"N/A",IF(AND(Screening!$J$11="No",W673="Ex"),"N/A",IF(AND(Screening!$J$12="No",X673="Ex"),"N/A",IF(AND(Screening!$J$13="No",Y673="Ex"),"N/A",IF(AND(Screening!$J$14="No",Z673="Ex"),"N/A", IF(AND(Screening!$J$15="No",AA673="Ex"),"N/A", IF(AND(Screening!$J$16="No",AB673="Ex"),"N/A", IF(AND(Screening!$J$17="No",AC673="Ex"),"N/A", IF(AND(Screening!$J$18="No",AD673="Ex"),"N/A", IF(AND(Screening!$J$19="No",AE673="Ex"),"N/A", IF(AND(Screening!$J$20="No",AF673="Ex"),"N/A", IF(AND(Screening!$J$21="No",AG673="Ex"),"N/A", IF(AND(Screening!$J$23="No",AH673="Ex"),"N/A", IF(AND(Screening!$J$7="No",AI673="Ex"),"N/A", IF(AND(Screening!$J$6="No",AL673="Ex"),"N/A", IF(AND(Screening!$J$6="Yes",AJ673="Ex"),"N/A", IF(AND(Screening!$J$25="Yes",AK673="Ex"),"N/A",  IF(AND(Screening!$J$5="Yes",AM673="Ex"),"N/A","Inc")))))))))))))))))))</f>
        <v>Inc</v>
      </c>
      <c r="C673" s="132"/>
      <c r="D673" s="133"/>
      <c r="E673" s="87">
        <v>685</v>
      </c>
      <c r="F673" s="88" t="s">
        <v>981</v>
      </c>
      <c r="G673" s="88" t="s">
        <v>2023</v>
      </c>
      <c r="H673" s="156" t="s">
        <v>2787</v>
      </c>
      <c r="I673" s="130" t="str">
        <f t="shared" si="21"/>
        <v>Include</v>
      </c>
      <c r="J673" s="126"/>
      <c r="K673" s="99"/>
      <c r="L673" s="99"/>
      <c r="M673" s="128"/>
      <c r="N673" s="87" t="str">
        <f t="shared" si="22"/>
        <v/>
      </c>
      <c r="O673" s="55"/>
      <c r="P673" s="55"/>
      <c r="Q673" s="55"/>
      <c r="R673" s="55"/>
      <c r="S673" s="55"/>
      <c r="T673" s="56"/>
      <c r="U673" s="134" t="s">
        <v>450</v>
      </c>
      <c r="V673" s="132" t="s">
        <v>475</v>
      </c>
      <c r="W673" s="132"/>
      <c r="X673" s="132"/>
      <c r="Y673" s="132"/>
      <c r="Z673" s="132" t="s">
        <v>475</v>
      </c>
      <c r="AA673" s="132"/>
      <c r="AB673" s="132"/>
      <c r="AC673" s="132"/>
      <c r="AD673" s="132"/>
      <c r="AE673" s="132"/>
      <c r="AF673" s="132"/>
      <c r="AG673" s="132"/>
      <c r="AH673" s="132"/>
      <c r="AI673" s="132"/>
      <c r="AJ673" s="132" t="s">
        <v>475</v>
      </c>
      <c r="AK673" s="132"/>
      <c r="AL673" s="132"/>
      <c r="AM673" s="135" t="s">
        <v>475</v>
      </c>
    </row>
    <row r="674" spans="1:39" ht="30" x14ac:dyDescent="0.25">
      <c r="A674" s="131" t="s">
        <v>2</v>
      </c>
      <c r="B674" s="132" t="str">
        <f>IF(G674="reserved","N/A",IF(AND(Screening!$J$10="No",V674="Ex"),"N/A",IF(AND(Screening!$J$11="No",W674="Ex"),"N/A",IF(AND(Screening!$J$12="No",X674="Ex"),"N/A",IF(AND(Screening!$J$13="No",Y674="Ex"),"N/A",IF(AND(Screening!$J$14="No",Z674="Ex"),"N/A", IF(AND(Screening!$J$15="No",AA674="Ex"),"N/A", IF(AND(Screening!$J$16="No",AB674="Ex"),"N/A", IF(AND(Screening!$J$17="No",AC674="Ex"),"N/A", IF(AND(Screening!$J$18="No",AD674="Ex"),"N/A", IF(AND(Screening!$J$19="No",AE674="Ex"),"N/A", IF(AND(Screening!$J$20="No",AF674="Ex"),"N/A", IF(AND(Screening!$J$21="No",AG674="Ex"),"N/A", IF(AND(Screening!$J$23="No",AH674="Ex"),"N/A", IF(AND(Screening!$J$7="No",AI674="Ex"),"N/A", IF(AND(Screening!$J$6="No",AL674="Ex"),"N/A", IF(AND(Screening!$J$6="Yes",AJ674="Ex"),"N/A", IF(AND(Screening!$J$25="Yes",AK674="Ex"),"N/A",  IF(AND(Screening!$J$5="Yes",AM674="Ex"),"N/A","Inc")))))))))))))))))))</f>
        <v>Inc</v>
      </c>
      <c r="C674" s="132"/>
      <c r="D674" s="133"/>
      <c r="E674" s="87">
        <v>686</v>
      </c>
      <c r="F674" s="88" t="s">
        <v>982</v>
      </c>
      <c r="G674" s="88" t="s">
        <v>1912</v>
      </c>
      <c r="H674" s="156" t="s">
        <v>2787</v>
      </c>
      <c r="I674" s="130" t="str">
        <f t="shared" si="21"/>
        <v>Include</v>
      </c>
      <c r="J674" s="126"/>
      <c r="K674" s="99"/>
      <c r="L674" s="99"/>
      <c r="M674" s="128"/>
      <c r="N674" s="87" t="str">
        <f t="shared" si="22"/>
        <v/>
      </c>
      <c r="O674" s="55"/>
      <c r="P674" s="55"/>
      <c r="Q674" s="55"/>
      <c r="R674" s="55"/>
      <c r="S674" s="55"/>
      <c r="T674" s="56"/>
      <c r="U674" s="134" t="s">
        <v>450</v>
      </c>
      <c r="V674" s="132" t="s">
        <v>475</v>
      </c>
      <c r="W674" s="132"/>
      <c r="X674" s="132"/>
      <c r="Y674" s="132"/>
      <c r="Z674" s="132" t="s">
        <v>475</v>
      </c>
      <c r="AA674" s="132"/>
      <c r="AB674" s="132"/>
      <c r="AC674" s="132"/>
      <c r="AD674" s="132"/>
      <c r="AE674" s="132"/>
      <c r="AF674" s="132"/>
      <c r="AG674" s="132"/>
      <c r="AH674" s="132"/>
      <c r="AI674" s="132"/>
      <c r="AJ674" s="132" t="s">
        <v>475</v>
      </c>
      <c r="AK674" s="132"/>
      <c r="AL674" s="132"/>
      <c r="AM674" s="135" t="s">
        <v>475</v>
      </c>
    </row>
    <row r="675" spans="1:39" ht="30" x14ac:dyDescent="0.25">
      <c r="A675" s="131" t="s">
        <v>2</v>
      </c>
      <c r="B675" s="132" t="str">
        <f>IF(G675="reserved","N/A",IF(AND(Screening!$J$10="No",V675="Ex"),"N/A",IF(AND(Screening!$J$11="No",W675="Ex"),"N/A",IF(AND(Screening!$J$12="No",X675="Ex"),"N/A",IF(AND(Screening!$J$13="No",Y675="Ex"),"N/A",IF(AND(Screening!$J$14="No",Z675="Ex"),"N/A", IF(AND(Screening!$J$15="No",AA675="Ex"),"N/A", IF(AND(Screening!$J$16="No",AB675="Ex"),"N/A", IF(AND(Screening!$J$17="No",AC675="Ex"),"N/A", IF(AND(Screening!$J$18="No",AD675="Ex"),"N/A", IF(AND(Screening!$J$19="No",AE675="Ex"),"N/A", IF(AND(Screening!$J$20="No",AF675="Ex"),"N/A", IF(AND(Screening!$J$21="No",AG675="Ex"),"N/A", IF(AND(Screening!$J$23="No",AH675="Ex"),"N/A", IF(AND(Screening!$J$7="No",AI675="Ex"),"N/A", IF(AND(Screening!$J$6="No",AL675="Ex"),"N/A", IF(AND(Screening!$J$6="Yes",AJ675="Ex"),"N/A", IF(AND(Screening!$J$25="Yes",AK675="Ex"),"N/A",  IF(AND(Screening!$J$5="Yes",AM675="Ex"),"N/A","Inc")))))))))))))))))))</f>
        <v>Inc</v>
      </c>
      <c r="C675" s="132"/>
      <c r="D675" s="133"/>
      <c r="E675" s="87">
        <v>687</v>
      </c>
      <c r="F675" s="88" t="s">
        <v>983</v>
      </c>
      <c r="G675" s="88" t="s">
        <v>2024</v>
      </c>
      <c r="H675" s="156" t="s">
        <v>2787</v>
      </c>
      <c r="I675" s="130" t="str">
        <f t="shared" si="21"/>
        <v>Include</v>
      </c>
      <c r="J675" s="126"/>
      <c r="K675" s="99"/>
      <c r="L675" s="99"/>
      <c r="M675" s="128"/>
      <c r="N675" s="87" t="str">
        <f t="shared" si="22"/>
        <v/>
      </c>
      <c r="O675" s="55"/>
      <c r="P675" s="55"/>
      <c r="Q675" s="55"/>
      <c r="R675" s="55"/>
      <c r="S675" s="55"/>
      <c r="T675" s="56"/>
      <c r="U675" s="134" t="s">
        <v>450</v>
      </c>
      <c r="V675" s="132" t="s">
        <v>475</v>
      </c>
      <c r="W675" s="132"/>
      <c r="X675" s="132"/>
      <c r="Y675" s="132"/>
      <c r="Z675" s="132" t="s">
        <v>475</v>
      </c>
      <c r="AA675" s="132"/>
      <c r="AB675" s="132"/>
      <c r="AC675" s="132"/>
      <c r="AD675" s="132"/>
      <c r="AE675" s="132"/>
      <c r="AF675" s="132"/>
      <c r="AG675" s="132"/>
      <c r="AH675" s="132"/>
      <c r="AI675" s="132"/>
      <c r="AJ675" s="132" t="s">
        <v>475</v>
      </c>
      <c r="AK675" s="132"/>
      <c r="AL675" s="132"/>
      <c r="AM675" s="135" t="s">
        <v>475</v>
      </c>
    </row>
    <row r="676" spans="1:39" ht="30" x14ac:dyDescent="0.25">
      <c r="A676" s="131" t="s">
        <v>2</v>
      </c>
      <c r="B676" s="132" t="str">
        <f>IF(G676="reserved","N/A",IF(AND(Screening!$J$10="No",V676="Ex"),"N/A",IF(AND(Screening!$J$11="No",W676="Ex"),"N/A",IF(AND(Screening!$J$12="No",X676="Ex"),"N/A",IF(AND(Screening!$J$13="No",Y676="Ex"),"N/A",IF(AND(Screening!$J$14="No",Z676="Ex"),"N/A", IF(AND(Screening!$J$15="No",AA676="Ex"),"N/A", IF(AND(Screening!$J$16="No",AB676="Ex"),"N/A", IF(AND(Screening!$J$17="No",AC676="Ex"),"N/A", IF(AND(Screening!$J$18="No",AD676="Ex"),"N/A", IF(AND(Screening!$J$19="No",AE676="Ex"),"N/A", IF(AND(Screening!$J$20="No",AF676="Ex"),"N/A", IF(AND(Screening!$J$21="No",AG676="Ex"),"N/A", IF(AND(Screening!$J$23="No",AH676="Ex"),"N/A", IF(AND(Screening!$J$7="No",AI676="Ex"),"N/A", IF(AND(Screening!$J$6="No",AL676="Ex"),"N/A", IF(AND(Screening!$J$6="Yes",AJ676="Ex"),"N/A", IF(AND(Screening!$J$25="Yes",AK676="Ex"),"N/A",  IF(AND(Screening!$J$5="Yes",AM676="Ex"),"N/A","Inc")))))))))))))))))))</f>
        <v>Inc</v>
      </c>
      <c r="C676" s="132"/>
      <c r="D676" s="133"/>
      <c r="E676" s="87">
        <v>688</v>
      </c>
      <c r="F676" s="88" t="s">
        <v>984</v>
      </c>
      <c r="G676" s="88" t="s">
        <v>1946</v>
      </c>
      <c r="H676" s="156" t="s">
        <v>2787</v>
      </c>
      <c r="I676" s="130" t="str">
        <f t="shared" si="21"/>
        <v>Include</v>
      </c>
      <c r="J676" s="126"/>
      <c r="K676" s="99"/>
      <c r="L676" s="99"/>
      <c r="M676" s="128"/>
      <c r="N676" s="87" t="str">
        <f t="shared" si="22"/>
        <v/>
      </c>
      <c r="O676" s="55"/>
      <c r="P676" s="55"/>
      <c r="Q676" s="55"/>
      <c r="R676" s="55"/>
      <c r="S676" s="55"/>
      <c r="T676" s="56"/>
      <c r="U676" s="134" t="s">
        <v>450</v>
      </c>
      <c r="V676" s="132" t="s">
        <v>475</v>
      </c>
      <c r="W676" s="132"/>
      <c r="X676" s="132"/>
      <c r="Y676" s="132"/>
      <c r="Z676" s="132" t="s">
        <v>475</v>
      </c>
      <c r="AA676" s="132"/>
      <c r="AB676" s="132"/>
      <c r="AC676" s="132"/>
      <c r="AD676" s="132"/>
      <c r="AE676" s="132"/>
      <c r="AF676" s="132"/>
      <c r="AG676" s="132"/>
      <c r="AH676" s="132"/>
      <c r="AI676" s="132"/>
      <c r="AJ676" s="132" t="s">
        <v>475</v>
      </c>
      <c r="AK676" s="132"/>
      <c r="AL676" s="132"/>
      <c r="AM676" s="135" t="s">
        <v>475</v>
      </c>
    </row>
    <row r="677" spans="1:39" ht="30" x14ac:dyDescent="0.25">
      <c r="A677" s="131" t="s">
        <v>2</v>
      </c>
      <c r="B677" s="132" t="str">
        <f>IF(G677="reserved","N/A",IF(AND(Screening!$J$10="No",V677="Ex"),"N/A",IF(AND(Screening!$J$11="No",W677="Ex"),"N/A",IF(AND(Screening!$J$12="No",X677="Ex"),"N/A",IF(AND(Screening!$J$13="No",Y677="Ex"),"N/A",IF(AND(Screening!$J$14="No",Z677="Ex"),"N/A", IF(AND(Screening!$J$15="No",AA677="Ex"),"N/A", IF(AND(Screening!$J$16="No",AB677="Ex"),"N/A", IF(AND(Screening!$J$17="No",AC677="Ex"),"N/A", IF(AND(Screening!$J$18="No",AD677="Ex"),"N/A", IF(AND(Screening!$J$19="No",AE677="Ex"),"N/A", IF(AND(Screening!$J$20="No",AF677="Ex"),"N/A", IF(AND(Screening!$J$21="No",AG677="Ex"),"N/A", IF(AND(Screening!$J$23="No",AH677="Ex"),"N/A", IF(AND(Screening!$J$7="No",AI677="Ex"),"N/A", IF(AND(Screening!$J$6="No",AL677="Ex"),"N/A", IF(AND(Screening!$J$6="Yes",AJ677="Ex"),"N/A", IF(AND(Screening!$J$25="Yes",AK677="Ex"),"N/A",  IF(AND(Screening!$J$5="Yes",AM677="Ex"),"N/A","Inc")))))))))))))))))))</f>
        <v>Inc</v>
      </c>
      <c r="C677" s="132"/>
      <c r="D677" s="133"/>
      <c r="E677" s="87">
        <v>689</v>
      </c>
      <c r="F677" s="88" t="s">
        <v>985</v>
      </c>
      <c r="G677" s="88" t="s">
        <v>2025</v>
      </c>
      <c r="H677" s="156" t="s">
        <v>2787</v>
      </c>
      <c r="I677" s="130" t="str">
        <f t="shared" si="21"/>
        <v>Include</v>
      </c>
      <c r="J677" s="126"/>
      <c r="K677" s="99"/>
      <c r="L677" s="99"/>
      <c r="M677" s="128"/>
      <c r="N677" s="87" t="str">
        <f t="shared" si="22"/>
        <v/>
      </c>
      <c r="O677" s="55"/>
      <c r="P677" s="55"/>
      <c r="Q677" s="55"/>
      <c r="R677" s="55"/>
      <c r="S677" s="55"/>
      <c r="T677" s="56"/>
      <c r="U677" s="134" t="s">
        <v>450</v>
      </c>
      <c r="V677" s="132" t="s">
        <v>475</v>
      </c>
      <c r="W677" s="132"/>
      <c r="X677" s="132"/>
      <c r="Y677" s="132"/>
      <c r="Z677" s="132" t="s">
        <v>475</v>
      </c>
      <c r="AA677" s="132"/>
      <c r="AB677" s="132"/>
      <c r="AC677" s="132"/>
      <c r="AD677" s="132"/>
      <c r="AE677" s="132"/>
      <c r="AF677" s="132"/>
      <c r="AG677" s="132"/>
      <c r="AH677" s="132"/>
      <c r="AI677" s="132"/>
      <c r="AJ677" s="132" t="s">
        <v>475</v>
      </c>
      <c r="AK677" s="132"/>
      <c r="AL677" s="132"/>
      <c r="AM677" s="135" t="s">
        <v>475</v>
      </c>
    </row>
    <row r="678" spans="1:39" ht="30" x14ac:dyDescent="0.25">
      <c r="A678" s="131" t="s">
        <v>2</v>
      </c>
      <c r="B678" s="132" t="str">
        <f>IF(G678="reserved","N/A",IF(AND(Screening!$J$10="No",V678="Ex"),"N/A",IF(AND(Screening!$J$11="No",W678="Ex"),"N/A",IF(AND(Screening!$J$12="No",X678="Ex"),"N/A",IF(AND(Screening!$J$13="No",Y678="Ex"),"N/A",IF(AND(Screening!$J$14="No",Z678="Ex"),"N/A", IF(AND(Screening!$J$15="No",AA678="Ex"),"N/A", IF(AND(Screening!$J$16="No",AB678="Ex"),"N/A", IF(AND(Screening!$J$17="No",AC678="Ex"),"N/A", IF(AND(Screening!$J$18="No",AD678="Ex"),"N/A", IF(AND(Screening!$J$19="No",AE678="Ex"),"N/A", IF(AND(Screening!$J$20="No",AF678="Ex"),"N/A", IF(AND(Screening!$J$21="No",AG678="Ex"),"N/A", IF(AND(Screening!$J$23="No",AH678="Ex"),"N/A", IF(AND(Screening!$J$7="No",AI678="Ex"),"N/A", IF(AND(Screening!$J$6="No",AL678="Ex"),"N/A", IF(AND(Screening!$J$6="Yes",AJ678="Ex"),"N/A", IF(AND(Screening!$J$25="Yes",AK678="Ex"),"N/A",  IF(AND(Screening!$J$5="Yes",AM678="Ex"),"N/A","Inc")))))))))))))))))))</f>
        <v>Inc</v>
      </c>
      <c r="C678" s="132"/>
      <c r="D678" s="133"/>
      <c r="E678" s="87">
        <v>690</v>
      </c>
      <c r="F678" s="88" t="s">
        <v>986</v>
      </c>
      <c r="G678" s="88" t="s">
        <v>2026</v>
      </c>
      <c r="H678" s="156" t="s">
        <v>2787</v>
      </c>
      <c r="I678" s="130" t="str">
        <f t="shared" si="21"/>
        <v>Include</v>
      </c>
      <c r="J678" s="126"/>
      <c r="K678" s="99"/>
      <c r="L678" s="99"/>
      <c r="M678" s="128"/>
      <c r="N678" s="87" t="str">
        <f t="shared" si="22"/>
        <v/>
      </c>
      <c r="O678" s="55"/>
      <c r="P678" s="55"/>
      <c r="Q678" s="55"/>
      <c r="R678" s="55"/>
      <c r="S678" s="55"/>
      <c r="T678" s="56"/>
      <c r="U678" s="134" t="s">
        <v>450</v>
      </c>
      <c r="V678" s="132" t="s">
        <v>475</v>
      </c>
      <c r="W678" s="132"/>
      <c r="X678" s="132"/>
      <c r="Y678" s="132"/>
      <c r="Z678" s="132" t="s">
        <v>475</v>
      </c>
      <c r="AA678" s="132"/>
      <c r="AB678" s="132"/>
      <c r="AC678" s="132"/>
      <c r="AD678" s="132"/>
      <c r="AE678" s="132"/>
      <c r="AF678" s="132"/>
      <c r="AG678" s="132"/>
      <c r="AH678" s="132"/>
      <c r="AI678" s="132"/>
      <c r="AJ678" s="132" t="s">
        <v>475</v>
      </c>
      <c r="AK678" s="132"/>
      <c r="AL678" s="132"/>
      <c r="AM678" s="135" t="s">
        <v>475</v>
      </c>
    </row>
    <row r="679" spans="1:39" ht="30" x14ac:dyDescent="0.25">
      <c r="A679" s="131" t="s">
        <v>2</v>
      </c>
      <c r="B679" s="132" t="str">
        <f>IF(G679="reserved","N/A",IF(AND(Screening!$J$10="No",V679="Ex"),"N/A",IF(AND(Screening!$J$11="No",W679="Ex"),"N/A",IF(AND(Screening!$J$12="No",X679="Ex"),"N/A",IF(AND(Screening!$J$13="No",Y679="Ex"),"N/A",IF(AND(Screening!$J$14="No",Z679="Ex"),"N/A", IF(AND(Screening!$J$15="No",AA679="Ex"),"N/A", IF(AND(Screening!$J$16="No",AB679="Ex"),"N/A", IF(AND(Screening!$J$17="No",AC679="Ex"),"N/A", IF(AND(Screening!$J$18="No",AD679="Ex"),"N/A", IF(AND(Screening!$J$19="No",AE679="Ex"),"N/A", IF(AND(Screening!$J$20="No",AF679="Ex"),"N/A", IF(AND(Screening!$J$21="No",AG679="Ex"),"N/A", IF(AND(Screening!$J$23="No",AH679="Ex"),"N/A", IF(AND(Screening!$J$7="No",AI679="Ex"),"N/A", IF(AND(Screening!$J$6="No",AL679="Ex"),"N/A", IF(AND(Screening!$J$6="Yes",AJ679="Ex"),"N/A", IF(AND(Screening!$J$25="Yes",AK679="Ex"),"N/A",  IF(AND(Screening!$J$5="Yes",AM679="Ex"),"N/A","Inc")))))))))))))))))))</f>
        <v>Inc</v>
      </c>
      <c r="C679" s="132"/>
      <c r="D679" s="133"/>
      <c r="E679" s="87">
        <v>691</v>
      </c>
      <c r="F679" s="88" t="s">
        <v>987</v>
      </c>
      <c r="G679" s="88" t="s">
        <v>2027</v>
      </c>
      <c r="H679" s="156" t="s">
        <v>2787</v>
      </c>
      <c r="I679" s="130" t="str">
        <f t="shared" si="21"/>
        <v>Include</v>
      </c>
      <c r="J679" s="126"/>
      <c r="K679" s="99"/>
      <c r="L679" s="99"/>
      <c r="M679" s="128"/>
      <c r="N679" s="87" t="str">
        <f t="shared" si="22"/>
        <v/>
      </c>
      <c r="O679" s="55"/>
      <c r="P679" s="55"/>
      <c r="Q679" s="55"/>
      <c r="R679" s="55"/>
      <c r="S679" s="55"/>
      <c r="T679" s="56"/>
      <c r="U679" s="134" t="s">
        <v>450</v>
      </c>
      <c r="V679" s="132" t="s">
        <v>475</v>
      </c>
      <c r="W679" s="132"/>
      <c r="X679" s="132"/>
      <c r="Y679" s="132"/>
      <c r="Z679" s="132" t="s">
        <v>475</v>
      </c>
      <c r="AA679" s="132"/>
      <c r="AB679" s="132"/>
      <c r="AC679" s="132"/>
      <c r="AD679" s="132"/>
      <c r="AE679" s="132"/>
      <c r="AF679" s="132"/>
      <c r="AG679" s="132"/>
      <c r="AH679" s="132"/>
      <c r="AI679" s="132"/>
      <c r="AJ679" s="132" t="s">
        <v>475</v>
      </c>
      <c r="AK679" s="132"/>
      <c r="AL679" s="132"/>
      <c r="AM679" s="135" t="s">
        <v>475</v>
      </c>
    </row>
    <row r="680" spans="1:39" ht="30" x14ac:dyDescent="0.25">
      <c r="A680" s="131" t="s">
        <v>2</v>
      </c>
      <c r="B680" s="132" t="str">
        <f>IF(G680="reserved","N/A",IF(AND(Screening!$J$10="No",V680="Ex"),"N/A",IF(AND(Screening!$J$11="No",W680="Ex"),"N/A",IF(AND(Screening!$J$12="No",X680="Ex"),"N/A",IF(AND(Screening!$J$13="No",Y680="Ex"),"N/A",IF(AND(Screening!$J$14="No",Z680="Ex"),"N/A", IF(AND(Screening!$J$15="No",AA680="Ex"),"N/A", IF(AND(Screening!$J$16="No",AB680="Ex"),"N/A", IF(AND(Screening!$J$17="No",AC680="Ex"),"N/A", IF(AND(Screening!$J$18="No",AD680="Ex"),"N/A", IF(AND(Screening!$J$19="No",AE680="Ex"),"N/A", IF(AND(Screening!$J$20="No",AF680="Ex"),"N/A", IF(AND(Screening!$J$21="No",AG680="Ex"),"N/A", IF(AND(Screening!$J$23="No",AH680="Ex"),"N/A", IF(AND(Screening!$J$7="No",AI680="Ex"),"N/A", IF(AND(Screening!$J$6="No",AL680="Ex"),"N/A", IF(AND(Screening!$J$6="Yes",AJ680="Ex"),"N/A", IF(AND(Screening!$J$25="Yes",AK680="Ex"),"N/A",  IF(AND(Screening!$J$5="Yes",AM680="Ex"),"N/A","Inc")))))))))))))))))))</f>
        <v>Inc</v>
      </c>
      <c r="C680" s="132"/>
      <c r="D680" s="133"/>
      <c r="E680" s="87">
        <v>692</v>
      </c>
      <c r="F680" s="88" t="s">
        <v>988</v>
      </c>
      <c r="G680" s="88" t="s">
        <v>2028</v>
      </c>
      <c r="H680" s="156" t="s">
        <v>2787</v>
      </c>
      <c r="I680" s="130" t="str">
        <f t="shared" si="21"/>
        <v>Include</v>
      </c>
      <c r="J680" s="126"/>
      <c r="K680" s="99"/>
      <c r="L680" s="99"/>
      <c r="M680" s="128"/>
      <c r="N680" s="87" t="str">
        <f t="shared" si="22"/>
        <v/>
      </c>
      <c r="O680" s="55"/>
      <c r="P680" s="55"/>
      <c r="Q680" s="55"/>
      <c r="R680" s="55"/>
      <c r="S680" s="55"/>
      <c r="T680" s="56"/>
      <c r="U680" s="134" t="s">
        <v>450</v>
      </c>
      <c r="V680" s="132" t="s">
        <v>475</v>
      </c>
      <c r="W680" s="132"/>
      <c r="X680" s="132"/>
      <c r="Y680" s="132"/>
      <c r="Z680" s="132" t="s">
        <v>475</v>
      </c>
      <c r="AA680" s="132"/>
      <c r="AB680" s="132"/>
      <c r="AC680" s="132"/>
      <c r="AD680" s="132"/>
      <c r="AE680" s="132"/>
      <c r="AF680" s="132"/>
      <c r="AG680" s="132"/>
      <c r="AH680" s="132"/>
      <c r="AI680" s="132"/>
      <c r="AJ680" s="132" t="s">
        <v>475</v>
      </c>
      <c r="AK680" s="132"/>
      <c r="AL680" s="132"/>
      <c r="AM680" s="135" t="s">
        <v>475</v>
      </c>
    </row>
    <row r="681" spans="1:39" ht="30" x14ac:dyDescent="0.25">
      <c r="A681" s="131" t="s">
        <v>2</v>
      </c>
      <c r="B681" s="132" t="str">
        <f>IF(G681="reserved","N/A",IF(AND(Screening!$J$10="No",V681="Ex"),"N/A",IF(AND(Screening!$J$11="No",W681="Ex"),"N/A",IF(AND(Screening!$J$12="No",X681="Ex"),"N/A",IF(AND(Screening!$J$13="No",Y681="Ex"),"N/A",IF(AND(Screening!$J$14="No",Z681="Ex"),"N/A", IF(AND(Screening!$J$15="No",AA681="Ex"),"N/A", IF(AND(Screening!$J$16="No",AB681="Ex"),"N/A", IF(AND(Screening!$J$17="No",AC681="Ex"),"N/A", IF(AND(Screening!$J$18="No",AD681="Ex"),"N/A", IF(AND(Screening!$J$19="No",AE681="Ex"),"N/A", IF(AND(Screening!$J$20="No",AF681="Ex"),"N/A", IF(AND(Screening!$J$21="No",AG681="Ex"),"N/A", IF(AND(Screening!$J$23="No",AH681="Ex"),"N/A", IF(AND(Screening!$J$7="No",AI681="Ex"),"N/A", IF(AND(Screening!$J$6="No",AL681="Ex"),"N/A", IF(AND(Screening!$J$6="Yes",AJ681="Ex"),"N/A", IF(AND(Screening!$J$25="Yes",AK681="Ex"),"N/A",  IF(AND(Screening!$J$5="Yes",AM681="Ex"),"N/A","Inc")))))))))))))))))))</f>
        <v>Inc</v>
      </c>
      <c r="C681" s="132"/>
      <c r="D681" s="133"/>
      <c r="E681" s="87">
        <v>693</v>
      </c>
      <c r="F681" s="88" t="s">
        <v>989</v>
      </c>
      <c r="G681" s="88" t="s">
        <v>2029</v>
      </c>
      <c r="H681" s="156" t="s">
        <v>2787</v>
      </c>
      <c r="I681" s="130" t="str">
        <f t="shared" si="21"/>
        <v>Include</v>
      </c>
      <c r="J681" s="126"/>
      <c r="K681" s="99"/>
      <c r="L681" s="99"/>
      <c r="M681" s="128"/>
      <c r="N681" s="87" t="str">
        <f t="shared" si="22"/>
        <v/>
      </c>
      <c r="O681" s="55"/>
      <c r="P681" s="55"/>
      <c r="Q681" s="55"/>
      <c r="R681" s="55"/>
      <c r="S681" s="55"/>
      <c r="T681" s="56"/>
      <c r="U681" s="134" t="s">
        <v>450</v>
      </c>
      <c r="V681" s="132" t="s">
        <v>475</v>
      </c>
      <c r="W681" s="132"/>
      <c r="X681" s="132"/>
      <c r="Y681" s="132"/>
      <c r="Z681" s="132" t="s">
        <v>475</v>
      </c>
      <c r="AA681" s="132"/>
      <c r="AB681" s="132"/>
      <c r="AC681" s="132"/>
      <c r="AD681" s="132"/>
      <c r="AE681" s="132"/>
      <c r="AF681" s="132"/>
      <c r="AG681" s="132"/>
      <c r="AH681" s="132"/>
      <c r="AI681" s="132"/>
      <c r="AJ681" s="132" t="s">
        <v>475</v>
      </c>
      <c r="AK681" s="132"/>
      <c r="AL681" s="132"/>
      <c r="AM681" s="135" t="s">
        <v>475</v>
      </c>
    </row>
    <row r="682" spans="1:39" ht="60" x14ac:dyDescent="0.25">
      <c r="A682" s="131" t="s">
        <v>2</v>
      </c>
      <c r="B682" s="132" t="str">
        <f>IF(G682="reserved","N/A",IF(AND(Screening!$J$10="No",V682="Ex"),"N/A",IF(AND(Screening!$J$11="No",W682="Ex"),"N/A",IF(AND(Screening!$J$12="No",X682="Ex"),"N/A",IF(AND(Screening!$J$13="No",Y682="Ex"),"N/A",IF(AND(Screening!$J$14="No",Z682="Ex"),"N/A", IF(AND(Screening!$J$15="No",AA682="Ex"),"N/A", IF(AND(Screening!$J$16="No",AB682="Ex"),"N/A", IF(AND(Screening!$J$17="No",AC682="Ex"),"N/A", IF(AND(Screening!$J$18="No",AD682="Ex"),"N/A", IF(AND(Screening!$J$19="No",AE682="Ex"),"N/A", IF(AND(Screening!$J$20="No",AF682="Ex"),"N/A", IF(AND(Screening!$J$21="No",AG682="Ex"),"N/A", IF(AND(Screening!$J$23="No",AH682="Ex"),"N/A", IF(AND(Screening!$J$7="No",AI682="Ex"),"N/A", IF(AND(Screening!$J$6="No",AL682="Ex"),"N/A", IF(AND(Screening!$J$6="Yes",AJ682="Ex"),"N/A", IF(AND(Screening!$J$25="Yes",AK682="Ex"),"N/A",  IF(AND(Screening!$J$5="Yes",AM682="Ex"),"N/A","Inc")))))))))))))))))))</f>
        <v>Inc</v>
      </c>
      <c r="C682" s="132"/>
      <c r="D682" s="133"/>
      <c r="E682" s="87">
        <v>694</v>
      </c>
      <c r="F682" s="88" t="s">
        <v>990</v>
      </c>
      <c r="G682" s="88" t="s">
        <v>2588</v>
      </c>
      <c r="H682" s="157" t="s">
        <v>1443</v>
      </c>
      <c r="I682" s="130" t="str">
        <f t="shared" si="21"/>
        <v>Include</v>
      </c>
      <c r="J682" s="126"/>
      <c r="K682" s="99"/>
      <c r="L682" s="99"/>
      <c r="M682" s="128"/>
      <c r="N682" s="87" t="str">
        <f t="shared" si="22"/>
        <v/>
      </c>
      <c r="O682" s="55"/>
      <c r="P682" s="55"/>
      <c r="Q682" s="55"/>
      <c r="R682" s="55"/>
      <c r="S682" s="55"/>
      <c r="T682" s="56"/>
      <c r="U682" s="134" t="s">
        <v>450</v>
      </c>
      <c r="V682" s="132" t="s">
        <v>475</v>
      </c>
      <c r="W682" s="132"/>
      <c r="X682" s="132"/>
      <c r="Y682" s="132"/>
      <c r="Z682" s="132" t="s">
        <v>475</v>
      </c>
      <c r="AA682" s="132"/>
      <c r="AB682" s="132"/>
      <c r="AC682" s="132"/>
      <c r="AD682" s="132"/>
      <c r="AE682" s="132"/>
      <c r="AF682" s="132"/>
      <c r="AG682" s="132"/>
      <c r="AH682" s="132"/>
      <c r="AI682" s="132"/>
      <c r="AJ682" s="132" t="s">
        <v>475</v>
      </c>
      <c r="AK682" s="132"/>
      <c r="AL682" s="132"/>
      <c r="AM682" s="135" t="s">
        <v>475</v>
      </c>
    </row>
    <row r="683" spans="1:39" ht="45" x14ac:dyDescent="0.25">
      <c r="A683" s="131" t="s">
        <v>2</v>
      </c>
      <c r="B683" s="132" t="str">
        <f>IF(G683="reserved","N/A",IF(AND(Screening!$J$10="No",V683="Ex"),"N/A",IF(AND(Screening!$J$11="No",W683="Ex"),"N/A",IF(AND(Screening!$J$12="No",X683="Ex"),"N/A",IF(AND(Screening!$J$13="No",Y683="Ex"),"N/A",IF(AND(Screening!$J$14="No",Z683="Ex"),"N/A", IF(AND(Screening!$J$15="No",AA683="Ex"),"N/A", IF(AND(Screening!$J$16="No",AB683="Ex"),"N/A", IF(AND(Screening!$J$17="No",AC683="Ex"),"N/A", IF(AND(Screening!$J$18="No",AD683="Ex"),"N/A", IF(AND(Screening!$J$19="No",AE683="Ex"),"N/A", IF(AND(Screening!$J$20="No",AF683="Ex"),"N/A", IF(AND(Screening!$J$21="No",AG683="Ex"),"N/A", IF(AND(Screening!$J$23="No",AH683="Ex"),"N/A", IF(AND(Screening!$J$7="No",AI683="Ex"),"N/A", IF(AND(Screening!$J$6="No",AL683="Ex"),"N/A", IF(AND(Screening!$J$6="Yes",AJ683="Ex"),"N/A", IF(AND(Screening!$J$25="Yes",AK683="Ex"),"N/A",  IF(AND(Screening!$J$5="Yes",AM683="Ex"),"N/A","Inc")))))))))))))))))))</f>
        <v>Inc</v>
      </c>
      <c r="C683" s="132"/>
      <c r="D683" s="133"/>
      <c r="E683" s="87">
        <v>695</v>
      </c>
      <c r="F683" s="88" t="s">
        <v>991</v>
      </c>
      <c r="G683" s="88" t="s">
        <v>3234</v>
      </c>
      <c r="H683" s="157" t="s">
        <v>4378</v>
      </c>
      <c r="I683" s="130" t="str">
        <f t="shared" si="21"/>
        <v>Include</v>
      </c>
      <c r="J683" s="126"/>
      <c r="K683" s="99"/>
      <c r="L683" s="99"/>
      <c r="M683" s="128"/>
      <c r="N683" s="87" t="str">
        <f t="shared" si="22"/>
        <v/>
      </c>
      <c r="O683" s="55"/>
      <c r="P683" s="55"/>
      <c r="Q683" s="55"/>
      <c r="R683" s="55"/>
      <c r="S683" s="55"/>
      <c r="T683" s="56"/>
      <c r="U683" s="134" t="s">
        <v>450</v>
      </c>
      <c r="V683" s="132" t="s">
        <v>475</v>
      </c>
      <c r="W683" s="132"/>
      <c r="X683" s="132"/>
      <c r="Y683" s="132"/>
      <c r="Z683" s="132" t="s">
        <v>475</v>
      </c>
      <c r="AA683" s="132"/>
      <c r="AB683" s="132"/>
      <c r="AC683" s="132"/>
      <c r="AD683" s="132"/>
      <c r="AE683" s="132"/>
      <c r="AF683" s="132"/>
      <c r="AG683" s="132"/>
      <c r="AH683" s="132"/>
      <c r="AI683" s="132"/>
      <c r="AJ683" s="132" t="s">
        <v>475</v>
      </c>
      <c r="AK683" s="132"/>
      <c r="AL683" s="132"/>
      <c r="AM683" s="135" t="s">
        <v>475</v>
      </c>
    </row>
    <row r="684" spans="1:39" ht="45" x14ac:dyDescent="0.25">
      <c r="A684" s="131" t="s">
        <v>2</v>
      </c>
      <c r="B684" s="132" t="str">
        <f>IF(G684="reserved","N/A",IF(AND(Screening!$J$10="No",V684="Ex"),"N/A",IF(AND(Screening!$J$11="No",W684="Ex"),"N/A",IF(AND(Screening!$J$12="No",X684="Ex"),"N/A",IF(AND(Screening!$J$13="No",Y684="Ex"),"N/A",IF(AND(Screening!$J$14="No",Z684="Ex"),"N/A", IF(AND(Screening!$J$15="No",AA684="Ex"),"N/A", IF(AND(Screening!$J$16="No",AB684="Ex"),"N/A", IF(AND(Screening!$J$17="No",AC684="Ex"),"N/A", IF(AND(Screening!$J$18="No",AD684="Ex"),"N/A", IF(AND(Screening!$J$19="No",AE684="Ex"),"N/A", IF(AND(Screening!$J$20="No",AF684="Ex"),"N/A", IF(AND(Screening!$J$21="No",AG684="Ex"),"N/A", IF(AND(Screening!$J$23="No",AH684="Ex"),"N/A", IF(AND(Screening!$J$7="No",AI684="Ex"),"N/A", IF(AND(Screening!$J$6="No",AL684="Ex"),"N/A", IF(AND(Screening!$J$6="Yes",AJ684="Ex"),"N/A", IF(AND(Screening!$J$25="Yes",AK684="Ex"),"N/A",  IF(AND(Screening!$J$5="Yes",AM684="Ex"),"N/A","Inc")))))))))))))))))))</f>
        <v>Inc</v>
      </c>
      <c r="C684" s="132"/>
      <c r="D684" s="133"/>
      <c r="E684" s="87">
        <v>696</v>
      </c>
      <c r="F684" s="88" t="s">
        <v>992</v>
      </c>
      <c r="G684" s="88" t="s">
        <v>2603</v>
      </c>
      <c r="H684" s="157" t="s">
        <v>1444</v>
      </c>
      <c r="I684" s="130" t="str">
        <f t="shared" si="21"/>
        <v>Include</v>
      </c>
      <c r="J684" s="126"/>
      <c r="K684" s="99"/>
      <c r="L684" s="99"/>
      <c r="M684" s="128"/>
      <c r="N684" s="87" t="str">
        <f t="shared" si="22"/>
        <v/>
      </c>
      <c r="O684" s="55"/>
      <c r="P684" s="55"/>
      <c r="Q684" s="55"/>
      <c r="R684" s="55"/>
      <c r="S684" s="55"/>
      <c r="T684" s="56"/>
      <c r="U684" s="134" t="s">
        <v>450</v>
      </c>
      <c r="V684" s="132" t="s">
        <v>475</v>
      </c>
      <c r="W684" s="132"/>
      <c r="X684" s="132"/>
      <c r="Y684" s="132"/>
      <c r="Z684" s="132" t="s">
        <v>475</v>
      </c>
      <c r="AA684" s="132"/>
      <c r="AB684" s="132"/>
      <c r="AC684" s="132"/>
      <c r="AD684" s="132"/>
      <c r="AE684" s="132"/>
      <c r="AF684" s="132"/>
      <c r="AG684" s="132"/>
      <c r="AH684" s="132"/>
      <c r="AI684" s="132"/>
      <c r="AJ684" s="132" t="s">
        <v>475</v>
      </c>
      <c r="AK684" s="132"/>
      <c r="AL684" s="132"/>
      <c r="AM684" s="135" t="s">
        <v>475</v>
      </c>
    </row>
    <row r="685" spans="1:39" ht="45" x14ac:dyDescent="0.25">
      <c r="A685" s="131" t="s">
        <v>2</v>
      </c>
      <c r="B685" s="132" t="str">
        <f>IF(G685="reserved","N/A",IF(AND(Screening!$J$10="No",V685="Ex"),"N/A",IF(AND(Screening!$J$11="No",W685="Ex"),"N/A",IF(AND(Screening!$J$12="No",X685="Ex"),"N/A",IF(AND(Screening!$J$13="No",Y685="Ex"),"N/A",IF(AND(Screening!$J$14="No",Z685="Ex"),"N/A", IF(AND(Screening!$J$15="No",AA685="Ex"),"N/A", IF(AND(Screening!$J$16="No",AB685="Ex"),"N/A", IF(AND(Screening!$J$17="No",AC685="Ex"),"N/A", IF(AND(Screening!$J$18="No",AD685="Ex"),"N/A", IF(AND(Screening!$J$19="No",AE685="Ex"),"N/A", IF(AND(Screening!$J$20="No",AF685="Ex"),"N/A", IF(AND(Screening!$J$21="No",AG685="Ex"),"N/A", IF(AND(Screening!$J$23="No",AH685="Ex"),"N/A", IF(AND(Screening!$J$7="No",AI685="Ex"),"N/A", IF(AND(Screening!$J$6="No",AL685="Ex"),"N/A", IF(AND(Screening!$J$6="Yes",AJ685="Ex"),"N/A", IF(AND(Screening!$J$25="Yes",AK685="Ex"),"N/A",  IF(AND(Screening!$J$5="Yes",AM685="Ex"),"N/A","Inc")))))))))))))))))))</f>
        <v>Inc</v>
      </c>
      <c r="C685" s="132"/>
      <c r="D685" s="133"/>
      <c r="E685" s="87">
        <v>697</v>
      </c>
      <c r="F685" s="88" t="s">
        <v>993</v>
      </c>
      <c r="G685" s="88" t="s">
        <v>2604</v>
      </c>
      <c r="H685" s="157">
        <v>264.30399999999997</v>
      </c>
      <c r="I685" s="130" t="str">
        <f t="shared" si="21"/>
        <v>Include</v>
      </c>
      <c r="J685" s="126"/>
      <c r="K685" s="99"/>
      <c r="L685" s="99"/>
      <c r="M685" s="128"/>
      <c r="N685" s="87" t="str">
        <f t="shared" si="22"/>
        <v/>
      </c>
      <c r="O685" s="55"/>
      <c r="P685" s="55"/>
      <c r="Q685" s="55"/>
      <c r="R685" s="55"/>
      <c r="S685" s="55"/>
      <c r="T685" s="56"/>
      <c r="U685" s="134" t="s">
        <v>450</v>
      </c>
      <c r="V685" s="132" t="s">
        <v>475</v>
      </c>
      <c r="W685" s="132"/>
      <c r="X685" s="132"/>
      <c r="Y685" s="132"/>
      <c r="Z685" s="132" t="s">
        <v>475</v>
      </c>
      <c r="AA685" s="132"/>
      <c r="AB685" s="132"/>
      <c r="AC685" s="132"/>
      <c r="AD685" s="132"/>
      <c r="AE685" s="132"/>
      <c r="AF685" s="132"/>
      <c r="AG685" s="132"/>
      <c r="AH685" s="132"/>
      <c r="AI685" s="132"/>
      <c r="AJ685" s="132" t="s">
        <v>475</v>
      </c>
      <c r="AK685" s="132"/>
      <c r="AL685" s="132"/>
      <c r="AM685" s="135" t="s">
        <v>475</v>
      </c>
    </row>
    <row r="686" spans="1:39" ht="43.5" customHeight="1" x14ac:dyDescent="0.25">
      <c r="A686" s="131" t="s">
        <v>2</v>
      </c>
      <c r="B686" s="132" t="str">
        <f>IF(G686="reserved","N/A",IF(AND(Screening!$J$10="No",V686="Ex"),"N/A",IF(AND(Screening!$J$11="No",W686="Ex"),"N/A",IF(AND(Screening!$J$12="No",X686="Ex"),"N/A",IF(AND(Screening!$J$13="No",Y686="Ex"),"N/A",IF(AND(Screening!$J$14="No",Z686="Ex"),"N/A", IF(AND(Screening!$J$15="No",AA686="Ex"),"N/A", IF(AND(Screening!$J$16="No",AB686="Ex"),"N/A", IF(AND(Screening!$J$17="No",AC686="Ex"),"N/A", IF(AND(Screening!$J$18="No",AD686="Ex"),"N/A", IF(AND(Screening!$J$19="No",AE686="Ex"),"N/A", IF(AND(Screening!$J$20="No",AF686="Ex"),"N/A", IF(AND(Screening!$J$21="No",AG686="Ex"),"N/A", IF(AND(Screening!$J$23="No",AH686="Ex"),"N/A", IF(AND(Screening!$J$7="No",AI686="Ex"),"N/A", IF(AND(Screening!$J$6="No",AL686="Ex"),"N/A", IF(AND(Screening!$J$6="Yes",AJ686="Ex"),"N/A", IF(AND(Screening!$J$25="Yes",AK686="Ex"),"N/A",  IF(AND(Screening!$J$5="Yes",AM686="Ex"),"N/A","Inc")))))))))))))))))))</f>
        <v>Inc</v>
      </c>
      <c r="C686" s="132"/>
      <c r="D686" s="133"/>
      <c r="E686" s="87">
        <v>698</v>
      </c>
      <c r="F686" s="88" t="s">
        <v>994</v>
      </c>
      <c r="G686" s="88" t="s">
        <v>648</v>
      </c>
      <c r="H686" s="157" t="s">
        <v>417</v>
      </c>
      <c r="I686" s="130" t="str">
        <f t="shared" si="21"/>
        <v>Include</v>
      </c>
      <c r="J686" s="126"/>
      <c r="K686" s="99"/>
      <c r="L686" s="99"/>
      <c r="M686" s="128"/>
      <c r="N686" s="87" t="str">
        <f t="shared" si="22"/>
        <v/>
      </c>
      <c r="O686" s="55"/>
      <c r="P686" s="55"/>
      <c r="Q686" s="55"/>
      <c r="R686" s="55"/>
      <c r="S686" s="55"/>
      <c r="T686" s="56"/>
      <c r="U686" s="134" t="s">
        <v>450</v>
      </c>
      <c r="V686" s="132" t="s">
        <v>475</v>
      </c>
      <c r="W686" s="132"/>
      <c r="X686" s="132"/>
      <c r="Y686" s="132"/>
      <c r="Z686" s="132" t="s">
        <v>475</v>
      </c>
      <c r="AA686" s="132"/>
      <c r="AB686" s="132"/>
      <c r="AC686" s="132"/>
      <c r="AD686" s="132"/>
      <c r="AE686" s="132"/>
      <c r="AF686" s="132"/>
      <c r="AG686" s="132"/>
      <c r="AH686" s="132"/>
      <c r="AI686" s="132"/>
      <c r="AJ686" s="132" t="s">
        <v>475</v>
      </c>
      <c r="AK686" s="132"/>
      <c r="AL686" s="132"/>
      <c r="AM686" s="135" t="s">
        <v>475</v>
      </c>
    </row>
    <row r="687" spans="1:39" ht="30" x14ac:dyDescent="0.25">
      <c r="A687" s="131" t="s">
        <v>2</v>
      </c>
      <c r="B687" s="132" t="str">
        <f>IF(G687="reserved","N/A",IF(AND(Screening!$J$10="No",V687="Ex"),"N/A",IF(AND(Screening!$J$11="No",W687="Ex"),"N/A",IF(AND(Screening!$J$12="No",X687="Ex"),"N/A",IF(AND(Screening!$J$13="No",Y687="Ex"),"N/A",IF(AND(Screening!$J$14="No",Z687="Ex"),"N/A", IF(AND(Screening!$J$15="No",AA687="Ex"),"N/A", IF(AND(Screening!$J$16="No",AB687="Ex"),"N/A", IF(AND(Screening!$J$17="No",AC687="Ex"),"N/A", IF(AND(Screening!$J$18="No",AD687="Ex"),"N/A", IF(AND(Screening!$J$19="No",AE687="Ex"),"N/A", IF(AND(Screening!$J$20="No",AF687="Ex"),"N/A", IF(AND(Screening!$J$21="No",AG687="Ex"),"N/A", IF(AND(Screening!$J$23="No",AH687="Ex"),"N/A", IF(AND(Screening!$J$7="No",AI687="Ex"),"N/A", IF(AND(Screening!$J$6="No",AL687="Ex"),"N/A", IF(AND(Screening!$J$6="Yes",AJ687="Ex"),"N/A", IF(AND(Screening!$J$25="Yes",AK687="Ex"),"N/A",  IF(AND(Screening!$J$5="Yes",AM687="Ex"),"N/A","Inc")))))))))))))))))))</f>
        <v>Inc</v>
      </c>
      <c r="C687" s="132"/>
      <c r="D687" s="133"/>
      <c r="E687" s="87">
        <v>699</v>
      </c>
      <c r="F687" s="88" t="s">
        <v>995</v>
      </c>
      <c r="G687" s="88" t="s">
        <v>1888</v>
      </c>
      <c r="H687" s="156" t="s">
        <v>2787</v>
      </c>
      <c r="I687" s="130" t="str">
        <f t="shared" si="21"/>
        <v>Include</v>
      </c>
      <c r="J687" s="126"/>
      <c r="K687" s="99"/>
      <c r="L687" s="99"/>
      <c r="M687" s="128"/>
      <c r="N687" s="87" t="str">
        <f t="shared" si="22"/>
        <v/>
      </c>
      <c r="O687" s="55"/>
      <c r="P687" s="55"/>
      <c r="Q687" s="55"/>
      <c r="R687" s="55"/>
      <c r="S687" s="55"/>
      <c r="T687" s="56"/>
      <c r="U687" s="134" t="s">
        <v>450</v>
      </c>
      <c r="V687" s="132" t="s">
        <v>475</v>
      </c>
      <c r="W687" s="132"/>
      <c r="X687" s="132"/>
      <c r="Y687" s="132"/>
      <c r="Z687" s="132" t="s">
        <v>475</v>
      </c>
      <c r="AA687" s="132"/>
      <c r="AB687" s="132"/>
      <c r="AC687" s="132"/>
      <c r="AD687" s="132"/>
      <c r="AE687" s="132"/>
      <c r="AF687" s="132"/>
      <c r="AG687" s="132"/>
      <c r="AH687" s="132"/>
      <c r="AI687" s="132"/>
      <c r="AJ687" s="132" t="s">
        <v>475</v>
      </c>
      <c r="AK687" s="132"/>
      <c r="AL687" s="132"/>
      <c r="AM687" s="135" t="s">
        <v>475</v>
      </c>
    </row>
    <row r="688" spans="1:39" ht="30" x14ac:dyDescent="0.25">
      <c r="A688" s="131" t="s">
        <v>2</v>
      </c>
      <c r="B688" s="132" t="str">
        <f>IF(G688="reserved","N/A",IF(AND(Screening!$J$10="No",V688="Ex"),"N/A",IF(AND(Screening!$J$11="No",W688="Ex"),"N/A",IF(AND(Screening!$J$12="No",X688="Ex"),"N/A",IF(AND(Screening!$J$13="No",Y688="Ex"),"N/A",IF(AND(Screening!$J$14="No",Z688="Ex"),"N/A", IF(AND(Screening!$J$15="No",AA688="Ex"),"N/A", IF(AND(Screening!$J$16="No",AB688="Ex"),"N/A", IF(AND(Screening!$J$17="No",AC688="Ex"),"N/A", IF(AND(Screening!$J$18="No",AD688="Ex"),"N/A", IF(AND(Screening!$J$19="No",AE688="Ex"),"N/A", IF(AND(Screening!$J$20="No",AF688="Ex"),"N/A", IF(AND(Screening!$J$21="No",AG688="Ex"),"N/A", IF(AND(Screening!$J$23="No",AH688="Ex"),"N/A", IF(AND(Screening!$J$7="No",AI688="Ex"),"N/A", IF(AND(Screening!$J$6="No",AL688="Ex"),"N/A", IF(AND(Screening!$J$6="Yes",AJ688="Ex"),"N/A", IF(AND(Screening!$J$25="Yes",AK688="Ex"),"N/A",  IF(AND(Screening!$J$5="Yes",AM688="Ex"),"N/A","Inc")))))))))))))))))))</f>
        <v>Inc</v>
      </c>
      <c r="C688" s="132"/>
      <c r="D688" s="133"/>
      <c r="E688" s="87">
        <v>700</v>
      </c>
      <c r="F688" s="88" t="s">
        <v>996</v>
      </c>
      <c r="G688" s="88" t="s">
        <v>2030</v>
      </c>
      <c r="H688" s="156" t="s">
        <v>2787</v>
      </c>
      <c r="I688" s="130" t="str">
        <f t="shared" si="21"/>
        <v>Include</v>
      </c>
      <c r="J688" s="126"/>
      <c r="K688" s="99"/>
      <c r="L688" s="99"/>
      <c r="M688" s="128"/>
      <c r="N688" s="87" t="str">
        <f t="shared" si="22"/>
        <v/>
      </c>
      <c r="O688" s="55"/>
      <c r="P688" s="55"/>
      <c r="Q688" s="55"/>
      <c r="R688" s="55"/>
      <c r="S688" s="55"/>
      <c r="T688" s="56"/>
      <c r="U688" s="134" t="s">
        <v>450</v>
      </c>
      <c r="V688" s="132" t="s">
        <v>475</v>
      </c>
      <c r="W688" s="132"/>
      <c r="X688" s="132"/>
      <c r="Y688" s="132"/>
      <c r="Z688" s="132" t="s">
        <v>475</v>
      </c>
      <c r="AA688" s="132"/>
      <c r="AB688" s="132"/>
      <c r="AC688" s="132"/>
      <c r="AD688" s="132"/>
      <c r="AE688" s="132"/>
      <c r="AF688" s="132"/>
      <c r="AG688" s="132"/>
      <c r="AH688" s="132"/>
      <c r="AI688" s="132"/>
      <c r="AJ688" s="132" t="s">
        <v>475</v>
      </c>
      <c r="AK688" s="132"/>
      <c r="AL688" s="132"/>
      <c r="AM688" s="135" t="s">
        <v>475</v>
      </c>
    </row>
    <row r="689" spans="1:39" ht="30" x14ac:dyDescent="0.25">
      <c r="A689" s="131" t="s">
        <v>2</v>
      </c>
      <c r="B689" s="132" t="str">
        <f>IF(G689="reserved","N/A",IF(AND(Screening!$J$10="No",V689="Ex"),"N/A",IF(AND(Screening!$J$11="No",W689="Ex"),"N/A",IF(AND(Screening!$J$12="No",X689="Ex"),"N/A",IF(AND(Screening!$J$13="No",Y689="Ex"),"N/A",IF(AND(Screening!$J$14="No",Z689="Ex"),"N/A", IF(AND(Screening!$J$15="No",AA689="Ex"),"N/A", IF(AND(Screening!$J$16="No",AB689="Ex"),"N/A", IF(AND(Screening!$J$17="No",AC689="Ex"),"N/A", IF(AND(Screening!$J$18="No",AD689="Ex"),"N/A", IF(AND(Screening!$J$19="No",AE689="Ex"),"N/A", IF(AND(Screening!$J$20="No",AF689="Ex"),"N/A", IF(AND(Screening!$J$21="No",AG689="Ex"),"N/A", IF(AND(Screening!$J$23="No",AH689="Ex"),"N/A", IF(AND(Screening!$J$7="No",AI689="Ex"),"N/A", IF(AND(Screening!$J$6="No",AL689="Ex"),"N/A", IF(AND(Screening!$J$6="Yes",AJ689="Ex"),"N/A", IF(AND(Screening!$J$25="Yes",AK689="Ex"),"N/A",  IF(AND(Screening!$J$5="Yes",AM689="Ex"),"N/A","Inc")))))))))))))))))))</f>
        <v>Inc</v>
      </c>
      <c r="C689" s="132"/>
      <c r="D689" s="133"/>
      <c r="E689" s="87">
        <v>701</v>
      </c>
      <c r="F689" s="88" t="s">
        <v>997</v>
      </c>
      <c r="G689" s="88" t="s">
        <v>2031</v>
      </c>
      <c r="H689" s="156" t="s">
        <v>2787</v>
      </c>
      <c r="I689" s="130" t="str">
        <f t="shared" si="21"/>
        <v>Include</v>
      </c>
      <c r="J689" s="126"/>
      <c r="K689" s="99"/>
      <c r="L689" s="99"/>
      <c r="M689" s="128"/>
      <c r="N689" s="87" t="str">
        <f t="shared" si="22"/>
        <v/>
      </c>
      <c r="O689" s="55"/>
      <c r="P689" s="55"/>
      <c r="Q689" s="55"/>
      <c r="R689" s="55"/>
      <c r="S689" s="55"/>
      <c r="T689" s="56"/>
      <c r="U689" s="134" t="s">
        <v>450</v>
      </c>
      <c r="V689" s="132" t="s">
        <v>475</v>
      </c>
      <c r="W689" s="132"/>
      <c r="X689" s="132"/>
      <c r="Y689" s="132"/>
      <c r="Z689" s="132" t="s">
        <v>475</v>
      </c>
      <c r="AA689" s="132"/>
      <c r="AB689" s="132"/>
      <c r="AC689" s="132"/>
      <c r="AD689" s="132"/>
      <c r="AE689" s="132"/>
      <c r="AF689" s="132"/>
      <c r="AG689" s="132"/>
      <c r="AH689" s="132"/>
      <c r="AI689" s="132"/>
      <c r="AJ689" s="132" t="s">
        <v>475</v>
      </c>
      <c r="AK689" s="132"/>
      <c r="AL689" s="132"/>
      <c r="AM689" s="135" t="s">
        <v>475</v>
      </c>
    </row>
    <row r="690" spans="1:39" ht="30" x14ac:dyDescent="0.25">
      <c r="A690" s="131" t="s">
        <v>2</v>
      </c>
      <c r="B690" s="132" t="str">
        <f>IF(G690="reserved","N/A",IF(AND(Screening!$J$10="No",V690="Ex"),"N/A",IF(AND(Screening!$J$11="No",W690="Ex"),"N/A",IF(AND(Screening!$J$12="No",X690="Ex"),"N/A",IF(AND(Screening!$J$13="No",Y690="Ex"),"N/A",IF(AND(Screening!$J$14="No",Z690="Ex"),"N/A", IF(AND(Screening!$J$15="No",AA690="Ex"),"N/A", IF(AND(Screening!$J$16="No",AB690="Ex"),"N/A", IF(AND(Screening!$J$17="No",AC690="Ex"),"N/A", IF(AND(Screening!$J$18="No",AD690="Ex"),"N/A", IF(AND(Screening!$J$19="No",AE690="Ex"),"N/A", IF(AND(Screening!$J$20="No",AF690="Ex"),"N/A", IF(AND(Screening!$J$21="No",AG690="Ex"),"N/A", IF(AND(Screening!$J$23="No",AH690="Ex"),"N/A", IF(AND(Screening!$J$7="No",AI690="Ex"),"N/A", IF(AND(Screening!$J$6="No",AL690="Ex"),"N/A", IF(AND(Screening!$J$6="Yes",AJ690="Ex"),"N/A", IF(AND(Screening!$J$25="Yes",AK690="Ex"),"N/A",  IF(AND(Screening!$J$5="Yes",AM690="Ex"),"N/A","Inc")))))))))))))))))))</f>
        <v>Inc</v>
      </c>
      <c r="C690" s="132"/>
      <c r="D690" s="133"/>
      <c r="E690" s="87">
        <v>702</v>
      </c>
      <c r="F690" s="88" t="s">
        <v>998</v>
      </c>
      <c r="G690" s="88" t="s">
        <v>2032</v>
      </c>
      <c r="H690" s="157" t="s">
        <v>4379</v>
      </c>
      <c r="I690" s="130" t="str">
        <f t="shared" si="21"/>
        <v>Include</v>
      </c>
      <c r="J690" s="126"/>
      <c r="K690" s="99"/>
      <c r="L690" s="99"/>
      <c r="M690" s="128"/>
      <c r="N690" s="87" t="str">
        <f t="shared" si="22"/>
        <v/>
      </c>
      <c r="O690" s="55"/>
      <c r="P690" s="55"/>
      <c r="Q690" s="55"/>
      <c r="R690" s="55"/>
      <c r="S690" s="55"/>
      <c r="T690" s="56"/>
      <c r="U690" s="134" t="s">
        <v>450</v>
      </c>
      <c r="V690" s="132" t="s">
        <v>475</v>
      </c>
      <c r="W690" s="132"/>
      <c r="X690" s="132"/>
      <c r="Y690" s="132"/>
      <c r="Z690" s="132" t="s">
        <v>475</v>
      </c>
      <c r="AA690" s="132"/>
      <c r="AB690" s="132"/>
      <c r="AC690" s="132"/>
      <c r="AD690" s="132"/>
      <c r="AE690" s="132"/>
      <c r="AF690" s="132"/>
      <c r="AG690" s="132"/>
      <c r="AH690" s="132"/>
      <c r="AI690" s="132"/>
      <c r="AJ690" s="132" t="s">
        <v>475</v>
      </c>
      <c r="AK690" s="132"/>
      <c r="AL690" s="132"/>
      <c r="AM690" s="135" t="s">
        <v>475</v>
      </c>
    </row>
    <row r="691" spans="1:39" ht="30" x14ac:dyDescent="0.25">
      <c r="A691" s="131" t="s">
        <v>2</v>
      </c>
      <c r="B691" s="132" t="str">
        <f>IF(G691="reserved","N/A",IF(AND(Screening!$J$10="No",V691="Ex"),"N/A",IF(AND(Screening!$J$11="No",W691="Ex"),"N/A",IF(AND(Screening!$J$12="No",X691="Ex"),"N/A",IF(AND(Screening!$J$13="No",Y691="Ex"),"N/A",IF(AND(Screening!$J$14="No",Z691="Ex"),"N/A", IF(AND(Screening!$J$15="No",AA691="Ex"),"N/A", IF(AND(Screening!$J$16="No",AB691="Ex"),"N/A", IF(AND(Screening!$J$17="No",AC691="Ex"),"N/A", IF(AND(Screening!$J$18="No",AD691="Ex"),"N/A", IF(AND(Screening!$J$19="No",AE691="Ex"),"N/A", IF(AND(Screening!$J$20="No",AF691="Ex"),"N/A", IF(AND(Screening!$J$21="No",AG691="Ex"),"N/A", IF(AND(Screening!$J$23="No",AH691="Ex"),"N/A", IF(AND(Screening!$J$7="No",AI691="Ex"),"N/A", IF(AND(Screening!$J$6="No",AL691="Ex"),"N/A", IF(AND(Screening!$J$6="Yes",AJ691="Ex"),"N/A", IF(AND(Screening!$J$25="Yes",AK691="Ex"),"N/A",  IF(AND(Screening!$J$5="Yes",AM691="Ex"),"N/A","Inc")))))))))))))))))))</f>
        <v>Inc</v>
      </c>
      <c r="C691" s="132"/>
      <c r="D691" s="133"/>
      <c r="E691" s="87">
        <v>703</v>
      </c>
      <c r="F691" s="88" t="s">
        <v>3235</v>
      </c>
      <c r="G691" s="88" t="s">
        <v>2033</v>
      </c>
      <c r="H691" s="157" t="s">
        <v>183</v>
      </c>
      <c r="I691" s="130" t="str">
        <f t="shared" si="21"/>
        <v>Include</v>
      </c>
      <c r="J691" s="126"/>
      <c r="K691" s="99"/>
      <c r="L691" s="99"/>
      <c r="M691" s="128"/>
      <c r="N691" s="87" t="str">
        <f t="shared" si="22"/>
        <v/>
      </c>
      <c r="O691" s="55"/>
      <c r="P691" s="55"/>
      <c r="Q691" s="55"/>
      <c r="R691" s="55"/>
      <c r="S691" s="55"/>
      <c r="T691" s="56"/>
      <c r="U691" s="134" t="s">
        <v>450</v>
      </c>
      <c r="V691" s="132" t="s">
        <v>475</v>
      </c>
      <c r="W691" s="132"/>
      <c r="X691" s="132"/>
      <c r="Y691" s="132"/>
      <c r="Z691" s="132" t="s">
        <v>475</v>
      </c>
      <c r="AA691" s="132"/>
      <c r="AB691" s="132"/>
      <c r="AC691" s="132"/>
      <c r="AD691" s="132"/>
      <c r="AE691" s="132"/>
      <c r="AF691" s="132"/>
      <c r="AG691" s="132"/>
      <c r="AH691" s="132"/>
      <c r="AI691" s="132"/>
      <c r="AJ691" s="132" t="s">
        <v>475</v>
      </c>
      <c r="AK691" s="132"/>
      <c r="AL691" s="132"/>
      <c r="AM691" s="135" t="s">
        <v>475</v>
      </c>
    </row>
    <row r="692" spans="1:39" ht="30" x14ac:dyDescent="0.25">
      <c r="A692" s="131" t="s">
        <v>2</v>
      </c>
      <c r="B692" s="132" t="str">
        <f>IF(G692="reserved","N/A",IF(AND(Screening!$J$10="No",V692="Ex"),"N/A",IF(AND(Screening!$J$11="No",W692="Ex"),"N/A",IF(AND(Screening!$J$12="No",X692="Ex"),"N/A",IF(AND(Screening!$J$13="No",Y692="Ex"),"N/A",IF(AND(Screening!$J$14="No",Z692="Ex"),"N/A", IF(AND(Screening!$J$15="No",AA692="Ex"),"N/A", IF(AND(Screening!$J$16="No",AB692="Ex"),"N/A", IF(AND(Screening!$J$17="No",AC692="Ex"),"N/A", IF(AND(Screening!$J$18="No",AD692="Ex"),"N/A", IF(AND(Screening!$J$19="No",AE692="Ex"),"N/A", IF(AND(Screening!$J$20="No",AF692="Ex"),"N/A", IF(AND(Screening!$J$21="No",AG692="Ex"),"N/A", IF(AND(Screening!$J$23="No",AH692="Ex"),"N/A", IF(AND(Screening!$J$7="No",AI692="Ex"),"N/A", IF(AND(Screening!$J$6="No",AL692="Ex"),"N/A", IF(AND(Screening!$J$6="Yes",AJ692="Ex"),"N/A", IF(AND(Screening!$J$25="Yes",AK692="Ex"),"N/A",  IF(AND(Screening!$J$5="Yes",AM692="Ex"),"N/A","Inc")))))))))))))))))))</f>
        <v>Inc</v>
      </c>
      <c r="C692" s="132"/>
      <c r="D692" s="133"/>
      <c r="E692" s="87">
        <v>704</v>
      </c>
      <c r="F692" s="88" t="s">
        <v>3236</v>
      </c>
      <c r="G692" s="88" t="s">
        <v>2034</v>
      </c>
      <c r="H692" s="157" t="s">
        <v>184</v>
      </c>
      <c r="I692" s="130" t="str">
        <f t="shared" si="21"/>
        <v>Include</v>
      </c>
      <c r="J692" s="126"/>
      <c r="K692" s="99"/>
      <c r="L692" s="99"/>
      <c r="M692" s="128"/>
      <c r="N692" s="87" t="str">
        <f t="shared" si="22"/>
        <v/>
      </c>
      <c r="O692" s="55"/>
      <c r="P692" s="55"/>
      <c r="Q692" s="55"/>
      <c r="R692" s="55"/>
      <c r="S692" s="55"/>
      <c r="T692" s="56"/>
      <c r="U692" s="134" t="s">
        <v>450</v>
      </c>
      <c r="V692" s="132" t="s">
        <v>475</v>
      </c>
      <c r="W692" s="132"/>
      <c r="X692" s="132"/>
      <c r="Y692" s="132"/>
      <c r="Z692" s="132" t="s">
        <v>475</v>
      </c>
      <c r="AA692" s="132"/>
      <c r="AB692" s="132"/>
      <c r="AC692" s="132"/>
      <c r="AD692" s="132"/>
      <c r="AE692" s="132"/>
      <c r="AF692" s="132"/>
      <c r="AG692" s="132"/>
      <c r="AH692" s="132"/>
      <c r="AI692" s="132"/>
      <c r="AJ692" s="132" t="s">
        <v>475</v>
      </c>
      <c r="AK692" s="132"/>
      <c r="AL692" s="132"/>
      <c r="AM692" s="135" t="s">
        <v>475</v>
      </c>
    </row>
    <row r="693" spans="1:39" ht="30" x14ac:dyDescent="0.25">
      <c r="A693" s="131" t="s">
        <v>2</v>
      </c>
      <c r="B693" s="132" t="str">
        <f>IF(G693="reserved","N/A",IF(AND(Screening!$J$10="No",V693="Ex"),"N/A",IF(AND(Screening!$J$11="No",W693="Ex"),"N/A",IF(AND(Screening!$J$12="No",X693="Ex"),"N/A",IF(AND(Screening!$J$13="No",Y693="Ex"),"N/A",IF(AND(Screening!$J$14="No",Z693="Ex"),"N/A", IF(AND(Screening!$J$15="No",AA693="Ex"),"N/A", IF(AND(Screening!$J$16="No",AB693="Ex"),"N/A", IF(AND(Screening!$J$17="No",AC693="Ex"),"N/A", IF(AND(Screening!$J$18="No",AD693="Ex"),"N/A", IF(AND(Screening!$J$19="No",AE693="Ex"),"N/A", IF(AND(Screening!$J$20="No",AF693="Ex"),"N/A", IF(AND(Screening!$J$21="No",AG693="Ex"),"N/A", IF(AND(Screening!$J$23="No",AH693="Ex"),"N/A", IF(AND(Screening!$J$7="No",AI693="Ex"),"N/A", IF(AND(Screening!$J$6="No",AL693="Ex"),"N/A", IF(AND(Screening!$J$6="Yes",AJ693="Ex"),"N/A", IF(AND(Screening!$J$25="Yes",AK693="Ex"),"N/A",  IF(AND(Screening!$J$5="Yes",AM693="Ex"),"N/A","Inc")))))))))))))))))))</f>
        <v>Inc</v>
      </c>
      <c r="C693" s="132"/>
      <c r="D693" s="133"/>
      <c r="E693" s="87">
        <v>705</v>
      </c>
      <c r="F693" s="88" t="s">
        <v>3237</v>
      </c>
      <c r="G693" s="88" t="s">
        <v>2035</v>
      </c>
      <c r="H693" s="157" t="s">
        <v>185</v>
      </c>
      <c r="I693" s="130" t="str">
        <f t="shared" si="21"/>
        <v>Include</v>
      </c>
      <c r="J693" s="126"/>
      <c r="K693" s="99"/>
      <c r="L693" s="99"/>
      <c r="M693" s="128"/>
      <c r="N693" s="87" t="str">
        <f t="shared" si="22"/>
        <v/>
      </c>
      <c r="O693" s="55"/>
      <c r="P693" s="55"/>
      <c r="Q693" s="55"/>
      <c r="R693" s="55"/>
      <c r="S693" s="55"/>
      <c r="T693" s="56"/>
      <c r="U693" s="134" t="s">
        <v>450</v>
      </c>
      <c r="V693" s="132" t="s">
        <v>475</v>
      </c>
      <c r="W693" s="132"/>
      <c r="X693" s="132"/>
      <c r="Y693" s="132"/>
      <c r="Z693" s="132" t="s">
        <v>475</v>
      </c>
      <c r="AA693" s="132"/>
      <c r="AB693" s="132"/>
      <c r="AC693" s="132"/>
      <c r="AD693" s="132"/>
      <c r="AE693" s="132"/>
      <c r="AF693" s="132"/>
      <c r="AG693" s="132"/>
      <c r="AH693" s="132"/>
      <c r="AI693" s="132"/>
      <c r="AJ693" s="132" t="s">
        <v>475</v>
      </c>
      <c r="AK693" s="132"/>
      <c r="AL693" s="132"/>
      <c r="AM693" s="135" t="s">
        <v>475</v>
      </c>
    </row>
    <row r="694" spans="1:39" ht="75" x14ac:dyDescent="0.25">
      <c r="A694" s="131" t="s">
        <v>2</v>
      </c>
      <c r="B694" s="132" t="str">
        <f>IF(G694="reserved","N/A",IF(AND(Screening!$J$10="No",V694="Ex"),"N/A",IF(AND(Screening!$J$11="No",W694="Ex"),"N/A",IF(AND(Screening!$J$12="No",X694="Ex"),"N/A",IF(AND(Screening!$J$13="No",Y694="Ex"),"N/A",IF(AND(Screening!$J$14="No",Z694="Ex"),"N/A", IF(AND(Screening!$J$15="No",AA694="Ex"),"N/A", IF(AND(Screening!$J$16="No",AB694="Ex"),"N/A", IF(AND(Screening!$J$17="No",AC694="Ex"),"N/A", IF(AND(Screening!$J$18="No",AD694="Ex"),"N/A", IF(AND(Screening!$J$19="No",AE694="Ex"),"N/A", IF(AND(Screening!$J$20="No",AF694="Ex"),"N/A", IF(AND(Screening!$J$21="No",AG694="Ex"),"N/A", IF(AND(Screening!$J$23="No",AH694="Ex"),"N/A", IF(AND(Screening!$J$7="No",AI694="Ex"),"N/A", IF(AND(Screening!$J$6="No",AL694="Ex"),"N/A", IF(AND(Screening!$J$6="Yes",AJ694="Ex"),"N/A", IF(AND(Screening!$J$25="Yes",AK694="Ex"),"N/A",  IF(AND(Screening!$J$5="Yes",AM694="Ex"),"N/A","Inc")))))))))))))))))))</f>
        <v>Inc</v>
      </c>
      <c r="C694" s="132"/>
      <c r="D694" s="133"/>
      <c r="E694" s="87">
        <v>706</v>
      </c>
      <c r="F694" s="88" t="s">
        <v>3238</v>
      </c>
      <c r="G694" s="88" t="s">
        <v>3239</v>
      </c>
      <c r="H694" s="157" t="s">
        <v>4380</v>
      </c>
      <c r="I694" s="130" t="str">
        <f t="shared" si="21"/>
        <v>Include</v>
      </c>
      <c r="J694" s="126"/>
      <c r="K694" s="99"/>
      <c r="L694" s="99"/>
      <c r="M694" s="128"/>
      <c r="N694" s="87" t="str">
        <f t="shared" si="22"/>
        <v/>
      </c>
      <c r="O694" s="55"/>
      <c r="P694" s="55"/>
      <c r="Q694" s="55"/>
      <c r="R694" s="55"/>
      <c r="S694" s="55"/>
      <c r="T694" s="56"/>
      <c r="U694" s="134" t="s">
        <v>450</v>
      </c>
      <c r="V694" s="132" t="s">
        <v>475</v>
      </c>
      <c r="W694" s="132"/>
      <c r="X694" s="132"/>
      <c r="Y694" s="132"/>
      <c r="Z694" s="132" t="s">
        <v>475</v>
      </c>
      <c r="AA694" s="132"/>
      <c r="AB694" s="132"/>
      <c r="AC694" s="132"/>
      <c r="AD694" s="132"/>
      <c r="AE694" s="132"/>
      <c r="AF694" s="132"/>
      <c r="AG694" s="132"/>
      <c r="AH694" s="132"/>
      <c r="AI694" s="132"/>
      <c r="AJ694" s="132" t="s">
        <v>475</v>
      </c>
      <c r="AK694" s="132"/>
      <c r="AL694" s="132"/>
      <c r="AM694" s="135" t="s">
        <v>475</v>
      </c>
    </row>
    <row r="695" spans="1:39" ht="30" x14ac:dyDescent="0.25">
      <c r="A695" s="131" t="s">
        <v>2</v>
      </c>
      <c r="B695" s="132" t="str">
        <f>IF(G695="reserved","N/A",IF(AND(Screening!$J$10="No",V695="Ex"),"N/A",IF(AND(Screening!$J$11="No",W695="Ex"),"N/A",IF(AND(Screening!$J$12="No",X695="Ex"),"N/A",IF(AND(Screening!$J$13="No",Y695="Ex"),"N/A",IF(AND(Screening!$J$14="No",Z695="Ex"),"N/A", IF(AND(Screening!$J$15="No",AA695="Ex"),"N/A", IF(AND(Screening!$J$16="No",AB695="Ex"),"N/A", IF(AND(Screening!$J$17="No",AC695="Ex"),"N/A", IF(AND(Screening!$J$18="No",AD695="Ex"),"N/A", IF(AND(Screening!$J$19="No",AE695="Ex"),"N/A", IF(AND(Screening!$J$20="No",AF695="Ex"),"N/A", IF(AND(Screening!$J$21="No",AG695="Ex"),"N/A", IF(AND(Screening!$J$23="No",AH695="Ex"),"N/A", IF(AND(Screening!$J$7="No",AI695="Ex"),"N/A", IF(AND(Screening!$J$6="No",AL695="Ex"),"N/A", IF(AND(Screening!$J$6="Yes",AJ695="Ex"),"N/A", IF(AND(Screening!$J$25="Yes",AK695="Ex"),"N/A",  IF(AND(Screening!$J$5="Yes",AM695="Ex"),"N/A","Inc")))))))))))))))))))</f>
        <v>Inc</v>
      </c>
      <c r="C695" s="132"/>
      <c r="D695" s="133"/>
      <c r="E695" s="87">
        <v>707</v>
      </c>
      <c r="F695" s="88" t="s">
        <v>3240</v>
      </c>
      <c r="G695" s="88" t="s">
        <v>2036</v>
      </c>
      <c r="H695" s="157" t="s">
        <v>186</v>
      </c>
      <c r="I695" s="130" t="str">
        <f t="shared" si="21"/>
        <v>Include</v>
      </c>
      <c r="J695" s="126"/>
      <c r="K695" s="99"/>
      <c r="L695" s="99"/>
      <c r="M695" s="128"/>
      <c r="N695" s="87" t="str">
        <f t="shared" si="22"/>
        <v/>
      </c>
      <c r="O695" s="55"/>
      <c r="P695" s="55"/>
      <c r="Q695" s="55"/>
      <c r="R695" s="55"/>
      <c r="S695" s="55"/>
      <c r="T695" s="56"/>
      <c r="U695" s="134" t="s">
        <v>450</v>
      </c>
      <c r="V695" s="132" t="s">
        <v>475</v>
      </c>
      <c r="W695" s="132"/>
      <c r="X695" s="132"/>
      <c r="Y695" s="132"/>
      <c r="Z695" s="132" t="s">
        <v>475</v>
      </c>
      <c r="AA695" s="132"/>
      <c r="AB695" s="132"/>
      <c r="AC695" s="132"/>
      <c r="AD695" s="132"/>
      <c r="AE695" s="132"/>
      <c r="AF695" s="132"/>
      <c r="AG695" s="132"/>
      <c r="AH695" s="132"/>
      <c r="AI695" s="132"/>
      <c r="AJ695" s="132" t="s">
        <v>475</v>
      </c>
      <c r="AK695" s="132"/>
      <c r="AL695" s="132"/>
      <c r="AM695" s="135" t="s">
        <v>475</v>
      </c>
    </row>
    <row r="696" spans="1:39" ht="30" x14ac:dyDescent="0.25">
      <c r="A696" s="131" t="s">
        <v>2</v>
      </c>
      <c r="B696" s="132" t="str">
        <f>IF(G696="reserved","N/A",IF(AND(Screening!$J$10="No",V696="Ex"),"N/A",IF(AND(Screening!$J$11="No",W696="Ex"),"N/A",IF(AND(Screening!$J$12="No",X696="Ex"),"N/A",IF(AND(Screening!$J$13="No",Y696="Ex"),"N/A",IF(AND(Screening!$J$14="No",Z696="Ex"),"N/A", IF(AND(Screening!$J$15="No",AA696="Ex"),"N/A", IF(AND(Screening!$J$16="No",AB696="Ex"),"N/A", IF(AND(Screening!$J$17="No",AC696="Ex"),"N/A", IF(AND(Screening!$J$18="No",AD696="Ex"),"N/A", IF(AND(Screening!$J$19="No",AE696="Ex"),"N/A", IF(AND(Screening!$J$20="No",AF696="Ex"),"N/A", IF(AND(Screening!$J$21="No",AG696="Ex"),"N/A", IF(AND(Screening!$J$23="No",AH696="Ex"),"N/A", IF(AND(Screening!$J$7="No",AI696="Ex"),"N/A", IF(AND(Screening!$J$6="No",AL696="Ex"),"N/A", IF(AND(Screening!$J$6="Yes",AJ696="Ex"),"N/A", IF(AND(Screening!$J$25="Yes",AK696="Ex"),"N/A",  IF(AND(Screening!$J$5="Yes",AM696="Ex"),"N/A","Inc")))))))))))))))))))</f>
        <v>Inc</v>
      </c>
      <c r="C696" s="132"/>
      <c r="D696" s="133"/>
      <c r="E696" s="87">
        <v>708</v>
      </c>
      <c r="F696" s="88" t="s">
        <v>3241</v>
      </c>
      <c r="G696" s="88" t="s">
        <v>2037</v>
      </c>
      <c r="H696" s="157" t="s">
        <v>187</v>
      </c>
      <c r="I696" s="130" t="str">
        <f t="shared" si="21"/>
        <v>Include</v>
      </c>
      <c r="J696" s="126"/>
      <c r="K696" s="99"/>
      <c r="L696" s="99"/>
      <c r="M696" s="128"/>
      <c r="N696" s="87" t="str">
        <f t="shared" si="22"/>
        <v/>
      </c>
      <c r="O696" s="55"/>
      <c r="P696" s="55"/>
      <c r="Q696" s="55"/>
      <c r="R696" s="55"/>
      <c r="S696" s="55"/>
      <c r="T696" s="56"/>
      <c r="U696" s="134" t="s">
        <v>450</v>
      </c>
      <c r="V696" s="132" t="s">
        <v>475</v>
      </c>
      <c r="W696" s="132"/>
      <c r="X696" s="132"/>
      <c r="Y696" s="132"/>
      <c r="Z696" s="132" t="s">
        <v>475</v>
      </c>
      <c r="AA696" s="132"/>
      <c r="AB696" s="132"/>
      <c r="AC696" s="132"/>
      <c r="AD696" s="132"/>
      <c r="AE696" s="132"/>
      <c r="AF696" s="132"/>
      <c r="AG696" s="132"/>
      <c r="AH696" s="132"/>
      <c r="AI696" s="132"/>
      <c r="AJ696" s="132" t="s">
        <v>475</v>
      </c>
      <c r="AK696" s="132"/>
      <c r="AL696" s="132"/>
      <c r="AM696" s="135" t="s">
        <v>475</v>
      </c>
    </row>
    <row r="697" spans="1:39" ht="30" x14ac:dyDescent="0.25">
      <c r="A697" s="131" t="s">
        <v>2</v>
      </c>
      <c r="B697" s="132" t="str">
        <f>IF(G697="reserved","N/A",IF(AND(Screening!$J$10="No",V697="Ex"),"N/A",IF(AND(Screening!$J$11="No",W697="Ex"),"N/A",IF(AND(Screening!$J$12="No",X697="Ex"),"N/A",IF(AND(Screening!$J$13="No",Y697="Ex"),"N/A",IF(AND(Screening!$J$14="No",Z697="Ex"),"N/A", IF(AND(Screening!$J$15="No",AA697="Ex"),"N/A", IF(AND(Screening!$J$16="No",AB697="Ex"),"N/A", IF(AND(Screening!$J$17="No",AC697="Ex"),"N/A", IF(AND(Screening!$J$18="No",AD697="Ex"),"N/A", IF(AND(Screening!$J$19="No",AE697="Ex"),"N/A", IF(AND(Screening!$J$20="No",AF697="Ex"),"N/A", IF(AND(Screening!$J$21="No",AG697="Ex"),"N/A", IF(AND(Screening!$J$23="No",AH697="Ex"),"N/A", IF(AND(Screening!$J$7="No",AI697="Ex"),"N/A", IF(AND(Screening!$J$6="No",AL697="Ex"),"N/A", IF(AND(Screening!$J$6="Yes",AJ697="Ex"),"N/A", IF(AND(Screening!$J$25="Yes",AK697="Ex"),"N/A",  IF(AND(Screening!$J$5="Yes",AM697="Ex"),"N/A","Inc")))))))))))))))))))</f>
        <v>Inc</v>
      </c>
      <c r="C697" s="132"/>
      <c r="D697" s="133"/>
      <c r="E697" s="87">
        <v>709</v>
      </c>
      <c r="F697" s="88" t="s">
        <v>3242</v>
      </c>
      <c r="G697" s="88" t="s">
        <v>2778</v>
      </c>
      <c r="H697" s="157" t="s">
        <v>4381</v>
      </c>
      <c r="I697" s="130" t="str">
        <f t="shared" si="21"/>
        <v>Include</v>
      </c>
      <c r="J697" s="126"/>
      <c r="K697" s="99"/>
      <c r="L697" s="99"/>
      <c r="M697" s="128"/>
      <c r="N697" s="87" t="str">
        <f t="shared" si="22"/>
        <v/>
      </c>
      <c r="O697" s="55"/>
      <c r="P697" s="55"/>
      <c r="Q697" s="55"/>
      <c r="R697" s="55"/>
      <c r="S697" s="55"/>
      <c r="T697" s="56"/>
      <c r="U697" s="134" t="s">
        <v>450</v>
      </c>
      <c r="V697" s="132" t="s">
        <v>475</v>
      </c>
      <c r="W697" s="132"/>
      <c r="X697" s="132"/>
      <c r="Y697" s="132"/>
      <c r="Z697" s="132" t="s">
        <v>475</v>
      </c>
      <c r="AA697" s="132"/>
      <c r="AB697" s="132"/>
      <c r="AC697" s="132"/>
      <c r="AD697" s="132"/>
      <c r="AE697" s="132"/>
      <c r="AF697" s="132"/>
      <c r="AG697" s="132"/>
      <c r="AH697" s="132"/>
      <c r="AI697" s="132"/>
      <c r="AJ697" s="132" t="s">
        <v>475</v>
      </c>
      <c r="AK697" s="132"/>
      <c r="AL697" s="132"/>
      <c r="AM697" s="135" t="s">
        <v>475</v>
      </c>
    </row>
    <row r="698" spans="1:39" ht="30" x14ac:dyDescent="0.25">
      <c r="A698" s="131" t="s">
        <v>2</v>
      </c>
      <c r="B698" s="132" t="str">
        <f>IF(G698="reserved","N/A",IF(AND(Screening!$J$10="No",V698="Ex"),"N/A",IF(AND(Screening!$J$11="No",W698="Ex"),"N/A",IF(AND(Screening!$J$12="No",X698="Ex"),"N/A",IF(AND(Screening!$J$13="No",Y698="Ex"),"N/A",IF(AND(Screening!$J$14="No",Z698="Ex"),"N/A", IF(AND(Screening!$J$15="No",AA698="Ex"),"N/A", IF(AND(Screening!$J$16="No",AB698="Ex"),"N/A", IF(AND(Screening!$J$17="No",AC698="Ex"),"N/A", IF(AND(Screening!$J$18="No",AD698="Ex"),"N/A", IF(AND(Screening!$J$19="No",AE698="Ex"),"N/A", IF(AND(Screening!$J$20="No",AF698="Ex"),"N/A", IF(AND(Screening!$J$21="No",AG698="Ex"),"N/A", IF(AND(Screening!$J$23="No",AH698="Ex"),"N/A", IF(AND(Screening!$J$7="No",AI698="Ex"),"N/A", IF(AND(Screening!$J$6="No",AL698="Ex"),"N/A", IF(AND(Screening!$J$6="Yes",AJ698="Ex"),"N/A", IF(AND(Screening!$J$25="Yes",AK698="Ex"),"N/A",  IF(AND(Screening!$J$5="Yes",AM698="Ex"),"N/A","Inc")))))))))))))))))))</f>
        <v>Inc</v>
      </c>
      <c r="C698" s="132"/>
      <c r="D698" s="133"/>
      <c r="E698" s="87">
        <v>710</v>
      </c>
      <c r="F698" s="88" t="s">
        <v>3633</v>
      </c>
      <c r="G698" s="88" t="s">
        <v>2038</v>
      </c>
      <c r="H698" s="157" t="s">
        <v>1445</v>
      </c>
      <c r="I698" s="130" t="str">
        <f t="shared" si="21"/>
        <v>Include</v>
      </c>
      <c r="J698" s="126"/>
      <c r="K698" s="99"/>
      <c r="L698" s="99"/>
      <c r="M698" s="128"/>
      <c r="N698" s="87" t="str">
        <f t="shared" si="22"/>
        <v/>
      </c>
      <c r="O698" s="55"/>
      <c r="P698" s="55"/>
      <c r="Q698" s="55"/>
      <c r="R698" s="55"/>
      <c r="S698" s="55"/>
      <c r="T698" s="56"/>
      <c r="U698" s="134" t="s">
        <v>450</v>
      </c>
      <c r="V698" s="132" t="s">
        <v>475</v>
      </c>
      <c r="W698" s="132"/>
      <c r="X698" s="132"/>
      <c r="Y698" s="132"/>
      <c r="Z698" s="132" t="s">
        <v>475</v>
      </c>
      <c r="AA698" s="132"/>
      <c r="AB698" s="132"/>
      <c r="AC698" s="132"/>
      <c r="AD698" s="132"/>
      <c r="AE698" s="132"/>
      <c r="AF698" s="132"/>
      <c r="AG698" s="132"/>
      <c r="AH698" s="132"/>
      <c r="AI698" s="132"/>
      <c r="AJ698" s="132" t="s">
        <v>475</v>
      </c>
      <c r="AK698" s="132"/>
      <c r="AL698" s="132"/>
      <c r="AM698" s="135" t="s">
        <v>475</v>
      </c>
    </row>
    <row r="699" spans="1:39" ht="30" x14ac:dyDescent="0.25">
      <c r="A699" s="131" t="s">
        <v>2</v>
      </c>
      <c r="B699" s="132" t="str">
        <f>IF(G699="reserved","N/A",IF(AND(Screening!$J$10="No",V699="Ex"),"N/A",IF(AND(Screening!$J$11="No",W699="Ex"),"N/A",IF(AND(Screening!$J$12="No",X699="Ex"),"N/A",IF(AND(Screening!$J$13="No",Y699="Ex"),"N/A",IF(AND(Screening!$J$14="No",Z699="Ex"),"N/A", IF(AND(Screening!$J$15="No",AA699="Ex"),"N/A", IF(AND(Screening!$J$16="No",AB699="Ex"),"N/A", IF(AND(Screening!$J$17="No",AC699="Ex"),"N/A", IF(AND(Screening!$J$18="No",AD699="Ex"),"N/A", IF(AND(Screening!$J$19="No",AE699="Ex"),"N/A", IF(AND(Screening!$J$20="No",AF699="Ex"),"N/A", IF(AND(Screening!$J$21="No",AG699="Ex"),"N/A", IF(AND(Screening!$J$23="No",AH699="Ex"),"N/A", IF(AND(Screening!$J$7="No",AI699="Ex"),"N/A", IF(AND(Screening!$J$6="No",AL699="Ex"),"N/A", IF(AND(Screening!$J$6="Yes",AJ699="Ex"),"N/A", IF(AND(Screening!$J$25="Yes",AK699="Ex"),"N/A",  IF(AND(Screening!$J$5="Yes",AM699="Ex"),"N/A","Inc")))))))))))))))))))</f>
        <v>Inc</v>
      </c>
      <c r="C699" s="132"/>
      <c r="D699" s="133"/>
      <c r="E699" s="87">
        <v>711</v>
      </c>
      <c r="F699" s="88" t="s">
        <v>3634</v>
      </c>
      <c r="G699" s="88" t="s">
        <v>2039</v>
      </c>
      <c r="H699" s="157" t="s">
        <v>1446</v>
      </c>
      <c r="I699" s="130" t="str">
        <f t="shared" si="21"/>
        <v>Include</v>
      </c>
      <c r="J699" s="126"/>
      <c r="K699" s="99"/>
      <c r="L699" s="99"/>
      <c r="M699" s="128"/>
      <c r="N699" s="87" t="str">
        <f t="shared" si="22"/>
        <v/>
      </c>
      <c r="O699" s="55"/>
      <c r="P699" s="55"/>
      <c r="Q699" s="55"/>
      <c r="R699" s="55"/>
      <c r="S699" s="55"/>
      <c r="T699" s="56"/>
      <c r="U699" s="134" t="s">
        <v>450</v>
      </c>
      <c r="V699" s="132" t="s">
        <v>475</v>
      </c>
      <c r="W699" s="132"/>
      <c r="X699" s="132"/>
      <c r="Y699" s="132"/>
      <c r="Z699" s="132" t="s">
        <v>475</v>
      </c>
      <c r="AA699" s="132"/>
      <c r="AB699" s="132"/>
      <c r="AC699" s="132"/>
      <c r="AD699" s="132"/>
      <c r="AE699" s="132"/>
      <c r="AF699" s="132"/>
      <c r="AG699" s="132"/>
      <c r="AH699" s="132"/>
      <c r="AI699" s="132"/>
      <c r="AJ699" s="132" t="s">
        <v>475</v>
      </c>
      <c r="AK699" s="132"/>
      <c r="AL699" s="132"/>
      <c r="AM699" s="135" t="s">
        <v>475</v>
      </c>
    </row>
    <row r="700" spans="1:39" ht="30" x14ac:dyDescent="0.25">
      <c r="A700" s="131" t="s">
        <v>2</v>
      </c>
      <c r="B700" s="132" t="str">
        <f>IF(G700="reserved","N/A",IF(AND(Screening!$J$10="No",V700="Ex"),"N/A",IF(AND(Screening!$J$11="No",W700="Ex"),"N/A",IF(AND(Screening!$J$12="No",X700="Ex"),"N/A",IF(AND(Screening!$J$13="No",Y700="Ex"),"N/A",IF(AND(Screening!$J$14="No",Z700="Ex"),"N/A", IF(AND(Screening!$J$15="No",AA700="Ex"),"N/A", IF(AND(Screening!$J$16="No",AB700="Ex"),"N/A", IF(AND(Screening!$J$17="No",AC700="Ex"),"N/A", IF(AND(Screening!$J$18="No",AD700="Ex"),"N/A", IF(AND(Screening!$J$19="No",AE700="Ex"),"N/A", IF(AND(Screening!$J$20="No",AF700="Ex"),"N/A", IF(AND(Screening!$J$21="No",AG700="Ex"),"N/A", IF(AND(Screening!$J$23="No",AH700="Ex"),"N/A", IF(AND(Screening!$J$7="No",AI700="Ex"),"N/A", IF(AND(Screening!$J$6="No",AL700="Ex"),"N/A", IF(AND(Screening!$J$6="Yes",AJ700="Ex"),"N/A", IF(AND(Screening!$J$25="Yes",AK700="Ex"),"N/A",  IF(AND(Screening!$J$5="Yes",AM700="Ex"),"N/A","Inc")))))))))))))))))))</f>
        <v>Inc</v>
      </c>
      <c r="C700" s="132"/>
      <c r="D700" s="133"/>
      <c r="E700" s="87">
        <v>712</v>
      </c>
      <c r="F700" s="88" t="s">
        <v>3635</v>
      </c>
      <c r="G700" s="88" t="s">
        <v>2040</v>
      </c>
      <c r="H700" s="157" t="s">
        <v>1446</v>
      </c>
      <c r="I700" s="130" t="str">
        <f t="shared" si="21"/>
        <v>Include</v>
      </c>
      <c r="J700" s="126"/>
      <c r="K700" s="99"/>
      <c r="L700" s="99"/>
      <c r="M700" s="128"/>
      <c r="N700" s="87" t="str">
        <f t="shared" si="22"/>
        <v/>
      </c>
      <c r="O700" s="55"/>
      <c r="P700" s="55"/>
      <c r="Q700" s="55"/>
      <c r="R700" s="55"/>
      <c r="S700" s="55"/>
      <c r="T700" s="56"/>
      <c r="U700" s="134" t="s">
        <v>450</v>
      </c>
      <c r="V700" s="132" t="s">
        <v>475</v>
      </c>
      <c r="W700" s="132"/>
      <c r="X700" s="132"/>
      <c r="Y700" s="132"/>
      <c r="Z700" s="132" t="s">
        <v>475</v>
      </c>
      <c r="AA700" s="132"/>
      <c r="AB700" s="132"/>
      <c r="AC700" s="132"/>
      <c r="AD700" s="132"/>
      <c r="AE700" s="132"/>
      <c r="AF700" s="132"/>
      <c r="AG700" s="132"/>
      <c r="AH700" s="132"/>
      <c r="AI700" s="132"/>
      <c r="AJ700" s="132" t="s">
        <v>475</v>
      </c>
      <c r="AK700" s="132"/>
      <c r="AL700" s="132"/>
      <c r="AM700" s="135" t="s">
        <v>475</v>
      </c>
    </row>
    <row r="701" spans="1:39" ht="30" x14ac:dyDescent="0.25">
      <c r="A701" s="131" t="s">
        <v>2</v>
      </c>
      <c r="B701" s="132" t="str">
        <f>IF(G701="reserved","N/A",IF(AND(Screening!$J$10="No",V701="Ex"),"N/A",IF(AND(Screening!$J$11="No",W701="Ex"),"N/A",IF(AND(Screening!$J$12="No",X701="Ex"),"N/A",IF(AND(Screening!$J$13="No",Y701="Ex"),"N/A",IF(AND(Screening!$J$14="No",Z701="Ex"),"N/A", IF(AND(Screening!$J$15="No",AA701="Ex"),"N/A", IF(AND(Screening!$J$16="No",AB701="Ex"),"N/A", IF(AND(Screening!$J$17="No",AC701="Ex"),"N/A", IF(AND(Screening!$J$18="No",AD701="Ex"),"N/A", IF(AND(Screening!$J$19="No",AE701="Ex"),"N/A", IF(AND(Screening!$J$20="No",AF701="Ex"),"N/A", IF(AND(Screening!$J$21="No",AG701="Ex"),"N/A", IF(AND(Screening!$J$23="No",AH701="Ex"),"N/A", IF(AND(Screening!$J$7="No",AI701="Ex"),"N/A", IF(AND(Screening!$J$6="No",AL701="Ex"),"N/A", IF(AND(Screening!$J$6="Yes",AJ701="Ex"),"N/A", IF(AND(Screening!$J$25="Yes",AK701="Ex"),"N/A",  IF(AND(Screening!$J$5="Yes",AM701="Ex"),"N/A","Inc")))))))))))))))))))</f>
        <v>Inc</v>
      </c>
      <c r="C701" s="132"/>
      <c r="D701" s="133"/>
      <c r="E701" s="87">
        <v>713</v>
      </c>
      <c r="F701" s="88" t="s">
        <v>3636</v>
      </c>
      <c r="G701" s="88" t="s">
        <v>2041</v>
      </c>
      <c r="H701" s="157" t="s">
        <v>1446</v>
      </c>
      <c r="I701" s="130" t="str">
        <f t="shared" si="21"/>
        <v>Include</v>
      </c>
      <c r="J701" s="126"/>
      <c r="K701" s="99"/>
      <c r="L701" s="99"/>
      <c r="M701" s="128"/>
      <c r="N701" s="87" t="str">
        <f t="shared" si="22"/>
        <v/>
      </c>
      <c r="O701" s="55"/>
      <c r="P701" s="55"/>
      <c r="Q701" s="55"/>
      <c r="R701" s="55"/>
      <c r="S701" s="55"/>
      <c r="T701" s="56"/>
      <c r="U701" s="134" t="s">
        <v>450</v>
      </c>
      <c r="V701" s="132" t="s">
        <v>475</v>
      </c>
      <c r="W701" s="132"/>
      <c r="X701" s="132"/>
      <c r="Y701" s="132"/>
      <c r="Z701" s="132" t="s">
        <v>475</v>
      </c>
      <c r="AA701" s="132"/>
      <c r="AB701" s="132"/>
      <c r="AC701" s="132"/>
      <c r="AD701" s="132"/>
      <c r="AE701" s="132"/>
      <c r="AF701" s="132"/>
      <c r="AG701" s="132"/>
      <c r="AH701" s="132"/>
      <c r="AI701" s="132"/>
      <c r="AJ701" s="132" t="s">
        <v>475</v>
      </c>
      <c r="AK701" s="132"/>
      <c r="AL701" s="132"/>
      <c r="AM701" s="135" t="s">
        <v>475</v>
      </c>
    </row>
    <row r="702" spans="1:39" ht="30" x14ac:dyDescent="0.25">
      <c r="A702" s="131" t="s">
        <v>2</v>
      </c>
      <c r="B702" s="132" t="str">
        <f>IF(G702="reserved","N/A",IF(AND(Screening!$J$10="No",V702="Ex"),"N/A",IF(AND(Screening!$J$11="No",W702="Ex"),"N/A",IF(AND(Screening!$J$12="No",X702="Ex"),"N/A",IF(AND(Screening!$J$13="No",Y702="Ex"),"N/A",IF(AND(Screening!$J$14="No",Z702="Ex"),"N/A", IF(AND(Screening!$J$15="No",AA702="Ex"),"N/A", IF(AND(Screening!$J$16="No",AB702="Ex"),"N/A", IF(AND(Screening!$J$17="No",AC702="Ex"),"N/A", IF(AND(Screening!$J$18="No",AD702="Ex"),"N/A", IF(AND(Screening!$J$19="No",AE702="Ex"),"N/A", IF(AND(Screening!$J$20="No",AF702="Ex"),"N/A", IF(AND(Screening!$J$21="No",AG702="Ex"),"N/A", IF(AND(Screening!$J$23="No",AH702="Ex"),"N/A", IF(AND(Screening!$J$7="No",AI702="Ex"),"N/A", IF(AND(Screening!$J$6="No",AL702="Ex"),"N/A", IF(AND(Screening!$J$6="Yes",AJ702="Ex"),"N/A", IF(AND(Screening!$J$25="Yes",AK702="Ex"),"N/A",  IF(AND(Screening!$J$5="Yes",AM702="Ex"),"N/A","Inc")))))))))))))))))))</f>
        <v>Inc</v>
      </c>
      <c r="C702" s="132"/>
      <c r="D702" s="133"/>
      <c r="E702" s="87">
        <v>714</v>
      </c>
      <c r="F702" s="88" t="s">
        <v>3637</v>
      </c>
      <c r="G702" s="88" t="s">
        <v>2042</v>
      </c>
      <c r="H702" s="157" t="s">
        <v>1446</v>
      </c>
      <c r="I702" s="130" t="str">
        <f t="shared" si="21"/>
        <v>Include</v>
      </c>
      <c r="J702" s="126"/>
      <c r="K702" s="99"/>
      <c r="L702" s="99"/>
      <c r="M702" s="128"/>
      <c r="N702" s="87" t="str">
        <f t="shared" si="22"/>
        <v/>
      </c>
      <c r="O702" s="55"/>
      <c r="P702" s="55"/>
      <c r="Q702" s="55"/>
      <c r="R702" s="55"/>
      <c r="S702" s="55"/>
      <c r="T702" s="56"/>
      <c r="U702" s="134" t="s">
        <v>450</v>
      </c>
      <c r="V702" s="132" t="s">
        <v>475</v>
      </c>
      <c r="W702" s="132"/>
      <c r="X702" s="132"/>
      <c r="Y702" s="132"/>
      <c r="Z702" s="132" t="s">
        <v>475</v>
      </c>
      <c r="AA702" s="132"/>
      <c r="AB702" s="132"/>
      <c r="AC702" s="132"/>
      <c r="AD702" s="132"/>
      <c r="AE702" s="132"/>
      <c r="AF702" s="132"/>
      <c r="AG702" s="132"/>
      <c r="AH702" s="132"/>
      <c r="AI702" s="132"/>
      <c r="AJ702" s="132" t="s">
        <v>475</v>
      </c>
      <c r="AK702" s="132"/>
      <c r="AL702" s="132"/>
      <c r="AM702" s="135" t="s">
        <v>475</v>
      </c>
    </row>
    <row r="703" spans="1:39" ht="30" x14ac:dyDescent="0.25">
      <c r="A703" s="131" t="s">
        <v>2</v>
      </c>
      <c r="B703" s="132" t="str">
        <f>IF(G703="reserved","N/A",IF(AND(Screening!$J$10="No",V703="Ex"),"N/A",IF(AND(Screening!$J$11="No",W703="Ex"),"N/A",IF(AND(Screening!$J$12="No",X703="Ex"),"N/A",IF(AND(Screening!$J$13="No",Y703="Ex"),"N/A",IF(AND(Screening!$J$14="No",Z703="Ex"),"N/A", IF(AND(Screening!$J$15="No",AA703="Ex"),"N/A", IF(AND(Screening!$J$16="No",AB703="Ex"),"N/A", IF(AND(Screening!$J$17="No",AC703="Ex"),"N/A", IF(AND(Screening!$J$18="No",AD703="Ex"),"N/A", IF(AND(Screening!$J$19="No",AE703="Ex"),"N/A", IF(AND(Screening!$J$20="No",AF703="Ex"),"N/A", IF(AND(Screening!$J$21="No",AG703="Ex"),"N/A", IF(AND(Screening!$J$23="No",AH703="Ex"),"N/A", IF(AND(Screening!$J$7="No",AI703="Ex"),"N/A", IF(AND(Screening!$J$6="No",AL703="Ex"),"N/A", IF(AND(Screening!$J$6="Yes",AJ703="Ex"),"N/A", IF(AND(Screening!$J$25="Yes",AK703="Ex"),"N/A",  IF(AND(Screening!$J$5="Yes",AM703="Ex"),"N/A","Inc")))))))))))))))))))</f>
        <v>Inc</v>
      </c>
      <c r="C703" s="132"/>
      <c r="D703" s="133"/>
      <c r="E703" s="87">
        <v>715</v>
      </c>
      <c r="F703" s="88" t="s">
        <v>3638</v>
      </c>
      <c r="G703" s="88" t="s">
        <v>2043</v>
      </c>
      <c r="H703" s="157" t="s">
        <v>1446</v>
      </c>
      <c r="I703" s="130" t="str">
        <f t="shared" si="21"/>
        <v>Include</v>
      </c>
      <c r="J703" s="126"/>
      <c r="K703" s="99"/>
      <c r="L703" s="99"/>
      <c r="M703" s="128"/>
      <c r="N703" s="87" t="str">
        <f t="shared" si="22"/>
        <v/>
      </c>
      <c r="O703" s="55"/>
      <c r="P703" s="55"/>
      <c r="Q703" s="55"/>
      <c r="R703" s="55"/>
      <c r="S703" s="55"/>
      <c r="T703" s="56"/>
      <c r="U703" s="134" t="s">
        <v>450</v>
      </c>
      <c r="V703" s="132" t="s">
        <v>475</v>
      </c>
      <c r="W703" s="132"/>
      <c r="X703" s="132"/>
      <c r="Y703" s="132"/>
      <c r="Z703" s="132" t="s">
        <v>475</v>
      </c>
      <c r="AA703" s="132"/>
      <c r="AB703" s="132"/>
      <c r="AC703" s="132"/>
      <c r="AD703" s="132"/>
      <c r="AE703" s="132"/>
      <c r="AF703" s="132"/>
      <c r="AG703" s="132"/>
      <c r="AH703" s="132"/>
      <c r="AI703" s="132"/>
      <c r="AJ703" s="132" t="s">
        <v>475</v>
      </c>
      <c r="AK703" s="132"/>
      <c r="AL703" s="132"/>
      <c r="AM703" s="135" t="s">
        <v>475</v>
      </c>
    </row>
    <row r="704" spans="1:39" ht="30" x14ac:dyDescent="0.25">
      <c r="A704" s="131" t="s">
        <v>2</v>
      </c>
      <c r="B704" s="132" t="str">
        <f>IF(G704="reserved","N/A",IF(AND(Screening!$J$10="No",V704="Ex"),"N/A",IF(AND(Screening!$J$11="No",W704="Ex"),"N/A",IF(AND(Screening!$J$12="No",X704="Ex"),"N/A",IF(AND(Screening!$J$13="No",Y704="Ex"),"N/A",IF(AND(Screening!$J$14="No",Z704="Ex"),"N/A", IF(AND(Screening!$J$15="No",AA704="Ex"),"N/A", IF(AND(Screening!$J$16="No",AB704="Ex"),"N/A", IF(AND(Screening!$J$17="No",AC704="Ex"),"N/A", IF(AND(Screening!$J$18="No",AD704="Ex"),"N/A", IF(AND(Screening!$J$19="No",AE704="Ex"),"N/A", IF(AND(Screening!$J$20="No",AF704="Ex"),"N/A", IF(AND(Screening!$J$21="No",AG704="Ex"),"N/A", IF(AND(Screening!$J$23="No",AH704="Ex"),"N/A", IF(AND(Screening!$J$7="No",AI704="Ex"),"N/A", IF(AND(Screening!$J$6="No",AL704="Ex"),"N/A", IF(AND(Screening!$J$6="Yes",AJ704="Ex"),"N/A", IF(AND(Screening!$J$25="Yes",AK704="Ex"),"N/A",  IF(AND(Screening!$J$5="Yes",AM704="Ex"),"N/A","Inc")))))))))))))))))))</f>
        <v>Inc</v>
      </c>
      <c r="C704" s="132"/>
      <c r="D704" s="133"/>
      <c r="E704" s="87">
        <v>716</v>
      </c>
      <c r="F704" s="88" t="s">
        <v>3639</v>
      </c>
      <c r="G704" s="88" t="s">
        <v>2044</v>
      </c>
      <c r="H704" s="157" t="s">
        <v>1447</v>
      </c>
      <c r="I704" s="130" t="str">
        <f t="shared" si="21"/>
        <v>Include</v>
      </c>
      <c r="J704" s="126"/>
      <c r="K704" s="99"/>
      <c r="L704" s="99"/>
      <c r="M704" s="128"/>
      <c r="N704" s="87" t="str">
        <f t="shared" si="22"/>
        <v/>
      </c>
      <c r="O704" s="55"/>
      <c r="P704" s="55"/>
      <c r="Q704" s="55"/>
      <c r="R704" s="55"/>
      <c r="S704" s="55"/>
      <c r="T704" s="56"/>
      <c r="U704" s="134" t="s">
        <v>450</v>
      </c>
      <c r="V704" s="132" t="s">
        <v>475</v>
      </c>
      <c r="W704" s="132"/>
      <c r="X704" s="132"/>
      <c r="Y704" s="132"/>
      <c r="Z704" s="132" t="s">
        <v>475</v>
      </c>
      <c r="AA704" s="132"/>
      <c r="AB704" s="132"/>
      <c r="AC704" s="132"/>
      <c r="AD704" s="132"/>
      <c r="AE704" s="132"/>
      <c r="AF704" s="132"/>
      <c r="AG704" s="132"/>
      <c r="AH704" s="132"/>
      <c r="AI704" s="132"/>
      <c r="AJ704" s="132" t="s">
        <v>475</v>
      </c>
      <c r="AK704" s="132"/>
      <c r="AL704" s="132"/>
      <c r="AM704" s="135" t="s">
        <v>475</v>
      </c>
    </row>
    <row r="705" spans="1:39" ht="30" x14ac:dyDescent="0.25">
      <c r="A705" s="131" t="s">
        <v>2</v>
      </c>
      <c r="B705" s="132" t="str">
        <f>IF(G705="reserved","N/A",IF(AND(Screening!$J$10="No",V705="Ex"),"N/A",IF(AND(Screening!$J$11="No",W705="Ex"),"N/A",IF(AND(Screening!$J$12="No",X705="Ex"),"N/A",IF(AND(Screening!$J$13="No",Y705="Ex"),"N/A",IF(AND(Screening!$J$14="No",Z705="Ex"),"N/A", IF(AND(Screening!$J$15="No",AA705="Ex"),"N/A", IF(AND(Screening!$J$16="No",AB705="Ex"),"N/A", IF(AND(Screening!$J$17="No",AC705="Ex"),"N/A", IF(AND(Screening!$J$18="No",AD705="Ex"),"N/A", IF(AND(Screening!$J$19="No",AE705="Ex"),"N/A", IF(AND(Screening!$J$20="No",AF705="Ex"),"N/A", IF(AND(Screening!$J$21="No",AG705="Ex"),"N/A", IF(AND(Screening!$J$23="No",AH705="Ex"),"N/A", IF(AND(Screening!$J$7="No",AI705="Ex"),"N/A", IF(AND(Screening!$J$6="No",AL705="Ex"),"N/A", IF(AND(Screening!$J$6="Yes",AJ705="Ex"),"N/A", IF(AND(Screening!$J$25="Yes",AK705="Ex"),"N/A",  IF(AND(Screening!$J$5="Yes",AM705="Ex"),"N/A","Inc")))))))))))))))))))</f>
        <v>Inc</v>
      </c>
      <c r="C705" s="132"/>
      <c r="D705" s="133"/>
      <c r="E705" s="87">
        <v>717</v>
      </c>
      <c r="F705" s="88" t="s">
        <v>3640</v>
      </c>
      <c r="G705" s="88" t="s">
        <v>2045</v>
      </c>
      <c r="H705" s="157" t="s">
        <v>1448</v>
      </c>
      <c r="I705" s="130" t="str">
        <f t="shared" si="21"/>
        <v>Include</v>
      </c>
      <c r="J705" s="126"/>
      <c r="K705" s="99"/>
      <c r="L705" s="99"/>
      <c r="M705" s="128"/>
      <c r="N705" s="87" t="str">
        <f t="shared" si="22"/>
        <v/>
      </c>
      <c r="O705" s="55"/>
      <c r="P705" s="55"/>
      <c r="Q705" s="55"/>
      <c r="R705" s="55"/>
      <c r="S705" s="55"/>
      <c r="T705" s="56"/>
      <c r="U705" s="134" t="s">
        <v>450</v>
      </c>
      <c r="V705" s="132" t="s">
        <v>475</v>
      </c>
      <c r="W705" s="132"/>
      <c r="X705" s="132"/>
      <c r="Y705" s="132"/>
      <c r="Z705" s="132" t="s">
        <v>475</v>
      </c>
      <c r="AA705" s="132"/>
      <c r="AB705" s="132"/>
      <c r="AC705" s="132"/>
      <c r="AD705" s="132"/>
      <c r="AE705" s="132"/>
      <c r="AF705" s="132"/>
      <c r="AG705" s="132"/>
      <c r="AH705" s="132"/>
      <c r="AI705" s="132"/>
      <c r="AJ705" s="132" t="s">
        <v>475</v>
      </c>
      <c r="AK705" s="132"/>
      <c r="AL705" s="132"/>
      <c r="AM705" s="135" t="s">
        <v>475</v>
      </c>
    </row>
    <row r="706" spans="1:39" ht="30" x14ac:dyDescent="0.25">
      <c r="A706" s="131" t="s">
        <v>2</v>
      </c>
      <c r="B706" s="132" t="str">
        <f>IF(G706="reserved","N/A",IF(AND(Screening!$J$10="No",V706="Ex"),"N/A",IF(AND(Screening!$J$11="No",W706="Ex"),"N/A",IF(AND(Screening!$J$12="No",X706="Ex"),"N/A",IF(AND(Screening!$J$13="No",Y706="Ex"),"N/A",IF(AND(Screening!$J$14="No",Z706="Ex"),"N/A", IF(AND(Screening!$J$15="No",AA706="Ex"),"N/A", IF(AND(Screening!$J$16="No",AB706="Ex"),"N/A", IF(AND(Screening!$J$17="No",AC706="Ex"),"N/A", IF(AND(Screening!$J$18="No",AD706="Ex"),"N/A", IF(AND(Screening!$J$19="No",AE706="Ex"),"N/A", IF(AND(Screening!$J$20="No",AF706="Ex"),"N/A", IF(AND(Screening!$J$21="No",AG706="Ex"),"N/A", IF(AND(Screening!$J$23="No",AH706="Ex"),"N/A", IF(AND(Screening!$J$7="No",AI706="Ex"),"N/A", IF(AND(Screening!$J$6="No",AL706="Ex"),"N/A", IF(AND(Screening!$J$6="Yes",AJ706="Ex"),"N/A", IF(AND(Screening!$J$25="Yes",AK706="Ex"),"N/A",  IF(AND(Screening!$J$5="Yes",AM706="Ex"),"N/A","Inc")))))))))))))))))))</f>
        <v>Inc</v>
      </c>
      <c r="C706" s="132"/>
      <c r="D706" s="133"/>
      <c r="E706" s="87">
        <v>718</v>
      </c>
      <c r="F706" s="88" t="s">
        <v>3641</v>
      </c>
      <c r="G706" s="88" t="s">
        <v>2046</v>
      </c>
      <c r="H706" s="157" t="s">
        <v>1449</v>
      </c>
      <c r="I706" s="130" t="str">
        <f t="shared" si="21"/>
        <v>Include</v>
      </c>
      <c r="J706" s="126"/>
      <c r="K706" s="99"/>
      <c r="L706" s="99"/>
      <c r="M706" s="128"/>
      <c r="N706" s="87" t="str">
        <f t="shared" si="22"/>
        <v/>
      </c>
      <c r="O706" s="55"/>
      <c r="P706" s="55"/>
      <c r="Q706" s="55"/>
      <c r="R706" s="55"/>
      <c r="S706" s="55"/>
      <c r="T706" s="56"/>
      <c r="U706" s="134" t="s">
        <v>450</v>
      </c>
      <c r="V706" s="132" t="s">
        <v>475</v>
      </c>
      <c r="W706" s="132"/>
      <c r="X706" s="132"/>
      <c r="Y706" s="132"/>
      <c r="Z706" s="132" t="s">
        <v>475</v>
      </c>
      <c r="AA706" s="132"/>
      <c r="AB706" s="132"/>
      <c r="AC706" s="132"/>
      <c r="AD706" s="132"/>
      <c r="AE706" s="132"/>
      <c r="AF706" s="132"/>
      <c r="AG706" s="132"/>
      <c r="AH706" s="132"/>
      <c r="AI706" s="132"/>
      <c r="AJ706" s="132" t="s">
        <v>475</v>
      </c>
      <c r="AK706" s="132"/>
      <c r="AL706" s="132"/>
      <c r="AM706" s="135" t="s">
        <v>475</v>
      </c>
    </row>
    <row r="707" spans="1:39" ht="30" x14ac:dyDescent="0.25">
      <c r="A707" s="131" t="s">
        <v>2</v>
      </c>
      <c r="B707" s="132" t="str">
        <f>IF(G707="reserved","N/A",IF(AND(Screening!$J$10="No",V707="Ex"),"N/A",IF(AND(Screening!$J$11="No",W707="Ex"),"N/A",IF(AND(Screening!$J$12="No",X707="Ex"),"N/A",IF(AND(Screening!$J$13="No",Y707="Ex"),"N/A",IF(AND(Screening!$J$14="No",Z707="Ex"),"N/A", IF(AND(Screening!$J$15="No",AA707="Ex"),"N/A", IF(AND(Screening!$J$16="No",AB707="Ex"),"N/A", IF(AND(Screening!$J$17="No",AC707="Ex"),"N/A", IF(AND(Screening!$J$18="No",AD707="Ex"),"N/A", IF(AND(Screening!$J$19="No",AE707="Ex"),"N/A", IF(AND(Screening!$J$20="No",AF707="Ex"),"N/A", IF(AND(Screening!$J$21="No",AG707="Ex"),"N/A", IF(AND(Screening!$J$23="No",AH707="Ex"),"N/A", IF(AND(Screening!$J$7="No",AI707="Ex"),"N/A", IF(AND(Screening!$J$6="No",AL707="Ex"),"N/A", IF(AND(Screening!$J$6="Yes",AJ707="Ex"),"N/A", IF(AND(Screening!$J$25="Yes",AK707="Ex"),"N/A",  IF(AND(Screening!$J$5="Yes",AM707="Ex"),"N/A","Inc")))))))))))))))))))</f>
        <v>Inc</v>
      </c>
      <c r="C707" s="132"/>
      <c r="D707" s="133"/>
      <c r="E707" s="87">
        <v>719</v>
      </c>
      <c r="F707" s="88" t="s">
        <v>3642</v>
      </c>
      <c r="G707" s="88" t="s">
        <v>2047</v>
      </c>
      <c r="H707" s="157" t="s">
        <v>1450</v>
      </c>
      <c r="I707" s="130" t="str">
        <f t="shared" ref="I707:I770" si="23">IF($B707="Inc","Include","N/A")</f>
        <v>Include</v>
      </c>
      <c r="J707" s="126"/>
      <c r="K707" s="99"/>
      <c r="L707" s="99"/>
      <c r="M707" s="128"/>
      <c r="N707" s="87" t="str">
        <f t="shared" si="22"/>
        <v/>
      </c>
      <c r="O707" s="55"/>
      <c r="P707" s="55"/>
      <c r="Q707" s="55"/>
      <c r="R707" s="55"/>
      <c r="S707" s="55"/>
      <c r="T707" s="56"/>
      <c r="U707" s="134" t="s">
        <v>450</v>
      </c>
      <c r="V707" s="132" t="s">
        <v>475</v>
      </c>
      <c r="W707" s="132"/>
      <c r="X707" s="132"/>
      <c r="Y707" s="132"/>
      <c r="Z707" s="132" t="s">
        <v>475</v>
      </c>
      <c r="AA707" s="132"/>
      <c r="AB707" s="132"/>
      <c r="AC707" s="132"/>
      <c r="AD707" s="132"/>
      <c r="AE707" s="132"/>
      <c r="AF707" s="132"/>
      <c r="AG707" s="132"/>
      <c r="AH707" s="132"/>
      <c r="AI707" s="132"/>
      <c r="AJ707" s="132" t="s">
        <v>475</v>
      </c>
      <c r="AK707" s="132"/>
      <c r="AL707" s="132"/>
      <c r="AM707" s="135" t="s">
        <v>475</v>
      </c>
    </row>
    <row r="708" spans="1:39" ht="30" x14ac:dyDescent="0.25">
      <c r="A708" s="131" t="s">
        <v>2</v>
      </c>
      <c r="B708" s="132" t="str">
        <f>IF(G708="reserved","N/A",IF(AND(Screening!$J$10="No",V708="Ex"),"N/A",IF(AND(Screening!$J$11="No",W708="Ex"),"N/A",IF(AND(Screening!$J$12="No",X708="Ex"),"N/A",IF(AND(Screening!$J$13="No",Y708="Ex"),"N/A",IF(AND(Screening!$J$14="No",Z708="Ex"),"N/A", IF(AND(Screening!$J$15="No",AA708="Ex"),"N/A", IF(AND(Screening!$J$16="No",AB708="Ex"),"N/A", IF(AND(Screening!$J$17="No",AC708="Ex"),"N/A", IF(AND(Screening!$J$18="No",AD708="Ex"),"N/A", IF(AND(Screening!$J$19="No",AE708="Ex"),"N/A", IF(AND(Screening!$J$20="No",AF708="Ex"),"N/A", IF(AND(Screening!$J$21="No",AG708="Ex"),"N/A", IF(AND(Screening!$J$23="No",AH708="Ex"),"N/A", IF(AND(Screening!$J$7="No",AI708="Ex"),"N/A", IF(AND(Screening!$J$6="No",AL708="Ex"),"N/A", IF(AND(Screening!$J$6="Yes",AJ708="Ex"),"N/A", IF(AND(Screening!$J$25="Yes",AK708="Ex"),"N/A",  IF(AND(Screening!$J$5="Yes",AM708="Ex"),"N/A","Inc")))))))))))))))))))</f>
        <v>Inc</v>
      </c>
      <c r="C708" s="132"/>
      <c r="D708" s="133"/>
      <c r="E708" s="87">
        <v>720</v>
      </c>
      <c r="F708" s="88" t="s">
        <v>3643</v>
      </c>
      <c r="G708" s="88" t="s">
        <v>2048</v>
      </c>
      <c r="H708" s="157" t="s">
        <v>1451</v>
      </c>
      <c r="I708" s="130" t="str">
        <f t="shared" si="23"/>
        <v>Include</v>
      </c>
      <c r="J708" s="126"/>
      <c r="K708" s="99"/>
      <c r="L708" s="99"/>
      <c r="M708" s="128"/>
      <c r="N708" s="87" t="str">
        <f t="shared" si="22"/>
        <v/>
      </c>
      <c r="O708" s="55"/>
      <c r="P708" s="55"/>
      <c r="Q708" s="55"/>
      <c r="R708" s="55"/>
      <c r="S708" s="55"/>
      <c r="T708" s="56"/>
      <c r="U708" s="134" t="s">
        <v>450</v>
      </c>
      <c r="V708" s="132" t="s">
        <v>475</v>
      </c>
      <c r="W708" s="132"/>
      <c r="X708" s="132"/>
      <c r="Y708" s="132"/>
      <c r="Z708" s="132" t="s">
        <v>475</v>
      </c>
      <c r="AA708" s="132"/>
      <c r="AB708" s="132"/>
      <c r="AC708" s="132"/>
      <c r="AD708" s="132"/>
      <c r="AE708" s="132"/>
      <c r="AF708" s="132"/>
      <c r="AG708" s="132"/>
      <c r="AH708" s="132"/>
      <c r="AI708" s="132"/>
      <c r="AJ708" s="132" t="s">
        <v>475</v>
      </c>
      <c r="AK708" s="132"/>
      <c r="AL708" s="132"/>
      <c r="AM708" s="135" t="s">
        <v>475</v>
      </c>
    </row>
    <row r="709" spans="1:39" ht="30" x14ac:dyDescent="0.25">
      <c r="A709" s="131" t="s">
        <v>2</v>
      </c>
      <c r="B709" s="132" t="str">
        <f>IF(G709="reserved","N/A",IF(AND(Screening!$J$10="No",V709="Ex"),"N/A",IF(AND(Screening!$J$11="No",W709="Ex"),"N/A",IF(AND(Screening!$J$12="No",X709="Ex"),"N/A",IF(AND(Screening!$J$13="No",Y709="Ex"),"N/A",IF(AND(Screening!$J$14="No",Z709="Ex"),"N/A", IF(AND(Screening!$J$15="No",AA709="Ex"),"N/A", IF(AND(Screening!$J$16="No",AB709="Ex"),"N/A", IF(AND(Screening!$J$17="No",AC709="Ex"),"N/A", IF(AND(Screening!$J$18="No",AD709="Ex"),"N/A", IF(AND(Screening!$J$19="No",AE709="Ex"),"N/A", IF(AND(Screening!$J$20="No",AF709="Ex"),"N/A", IF(AND(Screening!$J$21="No",AG709="Ex"),"N/A", IF(AND(Screening!$J$23="No",AH709="Ex"),"N/A", IF(AND(Screening!$J$7="No",AI709="Ex"),"N/A", IF(AND(Screening!$J$6="No",AL709="Ex"),"N/A", IF(AND(Screening!$J$6="Yes",AJ709="Ex"),"N/A", IF(AND(Screening!$J$25="Yes",AK709="Ex"),"N/A",  IF(AND(Screening!$J$5="Yes",AM709="Ex"),"N/A","Inc")))))))))))))))))))</f>
        <v>Inc</v>
      </c>
      <c r="C709" s="132"/>
      <c r="D709" s="133"/>
      <c r="E709" s="87">
        <v>721</v>
      </c>
      <c r="F709" s="88" t="s">
        <v>3644</v>
      </c>
      <c r="G709" s="88" t="s">
        <v>2049</v>
      </c>
      <c r="H709" s="157" t="s">
        <v>1451</v>
      </c>
      <c r="I709" s="130" t="str">
        <f t="shared" si="23"/>
        <v>Include</v>
      </c>
      <c r="J709" s="126"/>
      <c r="K709" s="99"/>
      <c r="L709" s="99"/>
      <c r="M709" s="128"/>
      <c r="N709" s="87" t="str">
        <f t="shared" si="22"/>
        <v/>
      </c>
      <c r="O709" s="55"/>
      <c r="P709" s="55"/>
      <c r="Q709" s="55"/>
      <c r="R709" s="55"/>
      <c r="S709" s="55"/>
      <c r="T709" s="56"/>
      <c r="U709" s="134" t="s">
        <v>450</v>
      </c>
      <c r="V709" s="132" t="s">
        <v>475</v>
      </c>
      <c r="W709" s="132"/>
      <c r="X709" s="132"/>
      <c r="Y709" s="132"/>
      <c r="Z709" s="132" t="s">
        <v>475</v>
      </c>
      <c r="AA709" s="132"/>
      <c r="AB709" s="132"/>
      <c r="AC709" s="132"/>
      <c r="AD709" s="132"/>
      <c r="AE709" s="132"/>
      <c r="AF709" s="132"/>
      <c r="AG709" s="132"/>
      <c r="AH709" s="132"/>
      <c r="AI709" s="132"/>
      <c r="AJ709" s="132" t="s">
        <v>475</v>
      </c>
      <c r="AK709" s="132"/>
      <c r="AL709" s="132"/>
      <c r="AM709" s="135" t="s">
        <v>475</v>
      </c>
    </row>
    <row r="710" spans="1:39" ht="30" x14ac:dyDescent="0.25">
      <c r="A710" s="131" t="s">
        <v>2</v>
      </c>
      <c r="B710" s="132" t="str">
        <f>IF(G710="reserved","N/A",IF(AND(Screening!$J$10="No",V710="Ex"),"N/A",IF(AND(Screening!$J$11="No",W710="Ex"),"N/A",IF(AND(Screening!$J$12="No",X710="Ex"),"N/A",IF(AND(Screening!$J$13="No",Y710="Ex"),"N/A",IF(AND(Screening!$J$14="No",Z710="Ex"),"N/A", IF(AND(Screening!$J$15="No",AA710="Ex"),"N/A", IF(AND(Screening!$J$16="No",AB710="Ex"),"N/A", IF(AND(Screening!$J$17="No",AC710="Ex"),"N/A", IF(AND(Screening!$J$18="No",AD710="Ex"),"N/A", IF(AND(Screening!$J$19="No",AE710="Ex"),"N/A", IF(AND(Screening!$J$20="No",AF710="Ex"),"N/A", IF(AND(Screening!$J$21="No",AG710="Ex"),"N/A", IF(AND(Screening!$J$23="No",AH710="Ex"),"N/A", IF(AND(Screening!$J$7="No",AI710="Ex"),"N/A", IF(AND(Screening!$J$6="No",AL710="Ex"),"N/A", IF(AND(Screening!$J$6="Yes",AJ710="Ex"),"N/A", IF(AND(Screening!$J$25="Yes",AK710="Ex"),"N/A",  IF(AND(Screening!$J$5="Yes",AM710="Ex"),"N/A","Inc")))))))))))))))))))</f>
        <v>Inc</v>
      </c>
      <c r="C710" s="132"/>
      <c r="D710" s="133"/>
      <c r="E710" s="87">
        <v>722</v>
      </c>
      <c r="F710" s="88" t="s">
        <v>3645</v>
      </c>
      <c r="G710" s="88" t="s">
        <v>2050</v>
      </c>
      <c r="H710" s="157" t="s">
        <v>1452</v>
      </c>
      <c r="I710" s="130" t="str">
        <f t="shared" si="23"/>
        <v>Include</v>
      </c>
      <c r="J710" s="126"/>
      <c r="K710" s="99"/>
      <c r="L710" s="99"/>
      <c r="M710" s="128"/>
      <c r="N710" s="87" t="str">
        <f t="shared" si="22"/>
        <v/>
      </c>
      <c r="O710" s="55"/>
      <c r="P710" s="55"/>
      <c r="Q710" s="55"/>
      <c r="R710" s="55"/>
      <c r="S710" s="55"/>
      <c r="T710" s="56"/>
      <c r="U710" s="134" t="s">
        <v>450</v>
      </c>
      <c r="V710" s="132" t="s">
        <v>475</v>
      </c>
      <c r="W710" s="132"/>
      <c r="X710" s="132"/>
      <c r="Y710" s="132"/>
      <c r="Z710" s="132" t="s">
        <v>475</v>
      </c>
      <c r="AA710" s="132"/>
      <c r="AB710" s="132"/>
      <c r="AC710" s="132"/>
      <c r="AD710" s="132"/>
      <c r="AE710" s="132"/>
      <c r="AF710" s="132"/>
      <c r="AG710" s="132"/>
      <c r="AH710" s="132"/>
      <c r="AI710" s="132"/>
      <c r="AJ710" s="132" t="s">
        <v>475</v>
      </c>
      <c r="AK710" s="132"/>
      <c r="AL710" s="132"/>
      <c r="AM710" s="135" t="s">
        <v>475</v>
      </c>
    </row>
    <row r="711" spans="1:39" ht="30" x14ac:dyDescent="0.25">
      <c r="A711" s="131" t="s">
        <v>2</v>
      </c>
      <c r="B711" s="132" t="str">
        <f>IF(G711="reserved","N/A",IF(AND(Screening!$J$10="No",V711="Ex"),"N/A",IF(AND(Screening!$J$11="No",W711="Ex"),"N/A",IF(AND(Screening!$J$12="No",X711="Ex"),"N/A",IF(AND(Screening!$J$13="No",Y711="Ex"),"N/A",IF(AND(Screening!$J$14="No",Z711="Ex"),"N/A", IF(AND(Screening!$J$15="No",AA711="Ex"),"N/A", IF(AND(Screening!$J$16="No",AB711="Ex"),"N/A", IF(AND(Screening!$J$17="No",AC711="Ex"),"N/A", IF(AND(Screening!$J$18="No",AD711="Ex"),"N/A", IF(AND(Screening!$J$19="No",AE711="Ex"),"N/A", IF(AND(Screening!$J$20="No",AF711="Ex"),"N/A", IF(AND(Screening!$J$21="No",AG711="Ex"),"N/A", IF(AND(Screening!$J$23="No",AH711="Ex"),"N/A", IF(AND(Screening!$J$7="No",AI711="Ex"),"N/A", IF(AND(Screening!$J$6="No",AL711="Ex"),"N/A", IF(AND(Screening!$J$6="Yes",AJ711="Ex"),"N/A", IF(AND(Screening!$J$25="Yes",AK711="Ex"),"N/A",  IF(AND(Screening!$J$5="Yes",AM711="Ex"),"N/A","Inc")))))))))))))))))))</f>
        <v>Inc</v>
      </c>
      <c r="C711" s="132"/>
      <c r="D711" s="133"/>
      <c r="E711" s="87">
        <v>723</v>
      </c>
      <c r="F711" s="88" t="s">
        <v>3646</v>
      </c>
      <c r="G711" s="88" t="s">
        <v>2051</v>
      </c>
      <c r="H711" s="157" t="s">
        <v>1453</v>
      </c>
      <c r="I711" s="130" t="str">
        <f t="shared" si="23"/>
        <v>Include</v>
      </c>
      <c r="J711" s="126"/>
      <c r="K711" s="99"/>
      <c r="L711" s="99"/>
      <c r="M711" s="128"/>
      <c r="N711" s="87" t="str">
        <f t="shared" si="22"/>
        <v/>
      </c>
      <c r="O711" s="55"/>
      <c r="P711" s="55"/>
      <c r="Q711" s="55"/>
      <c r="R711" s="55"/>
      <c r="S711" s="55"/>
      <c r="T711" s="56"/>
      <c r="U711" s="134" t="s">
        <v>450</v>
      </c>
      <c r="V711" s="132" t="s">
        <v>475</v>
      </c>
      <c r="W711" s="132"/>
      <c r="X711" s="132"/>
      <c r="Y711" s="132"/>
      <c r="Z711" s="132" t="s">
        <v>475</v>
      </c>
      <c r="AA711" s="132"/>
      <c r="AB711" s="132"/>
      <c r="AC711" s="132"/>
      <c r="AD711" s="132"/>
      <c r="AE711" s="132"/>
      <c r="AF711" s="132"/>
      <c r="AG711" s="132"/>
      <c r="AH711" s="132"/>
      <c r="AI711" s="132"/>
      <c r="AJ711" s="132" t="s">
        <v>475</v>
      </c>
      <c r="AK711" s="132"/>
      <c r="AL711" s="132"/>
      <c r="AM711" s="135" t="s">
        <v>475</v>
      </c>
    </row>
    <row r="712" spans="1:39" ht="30" x14ac:dyDescent="0.25">
      <c r="A712" s="131" t="s">
        <v>2</v>
      </c>
      <c r="B712" s="132" t="str">
        <f>IF(G712="reserved","N/A",IF(AND(Screening!$J$10="No",V712="Ex"),"N/A",IF(AND(Screening!$J$11="No",W712="Ex"),"N/A",IF(AND(Screening!$J$12="No",X712="Ex"),"N/A",IF(AND(Screening!$J$13="No",Y712="Ex"),"N/A",IF(AND(Screening!$J$14="No",Z712="Ex"),"N/A", IF(AND(Screening!$J$15="No",AA712="Ex"),"N/A", IF(AND(Screening!$J$16="No",AB712="Ex"),"N/A", IF(AND(Screening!$J$17="No",AC712="Ex"),"N/A", IF(AND(Screening!$J$18="No",AD712="Ex"),"N/A", IF(AND(Screening!$J$19="No",AE712="Ex"),"N/A", IF(AND(Screening!$J$20="No",AF712="Ex"),"N/A", IF(AND(Screening!$J$21="No",AG712="Ex"),"N/A", IF(AND(Screening!$J$23="No",AH712="Ex"),"N/A", IF(AND(Screening!$J$7="No",AI712="Ex"),"N/A", IF(AND(Screening!$J$6="No",AL712="Ex"),"N/A", IF(AND(Screening!$J$6="Yes",AJ712="Ex"),"N/A", IF(AND(Screening!$J$25="Yes",AK712="Ex"),"N/A",  IF(AND(Screening!$J$5="Yes",AM712="Ex"),"N/A","Inc")))))))))))))))))))</f>
        <v>Inc</v>
      </c>
      <c r="C712" s="132"/>
      <c r="D712" s="133"/>
      <c r="E712" s="87">
        <v>724</v>
      </c>
      <c r="F712" s="88" t="s">
        <v>3647</v>
      </c>
      <c r="G712" s="88" t="s">
        <v>2052</v>
      </c>
      <c r="H712" s="157" t="s">
        <v>1454</v>
      </c>
      <c r="I712" s="130" t="str">
        <f t="shared" si="23"/>
        <v>Include</v>
      </c>
      <c r="J712" s="126"/>
      <c r="K712" s="99"/>
      <c r="L712" s="99"/>
      <c r="M712" s="128"/>
      <c r="N712" s="87" t="str">
        <f t="shared" si="22"/>
        <v/>
      </c>
      <c r="O712" s="55"/>
      <c r="P712" s="55"/>
      <c r="Q712" s="55"/>
      <c r="R712" s="55"/>
      <c r="S712" s="55"/>
      <c r="T712" s="56"/>
      <c r="U712" s="134" t="s">
        <v>450</v>
      </c>
      <c r="V712" s="132" t="s">
        <v>475</v>
      </c>
      <c r="W712" s="132"/>
      <c r="X712" s="132"/>
      <c r="Y712" s="132"/>
      <c r="Z712" s="132" t="s">
        <v>475</v>
      </c>
      <c r="AA712" s="132"/>
      <c r="AB712" s="132"/>
      <c r="AC712" s="132"/>
      <c r="AD712" s="132"/>
      <c r="AE712" s="132"/>
      <c r="AF712" s="132"/>
      <c r="AG712" s="132"/>
      <c r="AH712" s="132"/>
      <c r="AI712" s="132"/>
      <c r="AJ712" s="132" t="s">
        <v>475</v>
      </c>
      <c r="AK712" s="132"/>
      <c r="AL712" s="132"/>
      <c r="AM712" s="135" t="s">
        <v>475</v>
      </c>
    </row>
    <row r="713" spans="1:39" ht="60" x14ac:dyDescent="0.25">
      <c r="A713" s="131" t="s">
        <v>2</v>
      </c>
      <c r="B713" s="132" t="str">
        <f>IF(G713="reserved","N/A",IF(AND(Screening!$J$10="No",V713="Ex"),"N/A",IF(AND(Screening!$J$11="No",W713="Ex"),"N/A",IF(AND(Screening!$J$12="No",X713="Ex"),"N/A",IF(AND(Screening!$J$13="No",Y713="Ex"),"N/A",IF(AND(Screening!$J$14="No",Z713="Ex"),"N/A", IF(AND(Screening!$J$15="No",AA713="Ex"),"N/A", IF(AND(Screening!$J$16="No",AB713="Ex"),"N/A", IF(AND(Screening!$J$17="No",AC713="Ex"),"N/A", IF(AND(Screening!$J$18="No",AD713="Ex"),"N/A", IF(AND(Screening!$J$19="No",AE713="Ex"),"N/A", IF(AND(Screening!$J$20="No",AF713="Ex"),"N/A", IF(AND(Screening!$J$21="No",AG713="Ex"),"N/A", IF(AND(Screening!$J$23="No",AH713="Ex"),"N/A", IF(AND(Screening!$J$7="No",AI713="Ex"),"N/A", IF(AND(Screening!$J$6="No",AL713="Ex"),"N/A", IF(AND(Screening!$J$6="Yes",AJ713="Ex"),"N/A", IF(AND(Screening!$J$25="Yes",AK713="Ex"),"N/A",  IF(AND(Screening!$J$5="Yes",AM713="Ex"),"N/A","Inc")))))))))))))))))))</f>
        <v>Inc</v>
      </c>
      <c r="C713" s="132"/>
      <c r="D713" s="133"/>
      <c r="E713" s="87">
        <v>724.1</v>
      </c>
      <c r="F713" s="88" t="s">
        <v>2959</v>
      </c>
      <c r="G713" s="88" t="s">
        <v>2960</v>
      </c>
      <c r="H713" s="157" t="s">
        <v>2961</v>
      </c>
      <c r="I713" s="130" t="str">
        <f t="shared" si="23"/>
        <v>Include</v>
      </c>
      <c r="J713" s="126"/>
      <c r="K713" s="99"/>
      <c r="L713" s="99"/>
      <c r="M713" s="128"/>
      <c r="N713" s="87" t="str">
        <f t="shared" si="22"/>
        <v/>
      </c>
      <c r="O713" s="55"/>
      <c r="P713" s="55"/>
      <c r="Q713" s="55"/>
      <c r="R713" s="55"/>
      <c r="S713" s="55"/>
      <c r="T713" s="56"/>
      <c r="U713" s="134" t="s">
        <v>450</v>
      </c>
      <c r="V713" s="132" t="s">
        <v>475</v>
      </c>
      <c r="W713" s="132"/>
      <c r="X713" s="132"/>
      <c r="Y713" s="132"/>
      <c r="Z713" s="132" t="s">
        <v>475</v>
      </c>
      <c r="AA713" s="132"/>
      <c r="AB713" s="132"/>
      <c r="AC713" s="132"/>
      <c r="AD713" s="132"/>
      <c r="AE713" s="132"/>
      <c r="AF713" s="132"/>
      <c r="AG713" s="132"/>
      <c r="AH713" s="132"/>
      <c r="AI713" s="132"/>
      <c r="AJ713" s="132" t="s">
        <v>475</v>
      </c>
      <c r="AK713" s="132"/>
      <c r="AL713" s="132"/>
      <c r="AM713" s="135" t="s">
        <v>475</v>
      </c>
    </row>
    <row r="714" spans="1:39" ht="60" x14ac:dyDescent="0.25">
      <c r="A714" s="131" t="s">
        <v>2</v>
      </c>
      <c r="B714" s="132" t="str">
        <f>IF(G714="reserved","N/A",IF(AND(Screening!$J$10="No",V714="Ex"),"N/A",IF(AND(Screening!$J$11="No",W714="Ex"),"N/A",IF(AND(Screening!$J$12="No",X714="Ex"),"N/A",IF(AND(Screening!$J$13="No",Y714="Ex"),"N/A",IF(AND(Screening!$J$14="No",Z714="Ex"),"N/A", IF(AND(Screening!$J$15="No",AA714="Ex"),"N/A", IF(AND(Screening!$J$16="No",AB714="Ex"),"N/A", IF(AND(Screening!$J$17="No",AC714="Ex"),"N/A", IF(AND(Screening!$J$18="No",AD714="Ex"),"N/A", IF(AND(Screening!$J$19="No",AE714="Ex"),"N/A", IF(AND(Screening!$J$20="No",AF714="Ex"),"N/A", IF(AND(Screening!$J$21="No",AG714="Ex"),"N/A", IF(AND(Screening!$J$23="No",AH714="Ex"),"N/A", IF(AND(Screening!$J$7="No",AI714="Ex"),"N/A", IF(AND(Screening!$J$6="No",AL714="Ex"),"N/A", IF(AND(Screening!$J$6="Yes",AJ714="Ex"),"N/A", IF(AND(Screening!$J$25="Yes",AK714="Ex"),"N/A",  IF(AND(Screening!$J$5="Yes",AM714="Ex"),"N/A","Inc")))))))))))))))))))</f>
        <v>Inc</v>
      </c>
      <c r="C714" s="132"/>
      <c r="D714" s="133"/>
      <c r="E714" s="87">
        <v>724.2</v>
      </c>
      <c r="F714" s="88" t="s">
        <v>2962</v>
      </c>
      <c r="G714" s="88" t="s">
        <v>2963</v>
      </c>
      <c r="H714" s="157" t="s">
        <v>2964</v>
      </c>
      <c r="I714" s="130" t="str">
        <f t="shared" si="23"/>
        <v>Include</v>
      </c>
      <c r="J714" s="126"/>
      <c r="K714" s="99"/>
      <c r="L714" s="99"/>
      <c r="M714" s="128"/>
      <c r="N714" s="87" t="str">
        <f t="shared" si="22"/>
        <v/>
      </c>
      <c r="O714" s="55"/>
      <c r="P714" s="55"/>
      <c r="Q714" s="55"/>
      <c r="R714" s="55"/>
      <c r="S714" s="55"/>
      <c r="T714" s="56"/>
      <c r="U714" s="134" t="s">
        <v>450</v>
      </c>
      <c r="V714" s="132" t="s">
        <v>475</v>
      </c>
      <c r="W714" s="132"/>
      <c r="X714" s="132"/>
      <c r="Y714" s="132"/>
      <c r="Z714" s="132" t="s">
        <v>475</v>
      </c>
      <c r="AA714" s="132"/>
      <c r="AB714" s="132"/>
      <c r="AC714" s="132"/>
      <c r="AD714" s="132"/>
      <c r="AE714" s="132"/>
      <c r="AF714" s="132"/>
      <c r="AG714" s="132"/>
      <c r="AH714" s="132"/>
      <c r="AI714" s="132"/>
      <c r="AJ714" s="132" t="s">
        <v>475</v>
      </c>
      <c r="AK714" s="132"/>
      <c r="AL714" s="132"/>
      <c r="AM714" s="135" t="s">
        <v>475</v>
      </c>
    </row>
    <row r="715" spans="1:39" ht="30" x14ac:dyDescent="0.25">
      <c r="A715" s="131" t="s">
        <v>2</v>
      </c>
      <c r="B715" s="132" t="str">
        <f>IF(G715="reserved","N/A",IF(AND(Screening!$J$10="No",V715="Ex"),"N/A",IF(AND(Screening!$J$11="No",W715="Ex"),"N/A",IF(AND(Screening!$J$12="No",X715="Ex"),"N/A",IF(AND(Screening!$J$13="No",Y715="Ex"),"N/A",IF(AND(Screening!$J$14="No",Z715="Ex"),"N/A", IF(AND(Screening!$J$15="No",AA715="Ex"),"N/A", IF(AND(Screening!$J$16="No",AB715="Ex"),"N/A", IF(AND(Screening!$J$17="No",AC715="Ex"),"N/A", IF(AND(Screening!$J$18="No",AD715="Ex"),"N/A", IF(AND(Screening!$J$19="No",AE715="Ex"),"N/A", IF(AND(Screening!$J$20="No",AF715="Ex"),"N/A", IF(AND(Screening!$J$21="No",AG715="Ex"),"N/A", IF(AND(Screening!$J$23="No",AH715="Ex"),"N/A", IF(AND(Screening!$J$7="No",AI715="Ex"),"N/A", IF(AND(Screening!$J$6="No",AL715="Ex"),"N/A", IF(AND(Screening!$J$6="Yes",AJ715="Ex"),"N/A", IF(AND(Screening!$J$25="Yes",AK715="Ex"),"N/A",  IF(AND(Screening!$J$5="Yes",AM715="Ex"),"N/A","Inc")))))))))))))))))))</f>
        <v>Inc</v>
      </c>
      <c r="C715" s="132"/>
      <c r="D715" s="133"/>
      <c r="E715" s="87">
        <v>725</v>
      </c>
      <c r="F715" s="88" t="s">
        <v>3648</v>
      </c>
      <c r="G715" s="88" t="s">
        <v>2605</v>
      </c>
      <c r="H715" s="156" t="s">
        <v>2787</v>
      </c>
      <c r="I715" s="130" t="str">
        <f t="shared" si="23"/>
        <v>Include</v>
      </c>
      <c r="J715" s="126"/>
      <c r="K715" s="99"/>
      <c r="L715" s="99"/>
      <c r="M715" s="128"/>
      <c r="N715" s="87" t="str">
        <f t="shared" si="22"/>
        <v/>
      </c>
      <c r="O715" s="55"/>
      <c r="P715" s="55"/>
      <c r="Q715" s="55"/>
      <c r="R715" s="55"/>
      <c r="S715" s="55"/>
      <c r="T715" s="56"/>
      <c r="U715" s="134" t="s">
        <v>450</v>
      </c>
      <c r="V715" s="132" t="s">
        <v>475</v>
      </c>
      <c r="W715" s="132"/>
      <c r="X715" s="132"/>
      <c r="Y715" s="132"/>
      <c r="Z715" s="132" t="s">
        <v>475</v>
      </c>
      <c r="AA715" s="132"/>
      <c r="AB715" s="132"/>
      <c r="AC715" s="132"/>
      <c r="AD715" s="132"/>
      <c r="AE715" s="132"/>
      <c r="AF715" s="132"/>
      <c r="AG715" s="132"/>
      <c r="AH715" s="132"/>
      <c r="AI715" s="132"/>
      <c r="AJ715" s="132" t="s">
        <v>475</v>
      </c>
      <c r="AK715" s="132"/>
      <c r="AL715" s="132"/>
      <c r="AM715" s="135" t="s">
        <v>475</v>
      </c>
    </row>
    <row r="716" spans="1:39" ht="60" x14ac:dyDescent="0.25">
      <c r="A716" s="131" t="s">
        <v>2</v>
      </c>
      <c r="B716" s="132" t="str">
        <f>IF(G716="reserved","N/A",IF(AND(Screening!$J$10="No",V716="Ex"),"N/A",IF(AND(Screening!$J$11="No",W716="Ex"),"N/A",IF(AND(Screening!$J$12="No",X716="Ex"),"N/A",IF(AND(Screening!$J$13="No",Y716="Ex"),"N/A",IF(AND(Screening!$J$14="No",Z716="Ex"),"N/A", IF(AND(Screening!$J$15="No",AA716="Ex"),"N/A", IF(AND(Screening!$J$16="No",AB716="Ex"),"N/A", IF(AND(Screening!$J$17="No",AC716="Ex"),"N/A", IF(AND(Screening!$J$18="No",AD716="Ex"),"N/A", IF(AND(Screening!$J$19="No",AE716="Ex"),"N/A", IF(AND(Screening!$J$20="No",AF716="Ex"),"N/A", IF(AND(Screening!$J$21="No",AG716="Ex"),"N/A", IF(AND(Screening!$J$23="No",AH716="Ex"),"N/A", IF(AND(Screening!$J$7="No",AI716="Ex"),"N/A", IF(AND(Screening!$J$6="No",AL716="Ex"),"N/A", IF(AND(Screening!$J$6="Yes",AJ716="Ex"),"N/A", IF(AND(Screening!$J$25="Yes",AK716="Ex"),"N/A",  IF(AND(Screening!$J$5="Yes",AM716="Ex"),"N/A","Inc")))))))))))))))))))</f>
        <v>Inc</v>
      </c>
      <c r="C716" s="132"/>
      <c r="D716" s="133"/>
      <c r="E716" s="87">
        <v>726</v>
      </c>
      <c r="F716" s="88" t="s">
        <v>3243</v>
      </c>
      <c r="G716" s="88" t="s">
        <v>3244</v>
      </c>
      <c r="H716" s="157" t="s">
        <v>4382</v>
      </c>
      <c r="I716" s="130" t="str">
        <f t="shared" si="23"/>
        <v>Include</v>
      </c>
      <c r="J716" s="126"/>
      <c r="K716" s="99"/>
      <c r="L716" s="99"/>
      <c r="M716" s="128"/>
      <c r="N716" s="87" t="str">
        <f t="shared" si="22"/>
        <v/>
      </c>
      <c r="O716" s="55"/>
      <c r="P716" s="55"/>
      <c r="Q716" s="55"/>
      <c r="R716" s="55"/>
      <c r="S716" s="55"/>
      <c r="T716" s="56"/>
      <c r="U716" s="134" t="s">
        <v>450</v>
      </c>
      <c r="V716" s="132" t="s">
        <v>475</v>
      </c>
      <c r="W716" s="132"/>
      <c r="X716" s="132"/>
      <c r="Y716" s="132"/>
      <c r="Z716" s="132" t="s">
        <v>475</v>
      </c>
      <c r="AA716" s="132"/>
      <c r="AB716" s="132"/>
      <c r="AC716" s="132"/>
      <c r="AD716" s="132"/>
      <c r="AE716" s="132"/>
      <c r="AF716" s="132"/>
      <c r="AG716" s="132"/>
      <c r="AH716" s="132"/>
      <c r="AI716" s="132"/>
      <c r="AJ716" s="132" t="s">
        <v>475</v>
      </c>
      <c r="AK716" s="132"/>
      <c r="AL716" s="132"/>
      <c r="AM716" s="135" t="s">
        <v>475</v>
      </c>
    </row>
    <row r="717" spans="1:39" ht="30" x14ac:dyDescent="0.25">
      <c r="A717" s="131" t="s">
        <v>2</v>
      </c>
      <c r="B717" s="132" t="str">
        <f>IF(G717="reserved","N/A",IF(AND(Screening!$J$10="No",V717="Ex"),"N/A",IF(AND(Screening!$J$11="No",W717="Ex"),"N/A",IF(AND(Screening!$J$12="No",X717="Ex"),"N/A",IF(AND(Screening!$J$13="No",Y717="Ex"),"N/A",IF(AND(Screening!$J$14="No",Z717="Ex"),"N/A", IF(AND(Screening!$J$15="No",AA717="Ex"),"N/A", IF(AND(Screening!$J$16="No",AB717="Ex"),"N/A", IF(AND(Screening!$J$17="No",AC717="Ex"),"N/A", IF(AND(Screening!$J$18="No",AD717="Ex"),"N/A", IF(AND(Screening!$J$19="No",AE717="Ex"),"N/A", IF(AND(Screening!$J$20="No",AF717="Ex"),"N/A", IF(AND(Screening!$J$21="No",AG717="Ex"),"N/A", IF(AND(Screening!$J$23="No",AH717="Ex"),"N/A", IF(AND(Screening!$J$7="No",AI717="Ex"),"N/A", IF(AND(Screening!$J$6="No",AL717="Ex"),"N/A", IF(AND(Screening!$J$6="Yes",AJ717="Ex"),"N/A", IF(AND(Screening!$J$25="Yes",AK717="Ex"),"N/A",  IF(AND(Screening!$J$5="Yes",AM717="Ex"),"N/A","Inc")))))))))))))))))))</f>
        <v>Inc</v>
      </c>
      <c r="C717" s="132"/>
      <c r="D717" s="133"/>
      <c r="E717" s="87">
        <v>727</v>
      </c>
      <c r="F717" s="88" t="s">
        <v>3245</v>
      </c>
      <c r="G717" s="88" t="s">
        <v>3246</v>
      </c>
      <c r="H717" s="157" t="s">
        <v>4383</v>
      </c>
      <c r="I717" s="130" t="str">
        <f t="shared" si="23"/>
        <v>Include</v>
      </c>
      <c r="J717" s="126"/>
      <c r="K717" s="99"/>
      <c r="L717" s="99"/>
      <c r="M717" s="128"/>
      <c r="N717" s="87" t="str">
        <f t="shared" si="22"/>
        <v/>
      </c>
      <c r="O717" s="55"/>
      <c r="P717" s="55"/>
      <c r="Q717" s="55"/>
      <c r="R717" s="55"/>
      <c r="S717" s="55"/>
      <c r="T717" s="56"/>
      <c r="U717" s="134" t="s">
        <v>450</v>
      </c>
      <c r="V717" s="132" t="s">
        <v>475</v>
      </c>
      <c r="W717" s="132"/>
      <c r="X717" s="132"/>
      <c r="Y717" s="132"/>
      <c r="Z717" s="132" t="s">
        <v>475</v>
      </c>
      <c r="AA717" s="132"/>
      <c r="AB717" s="132"/>
      <c r="AC717" s="132"/>
      <c r="AD717" s="132"/>
      <c r="AE717" s="132"/>
      <c r="AF717" s="132"/>
      <c r="AG717" s="132"/>
      <c r="AH717" s="132"/>
      <c r="AI717" s="132"/>
      <c r="AJ717" s="132" t="s">
        <v>475</v>
      </c>
      <c r="AK717" s="132"/>
      <c r="AL717" s="132"/>
      <c r="AM717" s="135" t="s">
        <v>475</v>
      </c>
    </row>
    <row r="718" spans="1:39" ht="30" x14ac:dyDescent="0.25">
      <c r="A718" s="131" t="s">
        <v>2</v>
      </c>
      <c r="B718" s="132" t="str">
        <f>IF(G718="reserved","N/A",IF(AND(Screening!$J$10="No",V718="Ex"),"N/A",IF(AND(Screening!$J$11="No",W718="Ex"),"N/A",IF(AND(Screening!$J$12="No",X718="Ex"),"N/A",IF(AND(Screening!$J$13="No",Y718="Ex"),"N/A",IF(AND(Screening!$J$14="No",Z718="Ex"),"N/A", IF(AND(Screening!$J$15="No",AA718="Ex"),"N/A", IF(AND(Screening!$J$16="No",AB718="Ex"),"N/A", IF(AND(Screening!$J$17="No",AC718="Ex"),"N/A", IF(AND(Screening!$J$18="No",AD718="Ex"),"N/A", IF(AND(Screening!$J$19="No",AE718="Ex"),"N/A", IF(AND(Screening!$J$20="No",AF718="Ex"),"N/A", IF(AND(Screening!$J$21="No",AG718="Ex"),"N/A", IF(AND(Screening!$J$23="No",AH718="Ex"),"N/A", IF(AND(Screening!$J$7="No",AI718="Ex"),"N/A", IF(AND(Screening!$J$6="No",AL718="Ex"),"N/A", IF(AND(Screening!$J$6="Yes",AJ718="Ex"),"N/A", IF(AND(Screening!$J$25="Yes",AK718="Ex"),"N/A",  IF(AND(Screening!$J$5="Yes",AM718="Ex"),"N/A","Inc")))))))))))))))))))</f>
        <v>Inc</v>
      </c>
      <c r="C718" s="132"/>
      <c r="D718" s="133"/>
      <c r="E718" s="87">
        <v>728</v>
      </c>
      <c r="F718" s="88" t="s">
        <v>999</v>
      </c>
      <c r="G718" s="88" t="s">
        <v>2053</v>
      </c>
      <c r="H718" s="156" t="s">
        <v>1362</v>
      </c>
      <c r="I718" s="130" t="str">
        <f t="shared" si="23"/>
        <v>Include</v>
      </c>
      <c r="J718" s="126"/>
      <c r="K718" s="99"/>
      <c r="L718" s="99"/>
      <c r="M718" s="128"/>
      <c r="N718" s="87" t="str">
        <f t="shared" si="22"/>
        <v/>
      </c>
      <c r="O718" s="55"/>
      <c r="P718" s="55"/>
      <c r="Q718" s="55"/>
      <c r="R718" s="55"/>
      <c r="S718" s="55"/>
      <c r="T718" s="56"/>
      <c r="U718" s="134" t="s">
        <v>450</v>
      </c>
      <c r="V718" s="132" t="s">
        <v>475</v>
      </c>
      <c r="W718" s="132"/>
      <c r="X718" s="132"/>
      <c r="Y718" s="132"/>
      <c r="Z718" s="132" t="s">
        <v>475</v>
      </c>
      <c r="AA718" s="132"/>
      <c r="AB718" s="132"/>
      <c r="AC718" s="132"/>
      <c r="AD718" s="132"/>
      <c r="AE718" s="132"/>
      <c r="AF718" s="132"/>
      <c r="AG718" s="132"/>
      <c r="AH718" s="132"/>
      <c r="AI718" s="132"/>
      <c r="AJ718" s="132" t="s">
        <v>475</v>
      </c>
      <c r="AK718" s="132"/>
      <c r="AL718" s="132"/>
      <c r="AM718" s="135" t="s">
        <v>475</v>
      </c>
    </row>
    <row r="719" spans="1:39" ht="30" x14ac:dyDescent="0.25">
      <c r="A719" s="131" t="s">
        <v>2</v>
      </c>
      <c r="B719" s="132" t="str">
        <f>IF(G719="reserved","N/A",IF(AND(Screening!$J$10="No",V719="Ex"),"N/A",IF(AND(Screening!$J$11="No",W719="Ex"),"N/A",IF(AND(Screening!$J$12="No",X719="Ex"),"N/A",IF(AND(Screening!$J$13="No",Y719="Ex"),"N/A",IF(AND(Screening!$J$14="No",Z719="Ex"),"N/A", IF(AND(Screening!$J$15="No",AA719="Ex"),"N/A", IF(AND(Screening!$J$16="No",AB719="Ex"),"N/A", IF(AND(Screening!$J$17="No",AC719="Ex"),"N/A", IF(AND(Screening!$J$18="No",AD719="Ex"),"N/A", IF(AND(Screening!$J$19="No",AE719="Ex"),"N/A", IF(AND(Screening!$J$20="No",AF719="Ex"),"N/A", IF(AND(Screening!$J$21="No",AG719="Ex"),"N/A", IF(AND(Screening!$J$23="No",AH719="Ex"),"N/A", IF(AND(Screening!$J$7="No",AI719="Ex"),"N/A", IF(AND(Screening!$J$6="No",AL719="Ex"),"N/A", IF(AND(Screening!$J$6="Yes",AJ719="Ex"),"N/A", IF(AND(Screening!$J$25="Yes",AK719="Ex"),"N/A",  IF(AND(Screening!$J$5="Yes",AM719="Ex"),"N/A","Inc")))))))))))))))))))</f>
        <v>Inc</v>
      </c>
      <c r="C719" s="132"/>
      <c r="D719" s="133"/>
      <c r="E719" s="87">
        <v>729</v>
      </c>
      <c r="F719" s="88" t="s">
        <v>3649</v>
      </c>
      <c r="G719" s="88" t="s">
        <v>2054</v>
      </c>
      <c r="H719" s="156" t="s">
        <v>1362</v>
      </c>
      <c r="I719" s="130" t="str">
        <f t="shared" si="23"/>
        <v>Include</v>
      </c>
      <c r="J719" s="126"/>
      <c r="K719" s="99"/>
      <c r="L719" s="99"/>
      <c r="M719" s="128"/>
      <c r="N719" s="87" t="str">
        <f t="shared" si="22"/>
        <v/>
      </c>
      <c r="O719" s="55"/>
      <c r="P719" s="55"/>
      <c r="Q719" s="55"/>
      <c r="R719" s="55"/>
      <c r="S719" s="55"/>
      <c r="T719" s="56"/>
      <c r="U719" s="134" t="s">
        <v>450</v>
      </c>
      <c r="V719" s="132" t="s">
        <v>475</v>
      </c>
      <c r="W719" s="132"/>
      <c r="X719" s="132"/>
      <c r="Y719" s="132"/>
      <c r="Z719" s="132" t="s">
        <v>475</v>
      </c>
      <c r="AA719" s="132"/>
      <c r="AB719" s="132"/>
      <c r="AC719" s="132"/>
      <c r="AD719" s="132"/>
      <c r="AE719" s="132"/>
      <c r="AF719" s="132"/>
      <c r="AG719" s="132"/>
      <c r="AH719" s="132"/>
      <c r="AI719" s="132"/>
      <c r="AJ719" s="132" t="s">
        <v>475</v>
      </c>
      <c r="AK719" s="132"/>
      <c r="AL719" s="132"/>
      <c r="AM719" s="135" t="s">
        <v>475</v>
      </c>
    </row>
    <row r="720" spans="1:39" ht="30" x14ac:dyDescent="0.25">
      <c r="A720" s="131" t="s">
        <v>2</v>
      </c>
      <c r="B720" s="132" t="str">
        <f>IF(G720="reserved","N/A",IF(AND(Screening!$J$10="No",V720="Ex"),"N/A",IF(AND(Screening!$J$11="No",W720="Ex"),"N/A",IF(AND(Screening!$J$12="No",X720="Ex"),"N/A",IF(AND(Screening!$J$13="No",Y720="Ex"),"N/A",IF(AND(Screening!$J$14="No",Z720="Ex"),"N/A", IF(AND(Screening!$J$15="No",AA720="Ex"),"N/A", IF(AND(Screening!$J$16="No",AB720="Ex"),"N/A", IF(AND(Screening!$J$17="No",AC720="Ex"),"N/A", IF(AND(Screening!$J$18="No",AD720="Ex"),"N/A", IF(AND(Screening!$J$19="No",AE720="Ex"),"N/A", IF(AND(Screening!$J$20="No",AF720="Ex"),"N/A", IF(AND(Screening!$J$21="No",AG720="Ex"),"N/A", IF(AND(Screening!$J$23="No",AH720="Ex"),"N/A", IF(AND(Screening!$J$7="No",AI720="Ex"),"N/A", IF(AND(Screening!$J$6="No",AL720="Ex"),"N/A", IF(AND(Screening!$J$6="Yes",AJ720="Ex"),"N/A", IF(AND(Screening!$J$25="Yes",AK720="Ex"),"N/A",  IF(AND(Screening!$J$5="Yes",AM720="Ex"),"N/A","Inc")))))))))))))))))))</f>
        <v>Inc</v>
      </c>
      <c r="C720" s="132"/>
      <c r="D720" s="133"/>
      <c r="E720" s="87">
        <v>730</v>
      </c>
      <c r="F720" s="88" t="s">
        <v>3650</v>
      </c>
      <c r="G720" s="88" t="s">
        <v>2055</v>
      </c>
      <c r="H720" s="156" t="s">
        <v>1362</v>
      </c>
      <c r="I720" s="130" t="str">
        <f t="shared" si="23"/>
        <v>Include</v>
      </c>
      <c r="J720" s="126"/>
      <c r="K720" s="99"/>
      <c r="L720" s="99"/>
      <c r="M720" s="128"/>
      <c r="N720" s="87" t="str">
        <f t="shared" si="22"/>
        <v/>
      </c>
      <c r="O720" s="55"/>
      <c r="P720" s="55"/>
      <c r="Q720" s="55"/>
      <c r="R720" s="55"/>
      <c r="S720" s="55"/>
      <c r="T720" s="56"/>
      <c r="U720" s="134" t="s">
        <v>450</v>
      </c>
      <c r="V720" s="132" t="s">
        <v>475</v>
      </c>
      <c r="W720" s="132"/>
      <c r="X720" s="132"/>
      <c r="Y720" s="132"/>
      <c r="Z720" s="132" t="s">
        <v>475</v>
      </c>
      <c r="AA720" s="132"/>
      <c r="AB720" s="132"/>
      <c r="AC720" s="132"/>
      <c r="AD720" s="132"/>
      <c r="AE720" s="132"/>
      <c r="AF720" s="132"/>
      <c r="AG720" s="132"/>
      <c r="AH720" s="132"/>
      <c r="AI720" s="132"/>
      <c r="AJ720" s="132" t="s">
        <v>475</v>
      </c>
      <c r="AK720" s="132"/>
      <c r="AL720" s="132"/>
      <c r="AM720" s="135" t="s">
        <v>475</v>
      </c>
    </row>
    <row r="721" spans="1:39" ht="30" x14ac:dyDescent="0.25">
      <c r="A721" s="131" t="s">
        <v>2</v>
      </c>
      <c r="B721" s="132" t="str">
        <f>IF(G721="reserved","N/A",IF(AND(Screening!$J$10="No",V721="Ex"),"N/A",IF(AND(Screening!$J$11="No",W721="Ex"),"N/A",IF(AND(Screening!$J$12="No",X721="Ex"),"N/A",IF(AND(Screening!$J$13="No",Y721="Ex"),"N/A",IF(AND(Screening!$J$14="No",Z721="Ex"),"N/A", IF(AND(Screening!$J$15="No",AA721="Ex"),"N/A", IF(AND(Screening!$J$16="No",AB721="Ex"),"N/A", IF(AND(Screening!$J$17="No",AC721="Ex"),"N/A", IF(AND(Screening!$J$18="No",AD721="Ex"),"N/A", IF(AND(Screening!$J$19="No",AE721="Ex"),"N/A", IF(AND(Screening!$J$20="No",AF721="Ex"),"N/A", IF(AND(Screening!$J$21="No",AG721="Ex"),"N/A", IF(AND(Screening!$J$23="No",AH721="Ex"),"N/A", IF(AND(Screening!$J$7="No",AI721="Ex"),"N/A", IF(AND(Screening!$J$6="No",AL721="Ex"),"N/A", IF(AND(Screening!$J$6="Yes",AJ721="Ex"),"N/A", IF(AND(Screening!$J$25="Yes",AK721="Ex"),"N/A",  IF(AND(Screening!$J$5="Yes",AM721="Ex"),"N/A","Inc")))))))))))))))))))</f>
        <v>Inc</v>
      </c>
      <c r="C721" s="132"/>
      <c r="D721" s="133"/>
      <c r="E721" s="87">
        <v>731</v>
      </c>
      <c r="F721" s="88" t="s">
        <v>3651</v>
      </c>
      <c r="G721" s="88" t="s">
        <v>2056</v>
      </c>
      <c r="H721" s="156" t="s">
        <v>1362</v>
      </c>
      <c r="I721" s="130" t="str">
        <f t="shared" si="23"/>
        <v>Include</v>
      </c>
      <c r="J721" s="126"/>
      <c r="K721" s="99"/>
      <c r="L721" s="99"/>
      <c r="M721" s="128"/>
      <c r="N721" s="87" t="str">
        <f t="shared" si="22"/>
        <v/>
      </c>
      <c r="O721" s="55"/>
      <c r="P721" s="55"/>
      <c r="Q721" s="55"/>
      <c r="R721" s="55"/>
      <c r="S721" s="55"/>
      <c r="T721" s="56"/>
      <c r="U721" s="134" t="s">
        <v>450</v>
      </c>
      <c r="V721" s="132" t="s">
        <v>475</v>
      </c>
      <c r="W721" s="132"/>
      <c r="X721" s="132"/>
      <c r="Y721" s="132"/>
      <c r="Z721" s="132" t="s">
        <v>475</v>
      </c>
      <c r="AA721" s="132"/>
      <c r="AB721" s="132"/>
      <c r="AC721" s="132"/>
      <c r="AD721" s="132"/>
      <c r="AE721" s="132"/>
      <c r="AF721" s="132"/>
      <c r="AG721" s="132"/>
      <c r="AH721" s="132"/>
      <c r="AI721" s="132"/>
      <c r="AJ721" s="132" t="s">
        <v>475</v>
      </c>
      <c r="AK721" s="132"/>
      <c r="AL721" s="132"/>
      <c r="AM721" s="135" t="s">
        <v>475</v>
      </c>
    </row>
    <row r="722" spans="1:39" ht="30" x14ac:dyDescent="0.25">
      <c r="A722" s="131" t="s">
        <v>2</v>
      </c>
      <c r="B722" s="132" t="str">
        <f>IF(G722="reserved","N/A",IF(AND(Screening!$J$10="No",V722="Ex"),"N/A",IF(AND(Screening!$J$11="No",W722="Ex"),"N/A",IF(AND(Screening!$J$12="No",X722="Ex"),"N/A",IF(AND(Screening!$J$13="No",Y722="Ex"),"N/A",IF(AND(Screening!$J$14="No",Z722="Ex"),"N/A", IF(AND(Screening!$J$15="No",AA722="Ex"),"N/A", IF(AND(Screening!$J$16="No",AB722="Ex"),"N/A", IF(AND(Screening!$J$17="No",AC722="Ex"),"N/A", IF(AND(Screening!$J$18="No",AD722="Ex"),"N/A", IF(AND(Screening!$J$19="No",AE722="Ex"),"N/A", IF(AND(Screening!$J$20="No",AF722="Ex"),"N/A", IF(AND(Screening!$J$21="No",AG722="Ex"),"N/A", IF(AND(Screening!$J$23="No",AH722="Ex"),"N/A", IF(AND(Screening!$J$7="No",AI722="Ex"),"N/A", IF(AND(Screening!$J$6="No",AL722="Ex"),"N/A", IF(AND(Screening!$J$6="Yes",AJ722="Ex"),"N/A", IF(AND(Screening!$J$25="Yes",AK722="Ex"),"N/A",  IF(AND(Screening!$J$5="Yes",AM722="Ex"),"N/A","Inc")))))))))))))))))))</f>
        <v>Inc</v>
      </c>
      <c r="C722" s="132"/>
      <c r="D722" s="133"/>
      <c r="E722" s="87">
        <v>732</v>
      </c>
      <c r="F722" s="88" t="s">
        <v>3652</v>
      </c>
      <c r="G722" s="88" t="s">
        <v>2057</v>
      </c>
      <c r="H722" s="156" t="s">
        <v>1362</v>
      </c>
      <c r="I722" s="130" t="str">
        <f t="shared" si="23"/>
        <v>Include</v>
      </c>
      <c r="J722" s="126"/>
      <c r="K722" s="99"/>
      <c r="L722" s="99"/>
      <c r="M722" s="128"/>
      <c r="N722" s="87" t="str">
        <f t="shared" si="22"/>
        <v/>
      </c>
      <c r="O722" s="55"/>
      <c r="P722" s="55"/>
      <c r="Q722" s="55"/>
      <c r="R722" s="55"/>
      <c r="S722" s="55"/>
      <c r="T722" s="56"/>
      <c r="U722" s="134" t="s">
        <v>450</v>
      </c>
      <c r="V722" s="132" t="s">
        <v>475</v>
      </c>
      <c r="W722" s="132"/>
      <c r="X722" s="132"/>
      <c r="Y722" s="132"/>
      <c r="Z722" s="132" t="s">
        <v>475</v>
      </c>
      <c r="AA722" s="132"/>
      <c r="AB722" s="132"/>
      <c r="AC722" s="132"/>
      <c r="AD722" s="132"/>
      <c r="AE722" s="132"/>
      <c r="AF722" s="132"/>
      <c r="AG722" s="132"/>
      <c r="AH722" s="132"/>
      <c r="AI722" s="132"/>
      <c r="AJ722" s="132" t="s">
        <v>475</v>
      </c>
      <c r="AK722" s="132"/>
      <c r="AL722" s="132"/>
      <c r="AM722" s="135" t="s">
        <v>475</v>
      </c>
    </row>
    <row r="723" spans="1:39" x14ac:dyDescent="0.25">
      <c r="A723" s="131" t="s">
        <v>2</v>
      </c>
      <c r="B723" s="132" t="str">
        <f>IF(G723="reserved","N/A",IF(AND(Screening!$J$10="No",V723="Ex"),"N/A",IF(AND(Screening!$J$11="No",W723="Ex"),"N/A",IF(AND(Screening!$J$12="No",X723="Ex"),"N/A",IF(AND(Screening!$J$13="No",Y723="Ex"),"N/A",IF(AND(Screening!$J$14="No",Z723="Ex"),"N/A", IF(AND(Screening!$J$15="No",AA723="Ex"),"N/A", IF(AND(Screening!$J$16="No",AB723="Ex"),"N/A", IF(AND(Screening!$J$17="No",AC723="Ex"),"N/A", IF(AND(Screening!$J$18="No",AD723="Ex"),"N/A", IF(AND(Screening!$J$19="No",AE723="Ex"),"N/A", IF(AND(Screening!$J$20="No",AF723="Ex"),"N/A", IF(AND(Screening!$J$21="No",AG723="Ex"),"N/A", IF(AND(Screening!$J$23="No",AH723="Ex"),"N/A", IF(AND(Screening!$J$7="No",AI723="Ex"),"N/A", IF(AND(Screening!$J$6="No",AL723="Ex"),"N/A", IF(AND(Screening!$J$6="Yes",AJ723="Ex"),"N/A", IF(AND(Screening!$J$25="Yes",AK723="Ex"),"N/A",  IF(AND(Screening!$J$5="Yes",AM723="Ex"),"N/A","Inc")))))))))))))))))))</f>
        <v>Inc</v>
      </c>
      <c r="C723" s="132"/>
      <c r="D723" s="133"/>
      <c r="E723" s="87">
        <v>733</v>
      </c>
      <c r="F723" s="88" t="s">
        <v>1000</v>
      </c>
      <c r="G723" s="88" t="s">
        <v>649</v>
      </c>
      <c r="H723" s="157" t="s">
        <v>4384</v>
      </c>
      <c r="I723" s="130" t="str">
        <f t="shared" si="23"/>
        <v>Include</v>
      </c>
      <c r="J723" s="126"/>
      <c r="K723" s="99"/>
      <c r="L723" s="99"/>
      <c r="M723" s="128"/>
      <c r="N723" s="87" t="str">
        <f t="shared" si="22"/>
        <v/>
      </c>
      <c r="O723" s="55"/>
      <c r="P723" s="55"/>
      <c r="Q723" s="55"/>
      <c r="R723" s="55"/>
      <c r="S723" s="55"/>
      <c r="T723" s="56"/>
      <c r="U723" s="134" t="s">
        <v>450</v>
      </c>
      <c r="V723" s="132" t="s">
        <v>475</v>
      </c>
      <c r="W723" s="132"/>
      <c r="X723" s="132"/>
      <c r="Y723" s="132"/>
      <c r="Z723" s="132" t="s">
        <v>475</v>
      </c>
      <c r="AA723" s="132"/>
      <c r="AB723" s="132"/>
      <c r="AC723" s="132"/>
      <c r="AD723" s="132"/>
      <c r="AE723" s="132"/>
      <c r="AF723" s="132"/>
      <c r="AG723" s="132"/>
      <c r="AH723" s="132"/>
      <c r="AI723" s="132"/>
      <c r="AJ723" s="132" t="s">
        <v>475</v>
      </c>
      <c r="AK723" s="132"/>
      <c r="AL723" s="132"/>
      <c r="AM723" s="135" t="s">
        <v>475</v>
      </c>
    </row>
    <row r="724" spans="1:39" ht="30" x14ac:dyDescent="0.25">
      <c r="A724" s="131" t="s">
        <v>2</v>
      </c>
      <c r="B724" s="132" t="str">
        <f>IF(G724="reserved","N/A",IF(AND(Screening!$J$10="No",V724="Ex"),"N/A",IF(AND(Screening!$J$11="No",W724="Ex"),"N/A",IF(AND(Screening!$J$12="No",X724="Ex"),"N/A",IF(AND(Screening!$J$13="No",Y724="Ex"),"N/A",IF(AND(Screening!$J$14="No",Z724="Ex"),"N/A", IF(AND(Screening!$J$15="No",AA724="Ex"),"N/A", IF(AND(Screening!$J$16="No",AB724="Ex"),"N/A", IF(AND(Screening!$J$17="No",AC724="Ex"),"N/A", IF(AND(Screening!$J$18="No",AD724="Ex"),"N/A", IF(AND(Screening!$J$19="No",AE724="Ex"),"N/A", IF(AND(Screening!$J$20="No",AF724="Ex"),"N/A", IF(AND(Screening!$J$21="No",AG724="Ex"),"N/A", IF(AND(Screening!$J$23="No",AH724="Ex"),"N/A", IF(AND(Screening!$J$7="No",AI724="Ex"),"N/A", IF(AND(Screening!$J$6="No",AL724="Ex"),"N/A", IF(AND(Screening!$J$6="Yes",AJ724="Ex"),"N/A", IF(AND(Screening!$J$25="Yes",AK724="Ex"),"N/A",  IF(AND(Screening!$J$5="Yes",AM724="Ex"),"N/A","Inc")))))))))))))))))))</f>
        <v>Inc</v>
      </c>
      <c r="C724" s="132"/>
      <c r="D724" s="133"/>
      <c r="E724" s="87">
        <v>734</v>
      </c>
      <c r="F724" s="88" t="s">
        <v>3653</v>
      </c>
      <c r="G724" s="88" t="s">
        <v>2058</v>
      </c>
      <c r="H724" s="157" t="s">
        <v>1456</v>
      </c>
      <c r="I724" s="130" t="str">
        <f t="shared" si="23"/>
        <v>Include</v>
      </c>
      <c r="J724" s="126"/>
      <c r="K724" s="99"/>
      <c r="L724" s="99"/>
      <c r="M724" s="128"/>
      <c r="N724" s="87" t="str">
        <f t="shared" si="22"/>
        <v/>
      </c>
      <c r="O724" s="55"/>
      <c r="P724" s="55"/>
      <c r="Q724" s="55"/>
      <c r="R724" s="55"/>
      <c r="S724" s="55"/>
      <c r="T724" s="56"/>
      <c r="U724" s="134" t="s">
        <v>450</v>
      </c>
      <c r="V724" s="132" t="s">
        <v>475</v>
      </c>
      <c r="W724" s="132"/>
      <c r="X724" s="132"/>
      <c r="Y724" s="132"/>
      <c r="Z724" s="132" t="s">
        <v>475</v>
      </c>
      <c r="AA724" s="132"/>
      <c r="AB724" s="132"/>
      <c r="AC724" s="132"/>
      <c r="AD724" s="132"/>
      <c r="AE724" s="132"/>
      <c r="AF724" s="132"/>
      <c r="AG724" s="132"/>
      <c r="AH724" s="132"/>
      <c r="AI724" s="132"/>
      <c r="AJ724" s="132" t="s">
        <v>475</v>
      </c>
      <c r="AK724" s="132"/>
      <c r="AL724" s="132"/>
      <c r="AM724" s="135" t="s">
        <v>475</v>
      </c>
    </row>
    <row r="725" spans="1:39" ht="30" x14ac:dyDescent="0.25">
      <c r="A725" s="131" t="s">
        <v>2</v>
      </c>
      <c r="B725" s="132" t="str">
        <f>IF(G725="reserved","N/A",IF(AND(Screening!$J$10="No",V725="Ex"),"N/A",IF(AND(Screening!$J$11="No",W725="Ex"),"N/A",IF(AND(Screening!$J$12="No",X725="Ex"),"N/A",IF(AND(Screening!$J$13="No",Y725="Ex"),"N/A",IF(AND(Screening!$J$14="No",Z725="Ex"),"N/A", IF(AND(Screening!$J$15="No",AA725="Ex"),"N/A", IF(AND(Screening!$J$16="No",AB725="Ex"),"N/A", IF(AND(Screening!$J$17="No",AC725="Ex"),"N/A", IF(AND(Screening!$J$18="No",AD725="Ex"),"N/A", IF(AND(Screening!$J$19="No",AE725="Ex"),"N/A", IF(AND(Screening!$J$20="No",AF725="Ex"),"N/A", IF(AND(Screening!$J$21="No",AG725="Ex"),"N/A", IF(AND(Screening!$J$23="No",AH725="Ex"),"N/A", IF(AND(Screening!$J$7="No",AI725="Ex"),"N/A", IF(AND(Screening!$J$6="No",AL725="Ex"),"N/A", IF(AND(Screening!$J$6="Yes",AJ725="Ex"),"N/A", IF(AND(Screening!$J$25="Yes",AK725="Ex"),"N/A",  IF(AND(Screening!$J$5="Yes",AM725="Ex"),"N/A","Inc")))))))))))))))))))</f>
        <v>Inc</v>
      </c>
      <c r="C725" s="132"/>
      <c r="D725" s="133"/>
      <c r="E725" s="87">
        <v>735</v>
      </c>
      <c r="F725" s="88" t="s">
        <v>3654</v>
      </c>
      <c r="G725" s="88" t="s">
        <v>2059</v>
      </c>
      <c r="H725" s="157" t="s">
        <v>1457</v>
      </c>
      <c r="I725" s="130" t="str">
        <f t="shared" si="23"/>
        <v>Include</v>
      </c>
      <c r="J725" s="126"/>
      <c r="K725" s="99"/>
      <c r="L725" s="99"/>
      <c r="M725" s="128"/>
      <c r="N725" s="87" t="str">
        <f t="shared" ref="N725:N788" si="24">IF($A725="Y","PAR","")</f>
        <v/>
      </c>
      <c r="O725" s="55"/>
      <c r="P725" s="55"/>
      <c r="Q725" s="55"/>
      <c r="R725" s="55"/>
      <c r="S725" s="55"/>
      <c r="T725" s="56"/>
      <c r="U725" s="134" t="s">
        <v>450</v>
      </c>
      <c r="V725" s="132" t="s">
        <v>475</v>
      </c>
      <c r="W725" s="132"/>
      <c r="X725" s="132"/>
      <c r="Y725" s="132"/>
      <c r="Z725" s="132" t="s">
        <v>475</v>
      </c>
      <c r="AA725" s="132"/>
      <c r="AB725" s="132"/>
      <c r="AC725" s="132"/>
      <c r="AD725" s="132"/>
      <c r="AE725" s="132"/>
      <c r="AF725" s="132"/>
      <c r="AG725" s="132"/>
      <c r="AH725" s="132"/>
      <c r="AI725" s="132"/>
      <c r="AJ725" s="132" t="s">
        <v>475</v>
      </c>
      <c r="AK725" s="132"/>
      <c r="AL725" s="132"/>
      <c r="AM725" s="135" t="s">
        <v>475</v>
      </c>
    </row>
    <row r="726" spans="1:39" ht="30" x14ac:dyDescent="0.25">
      <c r="A726" s="131" t="s">
        <v>2</v>
      </c>
      <c r="B726" s="132" t="str">
        <f>IF(G726="reserved","N/A",IF(AND(Screening!$J$10="No",V726="Ex"),"N/A",IF(AND(Screening!$J$11="No",W726="Ex"),"N/A",IF(AND(Screening!$J$12="No",X726="Ex"),"N/A",IF(AND(Screening!$J$13="No",Y726="Ex"),"N/A",IF(AND(Screening!$J$14="No",Z726="Ex"),"N/A", IF(AND(Screening!$J$15="No",AA726="Ex"),"N/A", IF(AND(Screening!$J$16="No",AB726="Ex"),"N/A", IF(AND(Screening!$J$17="No",AC726="Ex"),"N/A", IF(AND(Screening!$J$18="No",AD726="Ex"),"N/A", IF(AND(Screening!$J$19="No",AE726="Ex"),"N/A", IF(AND(Screening!$J$20="No",AF726="Ex"),"N/A", IF(AND(Screening!$J$21="No",AG726="Ex"),"N/A", IF(AND(Screening!$J$23="No",AH726="Ex"),"N/A", IF(AND(Screening!$J$7="No",AI726="Ex"),"N/A", IF(AND(Screening!$J$6="No",AL726="Ex"),"N/A", IF(AND(Screening!$J$6="Yes",AJ726="Ex"),"N/A", IF(AND(Screening!$J$25="Yes",AK726="Ex"),"N/A",  IF(AND(Screening!$J$5="Yes",AM726="Ex"),"N/A","Inc")))))))))))))))))))</f>
        <v>Inc</v>
      </c>
      <c r="C726" s="132"/>
      <c r="D726" s="133"/>
      <c r="E726" s="87">
        <v>736</v>
      </c>
      <c r="F726" s="88" t="s">
        <v>1001</v>
      </c>
      <c r="G726" s="88" t="s">
        <v>2060</v>
      </c>
      <c r="H726" s="157" t="s">
        <v>1456</v>
      </c>
      <c r="I726" s="130" t="str">
        <f t="shared" si="23"/>
        <v>Include</v>
      </c>
      <c r="J726" s="126"/>
      <c r="K726" s="99"/>
      <c r="L726" s="99"/>
      <c r="M726" s="128"/>
      <c r="N726" s="87" t="str">
        <f t="shared" si="24"/>
        <v/>
      </c>
      <c r="O726" s="55"/>
      <c r="P726" s="55"/>
      <c r="Q726" s="55"/>
      <c r="R726" s="55"/>
      <c r="S726" s="55"/>
      <c r="T726" s="56"/>
      <c r="U726" s="134" t="s">
        <v>450</v>
      </c>
      <c r="V726" s="132" t="s">
        <v>475</v>
      </c>
      <c r="W726" s="132"/>
      <c r="X726" s="132"/>
      <c r="Y726" s="132"/>
      <c r="Z726" s="132" t="s">
        <v>475</v>
      </c>
      <c r="AA726" s="132"/>
      <c r="AB726" s="132"/>
      <c r="AC726" s="132"/>
      <c r="AD726" s="132"/>
      <c r="AE726" s="132"/>
      <c r="AF726" s="132"/>
      <c r="AG726" s="132"/>
      <c r="AH726" s="132"/>
      <c r="AI726" s="132"/>
      <c r="AJ726" s="132" t="s">
        <v>475</v>
      </c>
      <c r="AK726" s="132"/>
      <c r="AL726" s="132"/>
      <c r="AM726" s="135" t="s">
        <v>475</v>
      </c>
    </row>
    <row r="727" spans="1:39" ht="30" x14ac:dyDescent="0.25">
      <c r="A727" s="131" t="s">
        <v>2</v>
      </c>
      <c r="B727" s="132" t="str">
        <f>IF(G727="reserved","N/A",IF(AND(Screening!$J$10="No",V727="Ex"),"N/A",IF(AND(Screening!$J$11="No",W727="Ex"),"N/A",IF(AND(Screening!$J$12="No",X727="Ex"),"N/A",IF(AND(Screening!$J$13="No",Y727="Ex"),"N/A",IF(AND(Screening!$J$14="No",Z727="Ex"),"N/A", IF(AND(Screening!$J$15="No",AA727="Ex"),"N/A", IF(AND(Screening!$J$16="No",AB727="Ex"),"N/A", IF(AND(Screening!$J$17="No",AC727="Ex"),"N/A", IF(AND(Screening!$J$18="No",AD727="Ex"),"N/A", IF(AND(Screening!$J$19="No",AE727="Ex"),"N/A", IF(AND(Screening!$J$20="No",AF727="Ex"),"N/A", IF(AND(Screening!$J$21="No",AG727="Ex"),"N/A", IF(AND(Screening!$J$23="No",AH727="Ex"),"N/A", IF(AND(Screening!$J$7="No",AI727="Ex"),"N/A", IF(AND(Screening!$J$6="No",AL727="Ex"),"N/A", IF(AND(Screening!$J$6="Yes",AJ727="Ex"),"N/A", IF(AND(Screening!$J$25="Yes",AK727="Ex"),"N/A",  IF(AND(Screening!$J$5="Yes",AM727="Ex"),"N/A","Inc")))))))))))))))))))</f>
        <v>Inc</v>
      </c>
      <c r="C727" s="132"/>
      <c r="D727" s="133"/>
      <c r="E727" s="87">
        <v>737</v>
      </c>
      <c r="F727" s="88" t="s">
        <v>1002</v>
      </c>
      <c r="G727" s="88" t="s">
        <v>2061</v>
      </c>
      <c r="H727" s="156" t="s">
        <v>2787</v>
      </c>
      <c r="I727" s="130" t="str">
        <f t="shared" si="23"/>
        <v>Include</v>
      </c>
      <c r="J727" s="126"/>
      <c r="K727" s="99"/>
      <c r="L727" s="99"/>
      <c r="M727" s="128"/>
      <c r="N727" s="87" t="str">
        <f t="shared" si="24"/>
        <v/>
      </c>
      <c r="O727" s="55"/>
      <c r="P727" s="55"/>
      <c r="Q727" s="55"/>
      <c r="R727" s="55"/>
      <c r="S727" s="55"/>
      <c r="T727" s="56"/>
      <c r="U727" s="134" t="s">
        <v>450</v>
      </c>
      <c r="V727" s="132" t="s">
        <v>475</v>
      </c>
      <c r="W727" s="132"/>
      <c r="X727" s="132"/>
      <c r="Y727" s="132"/>
      <c r="Z727" s="132" t="s">
        <v>475</v>
      </c>
      <c r="AA727" s="132"/>
      <c r="AB727" s="132"/>
      <c r="AC727" s="132"/>
      <c r="AD727" s="132"/>
      <c r="AE727" s="132"/>
      <c r="AF727" s="132"/>
      <c r="AG727" s="132"/>
      <c r="AH727" s="132"/>
      <c r="AI727" s="132"/>
      <c r="AJ727" s="132" t="s">
        <v>475</v>
      </c>
      <c r="AK727" s="132"/>
      <c r="AL727" s="132"/>
      <c r="AM727" s="135" t="s">
        <v>475</v>
      </c>
    </row>
    <row r="728" spans="1:39" x14ac:dyDescent="0.25">
      <c r="A728" s="131" t="s">
        <v>2</v>
      </c>
      <c r="B728" s="132" t="str">
        <f>IF(G728="reserved","N/A",IF(AND(Screening!$J$10="No",V728="Ex"),"N/A",IF(AND(Screening!$J$11="No",W728="Ex"),"N/A",IF(AND(Screening!$J$12="No",X728="Ex"),"N/A",IF(AND(Screening!$J$13="No",Y728="Ex"),"N/A",IF(AND(Screening!$J$14="No",Z728="Ex"),"N/A", IF(AND(Screening!$J$15="No",AA728="Ex"),"N/A", IF(AND(Screening!$J$16="No",AB728="Ex"),"N/A", IF(AND(Screening!$J$17="No",AC728="Ex"),"N/A", IF(AND(Screening!$J$18="No",AD728="Ex"),"N/A", IF(AND(Screening!$J$19="No",AE728="Ex"),"N/A", IF(AND(Screening!$J$20="No",AF728="Ex"),"N/A", IF(AND(Screening!$J$21="No",AG728="Ex"),"N/A", IF(AND(Screening!$J$23="No",AH728="Ex"),"N/A", IF(AND(Screening!$J$7="No",AI728="Ex"),"N/A", IF(AND(Screening!$J$6="No",AL728="Ex"),"N/A", IF(AND(Screening!$J$6="Yes",AJ728="Ex"),"N/A", IF(AND(Screening!$J$25="Yes",AK728="Ex"),"N/A",  IF(AND(Screening!$J$5="Yes",AM728="Ex"),"N/A","Inc")))))))))))))))))))</f>
        <v>Inc</v>
      </c>
      <c r="C728" s="132"/>
      <c r="D728" s="133"/>
      <c r="E728" s="87">
        <v>738</v>
      </c>
      <c r="F728" s="88" t="s">
        <v>1003</v>
      </c>
      <c r="G728" s="88" t="s">
        <v>650</v>
      </c>
      <c r="H728" s="157" t="s">
        <v>1458</v>
      </c>
      <c r="I728" s="130" t="str">
        <f t="shared" si="23"/>
        <v>Include</v>
      </c>
      <c r="J728" s="126"/>
      <c r="K728" s="99"/>
      <c r="L728" s="99"/>
      <c r="M728" s="128"/>
      <c r="N728" s="87" t="str">
        <f t="shared" si="24"/>
        <v/>
      </c>
      <c r="O728" s="55"/>
      <c r="P728" s="55"/>
      <c r="Q728" s="55"/>
      <c r="R728" s="55"/>
      <c r="S728" s="55"/>
      <c r="T728" s="56"/>
      <c r="U728" s="134" t="s">
        <v>450</v>
      </c>
      <c r="V728" s="132" t="s">
        <v>475</v>
      </c>
      <c r="W728" s="132"/>
      <c r="X728" s="132"/>
      <c r="Y728" s="132"/>
      <c r="Z728" s="132" t="s">
        <v>475</v>
      </c>
      <c r="AA728" s="132"/>
      <c r="AB728" s="132"/>
      <c r="AC728" s="132"/>
      <c r="AD728" s="132"/>
      <c r="AE728" s="132"/>
      <c r="AF728" s="132"/>
      <c r="AG728" s="132"/>
      <c r="AH728" s="132"/>
      <c r="AI728" s="132"/>
      <c r="AJ728" s="132" t="s">
        <v>475</v>
      </c>
      <c r="AK728" s="132"/>
      <c r="AL728" s="132"/>
      <c r="AM728" s="135" t="s">
        <v>475</v>
      </c>
    </row>
    <row r="729" spans="1:39" ht="30" x14ac:dyDescent="0.25">
      <c r="A729" s="131" t="s">
        <v>2</v>
      </c>
      <c r="B729" s="132" t="str">
        <f>IF(G729="reserved","N/A",IF(AND(Screening!$J$10="No",V729="Ex"),"N/A",IF(AND(Screening!$J$11="No",W729="Ex"),"N/A",IF(AND(Screening!$J$12="No",X729="Ex"),"N/A",IF(AND(Screening!$J$13="No",Y729="Ex"),"N/A",IF(AND(Screening!$J$14="No",Z729="Ex"),"N/A", IF(AND(Screening!$J$15="No",AA729="Ex"),"N/A", IF(AND(Screening!$J$16="No",AB729="Ex"),"N/A", IF(AND(Screening!$J$17="No",AC729="Ex"),"N/A", IF(AND(Screening!$J$18="No",AD729="Ex"),"N/A", IF(AND(Screening!$J$19="No",AE729="Ex"),"N/A", IF(AND(Screening!$J$20="No",AF729="Ex"),"N/A", IF(AND(Screening!$J$21="No",AG729="Ex"),"N/A", IF(AND(Screening!$J$23="No",AH729="Ex"),"N/A", IF(AND(Screening!$J$7="No",AI729="Ex"),"N/A", IF(AND(Screening!$J$6="No",AL729="Ex"),"N/A", IF(AND(Screening!$J$6="Yes",AJ729="Ex"),"N/A", IF(AND(Screening!$J$25="Yes",AK729="Ex"),"N/A",  IF(AND(Screening!$J$5="Yes",AM729="Ex"),"N/A","Inc")))))))))))))))))))</f>
        <v>Inc</v>
      </c>
      <c r="C729" s="132"/>
      <c r="D729" s="133"/>
      <c r="E729" s="87">
        <v>739</v>
      </c>
      <c r="F729" s="88" t="s">
        <v>3655</v>
      </c>
      <c r="G729" s="88" t="s">
        <v>2062</v>
      </c>
      <c r="H729" s="157" t="s">
        <v>1459</v>
      </c>
      <c r="I729" s="130" t="str">
        <f t="shared" si="23"/>
        <v>Include</v>
      </c>
      <c r="J729" s="126"/>
      <c r="K729" s="99"/>
      <c r="L729" s="99"/>
      <c r="M729" s="128"/>
      <c r="N729" s="87" t="str">
        <f t="shared" si="24"/>
        <v/>
      </c>
      <c r="O729" s="55"/>
      <c r="P729" s="55"/>
      <c r="Q729" s="55"/>
      <c r="R729" s="55"/>
      <c r="S729" s="55"/>
      <c r="T729" s="56"/>
      <c r="U729" s="134" t="s">
        <v>450</v>
      </c>
      <c r="V729" s="132" t="s">
        <v>475</v>
      </c>
      <c r="W729" s="132"/>
      <c r="X729" s="132"/>
      <c r="Y729" s="132"/>
      <c r="Z729" s="132" t="s">
        <v>475</v>
      </c>
      <c r="AA729" s="132"/>
      <c r="AB729" s="132"/>
      <c r="AC729" s="132"/>
      <c r="AD729" s="132"/>
      <c r="AE729" s="132"/>
      <c r="AF729" s="132"/>
      <c r="AG729" s="132"/>
      <c r="AH729" s="132"/>
      <c r="AI729" s="132"/>
      <c r="AJ729" s="132" t="s">
        <v>475</v>
      </c>
      <c r="AK729" s="132"/>
      <c r="AL729" s="132"/>
      <c r="AM729" s="135" t="s">
        <v>475</v>
      </c>
    </row>
    <row r="730" spans="1:39" ht="30" x14ac:dyDescent="0.25">
      <c r="A730" s="131" t="s">
        <v>2</v>
      </c>
      <c r="B730" s="132" t="str">
        <f>IF(G730="reserved","N/A",IF(AND(Screening!$J$10="No",V730="Ex"),"N/A",IF(AND(Screening!$J$11="No",W730="Ex"),"N/A",IF(AND(Screening!$J$12="No",X730="Ex"),"N/A",IF(AND(Screening!$J$13="No",Y730="Ex"),"N/A",IF(AND(Screening!$J$14="No",Z730="Ex"),"N/A", IF(AND(Screening!$J$15="No",AA730="Ex"),"N/A", IF(AND(Screening!$J$16="No",AB730="Ex"),"N/A", IF(AND(Screening!$J$17="No",AC730="Ex"),"N/A", IF(AND(Screening!$J$18="No",AD730="Ex"),"N/A", IF(AND(Screening!$J$19="No",AE730="Ex"),"N/A", IF(AND(Screening!$J$20="No",AF730="Ex"),"N/A", IF(AND(Screening!$J$21="No",AG730="Ex"),"N/A", IF(AND(Screening!$J$23="No",AH730="Ex"),"N/A", IF(AND(Screening!$J$7="No",AI730="Ex"),"N/A", IF(AND(Screening!$J$6="No",AL730="Ex"),"N/A", IF(AND(Screening!$J$6="Yes",AJ730="Ex"),"N/A", IF(AND(Screening!$J$25="Yes",AK730="Ex"),"N/A",  IF(AND(Screening!$J$5="Yes",AM730="Ex"),"N/A","Inc")))))))))))))))))))</f>
        <v>Inc</v>
      </c>
      <c r="C730" s="132"/>
      <c r="D730" s="133"/>
      <c r="E730" s="87">
        <v>740</v>
      </c>
      <c r="F730" s="88" t="s">
        <v>3656</v>
      </c>
      <c r="G730" s="88" t="s">
        <v>2063</v>
      </c>
      <c r="H730" s="157" t="s">
        <v>1459</v>
      </c>
      <c r="I730" s="130" t="str">
        <f t="shared" si="23"/>
        <v>Include</v>
      </c>
      <c r="J730" s="126"/>
      <c r="K730" s="99"/>
      <c r="L730" s="99"/>
      <c r="M730" s="128"/>
      <c r="N730" s="87" t="str">
        <f t="shared" si="24"/>
        <v/>
      </c>
      <c r="O730" s="55"/>
      <c r="P730" s="55"/>
      <c r="Q730" s="55"/>
      <c r="R730" s="55"/>
      <c r="S730" s="55"/>
      <c r="T730" s="56"/>
      <c r="U730" s="134" t="s">
        <v>450</v>
      </c>
      <c r="V730" s="132" t="s">
        <v>475</v>
      </c>
      <c r="W730" s="132"/>
      <c r="X730" s="132"/>
      <c r="Y730" s="132"/>
      <c r="Z730" s="132" t="s">
        <v>475</v>
      </c>
      <c r="AA730" s="132"/>
      <c r="AB730" s="132"/>
      <c r="AC730" s="132"/>
      <c r="AD730" s="132"/>
      <c r="AE730" s="132"/>
      <c r="AF730" s="132"/>
      <c r="AG730" s="132"/>
      <c r="AH730" s="132"/>
      <c r="AI730" s="132"/>
      <c r="AJ730" s="132" t="s">
        <v>475</v>
      </c>
      <c r="AK730" s="132"/>
      <c r="AL730" s="132"/>
      <c r="AM730" s="135" t="s">
        <v>475</v>
      </c>
    </row>
    <row r="731" spans="1:39" ht="30" x14ac:dyDescent="0.25">
      <c r="A731" s="131" t="s">
        <v>2</v>
      </c>
      <c r="B731" s="132" t="str">
        <f>IF(G731="reserved","N/A",IF(AND(Screening!$J$10="No",V731="Ex"),"N/A",IF(AND(Screening!$J$11="No",W731="Ex"),"N/A",IF(AND(Screening!$J$12="No",X731="Ex"),"N/A",IF(AND(Screening!$J$13="No",Y731="Ex"),"N/A",IF(AND(Screening!$J$14="No",Z731="Ex"),"N/A", IF(AND(Screening!$J$15="No",AA731="Ex"),"N/A", IF(AND(Screening!$J$16="No",AB731="Ex"),"N/A", IF(AND(Screening!$J$17="No",AC731="Ex"),"N/A", IF(AND(Screening!$J$18="No",AD731="Ex"),"N/A", IF(AND(Screening!$J$19="No",AE731="Ex"),"N/A", IF(AND(Screening!$J$20="No",AF731="Ex"),"N/A", IF(AND(Screening!$J$21="No",AG731="Ex"),"N/A", IF(AND(Screening!$J$23="No",AH731="Ex"),"N/A", IF(AND(Screening!$J$7="No",AI731="Ex"),"N/A", IF(AND(Screening!$J$6="No",AL731="Ex"),"N/A", IF(AND(Screening!$J$6="Yes",AJ731="Ex"),"N/A", IF(AND(Screening!$J$25="Yes",AK731="Ex"),"N/A",  IF(AND(Screening!$J$5="Yes",AM731="Ex"),"N/A","Inc")))))))))))))))))))</f>
        <v>Inc</v>
      </c>
      <c r="C731" s="132"/>
      <c r="D731" s="133"/>
      <c r="E731" s="90">
        <v>740.1</v>
      </c>
      <c r="F731" s="91" t="s">
        <v>2965</v>
      </c>
      <c r="G731" s="91" t="s">
        <v>2966</v>
      </c>
      <c r="H731" s="157" t="s">
        <v>2967</v>
      </c>
      <c r="I731" s="130" t="str">
        <f t="shared" si="23"/>
        <v>Include</v>
      </c>
      <c r="J731" s="126"/>
      <c r="K731" s="99"/>
      <c r="L731" s="99"/>
      <c r="M731" s="128"/>
      <c r="N731" s="87" t="str">
        <f t="shared" si="24"/>
        <v/>
      </c>
      <c r="O731" s="55"/>
      <c r="P731" s="55"/>
      <c r="Q731" s="55"/>
      <c r="R731" s="55"/>
      <c r="S731" s="55"/>
      <c r="T731" s="56"/>
      <c r="U731" s="134" t="s">
        <v>450</v>
      </c>
      <c r="V731" s="132" t="s">
        <v>475</v>
      </c>
      <c r="W731" s="132"/>
      <c r="X731" s="132"/>
      <c r="Y731" s="132"/>
      <c r="Z731" s="132" t="s">
        <v>475</v>
      </c>
      <c r="AA731" s="132"/>
      <c r="AB731" s="132"/>
      <c r="AC731" s="132"/>
      <c r="AD731" s="132"/>
      <c r="AE731" s="132"/>
      <c r="AF731" s="132"/>
      <c r="AG731" s="132"/>
      <c r="AH731" s="132"/>
      <c r="AI731" s="132"/>
      <c r="AJ731" s="132" t="s">
        <v>475</v>
      </c>
      <c r="AK731" s="132"/>
      <c r="AL731" s="132"/>
      <c r="AM731" s="135" t="s">
        <v>475</v>
      </c>
    </row>
    <row r="732" spans="1:39" ht="30" x14ac:dyDescent="0.25">
      <c r="A732" s="131" t="s">
        <v>2</v>
      </c>
      <c r="B732" s="132" t="str">
        <f>IF(G732="reserved","N/A",IF(AND(Screening!$J$10="No",V732="Ex"),"N/A",IF(AND(Screening!$J$11="No",W732="Ex"),"N/A",IF(AND(Screening!$J$12="No",X732="Ex"),"N/A",IF(AND(Screening!$J$13="No",Y732="Ex"),"N/A",IF(AND(Screening!$J$14="No",Z732="Ex"),"N/A", IF(AND(Screening!$J$15="No",AA732="Ex"),"N/A", IF(AND(Screening!$J$16="No",AB732="Ex"),"N/A", IF(AND(Screening!$J$17="No",AC732="Ex"),"N/A", IF(AND(Screening!$J$18="No",AD732="Ex"),"N/A", IF(AND(Screening!$J$19="No",AE732="Ex"),"N/A", IF(AND(Screening!$J$20="No",AF732="Ex"),"N/A", IF(AND(Screening!$J$21="No",AG732="Ex"),"N/A", IF(AND(Screening!$J$23="No",AH732="Ex"),"N/A", IF(AND(Screening!$J$7="No",AI732="Ex"),"N/A", IF(AND(Screening!$J$6="No",AL732="Ex"),"N/A", IF(AND(Screening!$J$6="Yes",AJ732="Ex"),"N/A", IF(AND(Screening!$J$25="Yes",AK732="Ex"),"N/A",  IF(AND(Screening!$J$5="Yes",AM732="Ex"),"N/A","Inc")))))))))))))))))))</f>
        <v>Inc</v>
      </c>
      <c r="C732" s="132"/>
      <c r="D732" s="133"/>
      <c r="E732" s="87">
        <v>741</v>
      </c>
      <c r="F732" s="88" t="s">
        <v>1004</v>
      </c>
      <c r="G732" s="88" t="s">
        <v>639</v>
      </c>
      <c r="H732" s="157" t="s">
        <v>4385</v>
      </c>
      <c r="I732" s="130" t="str">
        <f t="shared" si="23"/>
        <v>Include</v>
      </c>
      <c r="J732" s="126"/>
      <c r="K732" s="99"/>
      <c r="L732" s="99"/>
      <c r="M732" s="128"/>
      <c r="N732" s="87" t="str">
        <f t="shared" si="24"/>
        <v/>
      </c>
      <c r="O732" s="55"/>
      <c r="P732" s="55"/>
      <c r="Q732" s="55"/>
      <c r="R732" s="55"/>
      <c r="S732" s="55"/>
      <c r="T732" s="56"/>
      <c r="U732" s="134" t="s">
        <v>450</v>
      </c>
      <c r="V732" s="132" t="s">
        <v>475</v>
      </c>
      <c r="W732" s="132"/>
      <c r="X732" s="132"/>
      <c r="Y732" s="132"/>
      <c r="Z732" s="132" t="s">
        <v>475</v>
      </c>
      <c r="AA732" s="132"/>
      <c r="AB732" s="132"/>
      <c r="AC732" s="132"/>
      <c r="AD732" s="132"/>
      <c r="AE732" s="132"/>
      <c r="AF732" s="132"/>
      <c r="AG732" s="132"/>
      <c r="AH732" s="132"/>
      <c r="AI732" s="132"/>
      <c r="AJ732" s="132" t="s">
        <v>475</v>
      </c>
      <c r="AK732" s="132"/>
      <c r="AL732" s="132"/>
      <c r="AM732" s="135" t="s">
        <v>475</v>
      </c>
    </row>
    <row r="733" spans="1:39" ht="30" x14ac:dyDescent="0.25">
      <c r="A733" s="131" t="s">
        <v>2</v>
      </c>
      <c r="B733" s="132" t="str">
        <f>IF(G733="reserved","N/A",IF(AND(Screening!$J$10="No",V733="Ex"),"N/A",IF(AND(Screening!$J$11="No",W733="Ex"),"N/A",IF(AND(Screening!$J$12="No",X733="Ex"),"N/A",IF(AND(Screening!$J$13="No",Y733="Ex"),"N/A",IF(AND(Screening!$J$14="No",Z733="Ex"),"N/A", IF(AND(Screening!$J$15="No",AA733="Ex"),"N/A", IF(AND(Screening!$J$16="No",AB733="Ex"),"N/A", IF(AND(Screening!$J$17="No",AC733="Ex"),"N/A", IF(AND(Screening!$J$18="No",AD733="Ex"),"N/A", IF(AND(Screening!$J$19="No",AE733="Ex"),"N/A", IF(AND(Screening!$J$20="No",AF733="Ex"),"N/A", IF(AND(Screening!$J$21="No",AG733="Ex"),"N/A", IF(AND(Screening!$J$23="No",AH733="Ex"),"N/A", IF(AND(Screening!$J$7="No",AI733="Ex"),"N/A", IF(AND(Screening!$J$6="No",AL733="Ex"),"N/A", IF(AND(Screening!$J$6="Yes",AJ733="Ex"),"N/A", IF(AND(Screening!$J$25="Yes",AK733="Ex"),"N/A",  IF(AND(Screening!$J$5="Yes",AM733="Ex"),"N/A","Inc")))))))))))))))))))</f>
        <v>Inc</v>
      </c>
      <c r="C733" s="132"/>
      <c r="D733" s="133"/>
      <c r="E733" s="87">
        <v>742</v>
      </c>
      <c r="F733" s="88" t="s">
        <v>1005</v>
      </c>
      <c r="G733" s="88" t="s">
        <v>2064</v>
      </c>
      <c r="H733" s="157" t="s">
        <v>4386</v>
      </c>
      <c r="I733" s="130" t="str">
        <f t="shared" si="23"/>
        <v>Include</v>
      </c>
      <c r="J733" s="126"/>
      <c r="K733" s="99"/>
      <c r="L733" s="99"/>
      <c r="M733" s="128"/>
      <c r="N733" s="87" t="str">
        <f t="shared" si="24"/>
        <v/>
      </c>
      <c r="O733" s="55"/>
      <c r="P733" s="55"/>
      <c r="Q733" s="55"/>
      <c r="R733" s="55"/>
      <c r="S733" s="55"/>
      <c r="T733" s="56"/>
      <c r="U733" s="134" t="s">
        <v>450</v>
      </c>
      <c r="V733" s="132" t="s">
        <v>475</v>
      </c>
      <c r="W733" s="132"/>
      <c r="X733" s="132"/>
      <c r="Y733" s="132"/>
      <c r="Z733" s="132" t="s">
        <v>475</v>
      </c>
      <c r="AA733" s="132"/>
      <c r="AB733" s="132"/>
      <c r="AC733" s="132"/>
      <c r="AD733" s="132"/>
      <c r="AE733" s="132"/>
      <c r="AF733" s="132"/>
      <c r="AG733" s="132"/>
      <c r="AH733" s="132"/>
      <c r="AI733" s="132"/>
      <c r="AJ733" s="132" t="s">
        <v>475</v>
      </c>
      <c r="AK733" s="132"/>
      <c r="AL733" s="132"/>
      <c r="AM733" s="135" t="s">
        <v>475</v>
      </c>
    </row>
    <row r="734" spans="1:39" ht="30" x14ac:dyDescent="0.25">
      <c r="A734" s="131" t="s">
        <v>2</v>
      </c>
      <c r="B734" s="132" t="str">
        <f>IF(G734="reserved","N/A",IF(AND(Screening!$J$10="No",V734="Ex"),"N/A",IF(AND(Screening!$J$11="No",W734="Ex"),"N/A",IF(AND(Screening!$J$12="No",X734="Ex"),"N/A",IF(AND(Screening!$J$13="No",Y734="Ex"),"N/A",IF(AND(Screening!$J$14="No",Z734="Ex"),"N/A", IF(AND(Screening!$J$15="No",AA734="Ex"),"N/A", IF(AND(Screening!$J$16="No",AB734="Ex"),"N/A", IF(AND(Screening!$J$17="No",AC734="Ex"),"N/A", IF(AND(Screening!$J$18="No",AD734="Ex"),"N/A", IF(AND(Screening!$J$19="No",AE734="Ex"),"N/A", IF(AND(Screening!$J$20="No",AF734="Ex"),"N/A", IF(AND(Screening!$J$21="No",AG734="Ex"),"N/A", IF(AND(Screening!$J$23="No",AH734="Ex"),"N/A", IF(AND(Screening!$J$7="No",AI734="Ex"),"N/A", IF(AND(Screening!$J$6="No",AL734="Ex"),"N/A", IF(AND(Screening!$J$6="Yes",AJ734="Ex"),"N/A", IF(AND(Screening!$J$25="Yes",AK734="Ex"),"N/A",  IF(AND(Screening!$J$5="Yes",AM734="Ex"),"N/A","Inc")))))))))))))))))))</f>
        <v>Inc</v>
      </c>
      <c r="C734" s="132"/>
      <c r="D734" s="133"/>
      <c r="E734" s="87">
        <v>743</v>
      </c>
      <c r="F734" s="88" t="s">
        <v>3657</v>
      </c>
      <c r="G734" s="88" t="s">
        <v>2065</v>
      </c>
      <c r="H734" s="157" t="s">
        <v>1460</v>
      </c>
      <c r="I734" s="130" t="str">
        <f t="shared" si="23"/>
        <v>Include</v>
      </c>
      <c r="J734" s="126"/>
      <c r="K734" s="99"/>
      <c r="L734" s="99"/>
      <c r="M734" s="128"/>
      <c r="N734" s="87" t="str">
        <f t="shared" si="24"/>
        <v/>
      </c>
      <c r="O734" s="55"/>
      <c r="P734" s="55"/>
      <c r="Q734" s="55"/>
      <c r="R734" s="55"/>
      <c r="S734" s="55"/>
      <c r="T734" s="56"/>
      <c r="U734" s="134" t="s">
        <v>450</v>
      </c>
      <c r="V734" s="132" t="s">
        <v>475</v>
      </c>
      <c r="W734" s="132"/>
      <c r="X734" s="132"/>
      <c r="Y734" s="132"/>
      <c r="Z734" s="132" t="s">
        <v>475</v>
      </c>
      <c r="AA734" s="132"/>
      <c r="AB734" s="132"/>
      <c r="AC734" s="132"/>
      <c r="AD734" s="132"/>
      <c r="AE734" s="132"/>
      <c r="AF734" s="132"/>
      <c r="AG734" s="132"/>
      <c r="AH734" s="132"/>
      <c r="AI734" s="132"/>
      <c r="AJ734" s="132" t="s">
        <v>475</v>
      </c>
      <c r="AK734" s="132"/>
      <c r="AL734" s="132"/>
      <c r="AM734" s="135" t="s">
        <v>475</v>
      </c>
    </row>
    <row r="735" spans="1:39" ht="30" x14ac:dyDescent="0.25">
      <c r="A735" s="131" t="s">
        <v>2</v>
      </c>
      <c r="B735" s="132" t="str">
        <f>IF(G735="reserved","N/A",IF(AND(Screening!$J$10="No",V735="Ex"),"N/A",IF(AND(Screening!$J$11="No",W735="Ex"),"N/A",IF(AND(Screening!$J$12="No",X735="Ex"),"N/A",IF(AND(Screening!$J$13="No",Y735="Ex"),"N/A",IF(AND(Screening!$J$14="No",Z735="Ex"),"N/A", IF(AND(Screening!$J$15="No",AA735="Ex"),"N/A", IF(AND(Screening!$J$16="No",AB735="Ex"),"N/A", IF(AND(Screening!$J$17="No",AC735="Ex"),"N/A", IF(AND(Screening!$J$18="No",AD735="Ex"),"N/A", IF(AND(Screening!$J$19="No",AE735="Ex"),"N/A", IF(AND(Screening!$J$20="No",AF735="Ex"),"N/A", IF(AND(Screening!$J$21="No",AG735="Ex"),"N/A", IF(AND(Screening!$J$23="No",AH735="Ex"),"N/A", IF(AND(Screening!$J$7="No",AI735="Ex"),"N/A", IF(AND(Screening!$J$6="No",AL735="Ex"),"N/A", IF(AND(Screening!$J$6="Yes",AJ735="Ex"),"N/A", IF(AND(Screening!$J$25="Yes",AK735="Ex"),"N/A",  IF(AND(Screening!$J$5="Yes",AM735="Ex"),"N/A","Inc")))))))))))))))))))</f>
        <v>Inc</v>
      </c>
      <c r="C735" s="132"/>
      <c r="D735" s="133"/>
      <c r="E735" s="87">
        <v>744</v>
      </c>
      <c r="F735" s="88" t="s">
        <v>3658</v>
      </c>
      <c r="G735" s="88" t="s">
        <v>4264</v>
      </c>
      <c r="H735" s="156" t="s">
        <v>1362</v>
      </c>
      <c r="I735" s="130" t="str">
        <f t="shared" si="23"/>
        <v>Include</v>
      </c>
      <c r="J735" s="126"/>
      <c r="K735" s="99"/>
      <c r="L735" s="99"/>
      <c r="M735" s="128"/>
      <c r="N735" s="87" t="str">
        <f t="shared" si="24"/>
        <v/>
      </c>
      <c r="O735" s="55"/>
      <c r="P735" s="55"/>
      <c r="Q735" s="55"/>
      <c r="R735" s="55"/>
      <c r="S735" s="55"/>
      <c r="T735" s="56"/>
      <c r="U735" s="134" t="s">
        <v>450</v>
      </c>
      <c r="V735" s="132" t="s">
        <v>475</v>
      </c>
      <c r="W735" s="132"/>
      <c r="X735" s="132"/>
      <c r="Y735" s="132"/>
      <c r="Z735" s="132" t="s">
        <v>475</v>
      </c>
      <c r="AA735" s="132"/>
      <c r="AB735" s="132"/>
      <c r="AC735" s="132"/>
      <c r="AD735" s="132"/>
      <c r="AE735" s="132"/>
      <c r="AF735" s="132"/>
      <c r="AG735" s="132"/>
      <c r="AH735" s="132"/>
      <c r="AI735" s="132"/>
      <c r="AJ735" s="132" t="s">
        <v>475</v>
      </c>
      <c r="AK735" s="132"/>
      <c r="AL735" s="132"/>
      <c r="AM735" s="135" t="s">
        <v>475</v>
      </c>
    </row>
    <row r="736" spans="1:39" ht="30" x14ac:dyDescent="0.25">
      <c r="A736" s="131" t="s">
        <v>2</v>
      </c>
      <c r="B736" s="132" t="str">
        <f>IF(G736="reserved","N/A",IF(AND(Screening!$J$10="No",V736="Ex"),"N/A",IF(AND(Screening!$J$11="No",W736="Ex"),"N/A",IF(AND(Screening!$J$12="No",X736="Ex"),"N/A",IF(AND(Screening!$J$13="No",Y736="Ex"),"N/A",IF(AND(Screening!$J$14="No",Z736="Ex"),"N/A", IF(AND(Screening!$J$15="No",AA736="Ex"),"N/A", IF(AND(Screening!$J$16="No",AB736="Ex"),"N/A", IF(AND(Screening!$J$17="No",AC736="Ex"),"N/A", IF(AND(Screening!$J$18="No",AD736="Ex"),"N/A", IF(AND(Screening!$J$19="No",AE736="Ex"),"N/A", IF(AND(Screening!$J$20="No",AF736="Ex"),"N/A", IF(AND(Screening!$J$21="No",AG736="Ex"),"N/A", IF(AND(Screening!$J$23="No",AH736="Ex"),"N/A", IF(AND(Screening!$J$7="No",AI736="Ex"),"N/A", IF(AND(Screening!$J$6="No",AL736="Ex"),"N/A", IF(AND(Screening!$J$6="Yes",AJ736="Ex"),"N/A", IF(AND(Screening!$J$25="Yes",AK736="Ex"),"N/A",  IF(AND(Screening!$J$5="Yes",AM736="Ex"),"N/A","Inc")))))))))))))))))))</f>
        <v>Inc</v>
      </c>
      <c r="C736" s="132"/>
      <c r="D736" s="133"/>
      <c r="E736" s="87">
        <v>745</v>
      </c>
      <c r="F736" s="88" t="s">
        <v>3659</v>
      </c>
      <c r="G736" s="88" t="s">
        <v>2066</v>
      </c>
      <c r="H736" s="157" t="s">
        <v>1461</v>
      </c>
      <c r="I736" s="130" t="str">
        <f t="shared" si="23"/>
        <v>Include</v>
      </c>
      <c r="J736" s="126"/>
      <c r="K736" s="99"/>
      <c r="L736" s="99"/>
      <c r="M736" s="128"/>
      <c r="N736" s="87" t="str">
        <f t="shared" si="24"/>
        <v/>
      </c>
      <c r="O736" s="55"/>
      <c r="P736" s="55"/>
      <c r="Q736" s="55"/>
      <c r="R736" s="55"/>
      <c r="S736" s="55"/>
      <c r="T736" s="56"/>
      <c r="U736" s="134" t="s">
        <v>450</v>
      </c>
      <c r="V736" s="132" t="s">
        <v>475</v>
      </c>
      <c r="W736" s="132"/>
      <c r="X736" s="132"/>
      <c r="Y736" s="132"/>
      <c r="Z736" s="132" t="s">
        <v>475</v>
      </c>
      <c r="AA736" s="132"/>
      <c r="AB736" s="132"/>
      <c r="AC736" s="132"/>
      <c r="AD736" s="132"/>
      <c r="AE736" s="132"/>
      <c r="AF736" s="132"/>
      <c r="AG736" s="132"/>
      <c r="AH736" s="132"/>
      <c r="AI736" s="132"/>
      <c r="AJ736" s="132" t="s">
        <v>475</v>
      </c>
      <c r="AK736" s="132"/>
      <c r="AL736" s="132"/>
      <c r="AM736" s="135" t="s">
        <v>475</v>
      </c>
    </row>
    <row r="737" spans="1:39" ht="30" x14ac:dyDescent="0.25">
      <c r="A737" s="131" t="s">
        <v>2</v>
      </c>
      <c r="B737" s="132" t="str">
        <f>IF(G737="reserved","N/A",IF(AND(Screening!$J$10="No",V737="Ex"),"N/A",IF(AND(Screening!$J$11="No",W737="Ex"),"N/A",IF(AND(Screening!$J$12="No",X737="Ex"),"N/A",IF(AND(Screening!$J$13="No",Y737="Ex"),"N/A",IF(AND(Screening!$J$14="No",Z737="Ex"),"N/A", IF(AND(Screening!$J$15="No",AA737="Ex"),"N/A", IF(AND(Screening!$J$16="No",AB737="Ex"),"N/A", IF(AND(Screening!$J$17="No",AC737="Ex"),"N/A", IF(AND(Screening!$J$18="No",AD737="Ex"),"N/A", IF(AND(Screening!$J$19="No",AE737="Ex"),"N/A", IF(AND(Screening!$J$20="No",AF737="Ex"),"N/A", IF(AND(Screening!$J$21="No",AG737="Ex"),"N/A", IF(AND(Screening!$J$23="No",AH737="Ex"),"N/A", IF(AND(Screening!$J$7="No",AI737="Ex"),"N/A", IF(AND(Screening!$J$6="No",AL737="Ex"),"N/A", IF(AND(Screening!$J$6="Yes",AJ737="Ex"),"N/A", IF(AND(Screening!$J$25="Yes",AK737="Ex"),"N/A",  IF(AND(Screening!$J$5="Yes",AM737="Ex"),"N/A","Inc")))))))))))))))))))</f>
        <v>Inc</v>
      </c>
      <c r="C737" s="132"/>
      <c r="D737" s="133"/>
      <c r="E737" s="87">
        <v>746</v>
      </c>
      <c r="F737" s="88" t="s">
        <v>3660</v>
      </c>
      <c r="G737" s="88" t="s">
        <v>2067</v>
      </c>
      <c r="H737" s="157" t="s">
        <v>1462</v>
      </c>
      <c r="I737" s="130" t="str">
        <f t="shared" si="23"/>
        <v>Include</v>
      </c>
      <c r="J737" s="126"/>
      <c r="K737" s="99"/>
      <c r="L737" s="99"/>
      <c r="M737" s="128"/>
      <c r="N737" s="87" t="str">
        <f t="shared" si="24"/>
        <v/>
      </c>
      <c r="O737" s="55"/>
      <c r="P737" s="55"/>
      <c r="Q737" s="55"/>
      <c r="R737" s="55"/>
      <c r="S737" s="55"/>
      <c r="T737" s="56"/>
      <c r="U737" s="134" t="s">
        <v>450</v>
      </c>
      <c r="V737" s="132" t="s">
        <v>475</v>
      </c>
      <c r="W737" s="132"/>
      <c r="X737" s="132"/>
      <c r="Y737" s="132"/>
      <c r="Z737" s="132" t="s">
        <v>475</v>
      </c>
      <c r="AA737" s="132"/>
      <c r="AB737" s="132"/>
      <c r="AC737" s="132"/>
      <c r="AD737" s="132"/>
      <c r="AE737" s="132"/>
      <c r="AF737" s="132"/>
      <c r="AG737" s="132"/>
      <c r="AH737" s="132"/>
      <c r="AI737" s="132"/>
      <c r="AJ737" s="132" t="s">
        <v>475</v>
      </c>
      <c r="AK737" s="132"/>
      <c r="AL737" s="132"/>
      <c r="AM737" s="135" t="s">
        <v>475</v>
      </c>
    </row>
    <row r="738" spans="1:39" ht="30" x14ac:dyDescent="0.25">
      <c r="A738" s="131" t="s">
        <v>2</v>
      </c>
      <c r="B738" s="132" t="str">
        <f>IF(G738="reserved","N/A",IF(AND(Screening!$J$10="No",V738="Ex"),"N/A",IF(AND(Screening!$J$11="No",W738="Ex"),"N/A",IF(AND(Screening!$J$12="No",X738="Ex"),"N/A",IF(AND(Screening!$J$13="No",Y738="Ex"),"N/A",IF(AND(Screening!$J$14="No",Z738="Ex"),"N/A", IF(AND(Screening!$J$15="No",AA738="Ex"),"N/A", IF(AND(Screening!$J$16="No",AB738="Ex"),"N/A", IF(AND(Screening!$J$17="No",AC738="Ex"),"N/A", IF(AND(Screening!$J$18="No",AD738="Ex"),"N/A", IF(AND(Screening!$J$19="No",AE738="Ex"),"N/A", IF(AND(Screening!$J$20="No",AF738="Ex"),"N/A", IF(AND(Screening!$J$21="No",AG738="Ex"),"N/A", IF(AND(Screening!$J$23="No",AH738="Ex"),"N/A", IF(AND(Screening!$J$7="No",AI738="Ex"),"N/A", IF(AND(Screening!$J$6="No",AL738="Ex"),"N/A", IF(AND(Screening!$J$6="Yes",AJ738="Ex"),"N/A", IF(AND(Screening!$J$25="Yes",AK738="Ex"),"N/A",  IF(AND(Screening!$J$5="Yes",AM738="Ex"),"N/A","Inc")))))))))))))))))))</f>
        <v>Inc</v>
      </c>
      <c r="C738" s="132"/>
      <c r="D738" s="133"/>
      <c r="E738" s="87">
        <v>747</v>
      </c>
      <c r="F738" s="88" t="s">
        <v>3661</v>
      </c>
      <c r="G738" s="88" t="s">
        <v>2068</v>
      </c>
      <c r="H738" s="157" t="s">
        <v>1463</v>
      </c>
      <c r="I738" s="130" t="str">
        <f t="shared" si="23"/>
        <v>Include</v>
      </c>
      <c r="J738" s="126"/>
      <c r="K738" s="99"/>
      <c r="L738" s="99"/>
      <c r="M738" s="128"/>
      <c r="N738" s="87" t="str">
        <f t="shared" si="24"/>
        <v/>
      </c>
      <c r="O738" s="55"/>
      <c r="P738" s="55"/>
      <c r="Q738" s="55"/>
      <c r="R738" s="55"/>
      <c r="S738" s="55"/>
      <c r="T738" s="56"/>
      <c r="U738" s="134" t="s">
        <v>450</v>
      </c>
      <c r="V738" s="132" t="s">
        <v>475</v>
      </c>
      <c r="W738" s="132"/>
      <c r="X738" s="132"/>
      <c r="Y738" s="132"/>
      <c r="Z738" s="132" t="s">
        <v>475</v>
      </c>
      <c r="AA738" s="132"/>
      <c r="AB738" s="132"/>
      <c r="AC738" s="132"/>
      <c r="AD738" s="132"/>
      <c r="AE738" s="132"/>
      <c r="AF738" s="132"/>
      <c r="AG738" s="132"/>
      <c r="AH738" s="132"/>
      <c r="AI738" s="132"/>
      <c r="AJ738" s="132" t="s">
        <v>475</v>
      </c>
      <c r="AK738" s="132"/>
      <c r="AL738" s="132"/>
      <c r="AM738" s="135" t="s">
        <v>475</v>
      </c>
    </row>
    <row r="739" spans="1:39" ht="45" x14ac:dyDescent="0.25">
      <c r="A739" s="131" t="s">
        <v>2</v>
      </c>
      <c r="B739" s="132" t="str">
        <f>IF(G739="reserved","N/A",IF(AND(Screening!$J$10="No",V739="Ex"),"N/A",IF(AND(Screening!$J$11="No",W739="Ex"),"N/A",IF(AND(Screening!$J$12="No",X739="Ex"),"N/A",IF(AND(Screening!$J$13="No",Y739="Ex"),"N/A",IF(AND(Screening!$J$14="No",Z739="Ex"),"N/A", IF(AND(Screening!$J$15="No",AA739="Ex"),"N/A", IF(AND(Screening!$J$16="No",AB739="Ex"),"N/A", IF(AND(Screening!$J$17="No",AC739="Ex"),"N/A", IF(AND(Screening!$J$18="No",AD739="Ex"),"N/A", IF(AND(Screening!$J$19="No",AE739="Ex"),"N/A", IF(AND(Screening!$J$20="No",AF739="Ex"),"N/A", IF(AND(Screening!$J$21="No",AG739="Ex"),"N/A", IF(AND(Screening!$J$23="No",AH739="Ex"),"N/A", IF(AND(Screening!$J$7="No",AI739="Ex"),"N/A", IF(AND(Screening!$J$6="No",AL739="Ex"),"N/A", IF(AND(Screening!$J$6="Yes",AJ739="Ex"),"N/A", IF(AND(Screening!$J$25="Yes",AK739="Ex"),"N/A",  IF(AND(Screening!$J$5="Yes",AM739="Ex"),"N/A","Inc")))))))))))))))))))</f>
        <v>Inc</v>
      </c>
      <c r="C739" s="132"/>
      <c r="D739" s="133"/>
      <c r="E739" s="87">
        <v>748</v>
      </c>
      <c r="F739" s="88" t="s">
        <v>3247</v>
      </c>
      <c r="G739" s="88" t="s">
        <v>2069</v>
      </c>
      <c r="H739" s="157" t="s">
        <v>4387</v>
      </c>
      <c r="I739" s="130" t="str">
        <f t="shared" si="23"/>
        <v>Include</v>
      </c>
      <c r="J739" s="126"/>
      <c r="K739" s="99"/>
      <c r="L739" s="99"/>
      <c r="M739" s="128"/>
      <c r="N739" s="87" t="str">
        <f t="shared" si="24"/>
        <v/>
      </c>
      <c r="O739" s="55"/>
      <c r="P739" s="55"/>
      <c r="Q739" s="55"/>
      <c r="R739" s="55"/>
      <c r="S739" s="55"/>
      <c r="T739" s="56"/>
      <c r="U739" s="134" t="s">
        <v>450</v>
      </c>
      <c r="V739" s="132" t="s">
        <v>475</v>
      </c>
      <c r="W739" s="132"/>
      <c r="X739" s="132"/>
      <c r="Y739" s="132"/>
      <c r="Z739" s="132" t="s">
        <v>475</v>
      </c>
      <c r="AA739" s="132"/>
      <c r="AB739" s="132"/>
      <c r="AC739" s="132"/>
      <c r="AD739" s="132"/>
      <c r="AE739" s="132"/>
      <c r="AF739" s="132"/>
      <c r="AG739" s="132"/>
      <c r="AH739" s="132"/>
      <c r="AI739" s="132"/>
      <c r="AJ739" s="132" t="s">
        <v>475</v>
      </c>
      <c r="AK739" s="132"/>
      <c r="AL739" s="132"/>
      <c r="AM739" s="135" t="s">
        <v>475</v>
      </c>
    </row>
    <row r="740" spans="1:39" ht="30" x14ac:dyDescent="0.25">
      <c r="A740" s="131" t="s">
        <v>2</v>
      </c>
      <c r="B740" s="132" t="str">
        <f>IF(G740="reserved","N/A",IF(AND(Screening!$J$10="No",V740="Ex"),"N/A",IF(AND(Screening!$J$11="No",W740="Ex"),"N/A",IF(AND(Screening!$J$12="No",X740="Ex"),"N/A",IF(AND(Screening!$J$13="No",Y740="Ex"),"N/A",IF(AND(Screening!$J$14="No",Z740="Ex"),"N/A", IF(AND(Screening!$J$15="No",AA740="Ex"),"N/A", IF(AND(Screening!$J$16="No",AB740="Ex"),"N/A", IF(AND(Screening!$J$17="No",AC740="Ex"),"N/A", IF(AND(Screening!$J$18="No",AD740="Ex"),"N/A", IF(AND(Screening!$J$19="No",AE740="Ex"),"N/A", IF(AND(Screening!$J$20="No",AF740="Ex"),"N/A", IF(AND(Screening!$J$21="No",AG740="Ex"),"N/A", IF(AND(Screening!$J$23="No",AH740="Ex"),"N/A", IF(AND(Screening!$J$7="No",AI740="Ex"),"N/A", IF(AND(Screening!$J$6="No",AL740="Ex"),"N/A", IF(AND(Screening!$J$6="Yes",AJ740="Ex"),"N/A", IF(AND(Screening!$J$25="Yes",AK740="Ex"),"N/A",  IF(AND(Screening!$J$5="Yes",AM740="Ex"),"N/A","Inc")))))))))))))))))))</f>
        <v>Inc</v>
      </c>
      <c r="C740" s="132"/>
      <c r="D740" s="133"/>
      <c r="E740" s="90">
        <v>748.1</v>
      </c>
      <c r="F740" s="91" t="s">
        <v>2968</v>
      </c>
      <c r="G740" s="91" t="s">
        <v>2969</v>
      </c>
      <c r="H740" s="157" t="s">
        <v>2970</v>
      </c>
      <c r="I740" s="130" t="str">
        <f t="shared" si="23"/>
        <v>Include</v>
      </c>
      <c r="J740" s="126"/>
      <c r="K740" s="99"/>
      <c r="L740" s="99"/>
      <c r="M740" s="128"/>
      <c r="N740" s="87" t="str">
        <f t="shared" si="24"/>
        <v/>
      </c>
      <c r="O740" s="55"/>
      <c r="P740" s="55"/>
      <c r="Q740" s="55"/>
      <c r="R740" s="55"/>
      <c r="S740" s="55"/>
      <c r="T740" s="56"/>
      <c r="U740" s="134" t="s">
        <v>450</v>
      </c>
      <c r="V740" s="132" t="s">
        <v>475</v>
      </c>
      <c r="W740" s="132"/>
      <c r="X740" s="132"/>
      <c r="Y740" s="132"/>
      <c r="Z740" s="132" t="s">
        <v>475</v>
      </c>
      <c r="AA740" s="132"/>
      <c r="AB740" s="132"/>
      <c r="AC740" s="132"/>
      <c r="AD740" s="132"/>
      <c r="AE740" s="132"/>
      <c r="AF740" s="132"/>
      <c r="AG740" s="132"/>
      <c r="AH740" s="132"/>
      <c r="AI740" s="132"/>
      <c r="AJ740" s="132" t="s">
        <v>475</v>
      </c>
      <c r="AK740" s="132"/>
      <c r="AL740" s="132"/>
      <c r="AM740" s="135" t="s">
        <v>475</v>
      </c>
    </row>
    <row r="741" spans="1:39" ht="30" x14ac:dyDescent="0.25">
      <c r="A741" s="131" t="s">
        <v>2</v>
      </c>
      <c r="B741" s="132" t="str">
        <f>IF(G741="reserved","N/A",IF(AND(Screening!$J$10="No",V741="Ex"),"N/A",IF(AND(Screening!$J$11="No",W741="Ex"),"N/A",IF(AND(Screening!$J$12="No",X741="Ex"),"N/A",IF(AND(Screening!$J$13="No",Y741="Ex"),"N/A",IF(AND(Screening!$J$14="No",Z741="Ex"),"N/A", IF(AND(Screening!$J$15="No",AA741="Ex"),"N/A", IF(AND(Screening!$J$16="No",AB741="Ex"),"N/A", IF(AND(Screening!$J$17="No",AC741="Ex"),"N/A", IF(AND(Screening!$J$18="No",AD741="Ex"),"N/A", IF(AND(Screening!$J$19="No",AE741="Ex"),"N/A", IF(AND(Screening!$J$20="No",AF741="Ex"),"N/A", IF(AND(Screening!$J$21="No",AG741="Ex"),"N/A", IF(AND(Screening!$J$23="No",AH741="Ex"),"N/A", IF(AND(Screening!$J$7="No",AI741="Ex"),"N/A", IF(AND(Screening!$J$6="No",AL741="Ex"),"N/A", IF(AND(Screening!$J$6="Yes",AJ741="Ex"),"N/A", IF(AND(Screening!$J$25="Yes",AK741="Ex"),"N/A",  IF(AND(Screening!$J$5="Yes",AM741="Ex"),"N/A","Inc")))))))))))))))))))</f>
        <v>Inc</v>
      </c>
      <c r="C741" s="132"/>
      <c r="D741" s="133"/>
      <c r="E741" s="87">
        <v>749</v>
      </c>
      <c r="F741" s="88" t="s">
        <v>1006</v>
      </c>
      <c r="G741" s="88" t="s">
        <v>651</v>
      </c>
      <c r="H741" s="157" t="s">
        <v>1464</v>
      </c>
      <c r="I741" s="130" t="str">
        <f t="shared" si="23"/>
        <v>Include</v>
      </c>
      <c r="J741" s="126"/>
      <c r="K741" s="99"/>
      <c r="L741" s="99"/>
      <c r="M741" s="128"/>
      <c r="N741" s="87" t="str">
        <f t="shared" si="24"/>
        <v/>
      </c>
      <c r="O741" s="55"/>
      <c r="P741" s="55"/>
      <c r="Q741" s="55"/>
      <c r="R741" s="55"/>
      <c r="S741" s="55"/>
      <c r="T741" s="56"/>
      <c r="U741" s="134" t="s">
        <v>450</v>
      </c>
      <c r="V741" s="132" t="s">
        <v>475</v>
      </c>
      <c r="W741" s="132"/>
      <c r="X741" s="132"/>
      <c r="Y741" s="132"/>
      <c r="Z741" s="132" t="s">
        <v>475</v>
      </c>
      <c r="AA741" s="132"/>
      <c r="AB741" s="132"/>
      <c r="AC741" s="132"/>
      <c r="AD741" s="132"/>
      <c r="AE741" s="132"/>
      <c r="AF741" s="132"/>
      <c r="AG741" s="132"/>
      <c r="AH741" s="132"/>
      <c r="AI741" s="132"/>
      <c r="AJ741" s="132" t="s">
        <v>475</v>
      </c>
      <c r="AK741" s="132"/>
      <c r="AL741" s="132"/>
      <c r="AM741" s="135" t="s">
        <v>475</v>
      </c>
    </row>
    <row r="742" spans="1:39" ht="30" x14ac:dyDescent="0.25">
      <c r="A742" s="131" t="s">
        <v>2</v>
      </c>
      <c r="B742" s="132" t="str">
        <f>IF(G742="reserved","N/A",IF(AND(Screening!$J$10="No",V742="Ex"),"N/A",IF(AND(Screening!$J$11="No",W742="Ex"),"N/A",IF(AND(Screening!$J$12="No",X742="Ex"),"N/A",IF(AND(Screening!$J$13="No",Y742="Ex"),"N/A",IF(AND(Screening!$J$14="No",Z742="Ex"),"N/A", IF(AND(Screening!$J$15="No",AA742="Ex"),"N/A", IF(AND(Screening!$J$16="No",AB742="Ex"),"N/A", IF(AND(Screening!$J$17="No",AC742="Ex"),"N/A", IF(AND(Screening!$J$18="No",AD742="Ex"),"N/A", IF(AND(Screening!$J$19="No",AE742="Ex"),"N/A", IF(AND(Screening!$J$20="No",AF742="Ex"),"N/A", IF(AND(Screening!$J$21="No",AG742="Ex"),"N/A", IF(AND(Screening!$J$23="No",AH742="Ex"),"N/A", IF(AND(Screening!$J$7="No",AI742="Ex"),"N/A", IF(AND(Screening!$J$6="No",AL742="Ex"),"N/A", IF(AND(Screening!$J$6="Yes",AJ742="Ex"),"N/A", IF(AND(Screening!$J$25="Yes",AK742="Ex"),"N/A",  IF(AND(Screening!$J$5="Yes",AM742="Ex"),"N/A","Inc")))))))))))))))))))</f>
        <v>Inc</v>
      </c>
      <c r="C742" s="132"/>
      <c r="D742" s="133"/>
      <c r="E742" s="87">
        <v>750</v>
      </c>
      <c r="F742" s="88" t="s">
        <v>1007</v>
      </c>
      <c r="G742" s="88" t="s">
        <v>2070</v>
      </c>
      <c r="H742" s="157" t="s">
        <v>1465</v>
      </c>
      <c r="I742" s="130" t="str">
        <f t="shared" si="23"/>
        <v>Include</v>
      </c>
      <c r="J742" s="126"/>
      <c r="K742" s="99"/>
      <c r="L742" s="99"/>
      <c r="M742" s="128"/>
      <c r="N742" s="87" t="str">
        <f t="shared" si="24"/>
        <v/>
      </c>
      <c r="O742" s="55"/>
      <c r="P742" s="55"/>
      <c r="Q742" s="55"/>
      <c r="R742" s="55"/>
      <c r="S742" s="55"/>
      <c r="T742" s="56"/>
      <c r="U742" s="134" t="s">
        <v>450</v>
      </c>
      <c r="V742" s="132" t="s">
        <v>475</v>
      </c>
      <c r="W742" s="132"/>
      <c r="X742" s="132"/>
      <c r="Y742" s="132"/>
      <c r="Z742" s="132" t="s">
        <v>475</v>
      </c>
      <c r="AA742" s="132"/>
      <c r="AB742" s="132"/>
      <c r="AC742" s="132"/>
      <c r="AD742" s="132"/>
      <c r="AE742" s="132"/>
      <c r="AF742" s="132"/>
      <c r="AG742" s="132"/>
      <c r="AH742" s="132"/>
      <c r="AI742" s="132"/>
      <c r="AJ742" s="132" t="s">
        <v>475</v>
      </c>
      <c r="AK742" s="132"/>
      <c r="AL742" s="132"/>
      <c r="AM742" s="135" t="s">
        <v>475</v>
      </c>
    </row>
    <row r="743" spans="1:39" ht="30" x14ac:dyDescent="0.25">
      <c r="A743" s="131" t="s">
        <v>2</v>
      </c>
      <c r="B743" s="132" t="str">
        <f>IF(G743="reserved","N/A",IF(AND(Screening!$J$10="No",V743="Ex"),"N/A",IF(AND(Screening!$J$11="No",W743="Ex"),"N/A",IF(AND(Screening!$J$12="No",X743="Ex"),"N/A",IF(AND(Screening!$J$13="No",Y743="Ex"),"N/A",IF(AND(Screening!$J$14="No",Z743="Ex"),"N/A", IF(AND(Screening!$J$15="No",AA743="Ex"),"N/A", IF(AND(Screening!$J$16="No",AB743="Ex"),"N/A", IF(AND(Screening!$J$17="No",AC743="Ex"),"N/A", IF(AND(Screening!$J$18="No",AD743="Ex"),"N/A", IF(AND(Screening!$J$19="No",AE743="Ex"),"N/A", IF(AND(Screening!$J$20="No",AF743="Ex"),"N/A", IF(AND(Screening!$J$21="No",AG743="Ex"),"N/A", IF(AND(Screening!$J$23="No",AH743="Ex"),"N/A", IF(AND(Screening!$J$7="No",AI743="Ex"),"N/A", IF(AND(Screening!$J$6="No",AL743="Ex"),"N/A", IF(AND(Screening!$J$6="Yes",AJ743="Ex"),"N/A", IF(AND(Screening!$J$25="Yes",AK743="Ex"),"N/A",  IF(AND(Screening!$J$5="Yes",AM743="Ex"),"N/A","Inc")))))))))))))))))))</f>
        <v>Inc</v>
      </c>
      <c r="C743" s="132"/>
      <c r="D743" s="133"/>
      <c r="E743" s="87">
        <v>751</v>
      </c>
      <c r="F743" s="88" t="s">
        <v>1008</v>
      </c>
      <c r="G743" s="88" t="s">
        <v>2071</v>
      </c>
      <c r="H743" s="157" t="s">
        <v>1466</v>
      </c>
      <c r="I743" s="130" t="str">
        <f t="shared" si="23"/>
        <v>Include</v>
      </c>
      <c r="J743" s="126"/>
      <c r="K743" s="99"/>
      <c r="L743" s="99"/>
      <c r="M743" s="128"/>
      <c r="N743" s="87" t="str">
        <f t="shared" si="24"/>
        <v/>
      </c>
      <c r="O743" s="55"/>
      <c r="P743" s="55"/>
      <c r="Q743" s="55"/>
      <c r="R743" s="55"/>
      <c r="S743" s="55"/>
      <c r="T743" s="56"/>
      <c r="U743" s="134" t="s">
        <v>450</v>
      </c>
      <c r="V743" s="132" t="s">
        <v>475</v>
      </c>
      <c r="W743" s="132"/>
      <c r="X743" s="132"/>
      <c r="Y743" s="132"/>
      <c r="Z743" s="132" t="s">
        <v>475</v>
      </c>
      <c r="AA743" s="132"/>
      <c r="AB743" s="132"/>
      <c r="AC743" s="132"/>
      <c r="AD743" s="132"/>
      <c r="AE743" s="132"/>
      <c r="AF743" s="132"/>
      <c r="AG743" s="132"/>
      <c r="AH743" s="132"/>
      <c r="AI743" s="132"/>
      <c r="AJ743" s="132" t="s">
        <v>475</v>
      </c>
      <c r="AK743" s="132"/>
      <c r="AL743" s="132"/>
      <c r="AM743" s="135" t="s">
        <v>475</v>
      </c>
    </row>
    <row r="744" spans="1:39" ht="30" x14ac:dyDescent="0.25">
      <c r="A744" s="131" t="s">
        <v>2</v>
      </c>
      <c r="B744" s="132" t="str">
        <f>IF(G744="reserved","N/A",IF(AND(Screening!$J$10="No",V744="Ex"),"N/A",IF(AND(Screening!$J$11="No",W744="Ex"),"N/A",IF(AND(Screening!$J$12="No",X744="Ex"),"N/A",IF(AND(Screening!$J$13="No",Y744="Ex"),"N/A",IF(AND(Screening!$J$14="No",Z744="Ex"),"N/A", IF(AND(Screening!$J$15="No",AA744="Ex"),"N/A", IF(AND(Screening!$J$16="No",AB744="Ex"),"N/A", IF(AND(Screening!$J$17="No",AC744="Ex"),"N/A", IF(AND(Screening!$J$18="No",AD744="Ex"),"N/A", IF(AND(Screening!$J$19="No",AE744="Ex"),"N/A", IF(AND(Screening!$J$20="No",AF744="Ex"),"N/A", IF(AND(Screening!$J$21="No",AG744="Ex"),"N/A", IF(AND(Screening!$J$23="No",AH744="Ex"),"N/A", IF(AND(Screening!$J$7="No",AI744="Ex"),"N/A", IF(AND(Screening!$J$6="No",AL744="Ex"),"N/A", IF(AND(Screening!$J$6="Yes",AJ744="Ex"),"N/A", IF(AND(Screening!$J$25="Yes",AK744="Ex"),"N/A",  IF(AND(Screening!$J$5="Yes",AM744="Ex"),"N/A","Inc")))))))))))))))))))</f>
        <v>Inc</v>
      </c>
      <c r="C744" s="132"/>
      <c r="D744" s="133"/>
      <c r="E744" s="87">
        <v>752</v>
      </c>
      <c r="F744" s="88" t="s">
        <v>1009</v>
      </c>
      <c r="G744" s="88" t="s">
        <v>3248</v>
      </c>
      <c r="H744" s="157" t="s">
        <v>3249</v>
      </c>
      <c r="I744" s="130" t="str">
        <f t="shared" si="23"/>
        <v>Include</v>
      </c>
      <c r="J744" s="126"/>
      <c r="K744" s="99"/>
      <c r="L744" s="99"/>
      <c r="M744" s="128"/>
      <c r="N744" s="87" t="str">
        <f t="shared" si="24"/>
        <v/>
      </c>
      <c r="O744" s="55"/>
      <c r="P744" s="55"/>
      <c r="Q744" s="55"/>
      <c r="R744" s="55"/>
      <c r="S744" s="55"/>
      <c r="T744" s="56"/>
      <c r="U744" s="134" t="s">
        <v>450</v>
      </c>
      <c r="V744" s="132" t="s">
        <v>475</v>
      </c>
      <c r="W744" s="132"/>
      <c r="X744" s="132"/>
      <c r="Y744" s="132"/>
      <c r="Z744" s="132" t="s">
        <v>475</v>
      </c>
      <c r="AA744" s="132"/>
      <c r="AB744" s="132"/>
      <c r="AC744" s="132"/>
      <c r="AD744" s="132"/>
      <c r="AE744" s="132"/>
      <c r="AF744" s="132"/>
      <c r="AG744" s="132"/>
      <c r="AH744" s="132"/>
      <c r="AI744" s="132"/>
      <c r="AJ744" s="132" t="s">
        <v>475</v>
      </c>
      <c r="AK744" s="132"/>
      <c r="AL744" s="132"/>
      <c r="AM744" s="135" t="s">
        <v>475</v>
      </c>
    </row>
    <row r="745" spans="1:39" ht="30" x14ac:dyDescent="0.25">
      <c r="A745" s="131" t="s">
        <v>2</v>
      </c>
      <c r="B745" s="132" t="str">
        <f>IF(G745="reserved","N/A",IF(AND(Screening!$J$10="No",V745="Ex"),"N/A",IF(AND(Screening!$J$11="No",W745="Ex"),"N/A",IF(AND(Screening!$J$12="No",X745="Ex"),"N/A",IF(AND(Screening!$J$13="No",Y745="Ex"),"N/A",IF(AND(Screening!$J$14="No",Z745="Ex"),"N/A", IF(AND(Screening!$J$15="No",AA745="Ex"),"N/A", IF(AND(Screening!$J$16="No",AB745="Ex"),"N/A", IF(AND(Screening!$J$17="No",AC745="Ex"),"N/A", IF(AND(Screening!$J$18="No",AD745="Ex"),"N/A", IF(AND(Screening!$J$19="No",AE745="Ex"),"N/A", IF(AND(Screening!$J$20="No",AF745="Ex"),"N/A", IF(AND(Screening!$J$21="No",AG745="Ex"),"N/A", IF(AND(Screening!$J$23="No",AH745="Ex"),"N/A", IF(AND(Screening!$J$7="No",AI745="Ex"),"N/A", IF(AND(Screening!$J$6="No",AL745="Ex"),"N/A", IF(AND(Screening!$J$6="Yes",AJ745="Ex"),"N/A", IF(AND(Screening!$J$25="Yes",AK745="Ex"),"N/A",  IF(AND(Screening!$J$5="Yes",AM745="Ex"),"N/A","Inc")))))))))))))))))))</f>
        <v>Inc</v>
      </c>
      <c r="C745" s="132"/>
      <c r="D745" s="133"/>
      <c r="E745" s="87">
        <v>753</v>
      </c>
      <c r="F745" s="88" t="s">
        <v>3662</v>
      </c>
      <c r="G745" s="88" t="s">
        <v>2072</v>
      </c>
      <c r="H745" s="156" t="s">
        <v>1362</v>
      </c>
      <c r="I745" s="130" t="str">
        <f t="shared" si="23"/>
        <v>Include</v>
      </c>
      <c r="J745" s="126"/>
      <c r="K745" s="99"/>
      <c r="L745" s="99"/>
      <c r="M745" s="128"/>
      <c r="N745" s="87" t="str">
        <f t="shared" si="24"/>
        <v/>
      </c>
      <c r="O745" s="55"/>
      <c r="P745" s="55"/>
      <c r="Q745" s="55"/>
      <c r="R745" s="55"/>
      <c r="S745" s="55"/>
      <c r="T745" s="56"/>
      <c r="U745" s="134" t="s">
        <v>450</v>
      </c>
      <c r="V745" s="132" t="s">
        <v>475</v>
      </c>
      <c r="W745" s="132"/>
      <c r="X745" s="132"/>
      <c r="Y745" s="132"/>
      <c r="Z745" s="132" t="s">
        <v>475</v>
      </c>
      <c r="AA745" s="132"/>
      <c r="AB745" s="132"/>
      <c r="AC745" s="132"/>
      <c r="AD745" s="132"/>
      <c r="AE745" s="132"/>
      <c r="AF745" s="132"/>
      <c r="AG745" s="132"/>
      <c r="AH745" s="132"/>
      <c r="AI745" s="132"/>
      <c r="AJ745" s="132" t="s">
        <v>475</v>
      </c>
      <c r="AK745" s="132"/>
      <c r="AL745" s="132"/>
      <c r="AM745" s="135" t="s">
        <v>475</v>
      </c>
    </row>
    <row r="746" spans="1:39" ht="30" x14ac:dyDescent="0.25">
      <c r="A746" s="131" t="s">
        <v>2</v>
      </c>
      <c r="B746" s="132" t="str">
        <f>IF(G746="reserved","N/A",IF(AND(Screening!$J$10="No",V746="Ex"),"N/A",IF(AND(Screening!$J$11="No",W746="Ex"),"N/A",IF(AND(Screening!$J$12="No",X746="Ex"),"N/A",IF(AND(Screening!$J$13="No",Y746="Ex"),"N/A",IF(AND(Screening!$J$14="No",Z746="Ex"),"N/A", IF(AND(Screening!$J$15="No",AA746="Ex"),"N/A", IF(AND(Screening!$J$16="No",AB746="Ex"),"N/A", IF(AND(Screening!$J$17="No",AC746="Ex"),"N/A", IF(AND(Screening!$J$18="No",AD746="Ex"),"N/A", IF(AND(Screening!$J$19="No",AE746="Ex"),"N/A", IF(AND(Screening!$J$20="No",AF746="Ex"),"N/A", IF(AND(Screening!$J$21="No",AG746="Ex"),"N/A", IF(AND(Screening!$J$23="No",AH746="Ex"),"N/A", IF(AND(Screening!$J$7="No",AI746="Ex"),"N/A", IF(AND(Screening!$J$6="No",AL746="Ex"),"N/A", IF(AND(Screening!$J$6="Yes",AJ746="Ex"),"N/A", IF(AND(Screening!$J$25="Yes",AK746="Ex"),"N/A",  IF(AND(Screening!$J$5="Yes",AM746="Ex"),"N/A","Inc")))))))))))))))))))</f>
        <v>Inc</v>
      </c>
      <c r="C746" s="132"/>
      <c r="D746" s="133"/>
      <c r="E746" s="87">
        <v>754</v>
      </c>
      <c r="F746" s="88" t="s">
        <v>3663</v>
      </c>
      <c r="G746" s="88" t="s">
        <v>2073</v>
      </c>
      <c r="H746" s="156" t="s">
        <v>1362</v>
      </c>
      <c r="I746" s="130" t="str">
        <f t="shared" si="23"/>
        <v>Include</v>
      </c>
      <c r="J746" s="126"/>
      <c r="K746" s="99"/>
      <c r="L746" s="99"/>
      <c r="M746" s="128"/>
      <c r="N746" s="87" t="str">
        <f t="shared" si="24"/>
        <v/>
      </c>
      <c r="O746" s="55"/>
      <c r="P746" s="55"/>
      <c r="Q746" s="55"/>
      <c r="R746" s="55"/>
      <c r="S746" s="55"/>
      <c r="T746" s="56"/>
      <c r="U746" s="134" t="s">
        <v>450</v>
      </c>
      <c r="V746" s="132" t="s">
        <v>475</v>
      </c>
      <c r="W746" s="132"/>
      <c r="X746" s="132"/>
      <c r="Y746" s="132"/>
      <c r="Z746" s="132" t="s">
        <v>475</v>
      </c>
      <c r="AA746" s="132"/>
      <c r="AB746" s="132"/>
      <c r="AC746" s="132"/>
      <c r="AD746" s="132"/>
      <c r="AE746" s="132"/>
      <c r="AF746" s="132"/>
      <c r="AG746" s="132"/>
      <c r="AH746" s="132"/>
      <c r="AI746" s="132"/>
      <c r="AJ746" s="132" t="s">
        <v>475</v>
      </c>
      <c r="AK746" s="132"/>
      <c r="AL746" s="132"/>
      <c r="AM746" s="135" t="s">
        <v>475</v>
      </c>
    </row>
    <row r="747" spans="1:39" ht="30" x14ac:dyDescent="0.25">
      <c r="A747" s="131" t="s">
        <v>2</v>
      </c>
      <c r="B747" s="132" t="str">
        <f>IF(G747="reserved","N/A",IF(AND(Screening!$J$10="No",V747="Ex"),"N/A",IF(AND(Screening!$J$11="No",W747="Ex"),"N/A",IF(AND(Screening!$J$12="No",X747="Ex"),"N/A",IF(AND(Screening!$J$13="No",Y747="Ex"),"N/A",IF(AND(Screening!$J$14="No",Z747="Ex"),"N/A", IF(AND(Screening!$J$15="No",AA747="Ex"),"N/A", IF(AND(Screening!$J$16="No",AB747="Ex"),"N/A", IF(AND(Screening!$J$17="No",AC747="Ex"),"N/A", IF(AND(Screening!$J$18="No",AD747="Ex"),"N/A", IF(AND(Screening!$J$19="No",AE747="Ex"),"N/A", IF(AND(Screening!$J$20="No",AF747="Ex"),"N/A", IF(AND(Screening!$J$21="No",AG747="Ex"),"N/A", IF(AND(Screening!$J$23="No",AH747="Ex"),"N/A", IF(AND(Screening!$J$7="No",AI747="Ex"),"N/A", IF(AND(Screening!$J$6="No",AL747="Ex"),"N/A", IF(AND(Screening!$J$6="Yes",AJ747="Ex"),"N/A", IF(AND(Screening!$J$25="Yes",AK747="Ex"),"N/A",  IF(AND(Screening!$J$5="Yes",AM747="Ex"),"N/A","Inc")))))))))))))))))))</f>
        <v>Inc</v>
      </c>
      <c r="C747" s="132"/>
      <c r="D747" s="133"/>
      <c r="E747" s="87">
        <v>755</v>
      </c>
      <c r="F747" s="88" t="s">
        <v>3664</v>
      </c>
      <c r="G747" s="88" t="s">
        <v>2074</v>
      </c>
      <c r="H747" s="156" t="s">
        <v>1362</v>
      </c>
      <c r="I747" s="130" t="str">
        <f t="shared" si="23"/>
        <v>Include</v>
      </c>
      <c r="J747" s="126"/>
      <c r="K747" s="99"/>
      <c r="L747" s="99"/>
      <c r="M747" s="128"/>
      <c r="N747" s="87" t="str">
        <f t="shared" si="24"/>
        <v/>
      </c>
      <c r="O747" s="55"/>
      <c r="P747" s="55"/>
      <c r="Q747" s="55"/>
      <c r="R747" s="55"/>
      <c r="S747" s="55"/>
      <c r="T747" s="56"/>
      <c r="U747" s="134" t="s">
        <v>450</v>
      </c>
      <c r="V747" s="132" t="s">
        <v>475</v>
      </c>
      <c r="W747" s="132"/>
      <c r="X747" s="132"/>
      <c r="Y747" s="132"/>
      <c r="Z747" s="132" t="s">
        <v>475</v>
      </c>
      <c r="AA747" s="132"/>
      <c r="AB747" s="132"/>
      <c r="AC747" s="132"/>
      <c r="AD747" s="132"/>
      <c r="AE747" s="132"/>
      <c r="AF747" s="132"/>
      <c r="AG747" s="132"/>
      <c r="AH747" s="132"/>
      <c r="AI747" s="132"/>
      <c r="AJ747" s="132" t="s">
        <v>475</v>
      </c>
      <c r="AK747" s="132"/>
      <c r="AL747" s="132"/>
      <c r="AM747" s="135" t="s">
        <v>475</v>
      </c>
    </row>
    <row r="748" spans="1:39" ht="30" x14ac:dyDescent="0.25">
      <c r="A748" s="131" t="s">
        <v>2</v>
      </c>
      <c r="B748" s="132" t="str">
        <f>IF(G748="reserved","N/A",IF(AND(Screening!$J$10="No",V748="Ex"),"N/A",IF(AND(Screening!$J$11="No",W748="Ex"),"N/A",IF(AND(Screening!$J$12="No",X748="Ex"),"N/A",IF(AND(Screening!$J$13="No",Y748="Ex"),"N/A",IF(AND(Screening!$J$14="No",Z748="Ex"),"N/A", IF(AND(Screening!$J$15="No",AA748="Ex"),"N/A", IF(AND(Screening!$J$16="No",AB748="Ex"),"N/A", IF(AND(Screening!$J$17="No",AC748="Ex"),"N/A", IF(AND(Screening!$J$18="No",AD748="Ex"),"N/A", IF(AND(Screening!$J$19="No",AE748="Ex"),"N/A", IF(AND(Screening!$J$20="No",AF748="Ex"),"N/A", IF(AND(Screening!$J$21="No",AG748="Ex"),"N/A", IF(AND(Screening!$J$23="No",AH748="Ex"),"N/A", IF(AND(Screening!$J$7="No",AI748="Ex"),"N/A", IF(AND(Screening!$J$6="No",AL748="Ex"),"N/A", IF(AND(Screening!$J$6="Yes",AJ748="Ex"),"N/A", IF(AND(Screening!$J$25="Yes",AK748="Ex"),"N/A",  IF(AND(Screening!$J$5="Yes",AM748="Ex"),"N/A","Inc")))))))))))))))))))</f>
        <v>Inc</v>
      </c>
      <c r="C748" s="132"/>
      <c r="D748" s="133"/>
      <c r="E748" s="87">
        <v>756</v>
      </c>
      <c r="F748" s="88" t="s">
        <v>3665</v>
      </c>
      <c r="G748" s="88" t="s">
        <v>2075</v>
      </c>
      <c r="H748" s="156" t="s">
        <v>1362</v>
      </c>
      <c r="I748" s="130" t="str">
        <f t="shared" si="23"/>
        <v>Include</v>
      </c>
      <c r="J748" s="126"/>
      <c r="K748" s="99"/>
      <c r="L748" s="99"/>
      <c r="M748" s="128"/>
      <c r="N748" s="87" t="str">
        <f t="shared" si="24"/>
        <v/>
      </c>
      <c r="O748" s="55"/>
      <c r="P748" s="55"/>
      <c r="Q748" s="55"/>
      <c r="R748" s="55"/>
      <c r="S748" s="55"/>
      <c r="T748" s="56"/>
      <c r="U748" s="134" t="s">
        <v>450</v>
      </c>
      <c r="V748" s="132" t="s">
        <v>475</v>
      </c>
      <c r="W748" s="132"/>
      <c r="X748" s="132"/>
      <c r="Y748" s="132"/>
      <c r="Z748" s="132" t="s">
        <v>475</v>
      </c>
      <c r="AA748" s="132"/>
      <c r="AB748" s="132"/>
      <c r="AC748" s="132"/>
      <c r="AD748" s="132"/>
      <c r="AE748" s="132"/>
      <c r="AF748" s="132"/>
      <c r="AG748" s="132"/>
      <c r="AH748" s="132"/>
      <c r="AI748" s="132"/>
      <c r="AJ748" s="132" t="s">
        <v>475</v>
      </c>
      <c r="AK748" s="132"/>
      <c r="AL748" s="132"/>
      <c r="AM748" s="135" t="s">
        <v>475</v>
      </c>
    </row>
    <row r="749" spans="1:39" ht="30" x14ac:dyDescent="0.25">
      <c r="A749" s="131" t="s">
        <v>2</v>
      </c>
      <c r="B749" s="132" t="str">
        <f>IF(G749="reserved","N/A",IF(AND(Screening!$J$10="No",V749="Ex"),"N/A",IF(AND(Screening!$J$11="No",W749="Ex"),"N/A",IF(AND(Screening!$J$12="No",X749="Ex"),"N/A",IF(AND(Screening!$J$13="No",Y749="Ex"),"N/A",IF(AND(Screening!$J$14="No",Z749="Ex"),"N/A", IF(AND(Screening!$J$15="No",AA749="Ex"),"N/A", IF(AND(Screening!$J$16="No",AB749="Ex"),"N/A", IF(AND(Screening!$J$17="No",AC749="Ex"),"N/A", IF(AND(Screening!$J$18="No",AD749="Ex"),"N/A", IF(AND(Screening!$J$19="No",AE749="Ex"),"N/A", IF(AND(Screening!$J$20="No",AF749="Ex"),"N/A", IF(AND(Screening!$J$21="No",AG749="Ex"),"N/A", IF(AND(Screening!$J$23="No",AH749="Ex"),"N/A", IF(AND(Screening!$J$7="No",AI749="Ex"),"N/A", IF(AND(Screening!$J$6="No",AL749="Ex"),"N/A", IF(AND(Screening!$J$6="Yes",AJ749="Ex"),"N/A", IF(AND(Screening!$J$25="Yes",AK749="Ex"),"N/A",  IF(AND(Screening!$J$5="Yes",AM749="Ex"),"N/A","Inc")))))))))))))))))))</f>
        <v>Inc</v>
      </c>
      <c r="C749" s="132"/>
      <c r="D749" s="133"/>
      <c r="E749" s="87">
        <v>757</v>
      </c>
      <c r="F749" s="88" t="s">
        <v>3666</v>
      </c>
      <c r="G749" s="88" t="s">
        <v>2076</v>
      </c>
      <c r="H749" s="156" t="s">
        <v>2787</v>
      </c>
      <c r="I749" s="130" t="str">
        <f t="shared" si="23"/>
        <v>Include</v>
      </c>
      <c r="J749" s="126"/>
      <c r="K749" s="99"/>
      <c r="L749" s="99"/>
      <c r="M749" s="128"/>
      <c r="N749" s="87" t="str">
        <f t="shared" si="24"/>
        <v/>
      </c>
      <c r="O749" s="55"/>
      <c r="P749" s="55"/>
      <c r="Q749" s="55"/>
      <c r="R749" s="55"/>
      <c r="S749" s="55"/>
      <c r="T749" s="56"/>
      <c r="U749" s="134" t="s">
        <v>450</v>
      </c>
      <c r="V749" s="132" t="s">
        <v>475</v>
      </c>
      <c r="W749" s="132"/>
      <c r="X749" s="132"/>
      <c r="Y749" s="132"/>
      <c r="Z749" s="132" t="s">
        <v>475</v>
      </c>
      <c r="AA749" s="132"/>
      <c r="AB749" s="132"/>
      <c r="AC749" s="132"/>
      <c r="AD749" s="132"/>
      <c r="AE749" s="132"/>
      <c r="AF749" s="132"/>
      <c r="AG749" s="132"/>
      <c r="AH749" s="132"/>
      <c r="AI749" s="132"/>
      <c r="AJ749" s="132" t="s">
        <v>475</v>
      </c>
      <c r="AK749" s="132"/>
      <c r="AL749" s="132"/>
      <c r="AM749" s="135" t="s">
        <v>475</v>
      </c>
    </row>
    <row r="750" spans="1:39" ht="210" x14ac:dyDescent="0.25">
      <c r="A750" s="136" t="s">
        <v>2</v>
      </c>
      <c r="B750" s="137" t="str">
        <f>IF(G750="reserved","N/A",IF(AND(Screening!$J$10="No",V750="Ex"),"N/A",IF(AND(Screening!$J$11="No",W750="Ex"),"N/A",IF(AND(Screening!$J$12="No",X750="Ex"),"N/A",IF(AND(Screening!$J$13="No",Y750="Ex"),"N/A",IF(AND(Screening!$J$14="No",Z750="Ex"),"N/A", IF(AND(Screening!$J$15="No",AA750="Ex"),"N/A", IF(AND(Screening!$J$16="No",AB750="Ex"),"N/A", IF(AND(Screening!$J$17="No",AC750="Ex"),"N/A", IF(AND(Screening!$J$18="No",AD750="Ex"),"N/A", IF(AND(Screening!$J$19="No",AE750="Ex"),"N/A", IF(AND(Screening!$J$20="No",AF750="Ex"),"N/A", IF(AND(Screening!$J$21="No",AG750="Ex"),"N/A", IF(AND(Screening!$J$23="No",AH750="Ex"),"N/A", IF(AND(Screening!$J$7="No",AI750="Ex"),"N/A", IF(AND(Screening!$J$6="No",AL750="Ex"),"N/A", IF(AND(Screening!$J$6="Yes",AJ750="Ex"),"N/A", IF(AND(Screening!$J$25="Yes",AK750="Ex"),"N/A",  IF(AND(Screening!$J$5="Yes",AM750="Ex"),"N/A","Inc")))))))))))))))))))</f>
        <v>Inc</v>
      </c>
      <c r="C750" s="137"/>
      <c r="D750" s="138"/>
      <c r="E750" s="90">
        <v>758</v>
      </c>
      <c r="F750" s="91" t="s">
        <v>1010</v>
      </c>
      <c r="G750" s="91" t="s">
        <v>3188</v>
      </c>
      <c r="H750" s="157" t="s">
        <v>2940</v>
      </c>
      <c r="I750" s="130" t="str">
        <f t="shared" si="23"/>
        <v>Include</v>
      </c>
      <c r="J750" s="126"/>
      <c r="K750" s="99"/>
      <c r="L750" s="99"/>
      <c r="M750" s="128"/>
      <c r="N750" s="87" t="str">
        <f t="shared" si="24"/>
        <v/>
      </c>
      <c r="O750" s="55"/>
      <c r="P750" s="55"/>
      <c r="Q750" s="55"/>
      <c r="R750" s="55"/>
      <c r="S750" s="55"/>
      <c r="T750" s="56"/>
      <c r="U750" s="139" t="s">
        <v>450</v>
      </c>
      <c r="V750" s="137" t="s">
        <v>475</v>
      </c>
      <c r="W750" s="137"/>
      <c r="X750" s="137"/>
      <c r="Y750" s="137"/>
      <c r="Z750" s="137" t="s">
        <v>475</v>
      </c>
      <c r="AA750" s="137"/>
      <c r="AB750" s="137"/>
      <c r="AC750" s="137"/>
      <c r="AD750" s="137"/>
      <c r="AE750" s="137"/>
      <c r="AF750" s="137"/>
      <c r="AG750" s="137"/>
      <c r="AH750" s="137"/>
      <c r="AI750" s="137"/>
      <c r="AJ750" s="137" t="s">
        <v>475</v>
      </c>
      <c r="AK750" s="137"/>
      <c r="AL750" s="137"/>
      <c r="AM750" s="140" t="s">
        <v>475</v>
      </c>
    </row>
    <row r="751" spans="1:39" ht="45" x14ac:dyDescent="0.25">
      <c r="A751" s="131" t="s">
        <v>1</v>
      </c>
      <c r="B751" s="132" t="str">
        <f>IF(G751="reserved","N/A",IF(AND(Screening!$J$10="No",V751="Ex"),"N/A",IF(AND(Screening!$J$11="No",W751="Ex"),"N/A",IF(AND(Screening!$J$12="No",X751="Ex"),"N/A",IF(AND(Screening!$J$13="No",Y751="Ex"),"N/A",IF(AND(Screening!$J$14="No",Z751="Ex"),"N/A", IF(AND(Screening!$J$15="No",AA751="Ex"),"N/A", IF(AND(Screening!$J$16="No",AB751="Ex"),"N/A", IF(AND(Screening!$J$17="No",AC751="Ex"),"N/A", IF(AND(Screening!$J$18="No",AD751="Ex"),"N/A", IF(AND(Screening!$J$19="No",AE751="Ex"),"N/A", IF(AND(Screening!$J$20="No",AF751="Ex"),"N/A", IF(AND(Screening!$J$21="No",AG751="Ex"),"N/A", IF(AND(Screening!$J$23="No",AH751="Ex"),"N/A", IF(AND(Screening!$J$7="No",AI751="Ex"),"N/A", IF(AND(Screening!$J$6="No",AL751="Ex"),"N/A", IF(AND(Screening!$J$6="Yes",AJ751="Ex"),"N/A", IF(AND(Screening!$J$25="Yes",AK751="Ex"),"N/A",  IF(AND(Screening!$J$5="Yes",AM751="Ex"),"N/A","Inc")))))))))))))))))))</f>
        <v>Inc</v>
      </c>
      <c r="C751" s="132"/>
      <c r="D751" s="133"/>
      <c r="E751" s="87">
        <v>759</v>
      </c>
      <c r="F751" s="88" t="s">
        <v>3667</v>
      </c>
      <c r="G751" s="88" t="s">
        <v>1867</v>
      </c>
      <c r="H751" s="157" t="s">
        <v>1455</v>
      </c>
      <c r="I751" s="130" t="str">
        <f t="shared" si="23"/>
        <v>Include</v>
      </c>
      <c r="J751" s="126"/>
      <c r="K751" s="99"/>
      <c r="L751" s="99"/>
      <c r="M751" s="128"/>
      <c r="N751" s="87" t="str">
        <f t="shared" si="24"/>
        <v>PAR</v>
      </c>
      <c r="O751" s="55"/>
      <c r="P751" s="55"/>
      <c r="Q751" s="55"/>
      <c r="R751" s="55"/>
      <c r="S751" s="55"/>
      <c r="T751" s="56"/>
      <c r="U751" s="134" t="s">
        <v>450</v>
      </c>
      <c r="V751" s="132" t="s">
        <v>475</v>
      </c>
      <c r="W751" s="132"/>
      <c r="X751" s="132"/>
      <c r="Y751" s="132"/>
      <c r="Z751" s="132" t="s">
        <v>475</v>
      </c>
      <c r="AA751" s="132"/>
      <c r="AB751" s="132"/>
      <c r="AC751" s="132"/>
      <c r="AD751" s="132"/>
      <c r="AE751" s="132"/>
      <c r="AF751" s="132"/>
      <c r="AG751" s="132"/>
      <c r="AH751" s="132"/>
      <c r="AI751" s="132"/>
      <c r="AJ751" s="132" t="s">
        <v>475</v>
      </c>
      <c r="AK751" s="132"/>
      <c r="AL751" s="132"/>
      <c r="AM751" s="135" t="s">
        <v>475</v>
      </c>
    </row>
    <row r="752" spans="1:39" ht="210" x14ac:dyDescent="0.25">
      <c r="A752" s="131" t="s">
        <v>1</v>
      </c>
      <c r="B752" s="132" t="str">
        <f>IF(G752="reserved","N/A",IF(AND(Screening!$J$10="No",V752="Ex"),"N/A",IF(AND(Screening!$J$11="No",W752="Ex"),"N/A",IF(AND(Screening!$J$12="No",X752="Ex"),"N/A",IF(AND(Screening!$J$13="No",Y752="Ex"),"N/A",IF(AND(Screening!$J$14="No",Z752="Ex"),"N/A", IF(AND(Screening!$J$15="No",AA752="Ex"),"N/A", IF(AND(Screening!$J$16="No",AB752="Ex"),"N/A", IF(AND(Screening!$J$17="No",AC752="Ex"),"N/A", IF(AND(Screening!$J$18="No",AD752="Ex"),"N/A", IF(AND(Screening!$J$19="No",AE752="Ex"),"N/A", IF(AND(Screening!$J$20="No",AF752="Ex"),"N/A", IF(AND(Screening!$J$21="No",AG752="Ex"),"N/A", IF(AND(Screening!$J$23="No",AH752="Ex"),"N/A", IF(AND(Screening!$J$7="No",AI752="Ex"),"N/A", IF(AND(Screening!$J$6="No",AL752="Ex"),"N/A", IF(AND(Screening!$J$6="Yes",AJ752="Ex"),"N/A", IF(AND(Screening!$J$25="Yes",AK752="Ex"),"N/A",  IF(AND(Screening!$J$5="Yes",AM752="Ex"),"N/A","Inc")))))))))))))))))))</f>
        <v>Inc</v>
      </c>
      <c r="C752" s="132" t="s">
        <v>1216</v>
      </c>
      <c r="D752" s="133" t="s">
        <v>1212</v>
      </c>
      <c r="E752" s="87">
        <v>760</v>
      </c>
      <c r="F752" s="88" t="s">
        <v>1011</v>
      </c>
      <c r="G752" s="89" t="s">
        <v>2971</v>
      </c>
      <c r="H752" s="157" t="s">
        <v>4388</v>
      </c>
      <c r="I752" s="130" t="str">
        <f t="shared" si="23"/>
        <v>Include</v>
      </c>
      <c r="J752" s="126"/>
      <c r="K752" s="99"/>
      <c r="L752" s="99"/>
      <c r="M752" s="128"/>
      <c r="N752" s="87" t="str">
        <f t="shared" si="24"/>
        <v>PAR</v>
      </c>
      <c r="O752" s="55"/>
      <c r="P752" s="55"/>
      <c r="Q752" s="55"/>
      <c r="R752" s="55"/>
      <c r="S752" s="55"/>
      <c r="T752" s="56"/>
      <c r="U752" s="134" t="s">
        <v>449</v>
      </c>
      <c r="V752" s="132"/>
      <c r="W752" s="132"/>
      <c r="X752" s="132"/>
      <c r="Y752" s="132"/>
      <c r="Z752" s="132"/>
      <c r="AA752" s="132"/>
      <c r="AB752" s="132"/>
      <c r="AC752" s="132" t="s">
        <v>475</v>
      </c>
      <c r="AD752" s="132"/>
      <c r="AE752" s="132"/>
      <c r="AF752" s="132"/>
      <c r="AG752" s="132"/>
      <c r="AH752" s="132"/>
      <c r="AI752" s="132"/>
      <c r="AJ752" s="132" t="s">
        <v>475</v>
      </c>
      <c r="AK752" s="132"/>
      <c r="AL752" s="132"/>
      <c r="AM752" s="135" t="s">
        <v>475</v>
      </c>
    </row>
    <row r="753" spans="1:39" ht="150" x14ac:dyDescent="0.25">
      <c r="A753" s="131" t="s">
        <v>1</v>
      </c>
      <c r="B753" s="132" t="str">
        <f>IF(G753="reserved","N/A",IF(AND(Screening!$J$10="No",V753="Ex"),"N/A",IF(AND(Screening!$J$11="No",W753="Ex"),"N/A",IF(AND(Screening!$J$12="No",X753="Ex"),"N/A",IF(AND(Screening!$J$13="No",Y753="Ex"),"N/A",IF(AND(Screening!$J$14="No",Z753="Ex"),"N/A", IF(AND(Screening!$J$15="No",AA753="Ex"),"N/A", IF(AND(Screening!$J$16="No",AB753="Ex"),"N/A", IF(AND(Screening!$J$17="No",AC753="Ex"),"N/A", IF(AND(Screening!$J$18="No",AD753="Ex"),"N/A", IF(AND(Screening!$J$19="No",AE753="Ex"),"N/A", IF(AND(Screening!$J$20="No",AF753="Ex"),"N/A", IF(AND(Screening!$J$21="No",AG753="Ex"),"N/A", IF(AND(Screening!$J$23="No",AH753="Ex"),"N/A", IF(AND(Screening!$J$7="No",AI753="Ex"),"N/A", IF(AND(Screening!$J$6="No",AL753="Ex"),"N/A", IF(AND(Screening!$J$6="Yes",AJ753="Ex"),"N/A", IF(AND(Screening!$J$25="Yes",AK753="Ex"),"N/A",  IF(AND(Screening!$J$5="Yes",AM753="Ex"),"N/A","Inc")))))))))))))))))))</f>
        <v>Inc</v>
      </c>
      <c r="C753" s="132"/>
      <c r="D753" s="133"/>
      <c r="E753" s="87">
        <v>761</v>
      </c>
      <c r="F753" s="88" t="s">
        <v>1012</v>
      </c>
      <c r="G753" s="88" t="s">
        <v>4290</v>
      </c>
      <c r="H753" s="157" t="s">
        <v>1467</v>
      </c>
      <c r="I753" s="130" t="str">
        <f t="shared" si="23"/>
        <v>Include</v>
      </c>
      <c r="J753" s="126"/>
      <c r="K753" s="99"/>
      <c r="L753" s="99"/>
      <c r="M753" s="128"/>
      <c r="N753" s="87" t="str">
        <f t="shared" si="24"/>
        <v>PAR</v>
      </c>
      <c r="O753" s="55"/>
      <c r="P753" s="55"/>
      <c r="Q753" s="55"/>
      <c r="R753" s="55"/>
      <c r="S753" s="55"/>
      <c r="T753" s="56"/>
      <c r="U753" s="134" t="s">
        <v>449</v>
      </c>
      <c r="V753" s="132"/>
      <c r="W753" s="132"/>
      <c r="X753" s="132"/>
      <c r="Y753" s="132"/>
      <c r="Z753" s="132"/>
      <c r="AA753" s="132"/>
      <c r="AB753" s="132"/>
      <c r="AC753" s="132" t="s">
        <v>475</v>
      </c>
      <c r="AD753" s="132"/>
      <c r="AE753" s="132"/>
      <c r="AF753" s="132"/>
      <c r="AG753" s="132"/>
      <c r="AH753" s="132"/>
      <c r="AI753" s="132"/>
      <c r="AJ753" s="132" t="s">
        <v>475</v>
      </c>
      <c r="AK753" s="132"/>
      <c r="AL753" s="132"/>
      <c r="AM753" s="135" t="s">
        <v>475</v>
      </c>
    </row>
    <row r="754" spans="1:39" ht="165" x14ac:dyDescent="0.25">
      <c r="A754" s="131" t="s">
        <v>1</v>
      </c>
      <c r="B754" s="132" t="str">
        <f>IF(G754="reserved","N/A",IF(AND(Screening!$J$10="No",V754="Ex"),"N/A",IF(AND(Screening!$J$11="No",W754="Ex"),"N/A",IF(AND(Screening!$J$12="No",X754="Ex"),"N/A",IF(AND(Screening!$J$13="No",Y754="Ex"),"N/A",IF(AND(Screening!$J$14="No",Z754="Ex"),"N/A", IF(AND(Screening!$J$15="No",AA754="Ex"),"N/A", IF(AND(Screening!$J$16="No",AB754="Ex"),"N/A", IF(AND(Screening!$J$17="No",AC754="Ex"),"N/A", IF(AND(Screening!$J$18="No",AD754="Ex"),"N/A", IF(AND(Screening!$J$19="No",AE754="Ex"),"N/A", IF(AND(Screening!$J$20="No",AF754="Ex"),"N/A", IF(AND(Screening!$J$21="No",AG754="Ex"),"N/A", IF(AND(Screening!$J$23="No",AH754="Ex"),"N/A", IF(AND(Screening!$J$7="No",AI754="Ex"),"N/A", IF(AND(Screening!$J$6="No",AL754="Ex"),"N/A", IF(AND(Screening!$J$6="Yes",AJ754="Ex"),"N/A", IF(AND(Screening!$J$25="Yes",AK754="Ex"),"N/A",  IF(AND(Screening!$J$5="Yes",AM754="Ex"),"N/A","Inc")))))))))))))))))))</f>
        <v>Inc</v>
      </c>
      <c r="C754" s="132"/>
      <c r="D754" s="133"/>
      <c r="E754" s="87">
        <v>762</v>
      </c>
      <c r="F754" s="88" t="s">
        <v>1013</v>
      </c>
      <c r="G754" s="88" t="s">
        <v>2077</v>
      </c>
      <c r="H754" s="157" t="s">
        <v>1468</v>
      </c>
      <c r="I754" s="130" t="str">
        <f t="shared" si="23"/>
        <v>Include</v>
      </c>
      <c r="J754" s="126"/>
      <c r="K754" s="99"/>
      <c r="L754" s="99"/>
      <c r="M754" s="128"/>
      <c r="N754" s="87" t="str">
        <f t="shared" si="24"/>
        <v>PAR</v>
      </c>
      <c r="O754" s="55"/>
      <c r="P754" s="55"/>
      <c r="Q754" s="55"/>
      <c r="R754" s="55"/>
      <c r="S754" s="55"/>
      <c r="T754" s="56"/>
      <c r="U754" s="134" t="s">
        <v>449</v>
      </c>
      <c r="V754" s="132"/>
      <c r="W754" s="132"/>
      <c r="X754" s="132"/>
      <c r="Y754" s="132"/>
      <c r="Z754" s="132"/>
      <c r="AA754" s="132"/>
      <c r="AB754" s="132"/>
      <c r="AC754" s="132" t="s">
        <v>475</v>
      </c>
      <c r="AD754" s="132"/>
      <c r="AE754" s="132"/>
      <c r="AF754" s="132"/>
      <c r="AG754" s="132"/>
      <c r="AH754" s="132"/>
      <c r="AI754" s="132"/>
      <c r="AJ754" s="132" t="s">
        <v>475</v>
      </c>
      <c r="AK754" s="132"/>
      <c r="AL754" s="132"/>
      <c r="AM754" s="135" t="s">
        <v>475</v>
      </c>
    </row>
    <row r="755" spans="1:39" ht="45" x14ac:dyDescent="0.25">
      <c r="A755" s="131" t="s">
        <v>1</v>
      </c>
      <c r="B755" s="132" t="str">
        <f>IF(G755="reserved","N/A",IF(AND(Screening!$J$10="No",V755="Ex"),"N/A",IF(AND(Screening!$J$11="No",W755="Ex"),"N/A",IF(AND(Screening!$J$12="No",X755="Ex"),"N/A",IF(AND(Screening!$J$13="No",Y755="Ex"),"N/A",IF(AND(Screening!$J$14="No",Z755="Ex"),"N/A", IF(AND(Screening!$J$15="No",AA755="Ex"),"N/A", IF(AND(Screening!$J$16="No",AB755="Ex"),"N/A", IF(AND(Screening!$J$17="No",AC755="Ex"),"N/A", IF(AND(Screening!$J$18="No",AD755="Ex"),"N/A", IF(AND(Screening!$J$19="No",AE755="Ex"),"N/A", IF(AND(Screening!$J$20="No",AF755="Ex"),"N/A", IF(AND(Screening!$J$21="No",AG755="Ex"),"N/A", IF(AND(Screening!$J$23="No",AH755="Ex"),"N/A", IF(AND(Screening!$J$7="No",AI755="Ex"),"N/A", IF(AND(Screening!$J$6="No",AL755="Ex"),"N/A", IF(AND(Screening!$J$6="Yes",AJ755="Ex"),"N/A", IF(AND(Screening!$J$25="Yes",AK755="Ex"),"N/A",  IF(AND(Screening!$J$5="Yes",AM755="Ex"),"N/A","Inc")))))))))))))))))))</f>
        <v>Inc</v>
      </c>
      <c r="C755" s="132"/>
      <c r="D755" s="133"/>
      <c r="E755" s="87">
        <v>763</v>
      </c>
      <c r="F755" s="88" t="s">
        <v>1014</v>
      </c>
      <c r="G755" s="88" t="s">
        <v>2078</v>
      </c>
      <c r="H755" s="157" t="s">
        <v>1469</v>
      </c>
      <c r="I755" s="130" t="str">
        <f t="shared" si="23"/>
        <v>Include</v>
      </c>
      <c r="J755" s="126"/>
      <c r="K755" s="99"/>
      <c r="L755" s="99"/>
      <c r="M755" s="128"/>
      <c r="N755" s="87" t="str">
        <f t="shared" si="24"/>
        <v>PAR</v>
      </c>
      <c r="O755" s="55"/>
      <c r="P755" s="55"/>
      <c r="Q755" s="55"/>
      <c r="R755" s="55"/>
      <c r="S755" s="55"/>
      <c r="T755" s="56"/>
      <c r="U755" s="134" t="s">
        <v>449</v>
      </c>
      <c r="V755" s="132"/>
      <c r="W755" s="132"/>
      <c r="X755" s="132"/>
      <c r="Y755" s="132"/>
      <c r="Z755" s="132"/>
      <c r="AA755" s="132"/>
      <c r="AB755" s="132"/>
      <c r="AC755" s="132" t="s">
        <v>475</v>
      </c>
      <c r="AD755" s="132"/>
      <c r="AE755" s="132"/>
      <c r="AF755" s="132"/>
      <c r="AG755" s="132"/>
      <c r="AH755" s="132"/>
      <c r="AI755" s="132"/>
      <c r="AJ755" s="132" t="s">
        <v>475</v>
      </c>
      <c r="AK755" s="132"/>
      <c r="AL755" s="132"/>
      <c r="AM755" s="135" t="s">
        <v>475</v>
      </c>
    </row>
    <row r="756" spans="1:39" ht="45" x14ac:dyDescent="0.25">
      <c r="A756" s="131" t="s">
        <v>1</v>
      </c>
      <c r="B756" s="132" t="str">
        <f>IF(G756="reserved","N/A",IF(AND(Screening!$J$10="No",V756="Ex"),"N/A",IF(AND(Screening!$J$11="No",W756="Ex"),"N/A",IF(AND(Screening!$J$12="No",X756="Ex"),"N/A",IF(AND(Screening!$J$13="No",Y756="Ex"),"N/A",IF(AND(Screening!$J$14="No",Z756="Ex"),"N/A", IF(AND(Screening!$J$15="No",AA756="Ex"),"N/A", IF(AND(Screening!$J$16="No",AB756="Ex"),"N/A", IF(AND(Screening!$J$17="No",AC756="Ex"),"N/A", IF(AND(Screening!$J$18="No",AD756="Ex"),"N/A", IF(AND(Screening!$J$19="No",AE756="Ex"),"N/A", IF(AND(Screening!$J$20="No",AF756="Ex"),"N/A", IF(AND(Screening!$J$21="No",AG756="Ex"),"N/A", IF(AND(Screening!$J$23="No",AH756="Ex"),"N/A", IF(AND(Screening!$J$7="No",AI756="Ex"),"N/A", IF(AND(Screening!$J$6="No",AL756="Ex"),"N/A", IF(AND(Screening!$J$6="Yes",AJ756="Ex"),"N/A", IF(AND(Screening!$J$25="Yes",AK756="Ex"),"N/A",  IF(AND(Screening!$J$5="Yes",AM756="Ex"),"N/A","Inc")))))))))))))))))))</f>
        <v>Inc</v>
      </c>
      <c r="C756" s="132"/>
      <c r="D756" s="133"/>
      <c r="E756" s="87">
        <v>764</v>
      </c>
      <c r="F756" s="88" t="s">
        <v>1015</v>
      </c>
      <c r="G756" s="88" t="s">
        <v>2079</v>
      </c>
      <c r="H756" s="157" t="s">
        <v>1470</v>
      </c>
      <c r="I756" s="130" t="str">
        <f t="shared" si="23"/>
        <v>Include</v>
      </c>
      <c r="J756" s="126"/>
      <c r="K756" s="99"/>
      <c r="L756" s="99"/>
      <c r="M756" s="128"/>
      <c r="N756" s="87" t="str">
        <f t="shared" si="24"/>
        <v>PAR</v>
      </c>
      <c r="O756" s="55"/>
      <c r="P756" s="55"/>
      <c r="Q756" s="55"/>
      <c r="R756" s="55"/>
      <c r="S756" s="55"/>
      <c r="T756" s="56"/>
      <c r="U756" s="134" t="s">
        <v>449</v>
      </c>
      <c r="V756" s="132"/>
      <c r="W756" s="132"/>
      <c r="X756" s="132"/>
      <c r="Y756" s="132"/>
      <c r="Z756" s="132"/>
      <c r="AA756" s="132"/>
      <c r="AB756" s="132"/>
      <c r="AC756" s="132" t="s">
        <v>475</v>
      </c>
      <c r="AD756" s="132"/>
      <c r="AE756" s="132"/>
      <c r="AF756" s="132"/>
      <c r="AG756" s="132"/>
      <c r="AH756" s="132"/>
      <c r="AI756" s="132"/>
      <c r="AJ756" s="132" t="s">
        <v>475</v>
      </c>
      <c r="AK756" s="132"/>
      <c r="AL756" s="132"/>
      <c r="AM756" s="135" t="s">
        <v>475</v>
      </c>
    </row>
    <row r="757" spans="1:39" ht="60" x14ac:dyDescent="0.25">
      <c r="A757" s="131" t="s">
        <v>2</v>
      </c>
      <c r="B757" s="132" t="str">
        <f>IF(G757="reserved","N/A",IF(AND(Screening!$J$10="No",V757="Ex"),"N/A",IF(AND(Screening!$J$11="No",W757="Ex"),"N/A",IF(AND(Screening!$J$12="No",X757="Ex"),"N/A",IF(AND(Screening!$J$13="No",Y757="Ex"),"N/A",IF(AND(Screening!$J$14="No",Z757="Ex"),"N/A", IF(AND(Screening!$J$15="No",AA757="Ex"),"N/A", IF(AND(Screening!$J$16="No",AB757="Ex"),"N/A", IF(AND(Screening!$J$17="No",AC757="Ex"),"N/A", IF(AND(Screening!$J$18="No",AD757="Ex"),"N/A", IF(AND(Screening!$J$19="No",AE757="Ex"),"N/A", IF(AND(Screening!$J$20="No",AF757="Ex"),"N/A", IF(AND(Screening!$J$21="No",AG757="Ex"),"N/A", IF(AND(Screening!$J$23="No",AH757="Ex"),"N/A", IF(AND(Screening!$J$7="No",AI757="Ex"),"N/A", IF(AND(Screening!$J$6="No",AL757="Ex"),"N/A", IF(AND(Screening!$J$6="Yes",AJ757="Ex"),"N/A", IF(AND(Screening!$J$25="Yes",AK757="Ex"),"N/A",  IF(AND(Screening!$J$5="Yes",AM757="Ex"),"N/A","Inc")))))))))))))))))))</f>
        <v>Inc</v>
      </c>
      <c r="C757" s="132"/>
      <c r="D757" s="133"/>
      <c r="E757" s="87">
        <v>765</v>
      </c>
      <c r="F757" s="88" t="s">
        <v>1016</v>
      </c>
      <c r="G757" s="88" t="s">
        <v>2080</v>
      </c>
      <c r="H757" s="156" t="s">
        <v>2787</v>
      </c>
      <c r="I757" s="130" t="str">
        <f t="shared" si="23"/>
        <v>Include</v>
      </c>
      <c r="J757" s="126"/>
      <c r="K757" s="99"/>
      <c r="L757" s="99"/>
      <c r="M757" s="128"/>
      <c r="N757" s="87" t="str">
        <f t="shared" si="24"/>
        <v/>
      </c>
      <c r="O757" s="55"/>
      <c r="P757" s="55"/>
      <c r="Q757" s="55"/>
      <c r="R757" s="55"/>
      <c r="S757" s="55"/>
      <c r="T757" s="56"/>
      <c r="U757" s="134" t="s">
        <v>449</v>
      </c>
      <c r="V757" s="132"/>
      <c r="W757" s="132"/>
      <c r="X757" s="132"/>
      <c r="Y757" s="132"/>
      <c r="Z757" s="132"/>
      <c r="AA757" s="132"/>
      <c r="AB757" s="132"/>
      <c r="AC757" s="132" t="s">
        <v>475</v>
      </c>
      <c r="AD757" s="132"/>
      <c r="AE757" s="132"/>
      <c r="AF757" s="132"/>
      <c r="AG757" s="132"/>
      <c r="AH757" s="132"/>
      <c r="AI757" s="132"/>
      <c r="AJ757" s="132" t="s">
        <v>475</v>
      </c>
      <c r="AK757" s="132"/>
      <c r="AL757" s="132"/>
      <c r="AM757" s="135" t="s">
        <v>475</v>
      </c>
    </row>
    <row r="758" spans="1:39" ht="30" x14ac:dyDescent="0.25">
      <c r="A758" s="131" t="s">
        <v>2</v>
      </c>
      <c r="B758" s="132" t="str">
        <f>IF(G758="reserved","N/A",IF(AND(Screening!$J$10="No",V758="Ex"),"N/A",IF(AND(Screening!$J$11="No",W758="Ex"),"N/A",IF(AND(Screening!$J$12="No",X758="Ex"),"N/A",IF(AND(Screening!$J$13="No",Y758="Ex"),"N/A",IF(AND(Screening!$J$14="No",Z758="Ex"),"N/A", IF(AND(Screening!$J$15="No",AA758="Ex"),"N/A", IF(AND(Screening!$J$16="No",AB758="Ex"),"N/A", IF(AND(Screening!$J$17="No",AC758="Ex"),"N/A", IF(AND(Screening!$J$18="No",AD758="Ex"),"N/A", IF(AND(Screening!$J$19="No",AE758="Ex"),"N/A", IF(AND(Screening!$J$20="No",AF758="Ex"),"N/A", IF(AND(Screening!$J$21="No",AG758="Ex"),"N/A", IF(AND(Screening!$J$23="No",AH758="Ex"),"N/A", IF(AND(Screening!$J$7="No",AI758="Ex"),"N/A", IF(AND(Screening!$J$6="No",AL758="Ex"),"N/A", IF(AND(Screening!$J$6="Yes",AJ758="Ex"),"N/A", IF(AND(Screening!$J$25="Yes",AK758="Ex"),"N/A",  IF(AND(Screening!$J$5="Yes",AM758="Ex"),"N/A","Inc")))))))))))))))))))</f>
        <v>Inc</v>
      </c>
      <c r="C758" s="132"/>
      <c r="D758" s="133"/>
      <c r="E758" s="87">
        <v>766</v>
      </c>
      <c r="F758" s="88" t="s">
        <v>1017</v>
      </c>
      <c r="G758" s="88" t="s">
        <v>652</v>
      </c>
      <c r="H758" s="157">
        <v>264.17</v>
      </c>
      <c r="I758" s="130" t="str">
        <f t="shared" si="23"/>
        <v>Include</v>
      </c>
      <c r="J758" s="126"/>
      <c r="K758" s="99"/>
      <c r="L758" s="99"/>
      <c r="M758" s="128"/>
      <c r="N758" s="87" t="str">
        <f t="shared" si="24"/>
        <v/>
      </c>
      <c r="O758" s="55"/>
      <c r="P758" s="55"/>
      <c r="Q758" s="55"/>
      <c r="R758" s="55"/>
      <c r="S758" s="55"/>
      <c r="T758" s="56"/>
      <c r="U758" s="134" t="s">
        <v>449</v>
      </c>
      <c r="V758" s="132"/>
      <c r="W758" s="132"/>
      <c r="X758" s="132"/>
      <c r="Y758" s="132"/>
      <c r="Z758" s="132"/>
      <c r="AA758" s="132"/>
      <c r="AB758" s="132"/>
      <c r="AC758" s="132" t="s">
        <v>475</v>
      </c>
      <c r="AD758" s="132"/>
      <c r="AE758" s="132"/>
      <c r="AF758" s="132"/>
      <c r="AG758" s="132"/>
      <c r="AH758" s="132"/>
      <c r="AI758" s="132"/>
      <c r="AJ758" s="132" t="s">
        <v>475</v>
      </c>
      <c r="AK758" s="132"/>
      <c r="AL758" s="132"/>
      <c r="AM758" s="135" t="s">
        <v>475</v>
      </c>
    </row>
    <row r="759" spans="1:39" ht="30" x14ac:dyDescent="0.25">
      <c r="A759" s="131" t="s">
        <v>2</v>
      </c>
      <c r="B759" s="132" t="str">
        <f>IF(G759="reserved","N/A",IF(AND(Screening!$J$10="No",V759="Ex"),"N/A",IF(AND(Screening!$J$11="No",W759="Ex"),"N/A",IF(AND(Screening!$J$12="No",X759="Ex"),"N/A",IF(AND(Screening!$J$13="No",Y759="Ex"),"N/A",IF(AND(Screening!$J$14="No",Z759="Ex"),"N/A", IF(AND(Screening!$J$15="No",AA759="Ex"),"N/A", IF(AND(Screening!$J$16="No",AB759="Ex"),"N/A", IF(AND(Screening!$J$17="No",AC759="Ex"),"N/A", IF(AND(Screening!$J$18="No",AD759="Ex"),"N/A", IF(AND(Screening!$J$19="No",AE759="Ex"),"N/A", IF(AND(Screening!$J$20="No",AF759="Ex"),"N/A", IF(AND(Screening!$J$21="No",AG759="Ex"),"N/A", IF(AND(Screening!$J$23="No",AH759="Ex"),"N/A", IF(AND(Screening!$J$7="No",AI759="Ex"),"N/A", IF(AND(Screening!$J$6="No",AL759="Ex"),"N/A", IF(AND(Screening!$J$6="Yes",AJ759="Ex"),"N/A", IF(AND(Screening!$J$25="Yes",AK759="Ex"),"N/A",  IF(AND(Screening!$J$5="Yes",AM759="Ex"),"N/A","Inc")))))))))))))))))))</f>
        <v>Inc</v>
      </c>
      <c r="C759" s="132"/>
      <c r="D759" s="133" t="s">
        <v>1212</v>
      </c>
      <c r="E759" s="87">
        <v>767</v>
      </c>
      <c r="F759" s="88" t="s">
        <v>1018</v>
      </c>
      <c r="G759" s="88" t="s">
        <v>2081</v>
      </c>
      <c r="H759" s="157" t="s">
        <v>188</v>
      </c>
      <c r="I759" s="130" t="str">
        <f t="shared" si="23"/>
        <v>Include</v>
      </c>
      <c r="J759" s="126"/>
      <c r="K759" s="99"/>
      <c r="L759" s="99"/>
      <c r="M759" s="128"/>
      <c r="N759" s="87" t="str">
        <f t="shared" si="24"/>
        <v/>
      </c>
      <c r="O759" s="55"/>
      <c r="P759" s="55"/>
      <c r="Q759" s="55"/>
      <c r="R759" s="55"/>
      <c r="S759" s="55"/>
      <c r="T759" s="56"/>
      <c r="U759" s="134" t="s">
        <v>449</v>
      </c>
      <c r="V759" s="132"/>
      <c r="W759" s="132"/>
      <c r="X759" s="132"/>
      <c r="Y759" s="132"/>
      <c r="Z759" s="132"/>
      <c r="AA759" s="132"/>
      <c r="AB759" s="132"/>
      <c r="AC759" s="132" t="s">
        <v>475</v>
      </c>
      <c r="AD759" s="132"/>
      <c r="AE759" s="132"/>
      <c r="AF759" s="132"/>
      <c r="AG759" s="132"/>
      <c r="AH759" s="132"/>
      <c r="AI759" s="132"/>
      <c r="AJ759" s="132" t="s">
        <v>475</v>
      </c>
      <c r="AK759" s="132"/>
      <c r="AL759" s="132"/>
      <c r="AM759" s="135" t="s">
        <v>475</v>
      </c>
    </row>
    <row r="760" spans="1:39" ht="105" x14ac:dyDescent="0.25">
      <c r="A760" s="131" t="s">
        <v>2</v>
      </c>
      <c r="B760" s="132" t="str">
        <f>IF(G760="reserved","N/A",IF(AND(Screening!$J$10="No",V760="Ex"),"N/A",IF(AND(Screening!$J$11="No",W760="Ex"),"N/A",IF(AND(Screening!$J$12="No",X760="Ex"),"N/A",IF(AND(Screening!$J$13="No",Y760="Ex"),"N/A",IF(AND(Screening!$J$14="No",Z760="Ex"),"N/A", IF(AND(Screening!$J$15="No",AA760="Ex"),"N/A", IF(AND(Screening!$J$16="No",AB760="Ex"),"N/A", IF(AND(Screening!$J$17="No",AC760="Ex"),"N/A", IF(AND(Screening!$J$18="No",AD760="Ex"),"N/A", IF(AND(Screening!$J$19="No",AE760="Ex"),"N/A", IF(AND(Screening!$J$20="No",AF760="Ex"),"N/A", IF(AND(Screening!$J$21="No",AG760="Ex"),"N/A", IF(AND(Screening!$J$23="No",AH760="Ex"),"N/A", IF(AND(Screening!$J$7="No",AI760="Ex"),"N/A", IF(AND(Screening!$J$6="No",AL760="Ex"),"N/A", IF(AND(Screening!$J$6="Yes",AJ760="Ex"),"N/A", IF(AND(Screening!$J$25="Yes",AK760="Ex"),"N/A",  IF(AND(Screening!$J$5="Yes",AM760="Ex"),"N/A","Inc")))))))))))))))))))</f>
        <v>Inc</v>
      </c>
      <c r="C760" s="132"/>
      <c r="D760" s="133"/>
      <c r="E760" s="87">
        <v>768</v>
      </c>
      <c r="F760" s="88" t="s">
        <v>1019</v>
      </c>
      <c r="G760" s="88" t="s">
        <v>2082</v>
      </c>
      <c r="H760" s="157" t="s">
        <v>1471</v>
      </c>
      <c r="I760" s="130" t="str">
        <f t="shared" si="23"/>
        <v>Include</v>
      </c>
      <c r="J760" s="126"/>
      <c r="K760" s="99"/>
      <c r="L760" s="99"/>
      <c r="M760" s="128"/>
      <c r="N760" s="87" t="str">
        <f t="shared" si="24"/>
        <v/>
      </c>
      <c r="O760" s="55"/>
      <c r="P760" s="55"/>
      <c r="Q760" s="55"/>
      <c r="R760" s="55"/>
      <c r="S760" s="55"/>
      <c r="T760" s="56"/>
      <c r="U760" s="134" t="s">
        <v>449</v>
      </c>
      <c r="V760" s="132"/>
      <c r="W760" s="132"/>
      <c r="X760" s="132"/>
      <c r="Y760" s="132"/>
      <c r="Z760" s="132"/>
      <c r="AA760" s="132"/>
      <c r="AB760" s="132"/>
      <c r="AC760" s="132" t="s">
        <v>475</v>
      </c>
      <c r="AD760" s="132"/>
      <c r="AE760" s="132"/>
      <c r="AF760" s="132"/>
      <c r="AG760" s="132"/>
      <c r="AH760" s="132"/>
      <c r="AI760" s="132"/>
      <c r="AJ760" s="132" t="s">
        <v>475</v>
      </c>
      <c r="AK760" s="132"/>
      <c r="AL760" s="132"/>
      <c r="AM760" s="135" t="s">
        <v>475</v>
      </c>
    </row>
    <row r="761" spans="1:39" x14ac:dyDescent="0.25">
      <c r="A761" s="131" t="s">
        <v>2</v>
      </c>
      <c r="B761" s="132" t="str">
        <f>IF(G761="reserved","N/A",IF(AND(Screening!$J$10="No",V761="Ex"),"N/A",IF(AND(Screening!$J$11="No",W761="Ex"),"N/A",IF(AND(Screening!$J$12="No",X761="Ex"),"N/A",IF(AND(Screening!$J$13="No",Y761="Ex"),"N/A",IF(AND(Screening!$J$14="No",Z761="Ex"),"N/A", IF(AND(Screening!$J$15="No",AA761="Ex"),"N/A", IF(AND(Screening!$J$16="No",AB761="Ex"),"N/A", IF(AND(Screening!$J$17="No",AC761="Ex"),"N/A", IF(AND(Screening!$J$18="No",AD761="Ex"),"N/A", IF(AND(Screening!$J$19="No",AE761="Ex"),"N/A", IF(AND(Screening!$J$20="No",AF761="Ex"),"N/A", IF(AND(Screening!$J$21="No",AG761="Ex"),"N/A", IF(AND(Screening!$J$23="No",AH761="Ex"),"N/A", IF(AND(Screening!$J$7="No",AI761="Ex"),"N/A", IF(AND(Screening!$J$6="No",AL761="Ex"),"N/A", IF(AND(Screening!$J$6="Yes",AJ761="Ex"),"N/A", IF(AND(Screening!$J$25="Yes",AK761="Ex"),"N/A",  IF(AND(Screening!$J$5="Yes",AM761="Ex"),"N/A","Inc")))))))))))))))))))</f>
        <v>Inc</v>
      </c>
      <c r="C761" s="132"/>
      <c r="D761" s="133"/>
      <c r="E761" s="87">
        <v>769</v>
      </c>
      <c r="F761" s="88" t="s">
        <v>1020</v>
      </c>
      <c r="G761" s="88" t="s">
        <v>653</v>
      </c>
      <c r="H761" s="156" t="s">
        <v>2787</v>
      </c>
      <c r="I761" s="130" t="str">
        <f t="shared" si="23"/>
        <v>Include</v>
      </c>
      <c r="J761" s="126"/>
      <c r="K761" s="99"/>
      <c r="L761" s="99"/>
      <c r="M761" s="128"/>
      <c r="N761" s="87" t="str">
        <f t="shared" si="24"/>
        <v/>
      </c>
      <c r="O761" s="55"/>
      <c r="P761" s="55"/>
      <c r="Q761" s="55"/>
      <c r="R761" s="55"/>
      <c r="S761" s="55"/>
      <c r="T761" s="56"/>
      <c r="U761" s="134" t="s">
        <v>449</v>
      </c>
      <c r="V761" s="132"/>
      <c r="W761" s="132"/>
      <c r="X761" s="132"/>
      <c r="Y761" s="132"/>
      <c r="Z761" s="132"/>
      <c r="AA761" s="132"/>
      <c r="AB761" s="132"/>
      <c r="AC761" s="132" t="s">
        <v>475</v>
      </c>
      <c r="AD761" s="132"/>
      <c r="AE761" s="132"/>
      <c r="AF761" s="132"/>
      <c r="AG761" s="132"/>
      <c r="AH761" s="132"/>
      <c r="AI761" s="132"/>
      <c r="AJ761" s="132" t="s">
        <v>475</v>
      </c>
      <c r="AK761" s="132"/>
      <c r="AL761" s="132"/>
      <c r="AM761" s="135" t="s">
        <v>475</v>
      </c>
    </row>
    <row r="762" spans="1:39" ht="49.5" customHeight="1" x14ac:dyDescent="0.25">
      <c r="A762" s="131" t="s">
        <v>2</v>
      </c>
      <c r="B762" s="132" t="str">
        <f>IF(G762="reserved","N/A",IF(AND(Screening!$J$10="No",V762="Ex"),"N/A",IF(AND(Screening!$J$11="No",W762="Ex"),"N/A",IF(AND(Screening!$J$12="No",X762="Ex"),"N/A",IF(AND(Screening!$J$13="No",Y762="Ex"),"N/A",IF(AND(Screening!$J$14="No",Z762="Ex"),"N/A", IF(AND(Screening!$J$15="No",AA762="Ex"),"N/A", IF(AND(Screening!$J$16="No",AB762="Ex"),"N/A", IF(AND(Screening!$J$17="No",AC762="Ex"),"N/A", IF(AND(Screening!$J$18="No",AD762="Ex"),"N/A", IF(AND(Screening!$J$19="No",AE762="Ex"),"N/A", IF(AND(Screening!$J$20="No",AF762="Ex"),"N/A", IF(AND(Screening!$J$21="No",AG762="Ex"),"N/A", IF(AND(Screening!$J$23="No",AH762="Ex"),"N/A", IF(AND(Screening!$J$7="No",AI762="Ex"),"N/A", IF(AND(Screening!$J$6="No",AL762="Ex"),"N/A", IF(AND(Screening!$J$6="Yes",AJ762="Ex"),"N/A", IF(AND(Screening!$J$25="Yes",AK762="Ex"),"N/A",  IF(AND(Screening!$J$5="Yes",AM762="Ex"),"N/A","Inc")))))))))))))))))))</f>
        <v>Inc</v>
      </c>
      <c r="C762" s="132"/>
      <c r="D762" s="133"/>
      <c r="E762" s="87">
        <v>770</v>
      </c>
      <c r="F762" s="88" t="s">
        <v>1021</v>
      </c>
      <c r="G762" s="88" t="s">
        <v>654</v>
      </c>
      <c r="H762" s="157">
        <v>270.23500000000001</v>
      </c>
      <c r="I762" s="130" t="str">
        <f t="shared" si="23"/>
        <v>Include</v>
      </c>
      <c r="J762" s="126"/>
      <c r="K762" s="99"/>
      <c r="L762" s="99"/>
      <c r="M762" s="128"/>
      <c r="N762" s="87" t="str">
        <f t="shared" si="24"/>
        <v/>
      </c>
      <c r="O762" s="55"/>
      <c r="P762" s="55"/>
      <c r="Q762" s="55"/>
      <c r="R762" s="55"/>
      <c r="S762" s="55"/>
      <c r="T762" s="56"/>
      <c r="U762" s="134" t="s">
        <v>449</v>
      </c>
      <c r="V762" s="132"/>
      <c r="W762" s="132"/>
      <c r="X762" s="132"/>
      <c r="Y762" s="132"/>
      <c r="Z762" s="132"/>
      <c r="AA762" s="132"/>
      <c r="AB762" s="132"/>
      <c r="AC762" s="132" t="s">
        <v>475</v>
      </c>
      <c r="AD762" s="132"/>
      <c r="AE762" s="132"/>
      <c r="AF762" s="132"/>
      <c r="AG762" s="132"/>
      <c r="AH762" s="132"/>
      <c r="AI762" s="132"/>
      <c r="AJ762" s="132" t="s">
        <v>475</v>
      </c>
      <c r="AK762" s="132"/>
      <c r="AL762" s="132"/>
      <c r="AM762" s="135" t="s">
        <v>475</v>
      </c>
    </row>
    <row r="763" spans="1:39" ht="30" x14ac:dyDescent="0.25">
      <c r="A763" s="131" t="s">
        <v>2</v>
      </c>
      <c r="B763" s="132" t="str">
        <f>IF(G763="reserved","N/A",IF(AND(Screening!$J$10="No",V763="Ex"),"N/A",IF(AND(Screening!$J$11="No",W763="Ex"),"N/A",IF(AND(Screening!$J$12="No",X763="Ex"),"N/A",IF(AND(Screening!$J$13="No",Y763="Ex"),"N/A",IF(AND(Screening!$J$14="No",Z763="Ex"),"N/A", IF(AND(Screening!$J$15="No",AA763="Ex"),"N/A", IF(AND(Screening!$J$16="No",AB763="Ex"),"N/A", IF(AND(Screening!$J$17="No",AC763="Ex"),"N/A", IF(AND(Screening!$J$18="No",AD763="Ex"),"N/A", IF(AND(Screening!$J$19="No",AE763="Ex"),"N/A", IF(AND(Screening!$J$20="No",AF763="Ex"),"N/A", IF(AND(Screening!$J$21="No",AG763="Ex"),"N/A", IF(AND(Screening!$J$23="No",AH763="Ex"),"N/A", IF(AND(Screening!$J$7="No",AI763="Ex"),"N/A", IF(AND(Screening!$J$6="No",AL763="Ex"),"N/A", IF(AND(Screening!$J$6="Yes",AJ763="Ex"),"N/A", IF(AND(Screening!$J$25="Yes",AK763="Ex"),"N/A",  IF(AND(Screening!$J$5="Yes",AM763="Ex"),"N/A","Inc")))))))))))))))))))</f>
        <v>Inc</v>
      </c>
      <c r="C763" s="132"/>
      <c r="D763" s="133"/>
      <c r="E763" s="87">
        <v>771</v>
      </c>
      <c r="F763" s="88" t="s">
        <v>3668</v>
      </c>
      <c r="G763" s="88" t="s">
        <v>2083</v>
      </c>
      <c r="H763" s="157" t="s">
        <v>189</v>
      </c>
      <c r="I763" s="130" t="str">
        <f t="shared" si="23"/>
        <v>Include</v>
      </c>
      <c r="J763" s="126"/>
      <c r="K763" s="99"/>
      <c r="L763" s="99"/>
      <c r="M763" s="128"/>
      <c r="N763" s="87" t="str">
        <f t="shared" si="24"/>
        <v/>
      </c>
      <c r="O763" s="55"/>
      <c r="P763" s="55"/>
      <c r="Q763" s="55"/>
      <c r="R763" s="55"/>
      <c r="S763" s="55"/>
      <c r="T763" s="56"/>
      <c r="U763" s="134" t="s">
        <v>449</v>
      </c>
      <c r="V763" s="132"/>
      <c r="W763" s="132"/>
      <c r="X763" s="132"/>
      <c r="Y763" s="132"/>
      <c r="Z763" s="132"/>
      <c r="AA763" s="132"/>
      <c r="AB763" s="132"/>
      <c r="AC763" s="132" t="s">
        <v>475</v>
      </c>
      <c r="AD763" s="132"/>
      <c r="AE763" s="132"/>
      <c r="AF763" s="132"/>
      <c r="AG763" s="132"/>
      <c r="AH763" s="132"/>
      <c r="AI763" s="132"/>
      <c r="AJ763" s="132" t="s">
        <v>475</v>
      </c>
      <c r="AK763" s="132"/>
      <c r="AL763" s="132"/>
      <c r="AM763" s="135" t="s">
        <v>475</v>
      </c>
    </row>
    <row r="764" spans="1:39" ht="30" x14ac:dyDescent="0.25">
      <c r="A764" s="131" t="s">
        <v>2</v>
      </c>
      <c r="B764" s="132" t="str">
        <f>IF(G764="reserved","N/A",IF(AND(Screening!$J$10="No",V764="Ex"),"N/A",IF(AND(Screening!$J$11="No",W764="Ex"),"N/A",IF(AND(Screening!$J$12="No",X764="Ex"),"N/A",IF(AND(Screening!$J$13="No",Y764="Ex"),"N/A",IF(AND(Screening!$J$14="No",Z764="Ex"),"N/A", IF(AND(Screening!$J$15="No",AA764="Ex"),"N/A", IF(AND(Screening!$J$16="No",AB764="Ex"),"N/A", IF(AND(Screening!$J$17="No",AC764="Ex"),"N/A", IF(AND(Screening!$J$18="No",AD764="Ex"),"N/A", IF(AND(Screening!$J$19="No",AE764="Ex"),"N/A", IF(AND(Screening!$J$20="No",AF764="Ex"),"N/A", IF(AND(Screening!$J$21="No",AG764="Ex"),"N/A", IF(AND(Screening!$J$23="No",AH764="Ex"),"N/A", IF(AND(Screening!$J$7="No",AI764="Ex"),"N/A", IF(AND(Screening!$J$6="No",AL764="Ex"),"N/A", IF(AND(Screening!$J$6="Yes",AJ764="Ex"),"N/A", IF(AND(Screening!$J$25="Yes",AK764="Ex"),"N/A",  IF(AND(Screening!$J$5="Yes",AM764="Ex"),"N/A","Inc")))))))))))))))))))</f>
        <v>Inc</v>
      </c>
      <c r="C764" s="132"/>
      <c r="D764" s="133"/>
      <c r="E764" s="87">
        <v>772</v>
      </c>
      <c r="F764" s="88" t="s">
        <v>3669</v>
      </c>
      <c r="G764" s="88" t="s">
        <v>2084</v>
      </c>
      <c r="H764" s="157" t="s">
        <v>190</v>
      </c>
      <c r="I764" s="130" t="str">
        <f t="shared" si="23"/>
        <v>Include</v>
      </c>
      <c r="J764" s="126"/>
      <c r="K764" s="99"/>
      <c r="L764" s="99"/>
      <c r="M764" s="128"/>
      <c r="N764" s="87" t="str">
        <f t="shared" si="24"/>
        <v/>
      </c>
      <c r="O764" s="55"/>
      <c r="P764" s="55"/>
      <c r="Q764" s="55"/>
      <c r="R764" s="55"/>
      <c r="S764" s="55"/>
      <c r="T764" s="56"/>
      <c r="U764" s="134" t="s">
        <v>449</v>
      </c>
      <c r="V764" s="132"/>
      <c r="W764" s="132"/>
      <c r="X764" s="132"/>
      <c r="Y764" s="132"/>
      <c r="Z764" s="132"/>
      <c r="AA764" s="132"/>
      <c r="AB764" s="132"/>
      <c r="AC764" s="132" t="s">
        <v>475</v>
      </c>
      <c r="AD764" s="132"/>
      <c r="AE764" s="132"/>
      <c r="AF764" s="132"/>
      <c r="AG764" s="132"/>
      <c r="AH764" s="132"/>
      <c r="AI764" s="132"/>
      <c r="AJ764" s="132" t="s">
        <v>475</v>
      </c>
      <c r="AK764" s="132"/>
      <c r="AL764" s="132"/>
      <c r="AM764" s="135" t="s">
        <v>475</v>
      </c>
    </row>
    <row r="765" spans="1:39" ht="30" x14ac:dyDescent="0.25">
      <c r="A765" s="131" t="s">
        <v>2</v>
      </c>
      <c r="B765" s="132" t="str">
        <f>IF(G765="reserved","N/A",IF(AND(Screening!$J$10="No",V765="Ex"),"N/A",IF(AND(Screening!$J$11="No",W765="Ex"),"N/A",IF(AND(Screening!$J$12="No",X765="Ex"),"N/A",IF(AND(Screening!$J$13="No",Y765="Ex"),"N/A",IF(AND(Screening!$J$14="No",Z765="Ex"),"N/A", IF(AND(Screening!$J$15="No",AA765="Ex"),"N/A", IF(AND(Screening!$J$16="No",AB765="Ex"),"N/A", IF(AND(Screening!$J$17="No",AC765="Ex"),"N/A", IF(AND(Screening!$J$18="No",AD765="Ex"),"N/A", IF(AND(Screening!$J$19="No",AE765="Ex"),"N/A", IF(AND(Screening!$J$20="No",AF765="Ex"),"N/A", IF(AND(Screening!$J$21="No",AG765="Ex"),"N/A", IF(AND(Screening!$J$23="No",AH765="Ex"),"N/A", IF(AND(Screening!$J$7="No",AI765="Ex"),"N/A", IF(AND(Screening!$J$6="No",AL765="Ex"),"N/A", IF(AND(Screening!$J$6="Yes",AJ765="Ex"),"N/A", IF(AND(Screening!$J$25="Yes",AK765="Ex"),"N/A",  IF(AND(Screening!$J$5="Yes",AM765="Ex"),"N/A","Inc")))))))))))))))))))</f>
        <v>Inc</v>
      </c>
      <c r="C765" s="132"/>
      <c r="D765" s="133"/>
      <c r="E765" s="87">
        <v>773</v>
      </c>
      <c r="F765" s="88" t="s">
        <v>3670</v>
      </c>
      <c r="G765" s="88" t="s">
        <v>2085</v>
      </c>
      <c r="H765" s="157" t="s">
        <v>191</v>
      </c>
      <c r="I765" s="130" t="str">
        <f t="shared" si="23"/>
        <v>Include</v>
      </c>
      <c r="J765" s="126"/>
      <c r="K765" s="99"/>
      <c r="L765" s="99"/>
      <c r="M765" s="128"/>
      <c r="N765" s="87" t="str">
        <f t="shared" si="24"/>
        <v/>
      </c>
      <c r="O765" s="55"/>
      <c r="P765" s="55"/>
      <c r="Q765" s="55"/>
      <c r="R765" s="55"/>
      <c r="S765" s="55"/>
      <c r="T765" s="56"/>
      <c r="U765" s="134" t="s">
        <v>449</v>
      </c>
      <c r="V765" s="132"/>
      <c r="W765" s="132"/>
      <c r="X765" s="132"/>
      <c r="Y765" s="132"/>
      <c r="Z765" s="132"/>
      <c r="AA765" s="132"/>
      <c r="AB765" s="132"/>
      <c r="AC765" s="132" t="s">
        <v>475</v>
      </c>
      <c r="AD765" s="132"/>
      <c r="AE765" s="132"/>
      <c r="AF765" s="132"/>
      <c r="AG765" s="132"/>
      <c r="AH765" s="132"/>
      <c r="AI765" s="132"/>
      <c r="AJ765" s="132" t="s">
        <v>475</v>
      </c>
      <c r="AK765" s="132"/>
      <c r="AL765" s="132"/>
      <c r="AM765" s="135" t="s">
        <v>475</v>
      </c>
    </row>
    <row r="766" spans="1:39" ht="54.6" customHeight="1" x14ac:dyDescent="0.25">
      <c r="A766" s="131" t="s">
        <v>2</v>
      </c>
      <c r="B766" s="132" t="str">
        <f>IF(G766="reserved","N/A",IF(AND(Screening!$J$10="No",V766="Ex"),"N/A",IF(AND(Screening!$J$11="No",W766="Ex"),"N/A",IF(AND(Screening!$J$12="No",X766="Ex"),"N/A",IF(AND(Screening!$J$13="No",Y766="Ex"),"N/A",IF(AND(Screening!$J$14="No",Z766="Ex"),"N/A", IF(AND(Screening!$J$15="No",AA766="Ex"),"N/A", IF(AND(Screening!$J$16="No",AB766="Ex"),"N/A", IF(AND(Screening!$J$17="No",AC766="Ex"),"N/A", IF(AND(Screening!$J$18="No",AD766="Ex"),"N/A", IF(AND(Screening!$J$19="No",AE766="Ex"),"N/A", IF(AND(Screening!$J$20="No",AF766="Ex"),"N/A", IF(AND(Screening!$J$21="No",AG766="Ex"),"N/A", IF(AND(Screening!$J$23="No",AH766="Ex"),"N/A", IF(AND(Screening!$J$7="No",AI766="Ex"),"N/A", IF(AND(Screening!$J$6="No",AL766="Ex"),"N/A", IF(AND(Screening!$J$6="Yes",AJ766="Ex"),"N/A", IF(AND(Screening!$J$25="Yes",AK766="Ex"),"N/A",  IF(AND(Screening!$J$5="Yes",AM766="Ex"),"N/A","Inc")))))))))))))))))))</f>
        <v>Inc</v>
      </c>
      <c r="C766" s="132"/>
      <c r="D766" s="133" t="s">
        <v>1212</v>
      </c>
      <c r="E766" s="87">
        <v>774</v>
      </c>
      <c r="F766" s="88" t="s">
        <v>3671</v>
      </c>
      <c r="G766" s="88" t="s">
        <v>2086</v>
      </c>
      <c r="H766" s="160" t="s">
        <v>4537</v>
      </c>
      <c r="I766" s="130" t="str">
        <f t="shared" si="23"/>
        <v>Include</v>
      </c>
      <c r="J766" s="126"/>
      <c r="K766" s="99"/>
      <c r="L766" s="99"/>
      <c r="M766" s="128"/>
      <c r="N766" s="87" t="str">
        <f t="shared" si="24"/>
        <v/>
      </c>
      <c r="O766" s="55"/>
      <c r="P766" s="55"/>
      <c r="Q766" s="55"/>
      <c r="R766" s="55"/>
      <c r="S766" s="55"/>
      <c r="T766" s="56"/>
      <c r="U766" s="134" t="s">
        <v>449</v>
      </c>
      <c r="V766" s="132"/>
      <c r="W766" s="132"/>
      <c r="X766" s="132"/>
      <c r="Y766" s="132"/>
      <c r="Z766" s="132"/>
      <c r="AA766" s="132"/>
      <c r="AB766" s="132"/>
      <c r="AC766" s="132" t="s">
        <v>475</v>
      </c>
      <c r="AD766" s="132"/>
      <c r="AE766" s="132"/>
      <c r="AF766" s="132"/>
      <c r="AG766" s="132"/>
      <c r="AH766" s="132"/>
      <c r="AI766" s="132"/>
      <c r="AJ766" s="132" t="s">
        <v>475</v>
      </c>
      <c r="AK766" s="132"/>
      <c r="AL766" s="132"/>
      <c r="AM766" s="135" t="s">
        <v>475</v>
      </c>
    </row>
    <row r="767" spans="1:39" ht="30" x14ac:dyDescent="0.25">
      <c r="A767" s="131" t="s">
        <v>2</v>
      </c>
      <c r="B767" s="132" t="str">
        <f>IF(G767="reserved","N/A",IF(AND(Screening!$J$10="No",V767="Ex"),"N/A",IF(AND(Screening!$J$11="No",W767="Ex"),"N/A",IF(AND(Screening!$J$12="No",X767="Ex"),"N/A",IF(AND(Screening!$J$13="No",Y767="Ex"),"N/A",IF(AND(Screening!$J$14="No",Z767="Ex"),"N/A", IF(AND(Screening!$J$15="No",AA767="Ex"),"N/A", IF(AND(Screening!$J$16="No",AB767="Ex"),"N/A", IF(AND(Screening!$J$17="No",AC767="Ex"),"N/A", IF(AND(Screening!$J$18="No",AD767="Ex"),"N/A", IF(AND(Screening!$J$19="No",AE767="Ex"),"N/A", IF(AND(Screening!$J$20="No",AF767="Ex"),"N/A", IF(AND(Screening!$J$21="No",AG767="Ex"),"N/A", IF(AND(Screening!$J$23="No",AH767="Ex"),"N/A", IF(AND(Screening!$J$7="No",AI767="Ex"),"N/A", IF(AND(Screening!$J$6="No",AL767="Ex"),"N/A", IF(AND(Screening!$J$6="Yes",AJ767="Ex"),"N/A", IF(AND(Screening!$J$25="Yes",AK767="Ex"),"N/A",  IF(AND(Screening!$J$5="Yes",AM767="Ex"),"N/A","Inc")))))))))))))))))))</f>
        <v>Inc</v>
      </c>
      <c r="C767" s="132"/>
      <c r="D767" s="133" t="s">
        <v>1212</v>
      </c>
      <c r="E767" s="87">
        <v>775</v>
      </c>
      <c r="F767" s="88" t="s">
        <v>3672</v>
      </c>
      <c r="G767" s="88" t="s">
        <v>2606</v>
      </c>
      <c r="H767" s="157">
        <v>270.62</v>
      </c>
      <c r="I767" s="130" t="str">
        <f t="shared" si="23"/>
        <v>Include</v>
      </c>
      <c r="J767" s="126"/>
      <c r="K767" s="99"/>
      <c r="L767" s="99"/>
      <c r="M767" s="128"/>
      <c r="N767" s="87" t="str">
        <f t="shared" si="24"/>
        <v/>
      </c>
      <c r="O767" s="55"/>
      <c r="P767" s="55"/>
      <c r="Q767" s="55"/>
      <c r="R767" s="55"/>
      <c r="S767" s="55"/>
      <c r="T767" s="56"/>
      <c r="U767" s="134" t="s">
        <v>449</v>
      </c>
      <c r="V767" s="132"/>
      <c r="W767" s="132"/>
      <c r="X767" s="132"/>
      <c r="Y767" s="132"/>
      <c r="Z767" s="132"/>
      <c r="AA767" s="132"/>
      <c r="AB767" s="132"/>
      <c r="AC767" s="132" t="s">
        <v>475</v>
      </c>
      <c r="AD767" s="132"/>
      <c r="AE767" s="132"/>
      <c r="AF767" s="132"/>
      <c r="AG767" s="132"/>
      <c r="AH767" s="132"/>
      <c r="AI767" s="132"/>
      <c r="AJ767" s="132" t="s">
        <v>475</v>
      </c>
      <c r="AK767" s="132"/>
      <c r="AL767" s="132"/>
      <c r="AM767" s="135" t="s">
        <v>475</v>
      </c>
    </row>
    <row r="768" spans="1:39" ht="30" x14ac:dyDescent="0.25">
      <c r="A768" s="131" t="s">
        <v>2</v>
      </c>
      <c r="B768" s="132" t="str">
        <f>IF(G768="reserved","N/A",IF(AND(Screening!$J$10="No",V768="Ex"),"N/A",IF(AND(Screening!$J$11="No",W768="Ex"),"N/A",IF(AND(Screening!$J$12="No",X768="Ex"),"N/A",IF(AND(Screening!$J$13="No",Y768="Ex"),"N/A",IF(AND(Screening!$J$14="No",Z768="Ex"),"N/A", IF(AND(Screening!$J$15="No",AA768="Ex"),"N/A", IF(AND(Screening!$J$16="No",AB768="Ex"),"N/A", IF(AND(Screening!$J$17="No",AC768="Ex"),"N/A", IF(AND(Screening!$J$18="No",AD768="Ex"),"N/A", IF(AND(Screening!$J$19="No",AE768="Ex"),"N/A", IF(AND(Screening!$J$20="No",AF768="Ex"),"N/A", IF(AND(Screening!$J$21="No",AG768="Ex"),"N/A", IF(AND(Screening!$J$23="No",AH768="Ex"),"N/A", IF(AND(Screening!$J$7="No",AI768="Ex"),"N/A", IF(AND(Screening!$J$6="No",AL768="Ex"),"N/A", IF(AND(Screening!$J$6="Yes",AJ768="Ex"),"N/A", IF(AND(Screening!$J$25="Yes",AK768="Ex"),"N/A",  IF(AND(Screening!$J$5="Yes",AM768="Ex"),"N/A","Inc")))))))))))))))))))</f>
        <v>Inc</v>
      </c>
      <c r="C768" s="132"/>
      <c r="D768" s="133"/>
      <c r="E768" s="87">
        <v>776</v>
      </c>
      <c r="F768" s="88" t="s">
        <v>3673</v>
      </c>
      <c r="G768" s="88" t="s">
        <v>2607</v>
      </c>
      <c r="H768" s="157" t="s">
        <v>4522</v>
      </c>
      <c r="I768" s="130" t="str">
        <f t="shared" si="23"/>
        <v>Include</v>
      </c>
      <c r="J768" s="126"/>
      <c r="K768" s="99"/>
      <c r="L768" s="99"/>
      <c r="M768" s="128"/>
      <c r="N768" s="87" t="str">
        <f t="shared" si="24"/>
        <v/>
      </c>
      <c r="O768" s="55"/>
      <c r="P768" s="55"/>
      <c r="Q768" s="55"/>
      <c r="R768" s="55"/>
      <c r="S768" s="55"/>
      <c r="T768" s="56"/>
      <c r="U768" s="134" t="s">
        <v>449</v>
      </c>
      <c r="V768" s="132"/>
      <c r="W768" s="132"/>
      <c r="X768" s="132"/>
      <c r="Y768" s="132"/>
      <c r="Z768" s="132"/>
      <c r="AA768" s="132"/>
      <c r="AB768" s="132"/>
      <c r="AC768" s="132" t="s">
        <v>475</v>
      </c>
      <c r="AD768" s="132"/>
      <c r="AE768" s="132"/>
      <c r="AF768" s="132"/>
      <c r="AG768" s="132"/>
      <c r="AH768" s="132"/>
      <c r="AI768" s="132"/>
      <c r="AJ768" s="132" t="s">
        <v>475</v>
      </c>
      <c r="AK768" s="132"/>
      <c r="AL768" s="132"/>
      <c r="AM768" s="135" t="s">
        <v>475</v>
      </c>
    </row>
    <row r="769" spans="1:39" ht="30" x14ac:dyDescent="0.25">
      <c r="A769" s="131" t="s">
        <v>2</v>
      </c>
      <c r="B769" s="132" t="str">
        <f>IF(G769="reserved","N/A",IF(AND(Screening!$J$10="No",V769="Ex"),"N/A",IF(AND(Screening!$J$11="No",W769="Ex"),"N/A",IF(AND(Screening!$J$12="No",X769="Ex"),"N/A",IF(AND(Screening!$J$13="No",Y769="Ex"),"N/A",IF(AND(Screening!$J$14="No",Z769="Ex"),"N/A", IF(AND(Screening!$J$15="No",AA769="Ex"),"N/A", IF(AND(Screening!$J$16="No",AB769="Ex"),"N/A", IF(AND(Screening!$J$17="No",AC769="Ex"),"N/A", IF(AND(Screening!$J$18="No",AD769="Ex"),"N/A", IF(AND(Screening!$J$19="No",AE769="Ex"),"N/A", IF(AND(Screening!$J$20="No",AF769="Ex"),"N/A", IF(AND(Screening!$J$21="No",AG769="Ex"),"N/A", IF(AND(Screening!$J$23="No",AH769="Ex"),"N/A", IF(AND(Screening!$J$7="No",AI769="Ex"),"N/A", IF(AND(Screening!$J$6="No",AL769="Ex"),"N/A", IF(AND(Screening!$J$6="Yes",AJ769="Ex"),"N/A", IF(AND(Screening!$J$25="Yes",AK769="Ex"),"N/A",  IF(AND(Screening!$J$5="Yes",AM769="Ex"),"N/A","Inc")))))))))))))))))))</f>
        <v>Inc</v>
      </c>
      <c r="C769" s="132"/>
      <c r="D769" s="133"/>
      <c r="E769" s="87">
        <v>777</v>
      </c>
      <c r="F769" s="88" t="s">
        <v>3674</v>
      </c>
      <c r="G769" s="88" t="s">
        <v>2087</v>
      </c>
      <c r="H769" s="157" t="s">
        <v>4539</v>
      </c>
      <c r="I769" s="130" t="str">
        <f t="shared" si="23"/>
        <v>Include</v>
      </c>
      <c r="J769" s="126"/>
      <c r="K769" s="99"/>
      <c r="L769" s="99"/>
      <c r="M769" s="128"/>
      <c r="N769" s="87" t="str">
        <f t="shared" si="24"/>
        <v/>
      </c>
      <c r="O769" s="55"/>
      <c r="P769" s="55"/>
      <c r="Q769" s="55"/>
      <c r="R769" s="55"/>
      <c r="S769" s="55"/>
      <c r="T769" s="56"/>
      <c r="U769" s="134" t="s">
        <v>449</v>
      </c>
      <c r="V769" s="132"/>
      <c r="W769" s="132"/>
      <c r="X769" s="132"/>
      <c r="Y769" s="132"/>
      <c r="Z769" s="132"/>
      <c r="AA769" s="132"/>
      <c r="AB769" s="132"/>
      <c r="AC769" s="132" t="s">
        <v>475</v>
      </c>
      <c r="AD769" s="132"/>
      <c r="AE769" s="132"/>
      <c r="AF769" s="132"/>
      <c r="AG769" s="132"/>
      <c r="AH769" s="132"/>
      <c r="AI769" s="132"/>
      <c r="AJ769" s="132" t="s">
        <v>475</v>
      </c>
      <c r="AK769" s="132"/>
      <c r="AL769" s="132"/>
      <c r="AM769" s="135" t="s">
        <v>475</v>
      </c>
    </row>
    <row r="770" spans="1:39" ht="30" x14ac:dyDescent="0.25">
      <c r="A770" s="131" t="s">
        <v>2</v>
      </c>
      <c r="B770" s="132" t="str">
        <f>IF(G770="reserved","N/A",IF(AND(Screening!$J$10="No",V770="Ex"),"N/A",IF(AND(Screening!$J$11="No",W770="Ex"),"N/A",IF(AND(Screening!$J$12="No",X770="Ex"),"N/A",IF(AND(Screening!$J$13="No",Y770="Ex"),"N/A",IF(AND(Screening!$J$14="No",Z770="Ex"),"N/A", IF(AND(Screening!$J$15="No",AA770="Ex"),"N/A", IF(AND(Screening!$J$16="No",AB770="Ex"),"N/A", IF(AND(Screening!$J$17="No",AC770="Ex"),"N/A", IF(AND(Screening!$J$18="No",AD770="Ex"),"N/A", IF(AND(Screening!$J$19="No",AE770="Ex"),"N/A", IF(AND(Screening!$J$20="No",AF770="Ex"),"N/A", IF(AND(Screening!$J$21="No",AG770="Ex"),"N/A", IF(AND(Screening!$J$23="No",AH770="Ex"),"N/A", IF(AND(Screening!$J$7="No",AI770="Ex"),"N/A", IF(AND(Screening!$J$6="No",AL770="Ex"),"N/A", IF(AND(Screening!$J$6="Yes",AJ770="Ex"),"N/A", IF(AND(Screening!$J$25="Yes",AK770="Ex"),"N/A",  IF(AND(Screening!$J$5="Yes",AM770="Ex"),"N/A","Inc")))))))))))))))))))</f>
        <v>Inc</v>
      </c>
      <c r="C770" s="132"/>
      <c r="D770" s="133"/>
      <c r="E770" s="87">
        <v>778</v>
      </c>
      <c r="F770" s="88" t="s">
        <v>3675</v>
      </c>
      <c r="G770" s="88" t="s">
        <v>2088</v>
      </c>
      <c r="H770" s="157" t="s">
        <v>4540</v>
      </c>
      <c r="I770" s="130" t="str">
        <f t="shared" si="23"/>
        <v>Include</v>
      </c>
      <c r="J770" s="126"/>
      <c r="K770" s="99"/>
      <c r="L770" s="99"/>
      <c r="M770" s="128"/>
      <c r="N770" s="87" t="str">
        <f t="shared" si="24"/>
        <v/>
      </c>
      <c r="O770" s="55"/>
      <c r="P770" s="55"/>
      <c r="Q770" s="55"/>
      <c r="R770" s="55"/>
      <c r="S770" s="55"/>
      <c r="T770" s="56"/>
      <c r="U770" s="134" t="s">
        <v>449</v>
      </c>
      <c r="V770" s="132"/>
      <c r="W770" s="132"/>
      <c r="X770" s="132"/>
      <c r="Y770" s="132"/>
      <c r="Z770" s="132"/>
      <c r="AA770" s="132"/>
      <c r="AB770" s="132"/>
      <c r="AC770" s="132" t="s">
        <v>475</v>
      </c>
      <c r="AD770" s="132"/>
      <c r="AE770" s="132"/>
      <c r="AF770" s="132"/>
      <c r="AG770" s="132"/>
      <c r="AH770" s="132"/>
      <c r="AI770" s="132"/>
      <c r="AJ770" s="132" t="s">
        <v>475</v>
      </c>
      <c r="AK770" s="132"/>
      <c r="AL770" s="132"/>
      <c r="AM770" s="135" t="s">
        <v>475</v>
      </c>
    </row>
    <row r="771" spans="1:39" ht="30" x14ac:dyDescent="0.25">
      <c r="A771" s="131" t="s">
        <v>2</v>
      </c>
      <c r="B771" s="132" t="str">
        <f>IF(G771="reserved","N/A",IF(AND(Screening!$J$10="No",V771="Ex"),"N/A",IF(AND(Screening!$J$11="No",W771="Ex"),"N/A",IF(AND(Screening!$J$12="No",X771="Ex"),"N/A",IF(AND(Screening!$J$13="No",Y771="Ex"),"N/A",IF(AND(Screening!$J$14="No",Z771="Ex"),"N/A", IF(AND(Screening!$J$15="No",AA771="Ex"),"N/A", IF(AND(Screening!$J$16="No",AB771="Ex"),"N/A", IF(AND(Screening!$J$17="No",AC771="Ex"),"N/A", IF(AND(Screening!$J$18="No",AD771="Ex"),"N/A", IF(AND(Screening!$J$19="No",AE771="Ex"),"N/A", IF(AND(Screening!$J$20="No",AF771="Ex"),"N/A", IF(AND(Screening!$J$21="No",AG771="Ex"),"N/A", IF(AND(Screening!$J$23="No",AH771="Ex"),"N/A", IF(AND(Screening!$J$7="No",AI771="Ex"),"N/A", IF(AND(Screening!$J$6="No",AL771="Ex"),"N/A", IF(AND(Screening!$J$6="Yes",AJ771="Ex"),"N/A", IF(AND(Screening!$J$25="Yes",AK771="Ex"),"N/A",  IF(AND(Screening!$J$5="Yes",AM771="Ex"),"N/A","Inc")))))))))))))))))))</f>
        <v>Inc</v>
      </c>
      <c r="C771" s="132"/>
      <c r="D771" s="133"/>
      <c r="E771" s="87">
        <v>779</v>
      </c>
      <c r="F771" s="88" t="s">
        <v>3676</v>
      </c>
      <c r="G771" s="88" t="s">
        <v>2089</v>
      </c>
      <c r="H771" s="157" t="s">
        <v>4541</v>
      </c>
      <c r="I771" s="130" t="str">
        <f t="shared" ref="I771:I834" si="25">IF($B771="Inc","Include","N/A")</f>
        <v>Include</v>
      </c>
      <c r="J771" s="126"/>
      <c r="K771" s="99"/>
      <c r="L771" s="99"/>
      <c r="M771" s="128"/>
      <c r="N771" s="87" t="str">
        <f t="shared" si="24"/>
        <v/>
      </c>
      <c r="O771" s="55"/>
      <c r="P771" s="55"/>
      <c r="Q771" s="55"/>
      <c r="R771" s="55"/>
      <c r="S771" s="55"/>
      <c r="T771" s="56"/>
      <c r="U771" s="134" t="s">
        <v>449</v>
      </c>
      <c r="V771" s="132"/>
      <c r="W771" s="132"/>
      <c r="X771" s="132"/>
      <c r="Y771" s="132"/>
      <c r="Z771" s="132"/>
      <c r="AA771" s="132"/>
      <c r="AB771" s="132"/>
      <c r="AC771" s="132" t="s">
        <v>475</v>
      </c>
      <c r="AD771" s="132"/>
      <c r="AE771" s="132"/>
      <c r="AF771" s="132"/>
      <c r="AG771" s="132"/>
      <c r="AH771" s="132"/>
      <c r="AI771" s="132"/>
      <c r="AJ771" s="132" t="s">
        <v>475</v>
      </c>
      <c r="AK771" s="132"/>
      <c r="AL771" s="132"/>
      <c r="AM771" s="135" t="s">
        <v>475</v>
      </c>
    </row>
    <row r="772" spans="1:39" ht="30" x14ac:dyDescent="0.25">
      <c r="A772" s="131" t="s">
        <v>2</v>
      </c>
      <c r="B772" s="132" t="str">
        <f>IF(G772="reserved","N/A",IF(AND(Screening!$J$10="No",V772="Ex"),"N/A",IF(AND(Screening!$J$11="No",W772="Ex"),"N/A",IF(AND(Screening!$J$12="No",X772="Ex"),"N/A",IF(AND(Screening!$J$13="No",Y772="Ex"),"N/A",IF(AND(Screening!$J$14="No",Z772="Ex"),"N/A", IF(AND(Screening!$J$15="No",AA772="Ex"),"N/A", IF(AND(Screening!$J$16="No",AB772="Ex"),"N/A", IF(AND(Screening!$J$17="No",AC772="Ex"),"N/A", IF(AND(Screening!$J$18="No",AD772="Ex"),"N/A", IF(AND(Screening!$J$19="No",AE772="Ex"),"N/A", IF(AND(Screening!$J$20="No",AF772="Ex"),"N/A", IF(AND(Screening!$J$21="No",AG772="Ex"),"N/A", IF(AND(Screening!$J$23="No",AH772="Ex"),"N/A", IF(AND(Screening!$J$7="No",AI772="Ex"),"N/A", IF(AND(Screening!$J$6="No",AL772="Ex"),"N/A", IF(AND(Screening!$J$6="Yes",AJ772="Ex"),"N/A", IF(AND(Screening!$J$25="Yes",AK772="Ex"),"N/A",  IF(AND(Screening!$J$5="Yes",AM772="Ex"),"N/A","Inc")))))))))))))))))))</f>
        <v>Inc</v>
      </c>
      <c r="C772" s="132"/>
      <c r="D772" s="133"/>
      <c r="E772" s="87">
        <v>780</v>
      </c>
      <c r="F772" s="88" t="s">
        <v>3677</v>
      </c>
      <c r="G772" s="88" t="s">
        <v>2090</v>
      </c>
      <c r="H772" s="157" t="s">
        <v>4542</v>
      </c>
      <c r="I772" s="130" t="str">
        <f t="shared" si="25"/>
        <v>Include</v>
      </c>
      <c r="J772" s="126"/>
      <c r="K772" s="99"/>
      <c r="L772" s="99"/>
      <c r="M772" s="128"/>
      <c r="N772" s="87" t="str">
        <f t="shared" si="24"/>
        <v/>
      </c>
      <c r="O772" s="55"/>
      <c r="P772" s="55"/>
      <c r="Q772" s="55"/>
      <c r="R772" s="55"/>
      <c r="S772" s="55"/>
      <c r="T772" s="56"/>
      <c r="U772" s="134" t="s">
        <v>449</v>
      </c>
      <c r="V772" s="132"/>
      <c r="W772" s="132"/>
      <c r="X772" s="132"/>
      <c r="Y772" s="132"/>
      <c r="Z772" s="132"/>
      <c r="AA772" s="132"/>
      <c r="AB772" s="132"/>
      <c r="AC772" s="132" t="s">
        <v>475</v>
      </c>
      <c r="AD772" s="132"/>
      <c r="AE772" s="132"/>
      <c r="AF772" s="132"/>
      <c r="AG772" s="132"/>
      <c r="AH772" s="132"/>
      <c r="AI772" s="132"/>
      <c r="AJ772" s="132" t="s">
        <v>475</v>
      </c>
      <c r="AK772" s="132"/>
      <c r="AL772" s="132"/>
      <c r="AM772" s="135" t="s">
        <v>475</v>
      </c>
    </row>
    <row r="773" spans="1:39" ht="30" x14ac:dyDescent="0.25">
      <c r="A773" s="131" t="s">
        <v>2</v>
      </c>
      <c r="B773" s="132" t="str">
        <f>IF(G773="reserved","N/A",IF(AND(Screening!$J$10="No",V773="Ex"),"N/A",IF(AND(Screening!$J$11="No",W773="Ex"),"N/A",IF(AND(Screening!$J$12="No",X773="Ex"),"N/A",IF(AND(Screening!$J$13="No",Y773="Ex"),"N/A",IF(AND(Screening!$J$14="No",Z773="Ex"),"N/A", IF(AND(Screening!$J$15="No",AA773="Ex"),"N/A", IF(AND(Screening!$J$16="No",AB773="Ex"),"N/A", IF(AND(Screening!$J$17="No",AC773="Ex"),"N/A", IF(AND(Screening!$J$18="No",AD773="Ex"),"N/A", IF(AND(Screening!$J$19="No",AE773="Ex"),"N/A", IF(AND(Screening!$J$20="No",AF773="Ex"),"N/A", IF(AND(Screening!$J$21="No",AG773="Ex"),"N/A", IF(AND(Screening!$J$23="No",AH773="Ex"),"N/A", IF(AND(Screening!$J$7="No",AI773="Ex"),"N/A", IF(AND(Screening!$J$6="No",AL773="Ex"),"N/A", IF(AND(Screening!$J$6="Yes",AJ773="Ex"),"N/A", IF(AND(Screening!$J$25="Yes",AK773="Ex"),"N/A",  IF(AND(Screening!$J$5="Yes",AM773="Ex"),"N/A","Inc")))))))))))))))))))</f>
        <v>Inc</v>
      </c>
      <c r="C773" s="132"/>
      <c r="D773" s="133"/>
      <c r="E773" s="87">
        <v>781</v>
      </c>
      <c r="F773" s="88" t="s">
        <v>3678</v>
      </c>
      <c r="G773" s="88" t="s">
        <v>2091</v>
      </c>
      <c r="H773" s="157" t="s">
        <v>4543</v>
      </c>
      <c r="I773" s="130" t="str">
        <f t="shared" si="25"/>
        <v>Include</v>
      </c>
      <c r="J773" s="126"/>
      <c r="K773" s="99"/>
      <c r="L773" s="99"/>
      <c r="M773" s="128"/>
      <c r="N773" s="87" t="str">
        <f t="shared" si="24"/>
        <v/>
      </c>
      <c r="O773" s="55"/>
      <c r="P773" s="55"/>
      <c r="Q773" s="55"/>
      <c r="R773" s="55"/>
      <c r="S773" s="55"/>
      <c r="T773" s="56"/>
      <c r="U773" s="134" t="s">
        <v>449</v>
      </c>
      <c r="V773" s="132"/>
      <c r="W773" s="132"/>
      <c r="X773" s="132"/>
      <c r="Y773" s="132"/>
      <c r="Z773" s="132"/>
      <c r="AA773" s="132"/>
      <c r="AB773" s="132"/>
      <c r="AC773" s="132" t="s">
        <v>475</v>
      </c>
      <c r="AD773" s="132"/>
      <c r="AE773" s="132"/>
      <c r="AF773" s="132"/>
      <c r="AG773" s="132"/>
      <c r="AH773" s="132"/>
      <c r="AI773" s="132"/>
      <c r="AJ773" s="132" t="s">
        <v>475</v>
      </c>
      <c r="AK773" s="132"/>
      <c r="AL773" s="132"/>
      <c r="AM773" s="135" t="s">
        <v>475</v>
      </c>
    </row>
    <row r="774" spans="1:39" ht="30" x14ac:dyDescent="0.25">
      <c r="A774" s="131" t="s">
        <v>2</v>
      </c>
      <c r="B774" s="132" t="str">
        <f>IF(G774="reserved","N/A",IF(AND(Screening!$J$10="No",V774="Ex"),"N/A",IF(AND(Screening!$J$11="No",W774="Ex"),"N/A",IF(AND(Screening!$J$12="No",X774="Ex"),"N/A",IF(AND(Screening!$J$13="No",Y774="Ex"),"N/A",IF(AND(Screening!$J$14="No",Z774="Ex"),"N/A", IF(AND(Screening!$J$15="No",AA774="Ex"),"N/A", IF(AND(Screening!$J$16="No",AB774="Ex"),"N/A", IF(AND(Screening!$J$17="No",AC774="Ex"),"N/A", IF(AND(Screening!$J$18="No",AD774="Ex"),"N/A", IF(AND(Screening!$J$19="No",AE774="Ex"),"N/A", IF(AND(Screening!$J$20="No",AF774="Ex"),"N/A", IF(AND(Screening!$J$21="No",AG774="Ex"),"N/A", IF(AND(Screening!$J$23="No",AH774="Ex"),"N/A", IF(AND(Screening!$J$7="No",AI774="Ex"),"N/A", IF(AND(Screening!$J$6="No",AL774="Ex"),"N/A", IF(AND(Screening!$J$6="Yes",AJ774="Ex"),"N/A", IF(AND(Screening!$J$25="Yes",AK774="Ex"),"N/A",  IF(AND(Screening!$J$5="Yes",AM774="Ex"),"N/A","Inc")))))))))))))))))))</f>
        <v>Inc</v>
      </c>
      <c r="C774" s="132"/>
      <c r="D774" s="133"/>
      <c r="E774" s="87">
        <v>782</v>
      </c>
      <c r="F774" s="88" t="s">
        <v>3679</v>
      </c>
      <c r="G774" s="88" t="s">
        <v>2092</v>
      </c>
      <c r="H774" s="157" t="s">
        <v>4544</v>
      </c>
      <c r="I774" s="130" t="str">
        <f t="shared" si="25"/>
        <v>Include</v>
      </c>
      <c r="J774" s="126"/>
      <c r="K774" s="99"/>
      <c r="L774" s="99"/>
      <c r="M774" s="128"/>
      <c r="N774" s="87" t="str">
        <f t="shared" si="24"/>
        <v/>
      </c>
      <c r="O774" s="55"/>
      <c r="P774" s="55"/>
      <c r="Q774" s="55"/>
      <c r="R774" s="55"/>
      <c r="S774" s="55"/>
      <c r="T774" s="56"/>
      <c r="U774" s="134" t="s">
        <v>449</v>
      </c>
      <c r="V774" s="132"/>
      <c r="W774" s="132"/>
      <c r="X774" s="132"/>
      <c r="Y774" s="132"/>
      <c r="Z774" s="132"/>
      <c r="AA774" s="132"/>
      <c r="AB774" s="132"/>
      <c r="AC774" s="132" t="s">
        <v>475</v>
      </c>
      <c r="AD774" s="132"/>
      <c r="AE774" s="132"/>
      <c r="AF774" s="132"/>
      <c r="AG774" s="132"/>
      <c r="AH774" s="132"/>
      <c r="AI774" s="132"/>
      <c r="AJ774" s="132" t="s">
        <v>475</v>
      </c>
      <c r="AK774" s="132"/>
      <c r="AL774" s="132"/>
      <c r="AM774" s="135" t="s">
        <v>475</v>
      </c>
    </row>
    <row r="775" spans="1:39" ht="30" x14ac:dyDescent="0.25">
      <c r="A775" s="131" t="s">
        <v>2</v>
      </c>
      <c r="B775" s="132" t="str">
        <f>IF(G775="reserved","N/A",IF(AND(Screening!$J$10="No",V775="Ex"),"N/A",IF(AND(Screening!$J$11="No",W775="Ex"),"N/A",IF(AND(Screening!$J$12="No",X775="Ex"),"N/A",IF(AND(Screening!$J$13="No",Y775="Ex"),"N/A",IF(AND(Screening!$J$14="No",Z775="Ex"),"N/A", IF(AND(Screening!$J$15="No",AA775="Ex"),"N/A", IF(AND(Screening!$J$16="No",AB775="Ex"),"N/A", IF(AND(Screening!$J$17="No",AC775="Ex"),"N/A", IF(AND(Screening!$J$18="No",AD775="Ex"),"N/A", IF(AND(Screening!$J$19="No",AE775="Ex"),"N/A", IF(AND(Screening!$J$20="No",AF775="Ex"),"N/A", IF(AND(Screening!$J$21="No",AG775="Ex"),"N/A", IF(AND(Screening!$J$23="No",AH775="Ex"),"N/A", IF(AND(Screening!$J$7="No",AI775="Ex"),"N/A", IF(AND(Screening!$J$6="No",AL775="Ex"),"N/A", IF(AND(Screening!$J$6="Yes",AJ775="Ex"),"N/A", IF(AND(Screening!$J$25="Yes",AK775="Ex"),"N/A",  IF(AND(Screening!$J$5="Yes",AM775="Ex"),"N/A","Inc")))))))))))))))))))</f>
        <v>Inc</v>
      </c>
      <c r="C775" s="132"/>
      <c r="D775" s="133"/>
      <c r="E775" s="87">
        <v>783</v>
      </c>
      <c r="F775" s="88" t="s">
        <v>3680</v>
      </c>
      <c r="G775" s="88" t="s">
        <v>2093</v>
      </c>
      <c r="H775" s="157" t="s">
        <v>4545</v>
      </c>
      <c r="I775" s="130" t="str">
        <f t="shared" si="25"/>
        <v>Include</v>
      </c>
      <c r="J775" s="126"/>
      <c r="K775" s="99"/>
      <c r="L775" s="99"/>
      <c r="M775" s="128"/>
      <c r="N775" s="87" t="str">
        <f t="shared" si="24"/>
        <v/>
      </c>
      <c r="O775" s="55"/>
      <c r="P775" s="55"/>
      <c r="Q775" s="55"/>
      <c r="R775" s="55"/>
      <c r="S775" s="55"/>
      <c r="T775" s="56"/>
      <c r="U775" s="134" t="s">
        <v>449</v>
      </c>
      <c r="V775" s="132"/>
      <c r="W775" s="132"/>
      <c r="X775" s="132"/>
      <c r="Y775" s="132"/>
      <c r="Z775" s="132"/>
      <c r="AA775" s="132"/>
      <c r="AB775" s="132"/>
      <c r="AC775" s="132" t="s">
        <v>475</v>
      </c>
      <c r="AD775" s="132"/>
      <c r="AE775" s="132"/>
      <c r="AF775" s="132"/>
      <c r="AG775" s="132"/>
      <c r="AH775" s="132"/>
      <c r="AI775" s="132"/>
      <c r="AJ775" s="132" t="s">
        <v>475</v>
      </c>
      <c r="AK775" s="132"/>
      <c r="AL775" s="132"/>
      <c r="AM775" s="135" t="s">
        <v>475</v>
      </c>
    </row>
    <row r="776" spans="1:39" ht="30" x14ac:dyDescent="0.25">
      <c r="A776" s="131" t="s">
        <v>2</v>
      </c>
      <c r="B776" s="132" t="str">
        <f>IF(G776="reserved","N/A",IF(AND(Screening!$J$10="No",V776="Ex"),"N/A",IF(AND(Screening!$J$11="No",W776="Ex"),"N/A",IF(AND(Screening!$J$12="No",X776="Ex"),"N/A",IF(AND(Screening!$J$13="No",Y776="Ex"),"N/A",IF(AND(Screening!$J$14="No",Z776="Ex"),"N/A", IF(AND(Screening!$J$15="No",AA776="Ex"),"N/A", IF(AND(Screening!$J$16="No",AB776="Ex"),"N/A", IF(AND(Screening!$J$17="No",AC776="Ex"),"N/A", IF(AND(Screening!$J$18="No",AD776="Ex"),"N/A", IF(AND(Screening!$J$19="No",AE776="Ex"),"N/A", IF(AND(Screening!$J$20="No",AF776="Ex"),"N/A", IF(AND(Screening!$J$21="No",AG776="Ex"),"N/A", IF(AND(Screening!$J$23="No",AH776="Ex"),"N/A", IF(AND(Screening!$J$7="No",AI776="Ex"),"N/A", IF(AND(Screening!$J$6="No",AL776="Ex"),"N/A", IF(AND(Screening!$J$6="Yes",AJ776="Ex"),"N/A", IF(AND(Screening!$J$25="Yes",AK776="Ex"),"N/A",  IF(AND(Screening!$J$5="Yes",AM776="Ex"),"N/A","Inc")))))))))))))))))))</f>
        <v>Inc</v>
      </c>
      <c r="C776" s="132"/>
      <c r="D776" s="133"/>
      <c r="E776" s="87">
        <v>784</v>
      </c>
      <c r="F776" s="88" t="s">
        <v>3681</v>
      </c>
      <c r="G776" s="88" t="s">
        <v>2094</v>
      </c>
      <c r="H776" s="157" t="s">
        <v>4546</v>
      </c>
      <c r="I776" s="130" t="str">
        <f t="shared" si="25"/>
        <v>Include</v>
      </c>
      <c r="J776" s="126"/>
      <c r="K776" s="99"/>
      <c r="L776" s="99"/>
      <c r="M776" s="128"/>
      <c r="N776" s="87" t="str">
        <f t="shared" si="24"/>
        <v/>
      </c>
      <c r="O776" s="55"/>
      <c r="P776" s="55"/>
      <c r="Q776" s="55"/>
      <c r="R776" s="55"/>
      <c r="S776" s="55"/>
      <c r="T776" s="56"/>
      <c r="U776" s="134" t="s">
        <v>449</v>
      </c>
      <c r="V776" s="132"/>
      <c r="W776" s="132"/>
      <c r="X776" s="132"/>
      <c r="Y776" s="132"/>
      <c r="Z776" s="132"/>
      <c r="AA776" s="132"/>
      <c r="AB776" s="132"/>
      <c r="AC776" s="132" t="s">
        <v>475</v>
      </c>
      <c r="AD776" s="132"/>
      <c r="AE776" s="132"/>
      <c r="AF776" s="132"/>
      <c r="AG776" s="132"/>
      <c r="AH776" s="132"/>
      <c r="AI776" s="132"/>
      <c r="AJ776" s="132" t="s">
        <v>475</v>
      </c>
      <c r="AK776" s="132"/>
      <c r="AL776" s="132"/>
      <c r="AM776" s="135" t="s">
        <v>475</v>
      </c>
    </row>
    <row r="777" spans="1:39" ht="30" x14ac:dyDescent="0.25">
      <c r="A777" s="131" t="s">
        <v>2</v>
      </c>
      <c r="B777" s="132" t="str">
        <f>IF(G777="reserved","N/A",IF(AND(Screening!$J$10="No",V777="Ex"),"N/A",IF(AND(Screening!$J$11="No",W777="Ex"),"N/A",IF(AND(Screening!$J$12="No",X777="Ex"),"N/A",IF(AND(Screening!$J$13="No",Y777="Ex"),"N/A",IF(AND(Screening!$J$14="No",Z777="Ex"),"N/A", IF(AND(Screening!$J$15="No",AA777="Ex"),"N/A", IF(AND(Screening!$J$16="No",AB777="Ex"),"N/A", IF(AND(Screening!$J$17="No",AC777="Ex"),"N/A", IF(AND(Screening!$J$18="No",AD777="Ex"),"N/A", IF(AND(Screening!$J$19="No",AE777="Ex"),"N/A", IF(AND(Screening!$J$20="No",AF777="Ex"),"N/A", IF(AND(Screening!$J$21="No",AG777="Ex"),"N/A", IF(AND(Screening!$J$23="No",AH777="Ex"),"N/A", IF(AND(Screening!$J$7="No",AI777="Ex"),"N/A", IF(AND(Screening!$J$6="No",AL777="Ex"),"N/A", IF(AND(Screening!$J$6="Yes",AJ777="Ex"),"N/A", IF(AND(Screening!$J$25="Yes",AK777="Ex"),"N/A",  IF(AND(Screening!$J$5="Yes",AM777="Ex"),"N/A","Inc")))))))))))))))))))</f>
        <v>Inc</v>
      </c>
      <c r="C777" s="132"/>
      <c r="D777" s="133"/>
      <c r="E777" s="87">
        <v>785</v>
      </c>
      <c r="F777" s="88" t="s">
        <v>3682</v>
      </c>
      <c r="G777" s="88" t="s">
        <v>2095</v>
      </c>
      <c r="H777" s="157" t="s">
        <v>4547</v>
      </c>
      <c r="I777" s="130" t="str">
        <f t="shared" si="25"/>
        <v>Include</v>
      </c>
      <c r="J777" s="126"/>
      <c r="K777" s="99"/>
      <c r="L777" s="99"/>
      <c r="M777" s="128"/>
      <c r="N777" s="87" t="str">
        <f t="shared" si="24"/>
        <v/>
      </c>
      <c r="O777" s="55"/>
      <c r="P777" s="55"/>
      <c r="Q777" s="55"/>
      <c r="R777" s="55"/>
      <c r="S777" s="55"/>
      <c r="T777" s="56"/>
      <c r="U777" s="134" t="s">
        <v>449</v>
      </c>
      <c r="V777" s="132"/>
      <c r="W777" s="132"/>
      <c r="X777" s="132"/>
      <c r="Y777" s="132"/>
      <c r="Z777" s="132"/>
      <c r="AA777" s="132"/>
      <c r="AB777" s="132"/>
      <c r="AC777" s="132" t="s">
        <v>475</v>
      </c>
      <c r="AD777" s="132"/>
      <c r="AE777" s="132"/>
      <c r="AF777" s="132"/>
      <c r="AG777" s="132"/>
      <c r="AH777" s="132"/>
      <c r="AI777" s="132"/>
      <c r="AJ777" s="132" t="s">
        <v>475</v>
      </c>
      <c r="AK777" s="132"/>
      <c r="AL777" s="132"/>
      <c r="AM777" s="135" t="s">
        <v>475</v>
      </c>
    </row>
    <row r="778" spans="1:39" ht="30" x14ac:dyDescent="0.25">
      <c r="A778" s="131" t="s">
        <v>2</v>
      </c>
      <c r="B778" s="132" t="str">
        <f>IF(G778="reserved","N/A",IF(AND(Screening!$J$10="No",V778="Ex"),"N/A",IF(AND(Screening!$J$11="No",W778="Ex"),"N/A",IF(AND(Screening!$J$12="No",X778="Ex"),"N/A",IF(AND(Screening!$J$13="No",Y778="Ex"),"N/A",IF(AND(Screening!$J$14="No",Z778="Ex"),"N/A", IF(AND(Screening!$J$15="No",AA778="Ex"),"N/A", IF(AND(Screening!$J$16="No",AB778="Ex"),"N/A", IF(AND(Screening!$J$17="No",AC778="Ex"),"N/A", IF(AND(Screening!$J$18="No",AD778="Ex"),"N/A", IF(AND(Screening!$J$19="No",AE778="Ex"),"N/A", IF(AND(Screening!$J$20="No",AF778="Ex"),"N/A", IF(AND(Screening!$J$21="No",AG778="Ex"),"N/A", IF(AND(Screening!$J$23="No",AH778="Ex"),"N/A", IF(AND(Screening!$J$7="No",AI778="Ex"),"N/A", IF(AND(Screening!$J$6="No",AL778="Ex"),"N/A", IF(AND(Screening!$J$6="Yes",AJ778="Ex"),"N/A", IF(AND(Screening!$J$25="Yes",AK778="Ex"),"N/A",  IF(AND(Screening!$J$5="Yes",AM778="Ex"),"N/A","Inc")))))))))))))))))))</f>
        <v>Inc</v>
      </c>
      <c r="C778" s="132"/>
      <c r="D778" s="133"/>
      <c r="E778" s="87">
        <v>786</v>
      </c>
      <c r="F778" s="88" t="s">
        <v>3683</v>
      </c>
      <c r="G778" s="88" t="s">
        <v>2096</v>
      </c>
      <c r="H778" s="157" t="s">
        <v>4548</v>
      </c>
      <c r="I778" s="130" t="str">
        <f t="shared" si="25"/>
        <v>Include</v>
      </c>
      <c r="J778" s="126"/>
      <c r="K778" s="99"/>
      <c r="L778" s="99"/>
      <c r="M778" s="128"/>
      <c r="N778" s="87" t="str">
        <f t="shared" si="24"/>
        <v/>
      </c>
      <c r="O778" s="55"/>
      <c r="P778" s="55"/>
      <c r="Q778" s="55"/>
      <c r="R778" s="55"/>
      <c r="S778" s="55"/>
      <c r="T778" s="56"/>
      <c r="U778" s="134" t="s">
        <v>449</v>
      </c>
      <c r="V778" s="132"/>
      <c r="W778" s="132"/>
      <c r="X778" s="132"/>
      <c r="Y778" s="132"/>
      <c r="Z778" s="132"/>
      <c r="AA778" s="132"/>
      <c r="AB778" s="132"/>
      <c r="AC778" s="132" t="s">
        <v>475</v>
      </c>
      <c r="AD778" s="132"/>
      <c r="AE778" s="132"/>
      <c r="AF778" s="132"/>
      <c r="AG778" s="132"/>
      <c r="AH778" s="132"/>
      <c r="AI778" s="132"/>
      <c r="AJ778" s="132" t="s">
        <v>475</v>
      </c>
      <c r="AK778" s="132"/>
      <c r="AL778" s="132"/>
      <c r="AM778" s="135" t="s">
        <v>475</v>
      </c>
    </row>
    <row r="779" spans="1:39" ht="45" x14ac:dyDescent="0.25">
      <c r="A779" s="131" t="s">
        <v>2</v>
      </c>
      <c r="B779" s="132" t="str">
        <f>IF(G779="reserved","N/A",IF(AND(Screening!$J$10="No",V779="Ex"),"N/A",IF(AND(Screening!$J$11="No",W779="Ex"),"N/A",IF(AND(Screening!$J$12="No",X779="Ex"),"N/A",IF(AND(Screening!$J$13="No",Y779="Ex"),"N/A",IF(AND(Screening!$J$14="No",Z779="Ex"),"N/A", IF(AND(Screening!$J$15="No",AA779="Ex"),"N/A", IF(AND(Screening!$J$16="No",AB779="Ex"),"N/A", IF(AND(Screening!$J$17="No",AC779="Ex"),"N/A", IF(AND(Screening!$J$18="No",AD779="Ex"),"N/A", IF(AND(Screening!$J$19="No",AE779="Ex"),"N/A", IF(AND(Screening!$J$20="No",AF779="Ex"),"N/A", IF(AND(Screening!$J$21="No",AG779="Ex"),"N/A", IF(AND(Screening!$J$23="No",AH779="Ex"),"N/A", IF(AND(Screening!$J$7="No",AI779="Ex"),"N/A", IF(AND(Screening!$J$6="No",AL779="Ex"),"N/A", IF(AND(Screening!$J$6="Yes",AJ779="Ex"),"N/A", IF(AND(Screening!$J$25="Yes",AK779="Ex"),"N/A",  IF(AND(Screening!$J$5="Yes",AM779="Ex"),"N/A","Inc")))))))))))))))))))</f>
        <v>Inc</v>
      </c>
      <c r="C779" s="132"/>
      <c r="D779" s="133"/>
      <c r="E779" s="87">
        <v>787</v>
      </c>
      <c r="F779" s="88" t="s">
        <v>3684</v>
      </c>
      <c r="G779" s="88" t="s">
        <v>2097</v>
      </c>
      <c r="H779" s="157" t="s">
        <v>1472</v>
      </c>
      <c r="I779" s="130" t="str">
        <f t="shared" si="25"/>
        <v>Include</v>
      </c>
      <c r="J779" s="126"/>
      <c r="K779" s="99"/>
      <c r="L779" s="99"/>
      <c r="M779" s="128"/>
      <c r="N779" s="87" t="str">
        <f t="shared" si="24"/>
        <v/>
      </c>
      <c r="O779" s="55"/>
      <c r="P779" s="55"/>
      <c r="Q779" s="55"/>
      <c r="R779" s="55"/>
      <c r="S779" s="55"/>
      <c r="T779" s="56"/>
      <c r="U779" s="134" t="s">
        <v>449</v>
      </c>
      <c r="V779" s="132"/>
      <c r="W779" s="132"/>
      <c r="X779" s="132"/>
      <c r="Y779" s="132"/>
      <c r="Z779" s="132"/>
      <c r="AA779" s="132"/>
      <c r="AB779" s="132"/>
      <c r="AC779" s="132" t="s">
        <v>475</v>
      </c>
      <c r="AD779" s="132"/>
      <c r="AE779" s="132"/>
      <c r="AF779" s="132"/>
      <c r="AG779" s="132"/>
      <c r="AH779" s="132"/>
      <c r="AI779" s="132"/>
      <c r="AJ779" s="132" t="s">
        <v>475</v>
      </c>
      <c r="AK779" s="132"/>
      <c r="AL779" s="132"/>
      <c r="AM779" s="135" t="s">
        <v>475</v>
      </c>
    </row>
    <row r="780" spans="1:39" ht="30" x14ac:dyDescent="0.25">
      <c r="A780" s="131" t="s">
        <v>2</v>
      </c>
      <c r="B780" s="132" t="str">
        <f>IF(G780="reserved","N/A",IF(AND(Screening!$J$10="No",V780="Ex"),"N/A",IF(AND(Screening!$J$11="No",W780="Ex"),"N/A",IF(AND(Screening!$J$12="No",X780="Ex"),"N/A",IF(AND(Screening!$J$13="No",Y780="Ex"),"N/A",IF(AND(Screening!$J$14="No",Z780="Ex"),"N/A", IF(AND(Screening!$J$15="No",AA780="Ex"),"N/A", IF(AND(Screening!$J$16="No",AB780="Ex"),"N/A", IF(AND(Screening!$J$17="No",AC780="Ex"),"N/A", IF(AND(Screening!$J$18="No",AD780="Ex"),"N/A", IF(AND(Screening!$J$19="No",AE780="Ex"),"N/A", IF(AND(Screening!$J$20="No",AF780="Ex"),"N/A", IF(AND(Screening!$J$21="No",AG780="Ex"),"N/A", IF(AND(Screening!$J$23="No",AH780="Ex"),"N/A", IF(AND(Screening!$J$7="No",AI780="Ex"),"N/A", IF(AND(Screening!$J$6="No",AL780="Ex"),"N/A", IF(AND(Screening!$J$6="Yes",AJ780="Ex"),"N/A", IF(AND(Screening!$J$25="Yes",AK780="Ex"),"N/A",  IF(AND(Screening!$J$5="Yes",AM780="Ex"),"N/A","Inc")))))))))))))))))))</f>
        <v>Inc</v>
      </c>
      <c r="C780" s="132"/>
      <c r="D780" s="133"/>
      <c r="E780" s="87">
        <v>788</v>
      </c>
      <c r="F780" s="88" t="s">
        <v>3685</v>
      </c>
      <c r="G780" s="88" t="s">
        <v>2608</v>
      </c>
      <c r="H780" s="157" t="s">
        <v>1473</v>
      </c>
      <c r="I780" s="130" t="str">
        <f t="shared" si="25"/>
        <v>Include</v>
      </c>
      <c r="J780" s="126"/>
      <c r="K780" s="99"/>
      <c r="L780" s="99"/>
      <c r="M780" s="128"/>
      <c r="N780" s="87" t="str">
        <f t="shared" si="24"/>
        <v/>
      </c>
      <c r="O780" s="55"/>
      <c r="P780" s="55"/>
      <c r="Q780" s="55"/>
      <c r="R780" s="55"/>
      <c r="S780" s="55"/>
      <c r="T780" s="56"/>
      <c r="U780" s="134" t="s">
        <v>449</v>
      </c>
      <c r="V780" s="132"/>
      <c r="W780" s="132"/>
      <c r="X780" s="132"/>
      <c r="Y780" s="132"/>
      <c r="Z780" s="132"/>
      <c r="AA780" s="132"/>
      <c r="AB780" s="132"/>
      <c r="AC780" s="132" t="s">
        <v>475</v>
      </c>
      <c r="AD780" s="132"/>
      <c r="AE780" s="132"/>
      <c r="AF780" s="132"/>
      <c r="AG780" s="132"/>
      <c r="AH780" s="132"/>
      <c r="AI780" s="132"/>
      <c r="AJ780" s="132" t="s">
        <v>475</v>
      </c>
      <c r="AK780" s="132"/>
      <c r="AL780" s="132"/>
      <c r="AM780" s="135" t="s">
        <v>475</v>
      </c>
    </row>
    <row r="781" spans="1:39" ht="45" x14ac:dyDescent="0.25">
      <c r="A781" s="131" t="s">
        <v>2</v>
      </c>
      <c r="B781" s="132" t="str">
        <f>IF(G781="reserved","N/A",IF(AND(Screening!$J$10="No",V781="Ex"),"N/A",IF(AND(Screening!$J$11="No",W781="Ex"),"N/A",IF(AND(Screening!$J$12="No",X781="Ex"),"N/A",IF(AND(Screening!$J$13="No",Y781="Ex"),"N/A",IF(AND(Screening!$J$14="No",Z781="Ex"),"N/A", IF(AND(Screening!$J$15="No",AA781="Ex"),"N/A", IF(AND(Screening!$J$16="No",AB781="Ex"),"N/A", IF(AND(Screening!$J$17="No",AC781="Ex"),"N/A", IF(AND(Screening!$J$18="No",AD781="Ex"),"N/A", IF(AND(Screening!$J$19="No",AE781="Ex"),"N/A", IF(AND(Screening!$J$20="No",AF781="Ex"),"N/A", IF(AND(Screening!$J$21="No",AG781="Ex"),"N/A", IF(AND(Screening!$J$23="No",AH781="Ex"),"N/A", IF(AND(Screening!$J$7="No",AI781="Ex"),"N/A", IF(AND(Screening!$J$6="No",AL781="Ex"),"N/A", IF(AND(Screening!$J$6="Yes",AJ781="Ex"),"N/A", IF(AND(Screening!$J$25="Yes",AK781="Ex"),"N/A",  IF(AND(Screening!$J$5="Yes",AM781="Ex"),"N/A","Inc")))))))))))))))))))</f>
        <v>Inc</v>
      </c>
      <c r="C781" s="132"/>
      <c r="D781" s="133"/>
      <c r="E781" s="87">
        <v>789</v>
      </c>
      <c r="F781" s="88" t="s">
        <v>3686</v>
      </c>
      <c r="G781" s="88" t="s">
        <v>2609</v>
      </c>
      <c r="H781" s="157" t="s">
        <v>4523</v>
      </c>
      <c r="I781" s="130" t="str">
        <f t="shared" si="25"/>
        <v>Include</v>
      </c>
      <c r="J781" s="126"/>
      <c r="K781" s="99"/>
      <c r="L781" s="99"/>
      <c r="M781" s="128"/>
      <c r="N781" s="87" t="str">
        <f t="shared" si="24"/>
        <v/>
      </c>
      <c r="O781" s="55"/>
      <c r="P781" s="55"/>
      <c r="Q781" s="55"/>
      <c r="R781" s="55"/>
      <c r="S781" s="55"/>
      <c r="T781" s="56"/>
      <c r="U781" s="134" t="s">
        <v>449</v>
      </c>
      <c r="V781" s="132"/>
      <c r="W781" s="132"/>
      <c r="X781" s="132"/>
      <c r="Y781" s="132"/>
      <c r="Z781" s="132"/>
      <c r="AA781" s="132"/>
      <c r="AB781" s="132"/>
      <c r="AC781" s="132" t="s">
        <v>475</v>
      </c>
      <c r="AD781" s="132"/>
      <c r="AE781" s="132"/>
      <c r="AF781" s="132"/>
      <c r="AG781" s="132"/>
      <c r="AH781" s="132"/>
      <c r="AI781" s="132"/>
      <c r="AJ781" s="132" t="s">
        <v>475</v>
      </c>
      <c r="AK781" s="132"/>
      <c r="AL781" s="132"/>
      <c r="AM781" s="135" t="s">
        <v>475</v>
      </c>
    </row>
    <row r="782" spans="1:39" ht="30" x14ac:dyDescent="0.25">
      <c r="A782" s="131" t="s">
        <v>2</v>
      </c>
      <c r="B782" s="132" t="str">
        <f>IF(G782="reserved","N/A",IF(AND(Screening!$J$10="No",V782="Ex"),"N/A",IF(AND(Screening!$J$11="No",W782="Ex"),"N/A",IF(AND(Screening!$J$12="No",X782="Ex"),"N/A",IF(AND(Screening!$J$13="No",Y782="Ex"),"N/A",IF(AND(Screening!$J$14="No",Z782="Ex"),"N/A", IF(AND(Screening!$J$15="No",AA782="Ex"),"N/A", IF(AND(Screening!$J$16="No",AB782="Ex"),"N/A", IF(AND(Screening!$J$17="No",AC782="Ex"),"N/A", IF(AND(Screening!$J$18="No",AD782="Ex"),"N/A", IF(AND(Screening!$J$19="No",AE782="Ex"),"N/A", IF(AND(Screening!$J$20="No",AF782="Ex"),"N/A", IF(AND(Screening!$J$21="No",AG782="Ex"),"N/A", IF(AND(Screening!$J$23="No",AH782="Ex"),"N/A", IF(AND(Screening!$J$7="No",AI782="Ex"),"N/A", IF(AND(Screening!$J$6="No",AL782="Ex"),"N/A", IF(AND(Screening!$J$6="Yes",AJ782="Ex"),"N/A", IF(AND(Screening!$J$25="Yes",AK782="Ex"),"N/A",  IF(AND(Screening!$J$5="Yes",AM782="Ex"),"N/A","Inc")))))))))))))))))))</f>
        <v>Inc</v>
      </c>
      <c r="C782" s="132"/>
      <c r="D782" s="133"/>
      <c r="E782" s="87">
        <v>790</v>
      </c>
      <c r="F782" s="88" t="s">
        <v>3687</v>
      </c>
      <c r="G782" s="88" t="s">
        <v>2610</v>
      </c>
      <c r="H782" s="157" t="s">
        <v>4524</v>
      </c>
      <c r="I782" s="130" t="str">
        <f t="shared" si="25"/>
        <v>Include</v>
      </c>
      <c r="J782" s="126"/>
      <c r="K782" s="99"/>
      <c r="L782" s="99"/>
      <c r="M782" s="128"/>
      <c r="N782" s="87" t="str">
        <f t="shared" si="24"/>
        <v/>
      </c>
      <c r="O782" s="55"/>
      <c r="P782" s="55"/>
      <c r="Q782" s="55"/>
      <c r="R782" s="55"/>
      <c r="S782" s="55"/>
      <c r="T782" s="56"/>
      <c r="U782" s="134" t="s">
        <v>449</v>
      </c>
      <c r="V782" s="132"/>
      <c r="W782" s="132"/>
      <c r="X782" s="132"/>
      <c r="Y782" s="132"/>
      <c r="Z782" s="132"/>
      <c r="AA782" s="132"/>
      <c r="AB782" s="132"/>
      <c r="AC782" s="132" t="s">
        <v>475</v>
      </c>
      <c r="AD782" s="132"/>
      <c r="AE782" s="132"/>
      <c r="AF782" s="132"/>
      <c r="AG782" s="132"/>
      <c r="AH782" s="132"/>
      <c r="AI782" s="132"/>
      <c r="AJ782" s="132" t="s">
        <v>475</v>
      </c>
      <c r="AK782" s="132"/>
      <c r="AL782" s="132"/>
      <c r="AM782" s="135" t="s">
        <v>475</v>
      </c>
    </row>
    <row r="783" spans="1:39" ht="30" x14ac:dyDescent="0.25">
      <c r="A783" s="131" t="s">
        <v>2</v>
      </c>
      <c r="B783" s="132" t="str">
        <f>IF(G783="reserved","N/A",IF(AND(Screening!$J$10="No",V783="Ex"),"N/A",IF(AND(Screening!$J$11="No",W783="Ex"),"N/A",IF(AND(Screening!$J$12="No",X783="Ex"),"N/A",IF(AND(Screening!$J$13="No",Y783="Ex"),"N/A",IF(AND(Screening!$J$14="No",Z783="Ex"),"N/A", IF(AND(Screening!$J$15="No",AA783="Ex"),"N/A", IF(AND(Screening!$J$16="No",AB783="Ex"),"N/A", IF(AND(Screening!$J$17="No",AC783="Ex"),"N/A", IF(AND(Screening!$J$18="No",AD783="Ex"),"N/A", IF(AND(Screening!$J$19="No",AE783="Ex"),"N/A", IF(AND(Screening!$J$20="No",AF783="Ex"),"N/A", IF(AND(Screening!$J$21="No",AG783="Ex"),"N/A", IF(AND(Screening!$J$23="No",AH783="Ex"),"N/A", IF(AND(Screening!$J$7="No",AI783="Ex"),"N/A", IF(AND(Screening!$J$6="No",AL783="Ex"),"N/A", IF(AND(Screening!$J$6="Yes",AJ783="Ex"),"N/A", IF(AND(Screening!$J$25="Yes",AK783="Ex"),"N/A",  IF(AND(Screening!$J$5="Yes",AM783="Ex"),"N/A","Inc")))))))))))))))))))</f>
        <v>Inc</v>
      </c>
      <c r="C783" s="132"/>
      <c r="D783" s="133"/>
      <c r="E783" s="87">
        <v>791</v>
      </c>
      <c r="F783" s="88" t="s">
        <v>3688</v>
      </c>
      <c r="G783" s="88" t="s">
        <v>2098</v>
      </c>
      <c r="H783" s="157" t="s">
        <v>4549</v>
      </c>
      <c r="I783" s="130" t="str">
        <f t="shared" si="25"/>
        <v>Include</v>
      </c>
      <c r="J783" s="126"/>
      <c r="K783" s="99"/>
      <c r="L783" s="99"/>
      <c r="M783" s="128"/>
      <c r="N783" s="87" t="str">
        <f t="shared" si="24"/>
        <v/>
      </c>
      <c r="O783" s="55"/>
      <c r="P783" s="55"/>
      <c r="Q783" s="55"/>
      <c r="R783" s="55"/>
      <c r="S783" s="55"/>
      <c r="T783" s="56"/>
      <c r="U783" s="134" t="s">
        <v>449</v>
      </c>
      <c r="V783" s="132"/>
      <c r="W783" s="132"/>
      <c r="X783" s="132"/>
      <c r="Y783" s="132"/>
      <c r="Z783" s="132"/>
      <c r="AA783" s="132"/>
      <c r="AB783" s="132"/>
      <c r="AC783" s="132" t="s">
        <v>475</v>
      </c>
      <c r="AD783" s="132"/>
      <c r="AE783" s="132"/>
      <c r="AF783" s="132"/>
      <c r="AG783" s="132"/>
      <c r="AH783" s="132"/>
      <c r="AI783" s="132"/>
      <c r="AJ783" s="132" t="s">
        <v>475</v>
      </c>
      <c r="AK783" s="132"/>
      <c r="AL783" s="132"/>
      <c r="AM783" s="135" t="s">
        <v>475</v>
      </c>
    </row>
    <row r="784" spans="1:39" ht="90" x14ac:dyDescent="0.25">
      <c r="A784" s="131" t="s">
        <v>2</v>
      </c>
      <c r="B784" s="132" t="str">
        <f>IF(G784="reserved","N/A",IF(AND(Screening!$J$10="No",V784="Ex"),"N/A",IF(AND(Screening!$J$11="No",W784="Ex"),"N/A",IF(AND(Screening!$J$12="No",X784="Ex"),"N/A",IF(AND(Screening!$J$13="No",Y784="Ex"),"N/A",IF(AND(Screening!$J$14="No",Z784="Ex"),"N/A", IF(AND(Screening!$J$15="No",AA784="Ex"),"N/A", IF(AND(Screening!$J$16="No",AB784="Ex"),"N/A", IF(AND(Screening!$J$17="No",AC784="Ex"),"N/A", IF(AND(Screening!$J$18="No",AD784="Ex"),"N/A", IF(AND(Screening!$J$19="No",AE784="Ex"),"N/A", IF(AND(Screening!$J$20="No",AF784="Ex"),"N/A", IF(AND(Screening!$J$21="No",AG784="Ex"),"N/A", IF(AND(Screening!$J$23="No",AH784="Ex"),"N/A", IF(AND(Screening!$J$7="No",AI784="Ex"),"N/A", IF(AND(Screening!$J$6="No",AL784="Ex"),"N/A", IF(AND(Screening!$J$6="Yes",AJ784="Ex"),"N/A", IF(AND(Screening!$J$25="Yes",AK784="Ex"),"N/A",  IF(AND(Screening!$J$5="Yes",AM784="Ex"),"N/A","Inc")))))))))))))))))))</f>
        <v>Inc</v>
      </c>
      <c r="C784" s="132"/>
      <c r="D784" s="133"/>
      <c r="E784" s="87">
        <v>792</v>
      </c>
      <c r="F784" s="88" t="s">
        <v>3689</v>
      </c>
      <c r="G784" s="88" t="s">
        <v>2099</v>
      </c>
      <c r="H784" s="157" t="s">
        <v>4525</v>
      </c>
      <c r="I784" s="130" t="str">
        <f t="shared" si="25"/>
        <v>Include</v>
      </c>
      <c r="J784" s="126"/>
      <c r="K784" s="99"/>
      <c r="L784" s="99"/>
      <c r="M784" s="128"/>
      <c r="N784" s="87" t="str">
        <f t="shared" si="24"/>
        <v/>
      </c>
      <c r="O784" s="55"/>
      <c r="P784" s="55"/>
      <c r="Q784" s="55"/>
      <c r="R784" s="55"/>
      <c r="S784" s="55"/>
      <c r="T784" s="56"/>
      <c r="U784" s="134" t="s">
        <v>449</v>
      </c>
      <c r="V784" s="132"/>
      <c r="W784" s="132"/>
      <c r="X784" s="132"/>
      <c r="Y784" s="132"/>
      <c r="Z784" s="132"/>
      <c r="AA784" s="132"/>
      <c r="AB784" s="132"/>
      <c r="AC784" s="132" t="s">
        <v>475</v>
      </c>
      <c r="AD784" s="132"/>
      <c r="AE784" s="132"/>
      <c r="AF784" s="132"/>
      <c r="AG784" s="132"/>
      <c r="AH784" s="132"/>
      <c r="AI784" s="132"/>
      <c r="AJ784" s="132" t="s">
        <v>475</v>
      </c>
      <c r="AK784" s="132"/>
      <c r="AL784" s="132"/>
      <c r="AM784" s="135" t="s">
        <v>475</v>
      </c>
    </row>
    <row r="785" spans="1:39" ht="30" x14ac:dyDescent="0.25">
      <c r="A785" s="131" t="s">
        <v>2</v>
      </c>
      <c r="B785" s="132" t="str">
        <f>IF(G785="reserved","N/A",IF(AND(Screening!$J$10="No",V785="Ex"),"N/A",IF(AND(Screening!$J$11="No",W785="Ex"),"N/A",IF(AND(Screening!$J$12="No",X785="Ex"),"N/A",IF(AND(Screening!$J$13="No",Y785="Ex"),"N/A",IF(AND(Screening!$J$14="No",Z785="Ex"),"N/A", IF(AND(Screening!$J$15="No",AA785="Ex"),"N/A", IF(AND(Screening!$J$16="No",AB785="Ex"),"N/A", IF(AND(Screening!$J$17="No",AC785="Ex"),"N/A", IF(AND(Screening!$J$18="No",AD785="Ex"),"N/A", IF(AND(Screening!$J$19="No",AE785="Ex"),"N/A", IF(AND(Screening!$J$20="No",AF785="Ex"),"N/A", IF(AND(Screening!$J$21="No",AG785="Ex"),"N/A", IF(AND(Screening!$J$23="No",AH785="Ex"),"N/A", IF(AND(Screening!$J$7="No",AI785="Ex"),"N/A", IF(AND(Screening!$J$6="No",AL785="Ex"),"N/A", IF(AND(Screening!$J$6="Yes",AJ785="Ex"),"N/A", IF(AND(Screening!$J$25="Yes",AK785="Ex"),"N/A",  IF(AND(Screening!$J$5="Yes",AM785="Ex"),"N/A","Inc")))))))))))))))))))</f>
        <v>Inc</v>
      </c>
      <c r="C785" s="132"/>
      <c r="D785" s="133"/>
      <c r="E785" s="87">
        <v>793</v>
      </c>
      <c r="F785" s="88" t="s">
        <v>3690</v>
      </c>
      <c r="G785" s="88" t="s">
        <v>2100</v>
      </c>
      <c r="H785" s="157" t="s">
        <v>4550</v>
      </c>
      <c r="I785" s="130" t="str">
        <f t="shared" si="25"/>
        <v>Include</v>
      </c>
      <c r="J785" s="126"/>
      <c r="K785" s="99"/>
      <c r="L785" s="99"/>
      <c r="M785" s="128"/>
      <c r="N785" s="87" t="str">
        <f t="shared" si="24"/>
        <v/>
      </c>
      <c r="O785" s="55"/>
      <c r="P785" s="55"/>
      <c r="Q785" s="55"/>
      <c r="R785" s="55"/>
      <c r="S785" s="55"/>
      <c r="T785" s="56"/>
      <c r="U785" s="134" t="s">
        <v>449</v>
      </c>
      <c r="V785" s="132"/>
      <c r="W785" s="132"/>
      <c r="X785" s="132"/>
      <c r="Y785" s="132"/>
      <c r="Z785" s="132"/>
      <c r="AA785" s="132"/>
      <c r="AB785" s="132"/>
      <c r="AC785" s="132" t="s">
        <v>475</v>
      </c>
      <c r="AD785" s="132"/>
      <c r="AE785" s="132"/>
      <c r="AF785" s="132"/>
      <c r="AG785" s="132"/>
      <c r="AH785" s="132"/>
      <c r="AI785" s="132"/>
      <c r="AJ785" s="132" t="s">
        <v>475</v>
      </c>
      <c r="AK785" s="132"/>
      <c r="AL785" s="132"/>
      <c r="AM785" s="135" t="s">
        <v>475</v>
      </c>
    </row>
    <row r="786" spans="1:39" ht="30" x14ac:dyDescent="0.25">
      <c r="A786" s="131" t="s">
        <v>2</v>
      </c>
      <c r="B786" s="132" t="str">
        <f>IF(G786="reserved","N/A",IF(AND(Screening!$J$10="No",V786="Ex"),"N/A",IF(AND(Screening!$J$11="No",W786="Ex"),"N/A",IF(AND(Screening!$J$12="No",X786="Ex"),"N/A",IF(AND(Screening!$J$13="No",Y786="Ex"),"N/A",IF(AND(Screening!$J$14="No",Z786="Ex"),"N/A", IF(AND(Screening!$J$15="No",AA786="Ex"),"N/A", IF(AND(Screening!$J$16="No",AB786="Ex"),"N/A", IF(AND(Screening!$J$17="No",AC786="Ex"),"N/A", IF(AND(Screening!$J$18="No",AD786="Ex"),"N/A", IF(AND(Screening!$J$19="No",AE786="Ex"),"N/A", IF(AND(Screening!$J$20="No",AF786="Ex"),"N/A", IF(AND(Screening!$J$21="No",AG786="Ex"),"N/A", IF(AND(Screening!$J$23="No",AH786="Ex"),"N/A", IF(AND(Screening!$J$7="No",AI786="Ex"),"N/A", IF(AND(Screening!$J$6="No",AL786="Ex"),"N/A", IF(AND(Screening!$J$6="Yes",AJ786="Ex"),"N/A", IF(AND(Screening!$J$25="Yes",AK786="Ex"),"N/A",  IF(AND(Screening!$J$5="Yes",AM786="Ex"),"N/A","Inc")))))))))))))))))))</f>
        <v>Inc</v>
      </c>
      <c r="C786" s="132"/>
      <c r="D786" s="133"/>
      <c r="E786" s="87">
        <v>794</v>
      </c>
      <c r="F786" s="88" t="s">
        <v>3691</v>
      </c>
      <c r="G786" s="88" t="s">
        <v>2101</v>
      </c>
      <c r="H786" s="157" t="s">
        <v>4551</v>
      </c>
      <c r="I786" s="130" t="str">
        <f t="shared" si="25"/>
        <v>Include</v>
      </c>
      <c r="J786" s="126"/>
      <c r="K786" s="99"/>
      <c r="L786" s="99"/>
      <c r="M786" s="128"/>
      <c r="N786" s="87" t="str">
        <f t="shared" si="24"/>
        <v/>
      </c>
      <c r="O786" s="55"/>
      <c r="P786" s="55"/>
      <c r="Q786" s="55"/>
      <c r="R786" s="55"/>
      <c r="S786" s="55"/>
      <c r="T786" s="56"/>
      <c r="U786" s="134" t="s">
        <v>449</v>
      </c>
      <c r="V786" s="132"/>
      <c r="W786" s="132"/>
      <c r="X786" s="132"/>
      <c r="Y786" s="132"/>
      <c r="Z786" s="132"/>
      <c r="AA786" s="132"/>
      <c r="AB786" s="132"/>
      <c r="AC786" s="132" t="s">
        <v>475</v>
      </c>
      <c r="AD786" s="132"/>
      <c r="AE786" s="132"/>
      <c r="AF786" s="132"/>
      <c r="AG786" s="132"/>
      <c r="AH786" s="132"/>
      <c r="AI786" s="132"/>
      <c r="AJ786" s="132" t="s">
        <v>475</v>
      </c>
      <c r="AK786" s="132"/>
      <c r="AL786" s="132"/>
      <c r="AM786" s="135" t="s">
        <v>475</v>
      </c>
    </row>
    <row r="787" spans="1:39" ht="30" x14ac:dyDescent="0.25">
      <c r="A787" s="131" t="s">
        <v>2</v>
      </c>
      <c r="B787" s="132" t="str">
        <f>IF(G787="reserved","N/A",IF(AND(Screening!$J$10="No",V787="Ex"),"N/A",IF(AND(Screening!$J$11="No",W787="Ex"),"N/A",IF(AND(Screening!$J$12="No",X787="Ex"),"N/A",IF(AND(Screening!$J$13="No",Y787="Ex"),"N/A",IF(AND(Screening!$J$14="No",Z787="Ex"),"N/A", IF(AND(Screening!$J$15="No",AA787="Ex"),"N/A", IF(AND(Screening!$J$16="No",AB787="Ex"),"N/A", IF(AND(Screening!$J$17="No",AC787="Ex"),"N/A", IF(AND(Screening!$J$18="No",AD787="Ex"),"N/A", IF(AND(Screening!$J$19="No",AE787="Ex"),"N/A", IF(AND(Screening!$J$20="No",AF787="Ex"),"N/A", IF(AND(Screening!$J$21="No",AG787="Ex"),"N/A", IF(AND(Screening!$J$23="No",AH787="Ex"),"N/A", IF(AND(Screening!$J$7="No",AI787="Ex"),"N/A", IF(AND(Screening!$J$6="No",AL787="Ex"),"N/A", IF(AND(Screening!$J$6="Yes",AJ787="Ex"),"N/A", IF(AND(Screening!$J$25="Yes",AK787="Ex"),"N/A",  IF(AND(Screening!$J$5="Yes",AM787="Ex"),"N/A","Inc")))))))))))))))))))</f>
        <v>Inc</v>
      </c>
      <c r="C787" s="132"/>
      <c r="D787" s="133"/>
      <c r="E787" s="87">
        <v>795</v>
      </c>
      <c r="F787" s="88" t="s">
        <v>3692</v>
      </c>
      <c r="G787" s="88" t="s">
        <v>2102</v>
      </c>
      <c r="H787" s="157" t="s">
        <v>4552</v>
      </c>
      <c r="I787" s="130" t="str">
        <f t="shared" si="25"/>
        <v>Include</v>
      </c>
      <c r="J787" s="126"/>
      <c r="K787" s="99"/>
      <c r="L787" s="99"/>
      <c r="M787" s="128"/>
      <c r="N787" s="87" t="str">
        <f t="shared" si="24"/>
        <v/>
      </c>
      <c r="O787" s="55"/>
      <c r="P787" s="55"/>
      <c r="Q787" s="55"/>
      <c r="R787" s="55"/>
      <c r="S787" s="55"/>
      <c r="T787" s="56"/>
      <c r="U787" s="134" t="s">
        <v>449</v>
      </c>
      <c r="V787" s="132"/>
      <c r="W787" s="132"/>
      <c r="X787" s="132"/>
      <c r="Y787" s="132"/>
      <c r="Z787" s="132"/>
      <c r="AA787" s="132"/>
      <c r="AB787" s="132"/>
      <c r="AC787" s="132" t="s">
        <v>475</v>
      </c>
      <c r="AD787" s="132"/>
      <c r="AE787" s="132"/>
      <c r="AF787" s="132"/>
      <c r="AG787" s="132"/>
      <c r="AH787" s="132"/>
      <c r="AI787" s="132"/>
      <c r="AJ787" s="132" t="s">
        <v>475</v>
      </c>
      <c r="AK787" s="132"/>
      <c r="AL787" s="132"/>
      <c r="AM787" s="135" t="s">
        <v>475</v>
      </c>
    </row>
    <row r="788" spans="1:39" ht="30" x14ac:dyDescent="0.25">
      <c r="A788" s="131" t="s">
        <v>2</v>
      </c>
      <c r="B788" s="132" t="str">
        <f>IF(G788="reserved","N/A",IF(AND(Screening!$J$10="No",V788="Ex"),"N/A",IF(AND(Screening!$J$11="No",W788="Ex"),"N/A",IF(AND(Screening!$J$12="No",X788="Ex"),"N/A",IF(AND(Screening!$J$13="No",Y788="Ex"),"N/A",IF(AND(Screening!$J$14="No",Z788="Ex"),"N/A", IF(AND(Screening!$J$15="No",AA788="Ex"),"N/A", IF(AND(Screening!$J$16="No",AB788="Ex"),"N/A", IF(AND(Screening!$J$17="No",AC788="Ex"),"N/A", IF(AND(Screening!$J$18="No",AD788="Ex"),"N/A", IF(AND(Screening!$J$19="No",AE788="Ex"),"N/A", IF(AND(Screening!$J$20="No",AF788="Ex"),"N/A", IF(AND(Screening!$J$21="No",AG788="Ex"),"N/A", IF(AND(Screening!$J$23="No",AH788="Ex"),"N/A", IF(AND(Screening!$J$7="No",AI788="Ex"),"N/A", IF(AND(Screening!$J$6="No",AL788="Ex"),"N/A", IF(AND(Screening!$J$6="Yes",AJ788="Ex"),"N/A", IF(AND(Screening!$J$25="Yes",AK788="Ex"),"N/A",  IF(AND(Screening!$J$5="Yes",AM788="Ex"),"N/A","Inc")))))))))))))))))))</f>
        <v>Inc</v>
      </c>
      <c r="C788" s="132"/>
      <c r="D788" s="133"/>
      <c r="E788" s="87">
        <v>796</v>
      </c>
      <c r="F788" s="88" t="s">
        <v>3693</v>
      </c>
      <c r="G788" s="88" t="s">
        <v>2103</v>
      </c>
      <c r="H788" s="157" t="s">
        <v>4526</v>
      </c>
      <c r="I788" s="130" t="str">
        <f t="shared" si="25"/>
        <v>Include</v>
      </c>
      <c r="J788" s="126"/>
      <c r="K788" s="99"/>
      <c r="L788" s="99"/>
      <c r="M788" s="128"/>
      <c r="N788" s="87" t="str">
        <f t="shared" si="24"/>
        <v/>
      </c>
      <c r="O788" s="55"/>
      <c r="P788" s="55"/>
      <c r="Q788" s="55"/>
      <c r="R788" s="55"/>
      <c r="S788" s="55"/>
      <c r="T788" s="56"/>
      <c r="U788" s="134" t="s">
        <v>449</v>
      </c>
      <c r="V788" s="132"/>
      <c r="W788" s="132"/>
      <c r="X788" s="132"/>
      <c r="Y788" s="132"/>
      <c r="Z788" s="132"/>
      <c r="AA788" s="132"/>
      <c r="AB788" s="132"/>
      <c r="AC788" s="132" t="s">
        <v>475</v>
      </c>
      <c r="AD788" s="132"/>
      <c r="AE788" s="132"/>
      <c r="AF788" s="132"/>
      <c r="AG788" s="132"/>
      <c r="AH788" s="132"/>
      <c r="AI788" s="132"/>
      <c r="AJ788" s="132" t="s">
        <v>475</v>
      </c>
      <c r="AK788" s="132"/>
      <c r="AL788" s="132"/>
      <c r="AM788" s="135" t="s">
        <v>475</v>
      </c>
    </row>
    <row r="789" spans="1:39" ht="30" x14ac:dyDescent="0.25">
      <c r="A789" s="131" t="s">
        <v>2</v>
      </c>
      <c r="B789" s="132" t="str">
        <f>IF(G789="reserved","N/A",IF(AND(Screening!$J$10="No",V789="Ex"),"N/A",IF(AND(Screening!$J$11="No",W789="Ex"),"N/A",IF(AND(Screening!$J$12="No",X789="Ex"),"N/A",IF(AND(Screening!$J$13="No",Y789="Ex"),"N/A",IF(AND(Screening!$J$14="No",Z789="Ex"),"N/A", IF(AND(Screening!$J$15="No",AA789="Ex"),"N/A", IF(AND(Screening!$J$16="No",AB789="Ex"),"N/A", IF(AND(Screening!$J$17="No",AC789="Ex"),"N/A", IF(AND(Screening!$J$18="No",AD789="Ex"),"N/A", IF(AND(Screening!$J$19="No",AE789="Ex"),"N/A", IF(AND(Screening!$J$20="No",AF789="Ex"),"N/A", IF(AND(Screening!$J$21="No",AG789="Ex"),"N/A", IF(AND(Screening!$J$23="No",AH789="Ex"),"N/A", IF(AND(Screening!$J$7="No",AI789="Ex"),"N/A", IF(AND(Screening!$J$6="No",AL789="Ex"),"N/A", IF(AND(Screening!$J$6="Yes",AJ789="Ex"),"N/A", IF(AND(Screening!$J$25="Yes",AK789="Ex"),"N/A",  IF(AND(Screening!$J$5="Yes",AM789="Ex"),"N/A","Inc")))))))))))))))))))</f>
        <v>Inc</v>
      </c>
      <c r="C789" s="132"/>
      <c r="D789" s="133"/>
      <c r="E789" s="87">
        <v>797</v>
      </c>
      <c r="F789" s="88" t="s">
        <v>3694</v>
      </c>
      <c r="G789" s="88" t="s">
        <v>2611</v>
      </c>
      <c r="H789" s="157" t="s">
        <v>1474</v>
      </c>
      <c r="I789" s="130" t="str">
        <f t="shared" si="25"/>
        <v>Include</v>
      </c>
      <c r="J789" s="126"/>
      <c r="K789" s="99"/>
      <c r="L789" s="99"/>
      <c r="M789" s="128"/>
      <c r="N789" s="87" t="str">
        <f t="shared" ref="N789:N852" si="26">IF($A789="Y","PAR","")</f>
        <v/>
      </c>
      <c r="O789" s="55"/>
      <c r="P789" s="55"/>
      <c r="Q789" s="55"/>
      <c r="R789" s="55"/>
      <c r="S789" s="55"/>
      <c r="T789" s="56"/>
      <c r="U789" s="134" t="s">
        <v>449</v>
      </c>
      <c r="V789" s="132"/>
      <c r="W789" s="132"/>
      <c r="X789" s="132"/>
      <c r="Y789" s="132"/>
      <c r="Z789" s="132"/>
      <c r="AA789" s="132"/>
      <c r="AB789" s="132"/>
      <c r="AC789" s="132" t="s">
        <v>475</v>
      </c>
      <c r="AD789" s="132"/>
      <c r="AE789" s="132"/>
      <c r="AF789" s="132"/>
      <c r="AG789" s="132"/>
      <c r="AH789" s="132"/>
      <c r="AI789" s="132"/>
      <c r="AJ789" s="132" t="s">
        <v>475</v>
      </c>
      <c r="AK789" s="132"/>
      <c r="AL789" s="132"/>
      <c r="AM789" s="135" t="s">
        <v>475</v>
      </c>
    </row>
    <row r="790" spans="1:39" ht="30" x14ac:dyDescent="0.25">
      <c r="A790" s="131" t="s">
        <v>2</v>
      </c>
      <c r="B790" s="132" t="str">
        <f>IF(G790="reserved","N/A",IF(AND(Screening!$J$10="No",V790="Ex"),"N/A",IF(AND(Screening!$J$11="No",W790="Ex"),"N/A",IF(AND(Screening!$J$12="No",X790="Ex"),"N/A",IF(AND(Screening!$J$13="No",Y790="Ex"),"N/A",IF(AND(Screening!$J$14="No",Z790="Ex"),"N/A", IF(AND(Screening!$J$15="No",AA790="Ex"),"N/A", IF(AND(Screening!$J$16="No",AB790="Ex"),"N/A", IF(AND(Screening!$J$17="No",AC790="Ex"),"N/A", IF(AND(Screening!$J$18="No",AD790="Ex"),"N/A", IF(AND(Screening!$J$19="No",AE790="Ex"),"N/A", IF(AND(Screening!$J$20="No",AF790="Ex"),"N/A", IF(AND(Screening!$J$21="No",AG790="Ex"),"N/A", IF(AND(Screening!$J$23="No",AH790="Ex"),"N/A", IF(AND(Screening!$J$7="No",AI790="Ex"),"N/A", IF(AND(Screening!$J$6="No",AL790="Ex"),"N/A", IF(AND(Screening!$J$6="Yes",AJ790="Ex"),"N/A", IF(AND(Screening!$J$25="Yes",AK790="Ex"),"N/A",  IF(AND(Screening!$J$5="Yes",AM790="Ex"),"N/A","Inc")))))))))))))))))))</f>
        <v>Inc</v>
      </c>
      <c r="C790" s="132"/>
      <c r="D790" s="133"/>
      <c r="E790" s="87">
        <v>798</v>
      </c>
      <c r="F790" s="88" t="s">
        <v>3695</v>
      </c>
      <c r="G790" s="88" t="s">
        <v>2612</v>
      </c>
      <c r="H790" s="157" t="s">
        <v>1475</v>
      </c>
      <c r="I790" s="130" t="str">
        <f t="shared" si="25"/>
        <v>Include</v>
      </c>
      <c r="J790" s="126"/>
      <c r="K790" s="99"/>
      <c r="L790" s="99"/>
      <c r="M790" s="128"/>
      <c r="N790" s="87" t="str">
        <f t="shared" si="26"/>
        <v/>
      </c>
      <c r="O790" s="55"/>
      <c r="P790" s="55"/>
      <c r="Q790" s="55"/>
      <c r="R790" s="55"/>
      <c r="S790" s="55"/>
      <c r="T790" s="56"/>
      <c r="U790" s="134" t="s">
        <v>449</v>
      </c>
      <c r="V790" s="132"/>
      <c r="W790" s="132"/>
      <c r="X790" s="132"/>
      <c r="Y790" s="132"/>
      <c r="Z790" s="132"/>
      <c r="AA790" s="132"/>
      <c r="AB790" s="132"/>
      <c r="AC790" s="132" t="s">
        <v>475</v>
      </c>
      <c r="AD790" s="132"/>
      <c r="AE790" s="132"/>
      <c r="AF790" s="132"/>
      <c r="AG790" s="132"/>
      <c r="AH790" s="132"/>
      <c r="AI790" s="132"/>
      <c r="AJ790" s="132" t="s">
        <v>475</v>
      </c>
      <c r="AK790" s="132"/>
      <c r="AL790" s="132"/>
      <c r="AM790" s="135" t="s">
        <v>475</v>
      </c>
    </row>
    <row r="791" spans="1:39" ht="60" x14ac:dyDescent="0.25">
      <c r="A791" s="131" t="s">
        <v>2</v>
      </c>
      <c r="B791" s="132" t="str">
        <f>IF(G791="reserved","N/A",IF(AND(Screening!$J$10="No",V791="Ex"),"N/A",IF(AND(Screening!$J$11="No",W791="Ex"),"N/A",IF(AND(Screening!$J$12="No",X791="Ex"),"N/A",IF(AND(Screening!$J$13="No",Y791="Ex"),"N/A",IF(AND(Screening!$J$14="No",Z791="Ex"),"N/A", IF(AND(Screening!$J$15="No",AA791="Ex"),"N/A", IF(AND(Screening!$J$16="No",AB791="Ex"),"N/A", IF(AND(Screening!$J$17="No",AC791="Ex"),"N/A", IF(AND(Screening!$J$18="No",AD791="Ex"),"N/A", IF(AND(Screening!$J$19="No",AE791="Ex"),"N/A", IF(AND(Screening!$J$20="No",AF791="Ex"),"N/A", IF(AND(Screening!$J$21="No",AG791="Ex"),"N/A", IF(AND(Screening!$J$23="No",AH791="Ex"),"N/A", IF(AND(Screening!$J$7="No",AI791="Ex"),"N/A", IF(AND(Screening!$J$6="No",AL791="Ex"),"N/A", IF(AND(Screening!$J$6="Yes",AJ791="Ex"),"N/A", IF(AND(Screening!$J$25="Yes",AK791="Ex"),"N/A",  IF(AND(Screening!$J$5="Yes",AM791="Ex"),"N/A","Inc")))))))))))))))))))</f>
        <v>Inc</v>
      </c>
      <c r="C791" s="132"/>
      <c r="D791" s="133"/>
      <c r="E791" s="87">
        <v>799</v>
      </c>
      <c r="F791" s="88" t="s">
        <v>3696</v>
      </c>
      <c r="G791" s="88" t="s">
        <v>2613</v>
      </c>
      <c r="H791" s="157" t="s">
        <v>1476</v>
      </c>
      <c r="I791" s="130" t="str">
        <f t="shared" si="25"/>
        <v>Include</v>
      </c>
      <c r="J791" s="126"/>
      <c r="K791" s="99"/>
      <c r="L791" s="99"/>
      <c r="M791" s="128"/>
      <c r="N791" s="87" t="str">
        <f t="shared" si="26"/>
        <v/>
      </c>
      <c r="O791" s="55"/>
      <c r="P791" s="55"/>
      <c r="Q791" s="55"/>
      <c r="R791" s="55"/>
      <c r="S791" s="55"/>
      <c r="T791" s="56"/>
      <c r="U791" s="134" t="s">
        <v>449</v>
      </c>
      <c r="V791" s="132"/>
      <c r="W791" s="132"/>
      <c r="X791" s="132"/>
      <c r="Y791" s="132"/>
      <c r="Z791" s="132"/>
      <c r="AA791" s="132"/>
      <c r="AB791" s="132"/>
      <c r="AC791" s="132" t="s">
        <v>475</v>
      </c>
      <c r="AD791" s="132"/>
      <c r="AE791" s="132"/>
      <c r="AF791" s="132"/>
      <c r="AG791" s="132"/>
      <c r="AH791" s="132"/>
      <c r="AI791" s="132"/>
      <c r="AJ791" s="132" t="s">
        <v>475</v>
      </c>
      <c r="AK791" s="132"/>
      <c r="AL791" s="132"/>
      <c r="AM791" s="135" t="s">
        <v>475</v>
      </c>
    </row>
    <row r="792" spans="1:39" ht="81.95" customHeight="1" x14ac:dyDescent="0.25">
      <c r="A792" s="131" t="s">
        <v>2</v>
      </c>
      <c r="B792" s="132" t="str">
        <f>IF(G792="reserved","N/A",IF(AND(Screening!$J$10="No",V792="Ex"),"N/A",IF(AND(Screening!$J$11="No",W792="Ex"),"N/A",IF(AND(Screening!$J$12="No",X792="Ex"),"N/A",IF(AND(Screening!$J$13="No",Y792="Ex"),"N/A",IF(AND(Screening!$J$14="No",Z792="Ex"),"N/A", IF(AND(Screening!$J$15="No",AA792="Ex"),"N/A", IF(AND(Screening!$J$16="No",AB792="Ex"),"N/A", IF(AND(Screening!$J$17="No",AC792="Ex"),"N/A", IF(AND(Screening!$J$18="No",AD792="Ex"),"N/A", IF(AND(Screening!$J$19="No",AE792="Ex"),"N/A", IF(AND(Screening!$J$20="No",AF792="Ex"),"N/A", IF(AND(Screening!$J$21="No",AG792="Ex"),"N/A", IF(AND(Screening!$J$23="No",AH792="Ex"),"N/A", IF(AND(Screening!$J$7="No",AI792="Ex"),"N/A", IF(AND(Screening!$J$6="No",AL792="Ex"),"N/A", IF(AND(Screening!$J$6="Yes",AJ792="Ex"),"N/A", IF(AND(Screening!$J$25="Yes",AK792="Ex"),"N/A",  IF(AND(Screening!$J$5="Yes",AM792="Ex"),"N/A","Inc")))))))))))))))))))</f>
        <v>Inc</v>
      </c>
      <c r="C792" s="132"/>
      <c r="D792" s="133"/>
      <c r="E792" s="87">
        <v>800</v>
      </c>
      <c r="F792" s="88" t="s">
        <v>3697</v>
      </c>
      <c r="G792" s="88" t="s">
        <v>2614</v>
      </c>
      <c r="H792" s="157" t="s">
        <v>4525</v>
      </c>
      <c r="I792" s="130" t="str">
        <f t="shared" si="25"/>
        <v>Include</v>
      </c>
      <c r="J792" s="126"/>
      <c r="K792" s="99"/>
      <c r="L792" s="99"/>
      <c r="M792" s="128"/>
      <c r="N792" s="87" t="str">
        <f t="shared" si="26"/>
        <v/>
      </c>
      <c r="O792" s="55"/>
      <c r="P792" s="55"/>
      <c r="Q792" s="55"/>
      <c r="R792" s="55"/>
      <c r="S792" s="55"/>
      <c r="T792" s="56"/>
      <c r="U792" s="134" t="s">
        <v>449</v>
      </c>
      <c r="V792" s="132"/>
      <c r="W792" s="132"/>
      <c r="X792" s="132"/>
      <c r="Y792" s="132"/>
      <c r="Z792" s="132"/>
      <c r="AA792" s="132"/>
      <c r="AB792" s="132"/>
      <c r="AC792" s="132" t="s">
        <v>475</v>
      </c>
      <c r="AD792" s="132"/>
      <c r="AE792" s="132"/>
      <c r="AF792" s="132"/>
      <c r="AG792" s="132"/>
      <c r="AH792" s="132"/>
      <c r="AI792" s="132"/>
      <c r="AJ792" s="132" t="s">
        <v>475</v>
      </c>
      <c r="AK792" s="132"/>
      <c r="AL792" s="132"/>
      <c r="AM792" s="135" t="s">
        <v>475</v>
      </c>
    </row>
    <row r="793" spans="1:39" ht="30" x14ac:dyDescent="0.25">
      <c r="A793" s="131" t="s">
        <v>2</v>
      </c>
      <c r="B793" s="132" t="str">
        <f>IF(G793="reserved","N/A",IF(AND(Screening!$J$10="No",V793="Ex"),"N/A",IF(AND(Screening!$J$11="No",W793="Ex"),"N/A",IF(AND(Screening!$J$12="No",X793="Ex"),"N/A",IF(AND(Screening!$J$13="No",Y793="Ex"),"N/A",IF(AND(Screening!$J$14="No",Z793="Ex"),"N/A", IF(AND(Screening!$J$15="No",AA793="Ex"),"N/A", IF(AND(Screening!$J$16="No",AB793="Ex"),"N/A", IF(AND(Screening!$J$17="No",AC793="Ex"),"N/A", IF(AND(Screening!$J$18="No",AD793="Ex"),"N/A", IF(AND(Screening!$J$19="No",AE793="Ex"),"N/A", IF(AND(Screening!$J$20="No",AF793="Ex"),"N/A", IF(AND(Screening!$J$21="No",AG793="Ex"),"N/A", IF(AND(Screening!$J$23="No",AH793="Ex"),"N/A", IF(AND(Screening!$J$7="No",AI793="Ex"),"N/A", IF(AND(Screening!$J$6="No",AL793="Ex"),"N/A", IF(AND(Screening!$J$6="Yes",AJ793="Ex"),"N/A", IF(AND(Screening!$J$25="Yes",AK793="Ex"),"N/A",  IF(AND(Screening!$J$5="Yes",AM793="Ex"),"N/A","Inc")))))))))))))))))))</f>
        <v>Inc</v>
      </c>
      <c r="C793" s="132"/>
      <c r="D793" s="133"/>
      <c r="E793" s="87">
        <v>801</v>
      </c>
      <c r="F793" s="88" t="s">
        <v>3698</v>
      </c>
      <c r="G793" s="88" t="s">
        <v>2615</v>
      </c>
      <c r="H793" s="157" t="s">
        <v>4525</v>
      </c>
      <c r="I793" s="130" t="str">
        <f t="shared" si="25"/>
        <v>Include</v>
      </c>
      <c r="J793" s="126"/>
      <c r="K793" s="99"/>
      <c r="L793" s="99"/>
      <c r="M793" s="128"/>
      <c r="N793" s="87" t="str">
        <f t="shared" si="26"/>
        <v/>
      </c>
      <c r="O793" s="55"/>
      <c r="P793" s="55"/>
      <c r="Q793" s="55"/>
      <c r="R793" s="55"/>
      <c r="S793" s="55"/>
      <c r="T793" s="56"/>
      <c r="U793" s="134" t="s">
        <v>449</v>
      </c>
      <c r="V793" s="132"/>
      <c r="W793" s="132"/>
      <c r="X793" s="132"/>
      <c r="Y793" s="132"/>
      <c r="Z793" s="132"/>
      <c r="AA793" s="132"/>
      <c r="AB793" s="132"/>
      <c r="AC793" s="132" t="s">
        <v>475</v>
      </c>
      <c r="AD793" s="132"/>
      <c r="AE793" s="132"/>
      <c r="AF793" s="132"/>
      <c r="AG793" s="132"/>
      <c r="AH793" s="132"/>
      <c r="AI793" s="132"/>
      <c r="AJ793" s="132" t="s">
        <v>475</v>
      </c>
      <c r="AK793" s="132"/>
      <c r="AL793" s="132"/>
      <c r="AM793" s="135" t="s">
        <v>475</v>
      </c>
    </row>
    <row r="794" spans="1:39" ht="30" x14ac:dyDescent="0.25">
      <c r="A794" s="131" t="s">
        <v>2</v>
      </c>
      <c r="B794" s="132" t="str">
        <f>IF(G794="reserved","N/A",IF(AND(Screening!$J$10="No",V794="Ex"),"N/A",IF(AND(Screening!$J$11="No",W794="Ex"),"N/A",IF(AND(Screening!$J$12="No",X794="Ex"),"N/A",IF(AND(Screening!$J$13="No",Y794="Ex"),"N/A",IF(AND(Screening!$J$14="No",Z794="Ex"),"N/A", IF(AND(Screening!$J$15="No",AA794="Ex"),"N/A", IF(AND(Screening!$J$16="No",AB794="Ex"),"N/A", IF(AND(Screening!$J$17="No",AC794="Ex"),"N/A", IF(AND(Screening!$J$18="No",AD794="Ex"),"N/A", IF(AND(Screening!$J$19="No",AE794="Ex"),"N/A", IF(AND(Screening!$J$20="No",AF794="Ex"),"N/A", IF(AND(Screening!$J$21="No",AG794="Ex"),"N/A", IF(AND(Screening!$J$23="No",AH794="Ex"),"N/A", IF(AND(Screening!$J$7="No",AI794="Ex"),"N/A", IF(AND(Screening!$J$6="No",AL794="Ex"),"N/A", IF(AND(Screening!$J$6="Yes",AJ794="Ex"),"N/A", IF(AND(Screening!$J$25="Yes",AK794="Ex"),"N/A",  IF(AND(Screening!$J$5="Yes",AM794="Ex"),"N/A","Inc")))))))))))))))))))</f>
        <v>Inc</v>
      </c>
      <c r="C794" s="132"/>
      <c r="D794" s="133" t="s">
        <v>1212</v>
      </c>
      <c r="E794" s="87">
        <v>802</v>
      </c>
      <c r="F794" s="88" t="s">
        <v>3699</v>
      </c>
      <c r="G794" s="88" t="s">
        <v>2616</v>
      </c>
      <c r="H794" s="156" t="s">
        <v>2787</v>
      </c>
      <c r="I794" s="130" t="str">
        <f t="shared" si="25"/>
        <v>Include</v>
      </c>
      <c r="J794" s="126"/>
      <c r="K794" s="99"/>
      <c r="L794" s="99"/>
      <c r="M794" s="128"/>
      <c r="N794" s="87" t="str">
        <f t="shared" si="26"/>
        <v/>
      </c>
      <c r="O794" s="55"/>
      <c r="P794" s="55"/>
      <c r="Q794" s="55"/>
      <c r="R794" s="55"/>
      <c r="S794" s="55"/>
      <c r="T794" s="56"/>
      <c r="U794" s="134" t="s">
        <v>449</v>
      </c>
      <c r="V794" s="132"/>
      <c r="W794" s="132"/>
      <c r="X794" s="132"/>
      <c r="Y794" s="132"/>
      <c r="Z794" s="132"/>
      <c r="AA794" s="132"/>
      <c r="AB794" s="132"/>
      <c r="AC794" s="132" t="s">
        <v>475</v>
      </c>
      <c r="AD794" s="132"/>
      <c r="AE794" s="132"/>
      <c r="AF794" s="132"/>
      <c r="AG794" s="132"/>
      <c r="AH794" s="132"/>
      <c r="AI794" s="132"/>
      <c r="AJ794" s="132" t="s">
        <v>475</v>
      </c>
      <c r="AK794" s="132"/>
      <c r="AL794" s="132"/>
      <c r="AM794" s="135" t="s">
        <v>475</v>
      </c>
    </row>
    <row r="795" spans="1:39" ht="30" x14ac:dyDescent="0.25">
      <c r="A795" s="131" t="s">
        <v>2</v>
      </c>
      <c r="B795" s="132" t="str">
        <f>IF(G795="reserved","N/A",IF(AND(Screening!$J$10="No",V795="Ex"),"N/A",IF(AND(Screening!$J$11="No",W795="Ex"),"N/A",IF(AND(Screening!$J$12="No",X795="Ex"),"N/A",IF(AND(Screening!$J$13="No",Y795="Ex"),"N/A",IF(AND(Screening!$J$14="No",Z795="Ex"),"N/A", IF(AND(Screening!$J$15="No",AA795="Ex"),"N/A", IF(AND(Screening!$J$16="No",AB795="Ex"),"N/A", IF(AND(Screening!$J$17="No",AC795="Ex"),"N/A", IF(AND(Screening!$J$18="No",AD795="Ex"),"N/A", IF(AND(Screening!$J$19="No",AE795="Ex"),"N/A", IF(AND(Screening!$J$20="No",AF795="Ex"),"N/A", IF(AND(Screening!$J$21="No",AG795="Ex"),"N/A", IF(AND(Screening!$J$23="No",AH795="Ex"),"N/A", IF(AND(Screening!$J$7="No",AI795="Ex"),"N/A", IF(AND(Screening!$J$6="No",AL795="Ex"),"N/A", IF(AND(Screening!$J$6="Yes",AJ795="Ex"),"N/A", IF(AND(Screening!$J$25="Yes",AK795="Ex"),"N/A",  IF(AND(Screening!$J$5="Yes",AM795="Ex"),"N/A","Inc")))))))))))))))))))</f>
        <v>Inc</v>
      </c>
      <c r="C795" s="132"/>
      <c r="D795" s="133"/>
      <c r="E795" s="87">
        <v>803</v>
      </c>
      <c r="F795" s="88" t="s">
        <v>3700</v>
      </c>
      <c r="G795" s="88" t="s">
        <v>2104</v>
      </c>
      <c r="H795" s="157" t="s">
        <v>4527</v>
      </c>
      <c r="I795" s="130" t="str">
        <f t="shared" si="25"/>
        <v>Include</v>
      </c>
      <c r="J795" s="126"/>
      <c r="K795" s="99"/>
      <c r="L795" s="99"/>
      <c r="M795" s="128"/>
      <c r="N795" s="87" t="str">
        <f t="shared" si="26"/>
        <v/>
      </c>
      <c r="O795" s="55"/>
      <c r="P795" s="55"/>
      <c r="Q795" s="55"/>
      <c r="R795" s="55"/>
      <c r="S795" s="55"/>
      <c r="T795" s="56"/>
      <c r="U795" s="134" t="s">
        <v>449</v>
      </c>
      <c r="V795" s="132"/>
      <c r="W795" s="132"/>
      <c r="X795" s="132"/>
      <c r="Y795" s="132"/>
      <c r="Z795" s="132"/>
      <c r="AA795" s="132"/>
      <c r="AB795" s="132"/>
      <c r="AC795" s="132" t="s">
        <v>475</v>
      </c>
      <c r="AD795" s="132"/>
      <c r="AE795" s="132"/>
      <c r="AF795" s="132"/>
      <c r="AG795" s="132"/>
      <c r="AH795" s="132"/>
      <c r="AI795" s="132"/>
      <c r="AJ795" s="132" t="s">
        <v>475</v>
      </c>
      <c r="AK795" s="132"/>
      <c r="AL795" s="132"/>
      <c r="AM795" s="135" t="s">
        <v>475</v>
      </c>
    </row>
    <row r="796" spans="1:39" ht="82.5" customHeight="1" x14ac:dyDescent="0.25">
      <c r="A796" s="131" t="s">
        <v>2</v>
      </c>
      <c r="B796" s="132" t="str">
        <f>IF(G796="reserved","N/A",IF(AND(Screening!$J$10="No",V796="Ex"),"N/A",IF(AND(Screening!$J$11="No",W796="Ex"),"N/A",IF(AND(Screening!$J$12="No",X796="Ex"),"N/A",IF(AND(Screening!$J$13="No",Y796="Ex"),"N/A",IF(AND(Screening!$J$14="No",Z796="Ex"),"N/A", IF(AND(Screening!$J$15="No",AA796="Ex"),"N/A", IF(AND(Screening!$J$16="No",AB796="Ex"),"N/A", IF(AND(Screening!$J$17="No",AC796="Ex"),"N/A", IF(AND(Screening!$J$18="No",AD796="Ex"),"N/A", IF(AND(Screening!$J$19="No",AE796="Ex"),"N/A", IF(AND(Screening!$J$20="No",AF796="Ex"),"N/A", IF(AND(Screening!$J$21="No",AG796="Ex"),"N/A", IF(AND(Screening!$J$23="No",AH796="Ex"),"N/A", IF(AND(Screening!$J$7="No",AI796="Ex"),"N/A", IF(AND(Screening!$J$6="No",AL796="Ex"),"N/A", IF(AND(Screening!$J$6="Yes",AJ796="Ex"),"N/A", IF(AND(Screening!$J$25="Yes",AK796="Ex"),"N/A",  IF(AND(Screening!$J$5="Yes",AM796="Ex"),"N/A","Inc")))))))))))))))))))</f>
        <v>Inc</v>
      </c>
      <c r="C796" s="132"/>
      <c r="D796" s="133"/>
      <c r="E796" s="87">
        <v>804</v>
      </c>
      <c r="F796" s="88" t="s">
        <v>3701</v>
      </c>
      <c r="G796" s="88" t="s">
        <v>4268</v>
      </c>
      <c r="H796" s="157" t="s">
        <v>4553</v>
      </c>
      <c r="I796" s="130" t="str">
        <f t="shared" si="25"/>
        <v>Include</v>
      </c>
      <c r="J796" s="126"/>
      <c r="K796" s="99"/>
      <c r="L796" s="99"/>
      <c r="M796" s="128"/>
      <c r="N796" s="87" t="str">
        <f t="shared" si="26"/>
        <v/>
      </c>
      <c r="O796" s="55"/>
      <c r="P796" s="55"/>
      <c r="Q796" s="55"/>
      <c r="R796" s="55"/>
      <c r="S796" s="55"/>
      <c r="T796" s="56"/>
      <c r="U796" s="134" t="s">
        <v>449</v>
      </c>
      <c r="V796" s="132"/>
      <c r="W796" s="132"/>
      <c r="X796" s="132"/>
      <c r="Y796" s="132"/>
      <c r="Z796" s="132"/>
      <c r="AA796" s="132"/>
      <c r="AB796" s="132"/>
      <c r="AC796" s="132" t="s">
        <v>475</v>
      </c>
      <c r="AD796" s="132"/>
      <c r="AE796" s="132"/>
      <c r="AF796" s="132"/>
      <c r="AG796" s="132"/>
      <c r="AH796" s="132"/>
      <c r="AI796" s="132"/>
      <c r="AJ796" s="132" t="s">
        <v>475</v>
      </c>
      <c r="AK796" s="132"/>
      <c r="AL796" s="132"/>
      <c r="AM796" s="135" t="s">
        <v>475</v>
      </c>
    </row>
    <row r="797" spans="1:39" ht="101.45" customHeight="1" x14ac:dyDescent="0.25">
      <c r="A797" s="131" t="s">
        <v>2</v>
      </c>
      <c r="B797" s="132" t="str">
        <f>IF(G797="reserved","N/A",IF(AND(Screening!$J$10="No",V797="Ex"),"N/A",IF(AND(Screening!$J$11="No",W797="Ex"),"N/A",IF(AND(Screening!$J$12="No",X797="Ex"),"N/A",IF(AND(Screening!$J$13="No",Y797="Ex"),"N/A",IF(AND(Screening!$J$14="No",Z797="Ex"),"N/A", IF(AND(Screening!$J$15="No",AA797="Ex"),"N/A", IF(AND(Screening!$J$16="No",AB797="Ex"),"N/A", IF(AND(Screening!$J$17="No",AC797="Ex"),"N/A", IF(AND(Screening!$J$18="No",AD797="Ex"),"N/A", IF(AND(Screening!$J$19="No",AE797="Ex"),"N/A", IF(AND(Screening!$J$20="No",AF797="Ex"),"N/A", IF(AND(Screening!$J$21="No",AG797="Ex"),"N/A", IF(AND(Screening!$J$23="No",AH797="Ex"),"N/A", IF(AND(Screening!$J$7="No",AI797="Ex"),"N/A", IF(AND(Screening!$J$6="No",AL797="Ex"),"N/A", IF(AND(Screening!$J$6="Yes",AJ797="Ex"),"N/A", IF(AND(Screening!$J$25="Yes",AK797="Ex"),"N/A",  IF(AND(Screening!$J$5="Yes",AM797="Ex"),"N/A","Inc")))))))))))))))))))</f>
        <v>Inc</v>
      </c>
      <c r="C797" s="132"/>
      <c r="D797" s="133"/>
      <c r="E797" s="87">
        <v>805</v>
      </c>
      <c r="F797" s="88" t="s">
        <v>3702</v>
      </c>
      <c r="G797" s="88" t="s">
        <v>4265</v>
      </c>
      <c r="H797" s="157" t="s">
        <v>4528</v>
      </c>
      <c r="I797" s="130" t="str">
        <f t="shared" si="25"/>
        <v>Include</v>
      </c>
      <c r="J797" s="126"/>
      <c r="K797" s="99"/>
      <c r="L797" s="99"/>
      <c r="M797" s="128"/>
      <c r="N797" s="87" t="str">
        <f t="shared" si="26"/>
        <v/>
      </c>
      <c r="O797" s="55"/>
      <c r="P797" s="55"/>
      <c r="Q797" s="55"/>
      <c r="R797" s="55"/>
      <c r="S797" s="55"/>
      <c r="T797" s="56"/>
      <c r="U797" s="134" t="s">
        <v>449</v>
      </c>
      <c r="V797" s="132"/>
      <c r="W797" s="132"/>
      <c r="X797" s="132"/>
      <c r="Y797" s="132"/>
      <c r="Z797" s="132"/>
      <c r="AA797" s="132"/>
      <c r="AB797" s="132"/>
      <c r="AC797" s="132" t="s">
        <v>475</v>
      </c>
      <c r="AD797" s="132"/>
      <c r="AE797" s="132"/>
      <c r="AF797" s="132"/>
      <c r="AG797" s="132"/>
      <c r="AH797" s="132"/>
      <c r="AI797" s="132"/>
      <c r="AJ797" s="132" t="s">
        <v>475</v>
      </c>
      <c r="AK797" s="132"/>
      <c r="AL797" s="132"/>
      <c r="AM797" s="135" t="s">
        <v>475</v>
      </c>
    </row>
    <row r="798" spans="1:39" ht="30" x14ac:dyDescent="0.25">
      <c r="A798" s="131" t="s">
        <v>2</v>
      </c>
      <c r="B798" s="132" t="str">
        <f>IF(G798="reserved","N/A",IF(AND(Screening!$J$10="No",V798="Ex"),"N/A",IF(AND(Screening!$J$11="No",W798="Ex"),"N/A",IF(AND(Screening!$J$12="No",X798="Ex"),"N/A",IF(AND(Screening!$J$13="No",Y798="Ex"),"N/A",IF(AND(Screening!$J$14="No",Z798="Ex"),"N/A", IF(AND(Screening!$J$15="No",AA798="Ex"),"N/A", IF(AND(Screening!$J$16="No",AB798="Ex"),"N/A", IF(AND(Screening!$J$17="No",AC798="Ex"),"N/A", IF(AND(Screening!$J$18="No",AD798="Ex"),"N/A", IF(AND(Screening!$J$19="No",AE798="Ex"),"N/A", IF(AND(Screening!$J$20="No",AF798="Ex"),"N/A", IF(AND(Screening!$J$21="No",AG798="Ex"),"N/A", IF(AND(Screening!$J$23="No",AH798="Ex"),"N/A", IF(AND(Screening!$J$7="No",AI798="Ex"),"N/A", IF(AND(Screening!$J$6="No",AL798="Ex"),"N/A", IF(AND(Screening!$J$6="Yes",AJ798="Ex"),"N/A", IF(AND(Screening!$J$25="Yes",AK798="Ex"),"N/A",  IF(AND(Screening!$J$5="Yes",AM798="Ex"),"N/A","Inc")))))))))))))))))))</f>
        <v>Inc</v>
      </c>
      <c r="C798" s="132"/>
      <c r="D798" s="133"/>
      <c r="E798" s="87">
        <v>806</v>
      </c>
      <c r="F798" s="88" t="s">
        <v>3703</v>
      </c>
      <c r="G798" s="88" t="s">
        <v>2105</v>
      </c>
      <c r="H798" s="157" t="s">
        <v>1477</v>
      </c>
      <c r="I798" s="130" t="str">
        <f t="shared" si="25"/>
        <v>Include</v>
      </c>
      <c r="J798" s="126"/>
      <c r="K798" s="99"/>
      <c r="L798" s="99"/>
      <c r="M798" s="128"/>
      <c r="N798" s="87" t="str">
        <f t="shared" si="26"/>
        <v/>
      </c>
      <c r="O798" s="55"/>
      <c r="P798" s="55"/>
      <c r="Q798" s="55"/>
      <c r="R798" s="55"/>
      <c r="S798" s="55"/>
      <c r="T798" s="56"/>
      <c r="U798" s="134" t="s">
        <v>449</v>
      </c>
      <c r="V798" s="132"/>
      <c r="W798" s="132"/>
      <c r="X798" s="132"/>
      <c r="Y798" s="132"/>
      <c r="Z798" s="132"/>
      <c r="AA798" s="132"/>
      <c r="AB798" s="132"/>
      <c r="AC798" s="132" t="s">
        <v>475</v>
      </c>
      <c r="AD798" s="132"/>
      <c r="AE798" s="132"/>
      <c r="AF798" s="132"/>
      <c r="AG798" s="132"/>
      <c r="AH798" s="132"/>
      <c r="AI798" s="132"/>
      <c r="AJ798" s="132" t="s">
        <v>475</v>
      </c>
      <c r="AK798" s="132"/>
      <c r="AL798" s="132"/>
      <c r="AM798" s="135" t="s">
        <v>475</v>
      </c>
    </row>
    <row r="799" spans="1:39" ht="30" x14ac:dyDescent="0.25">
      <c r="A799" s="131" t="s">
        <v>2</v>
      </c>
      <c r="B799" s="132" t="str">
        <f>IF(G799="reserved","N/A",IF(AND(Screening!$J$10="No",V799="Ex"),"N/A",IF(AND(Screening!$J$11="No",W799="Ex"),"N/A",IF(AND(Screening!$J$12="No",X799="Ex"),"N/A",IF(AND(Screening!$J$13="No",Y799="Ex"),"N/A",IF(AND(Screening!$J$14="No",Z799="Ex"),"N/A", IF(AND(Screening!$J$15="No",AA799="Ex"),"N/A", IF(AND(Screening!$J$16="No",AB799="Ex"),"N/A", IF(AND(Screening!$J$17="No",AC799="Ex"),"N/A", IF(AND(Screening!$J$18="No",AD799="Ex"),"N/A", IF(AND(Screening!$J$19="No",AE799="Ex"),"N/A", IF(AND(Screening!$J$20="No",AF799="Ex"),"N/A", IF(AND(Screening!$J$21="No",AG799="Ex"),"N/A", IF(AND(Screening!$J$23="No",AH799="Ex"),"N/A", IF(AND(Screening!$J$7="No",AI799="Ex"),"N/A", IF(AND(Screening!$J$6="No",AL799="Ex"),"N/A", IF(AND(Screening!$J$6="Yes",AJ799="Ex"),"N/A", IF(AND(Screening!$J$25="Yes",AK799="Ex"),"N/A",  IF(AND(Screening!$J$5="Yes",AM799="Ex"),"N/A","Inc")))))))))))))))))))</f>
        <v>Inc</v>
      </c>
      <c r="C799" s="132"/>
      <c r="D799" s="133"/>
      <c r="E799" s="87">
        <v>807</v>
      </c>
      <c r="F799" s="88" t="s">
        <v>3704</v>
      </c>
      <c r="G799" s="88" t="s">
        <v>2106</v>
      </c>
      <c r="H799" s="157" t="s">
        <v>4554</v>
      </c>
      <c r="I799" s="130" t="str">
        <f t="shared" si="25"/>
        <v>Include</v>
      </c>
      <c r="J799" s="126"/>
      <c r="K799" s="99"/>
      <c r="L799" s="99"/>
      <c r="M799" s="128"/>
      <c r="N799" s="87" t="str">
        <f t="shared" si="26"/>
        <v/>
      </c>
      <c r="O799" s="55"/>
      <c r="P799" s="55"/>
      <c r="Q799" s="55"/>
      <c r="R799" s="55"/>
      <c r="S799" s="55"/>
      <c r="T799" s="56"/>
      <c r="U799" s="134" t="s">
        <v>449</v>
      </c>
      <c r="V799" s="132"/>
      <c r="W799" s="132"/>
      <c r="X799" s="132"/>
      <c r="Y799" s="132"/>
      <c r="Z799" s="132"/>
      <c r="AA799" s="132"/>
      <c r="AB799" s="132"/>
      <c r="AC799" s="132" t="s">
        <v>475</v>
      </c>
      <c r="AD799" s="132"/>
      <c r="AE799" s="132"/>
      <c r="AF799" s="132"/>
      <c r="AG799" s="132"/>
      <c r="AH799" s="132"/>
      <c r="AI799" s="132"/>
      <c r="AJ799" s="132" t="s">
        <v>475</v>
      </c>
      <c r="AK799" s="132"/>
      <c r="AL799" s="132"/>
      <c r="AM799" s="135" t="s">
        <v>475</v>
      </c>
    </row>
    <row r="800" spans="1:39" ht="51" customHeight="1" x14ac:dyDescent="0.25">
      <c r="A800" s="131" t="s">
        <v>2</v>
      </c>
      <c r="B800" s="132" t="str">
        <f>IF(G800="reserved","N/A",IF(AND(Screening!$J$10="No",V800="Ex"),"N/A",IF(AND(Screening!$J$11="No",W800="Ex"),"N/A",IF(AND(Screening!$J$12="No",X800="Ex"),"N/A",IF(AND(Screening!$J$13="No",Y800="Ex"),"N/A",IF(AND(Screening!$J$14="No",Z800="Ex"),"N/A", IF(AND(Screening!$J$15="No",AA800="Ex"),"N/A", IF(AND(Screening!$J$16="No",AB800="Ex"),"N/A", IF(AND(Screening!$J$17="No",AC800="Ex"),"N/A", IF(AND(Screening!$J$18="No",AD800="Ex"),"N/A", IF(AND(Screening!$J$19="No",AE800="Ex"),"N/A", IF(AND(Screening!$J$20="No",AF800="Ex"),"N/A", IF(AND(Screening!$J$21="No",AG800="Ex"),"N/A", IF(AND(Screening!$J$23="No",AH800="Ex"),"N/A", IF(AND(Screening!$J$7="No",AI800="Ex"),"N/A", IF(AND(Screening!$J$6="No",AL800="Ex"),"N/A", IF(AND(Screening!$J$6="Yes",AJ800="Ex"),"N/A", IF(AND(Screening!$J$25="Yes",AK800="Ex"),"N/A",  IF(AND(Screening!$J$5="Yes",AM800="Ex"),"N/A","Inc")))))))))))))))))))</f>
        <v>Inc</v>
      </c>
      <c r="C800" s="132"/>
      <c r="D800" s="133"/>
      <c r="E800" s="87">
        <v>808</v>
      </c>
      <c r="F800" s="88" t="s">
        <v>3705</v>
      </c>
      <c r="G800" s="88" t="s">
        <v>2107</v>
      </c>
      <c r="H800" s="157" t="s">
        <v>4555</v>
      </c>
      <c r="I800" s="130" t="str">
        <f t="shared" si="25"/>
        <v>Include</v>
      </c>
      <c r="J800" s="126"/>
      <c r="K800" s="99"/>
      <c r="L800" s="99"/>
      <c r="M800" s="128"/>
      <c r="N800" s="87" t="str">
        <f t="shared" si="26"/>
        <v/>
      </c>
      <c r="O800" s="55"/>
      <c r="P800" s="55"/>
      <c r="Q800" s="55"/>
      <c r="R800" s="55"/>
      <c r="S800" s="55"/>
      <c r="T800" s="56"/>
      <c r="U800" s="134" t="s">
        <v>449</v>
      </c>
      <c r="V800" s="132"/>
      <c r="W800" s="132"/>
      <c r="X800" s="132"/>
      <c r="Y800" s="132"/>
      <c r="Z800" s="132"/>
      <c r="AA800" s="132"/>
      <c r="AB800" s="132"/>
      <c r="AC800" s="132" t="s">
        <v>475</v>
      </c>
      <c r="AD800" s="132"/>
      <c r="AE800" s="132"/>
      <c r="AF800" s="132"/>
      <c r="AG800" s="132"/>
      <c r="AH800" s="132"/>
      <c r="AI800" s="132"/>
      <c r="AJ800" s="132" t="s">
        <v>475</v>
      </c>
      <c r="AK800" s="132"/>
      <c r="AL800" s="132"/>
      <c r="AM800" s="135" t="s">
        <v>475</v>
      </c>
    </row>
    <row r="801" spans="1:39" ht="37.5" customHeight="1" x14ac:dyDescent="0.25">
      <c r="A801" s="131" t="s">
        <v>2</v>
      </c>
      <c r="B801" s="132" t="str">
        <f>IF(G801="reserved","N/A",IF(AND(Screening!$J$10="No",V801="Ex"),"N/A",IF(AND(Screening!$J$11="No",W801="Ex"),"N/A",IF(AND(Screening!$J$12="No",X801="Ex"),"N/A",IF(AND(Screening!$J$13="No",Y801="Ex"),"N/A",IF(AND(Screening!$J$14="No",Z801="Ex"),"N/A", IF(AND(Screening!$J$15="No",AA801="Ex"),"N/A", IF(AND(Screening!$J$16="No",AB801="Ex"),"N/A", IF(AND(Screening!$J$17="No",AC801="Ex"),"N/A", IF(AND(Screening!$J$18="No",AD801="Ex"),"N/A", IF(AND(Screening!$J$19="No",AE801="Ex"),"N/A", IF(AND(Screening!$J$20="No",AF801="Ex"),"N/A", IF(AND(Screening!$J$21="No",AG801="Ex"),"N/A", IF(AND(Screening!$J$23="No",AH801="Ex"),"N/A", IF(AND(Screening!$J$7="No",AI801="Ex"),"N/A", IF(AND(Screening!$J$6="No",AL801="Ex"),"N/A", IF(AND(Screening!$J$6="Yes",AJ801="Ex"),"N/A", IF(AND(Screening!$J$25="Yes",AK801="Ex"),"N/A",  IF(AND(Screening!$J$5="Yes",AM801="Ex"),"N/A","Inc")))))))))))))))))))</f>
        <v>Inc</v>
      </c>
      <c r="C801" s="132"/>
      <c r="D801" s="133"/>
      <c r="E801" s="87">
        <v>809</v>
      </c>
      <c r="F801" s="88" t="s">
        <v>3706</v>
      </c>
      <c r="G801" s="88" t="s">
        <v>2108</v>
      </c>
      <c r="H801" s="157" t="s">
        <v>4529</v>
      </c>
      <c r="I801" s="130" t="str">
        <f t="shared" si="25"/>
        <v>Include</v>
      </c>
      <c r="J801" s="126"/>
      <c r="K801" s="99"/>
      <c r="L801" s="99"/>
      <c r="M801" s="128"/>
      <c r="N801" s="87" t="str">
        <f t="shared" si="26"/>
        <v/>
      </c>
      <c r="O801" s="55"/>
      <c r="P801" s="55"/>
      <c r="Q801" s="55"/>
      <c r="R801" s="55"/>
      <c r="S801" s="55"/>
      <c r="T801" s="56"/>
      <c r="U801" s="134" t="s">
        <v>449</v>
      </c>
      <c r="V801" s="132"/>
      <c r="W801" s="132"/>
      <c r="X801" s="132"/>
      <c r="Y801" s="132"/>
      <c r="Z801" s="132"/>
      <c r="AA801" s="132"/>
      <c r="AB801" s="132"/>
      <c r="AC801" s="132" t="s">
        <v>475</v>
      </c>
      <c r="AD801" s="132"/>
      <c r="AE801" s="132"/>
      <c r="AF801" s="132"/>
      <c r="AG801" s="132"/>
      <c r="AH801" s="132"/>
      <c r="AI801" s="132"/>
      <c r="AJ801" s="132" t="s">
        <v>475</v>
      </c>
      <c r="AK801" s="132"/>
      <c r="AL801" s="132"/>
      <c r="AM801" s="135" t="s">
        <v>475</v>
      </c>
    </row>
    <row r="802" spans="1:39" ht="53.1" customHeight="1" x14ac:dyDescent="0.25">
      <c r="A802" s="131" t="s">
        <v>2</v>
      </c>
      <c r="B802" s="132" t="str">
        <f>IF(G802="reserved","N/A",IF(AND(Screening!$J$10="No",V802="Ex"),"N/A",IF(AND(Screening!$J$11="No",W802="Ex"),"N/A",IF(AND(Screening!$J$12="No",X802="Ex"),"N/A",IF(AND(Screening!$J$13="No",Y802="Ex"),"N/A",IF(AND(Screening!$J$14="No",Z802="Ex"),"N/A", IF(AND(Screening!$J$15="No",AA802="Ex"),"N/A", IF(AND(Screening!$J$16="No",AB802="Ex"),"N/A", IF(AND(Screening!$J$17="No",AC802="Ex"),"N/A", IF(AND(Screening!$J$18="No",AD802="Ex"),"N/A", IF(AND(Screening!$J$19="No",AE802="Ex"),"N/A", IF(AND(Screening!$J$20="No",AF802="Ex"),"N/A", IF(AND(Screening!$J$21="No",AG802="Ex"),"N/A", IF(AND(Screening!$J$23="No",AH802="Ex"),"N/A", IF(AND(Screening!$J$7="No",AI802="Ex"),"N/A", IF(AND(Screening!$J$6="No",AL802="Ex"),"N/A", IF(AND(Screening!$J$6="Yes",AJ802="Ex"),"N/A", IF(AND(Screening!$J$25="Yes",AK802="Ex"),"N/A",  IF(AND(Screening!$J$5="Yes",AM802="Ex"),"N/A","Inc")))))))))))))))))))</f>
        <v>Inc</v>
      </c>
      <c r="C802" s="132"/>
      <c r="D802" s="133"/>
      <c r="E802" s="87">
        <v>810</v>
      </c>
      <c r="F802" s="88" t="s">
        <v>3707</v>
      </c>
      <c r="G802" s="88" t="s">
        <v>2109</v>
      </c>
      <c r="H802" s="157" t="s">
        <v>4556</v>
      </c>
      <c r="I802" s="130" t="str">
        <f t="shared" si="25"/>
        <v>Include</v>
      </c>
      <c r="J802" s="126"/>
      <c r="K802" s="99"/>
      <c r="L802" s="99"/>
      <c r="M802" s="128"/>
      <c r="N802" s="87" t="str">
        <f t="shared" si="26"/>
        <v/>
      </c>
      <c r="O802" s="55"/>
      <c r="P802" s="55"/>
      <c r="Q802" s="55"/>
      <c r="R802" s="55"/>
      <c r="S802" s="55"/>
      <c r="T802" s="56"/>
      <c r="U802" s="134" t="s">
        <v>449</v>
      </c>
      <c r="V802" s="132"/>
      <c r="W802" s="132"/>
      <c r="X802" s="132"/>
      <c r="Y802" s="132"/>
      <c r="Z802" s="132"/>
      <c r="AA802" s="132"/>
      <c r="AB802" s="132"/>
      <c r="AC802" s="132" t="s">
        <v>475</v>
      </c>
      <c r="AD802" s="132"/>
      <c r="AE802" s="132"/>
      <c r="AF802" s="132"/>
      <c r="AG802" s="132"/>
      <c r="AH802" s="132"/>
      <c r="AI802" s="132"/>
      <c r="AJ802" s="132" t="s">
        <v>475</v>
      </c>
      <c r="AK802" s="132"/>
      <c r="AL802" s="132"/>
      <c r="AM802" s="135" t="s">
        <v>475</v>
      </c>
    </row>
    <row r="803" spans="1:39" ht="39" customHeight="1" x14ac:dyDescent="0.25">
      <c r="A803" s="131" t="s">
        <v>2</v>
      </c>
      <c r="B803" s="132" t="str">
        <f>IF(G803="reserved","N/A",IF(AND(Screening!$J$10="No",V803="Ex"),"N/A",IF(AND(Screening!$J$11="No",W803="Ex"),"N/A",IF(AND(Screening!$J$12="No",X803="Ex"),"N/A",IF(AND(Screening!$J$13="No",Y803="Ex"),"N/A",IF(AND(Screening!$J$14="No",Z803="Ex"),"N/A", IF(AND(Screening!$J$15="No",AA803="Ex"),"N/A", IF(AND(Screening!$J$16="No",AB803="Ex"),"N/A", IF(AND(Screening!$J$17="No",AC803="Ex"),"N/A", IF(AND(Screening!$J$18="No",AD803="Ex"),"N/A", IF(AND(Screening!$J$19="No",AE803="Ex"),"N/A", IF(AND(Screening!$J$20="No",AF803="Ex"),"N/A", IF(AND(Screening!$J$21="No",AG803="Ex"),"N/A", IF(AND(Screening!$J$23="No",AH803="Ex"),"N/A", IF(AND(Screening!$J$7="No",AI803="Ex"),"N/A", IF(AND(Screening!$J$6="No",AL803="Ex"),"N/A", IF(AND(Screening!$J$6="Yes",AJ803="Ex"),"N/A", IF(AND(Screening!$J$25="Yes",AK803="Ex"),"N/A",  IF(AND(Screening!$J$5="Yes",AM803="Ex"),"N/A","Inc")))))))))))))))))))</f>
        <v>Inc</v>
      </c>
      <c r="C803" s="132"/>
      <c r="D803" s="133"/>
      <c r="E803" s="87">
        <v>811</v>
      </c>
      <c r="F803" s="88" t="s">
        <v>3708</v>
      </c>
      <c r="G803" s="88" t="s">
        <v>2110</v>
      </c>
      <c r="H803" s="157" t="s">
        <v>4557</v>
      </c>
      <c r="I803" s="130" t="str">
        <f t="shared" si="25"/>
        <v>Include</v>
      </c>
      <c r="J803" s="126"/>
      <c r="K803" s="99"/>
      <c r="L803" s="99"/>
      <c r="M803" s="128"/>
      <c r="N803" s="87" t="str">
        <f t="shared" si="26"/>
        <v/>
      </c>
      <c r="O803" s="55"/>
      <c r="P803" s="55"/>
      <c r="Q803" s="55"/>
      <c r="R803" s="55"/>
      <c r="S803" s="55"/>
      <c r="T803" s="56"/>
      <c r="U803" s="134" t="s">
        <v>449</v>
      </c>
      <c r="V803" s="132"/>
      <c r="W803" s="132"/>
      <c r="X803" s="132"/>
      <c r="Y803" s="132"/>
      <c r="Z803" s="132"/>
      <c r="AA803" s="132"/>
      <c r="AB803" s="132"/>
      <c r="AC803" s="132" t="s">
        <v>475</v>
      </c>
      <c r="AD803" s="132"/>
      <c r="AE803" s="132"/>
      <c r="AF803" s="132"/>
      <c r="AG803" s="132"/>
      <c r="AH803" s="132"/>
      <c r="AI803" s="132"/>
      <c r="AJ803" s="132" t="s">
        <v>475</v>
      </c>
      <c r="AK803" s="132"/>
      <c r="AL803" s="132"/>
      <c r="AM803" s="135" t="s">
        <v>475</v>
      </c>
    </row>
    <row r="804" spans="1:39" ht="37.5" customHeight="1" x14ac:dyDescent="0.25">
      <c r="A804" s="131" t="s">
        <v>2</v>
      </c>
      <c r="B804" s="132" t="str">
        <f>IF(G804="reserved","N/A",IF(AND(Screening!$J$10="No",V804="Ex"),"N/A",IF(AND(Screening!$J$11="No",W804="Ex"),"N/A",IF(AND(Screening!$J$12="No",X804="Ex"),"N/A",IF(AND(Screening!$J$13="No",Y804="Ex"),"N/A",IF(AND(Screening!$J$14="No",Z804="Ex"),"N/A", IF(AND(Screening!$J$15="No",AA804="Ex"),"N/A", IF(AND(Screening!$J$16="No",AB804="Ex"),"N/A", IF(AND(Screening!$J$17="No",AC804="Ex"),"N/A", IF(AND(Screening!$J$18="No",AD804="Ex"),"N/A", IF(AND(Screening!$J$19="No",AE804="Ex"),"N/A", IF(AND(Screening!$J$20="No",AF804="Ex"),"N/A", IF(AND(Screening!$J$21="No",AG804="Ex"),"N/A", IF(AND(Screening!$J$23="No",AH804="Ex"),"N/A", IF(AND(Screening!$J$7="No",AI804="Ex"),"N/A", IF(AND(Screening!$J$6="No",AL804="Ex"),"N/A", IF(AND(Screening!$J$6="Yes",AJ804="Ex"),"N/A", IF(AND(Screening!$J$25="Yes",AK804="Ex"),"N/A",  IF(AND(Screening!$J$5="Yes",AM804="Ex"),"N/A","Inc")))))))))))))))))))</f>
        <v>Inc</v>
      </c>
      <c r="C804" s="132"/>
      <c r="D804" s="133"/>
      <c r="E804" s="87">
        <v>812</v>
      </c>
      <c r="F804" s="88" t="s">
        <v>3709</v>
      </c>
      <c r="G804" s="88" t="s">
        <v>2111</v>
      </c>
      <c r="H804" s="157" t="s">
        <v>4558</v>
      </c>
      <c r="I804" s="130" t="str">
        <f t="shared" si="25"/>
        <v>Include</v>
      </c>
      <c r="J804" s="126"/>
      <c r="K804" s="99"/>
      <c r="L804" s="99"/>
      <c r="M804" s="128"/>
      <c r="N804" s="87" t="str">
        <f t="shared" si="26"/>
        <v/>
      </c>
      <c r="O804" s="55"/>
      <c r="P804" s="55"/>
      <c r="Q804" s="55"/>
      <c r="R804" s="55"/>
      <c r="S804" s="55"/>
      <c r="T804" s="56"/>
      <c r="U804" s="134" t="s">
        <v>449</v>
      </c>
      <c r="V804" s="132"/>
      <c r="W804" s="132"/>
      <c r="X804" s="132"/>
      <c r="Y804" s="132"/>
      <c r="Z804" s="132"/>
      <c r="AA804" s="132"/>
      <c r="AB804" s="132"/>
      <c r="AC804" s="132" t="s">
        <v>475</v>
      </c>
      <c r="AD804" s="132"/>
      <c r="AE804" s="132"/>
      <c r="AF804" s="132"/>
      <c r="AG804" s="132"/>
      <c r="AH804" s="132"/>
      <c r="AI804" s="132"/>
      <c r="AJ804" s="132" t="s">
        <v>475</v>
      </c>
      <c r="AK804" s="132"/>
      <c r="AL804" s="132"/>
      <c r="AM804" s="135" t="s">
        <v>475</v>
      </c>
    </row>
    <row r="805" spans="1:39" ht="30" x14ac:dyDescent="0.25">
      <c r="A805" s="131" t="s">
        <v>2</v>
      </c>
      <c r="B805" s="132" t="str">
        <f>IF(G805="reserved","N/A",IF(AND(Screening!$J$10="No",V805="Ex"),"N/A",IF(AND(Screening!$J$11="No",W805="Ex"),"N/A",IF(AND(Screening!$J$12="No",X805="Ex"),"N/A",IF(AND(Screening!$J$13="No",Y805="Ex"),"N/A",IF(AND(Screening!$J$14="No",Z805="Ex"),"N/A", IF(AND(Screening!$J$15="No",AA805="Ex"),"N/A", IF(AND(Screening!$J$16="No",AB805="Ex"),"N/A", IF(AND(Screening!$J$17="No",AC805="Ex"),"N/A", IF(AND(Screening!$J$18="No",AD805="Ex"),"N/A", IF(AND(Screening!$J$19="No",AE805="Ex"),"N/A", IF(AND(Screening!$J$20="No",AF805="Ex"),"N/A", IF(AND(Screening!$J$21="No",AG805="Ex"),"N/A", IF(AND(Screening!$J$23="No",AH805="Ex"),"N/A", IF(AND(Screening!$J$7="No",AI805="Ex"),"N/A", IF(AND(Screening!$J$6="No",AL805="Ex"),"N/A", IF(AND(Screening!$J$6="Yes",AJ805="Ex"),"N/A", IF(AND(Screening!$J$25="Yes",AK805="Ex"),"N/A",  IF(AND(Screening!$J$5="Yes",AM805="Ex"),"N/A","Inc")))))))))))))))))))</f>
        <v>Inc</v>
      </c>
      <c r="C805" s="132"/>
      <c r="D805" s="133" t="s">
        <v>1212</v>
      </c>
      <c r="E805" s="87">
        <v>813</v>
      </c>
      <c r="F805" s="88" t="s">
        <v>3710</v>
      </c>
      <c r="G805" s="88" t="s">
        <v>2617</v>
      </c>
      <c r="H805" s="156" t="s">
        <v>2787</v>
      </c>
      <c r="I805" s="130" t="str">
        <f t="shared" si="25"/>
        <v>Include</v>
      </c>
      <c r="J805" s="126"/>
      <c r="K805" s="99"/>
      <c r="L805" s="99"/>
      <c r="M805" s="128"/>
      <c r="N805" s="87" t="str">
        <f t="shared" si="26"/>
        <v/>
      </c>
      <c r="O805" s="55"/>
      <c r="P805" s="55"/>
      <c r="Q805" s="55"/>
      <c r="R805" s="55"/>
      <c r="S805" s="55"/>
      <c r="T805" s="56"/>
      <c r="U805" s="134" t="s">
        <v>449</v>
      </c>
      <c r="V805" s="132"/>
      <c r="W805" s="132"/>
      <c r="X805" s="132"/>
      <c r="Y805" s="132"/>
      <c r="Z805" s="132"/>
      <c r="AA805" s="132"/>
      <c r="AB805" s="132"/>
      <c r="AC805" s="132" t="s">
        <v>475</v>
      </c>
      <c r="AD805" s="132"/>
      <c r="AE805" s="132"/>
      <c r="AF805" s="132"/>
      <c r="AG805" s="132"/>
      <c r="AH805" s="132"/>
      <c r="AI805" s="132"/>
      <c r="AJ805" s="132" t="s">
        <v>475</v>
      </c>
      <c r="AK805" s="132"/>
      <c r="AL805" s="132"/>
      <c r="AM805" s="135" t="s">
        <v>475</v>
      </c>
    </row>
    <row r="806" spans="1:39" ht="30" x14ac:dyDescent="0.25">
      <c r="A806" s="131" t="s">
        <v>2</v>
      </c>
      <c r="B806" s="132" t="str">
        <f>IF(G806="reserved","N/A",IF(AND(Screening!$J$10="No",V806="Ex"),"N/A",IF(AND(Screening!$J$11="No",W806="Ex"),"N/A",IF(AND(Screening!$J$12="No",X806="Ex"),"N/A",IF(AND(Screening!$J$13="No",Y806="Ex"),"N/A",IF(AND(Screening!$J$14="No",Z806="Ex"),"N/A", IF(AND(Screening!$J$15="No",AA806="Ex"),"N/A", IF(AND(Screening!$J$16="No",AB806="Ex"),"N/A", IF(AND(Screening!$J$17="No",AC806="Ex"),"N/A", IF(AND(Screening!$J$18="No",AD806="Ex"),"N/A", IF(AND(Screening!$J$19="No",AE806="Ex"),"N/A", IF(AND(Screening!$J$20="No",AF806="Ex"),"N/A", IF(AND(Screening!$J$21="No",AG806="Ex"),"N/A", IF(AND(Screening!$J$23="No",AH806="Ex"),"N/A", IF(AND(Screening!$J$7="No",AI806="Ex"),"N/A", IF(AND(Screening!$J$6="No",AL806="Ex"),"N/A", IF(AND(Screening!$J$6="Yes",AJ806="Ex"),"N/A", IF(AND(Screening!$J$25="Yes",AK806="Ex"),"N/A",  IF(AND(Screening!$J$5="Yes",AM806="Ex"),"N/A","Inc")))))))))))))))))))</f>
        <v>Inc</v>
      </c>
      <c r="C806" s="132"/>
      <c r="D806" s="133"/>
      <c r="E806" s="87">
        <v>814</v>
      </c>
      <c r="F806" s="88" t="s">
        <v>3711</v>
      </c>
      <c r="G806" s="88" t="s">
        <v>2112</v>
      </c>
      <c r="H806" s="157" t="s">
        <v>192</v>
      </c>
      <c r="I806" s="130" t="str">
        <f t="shared" si="25"/>
        <v>Include</v>
      </c>
      <c r="J806" s="126"/>
      <c r="K806" s="99"/>
      <c r="L806" s="99"/>
      <c r="M806" s="128"/>
      <c r="N806" s="87" t="str">
        <f t="shared" si="26"/>
        <v/>
      </c>
      <c r="O806" s="55"/>
      <c r="P806" s="55"/>
      <c r="Q806" s="55"/>
      <c r="R806" s="55"/>
      <c r="S806" s="55"/>
      <c r="T806" s="56"/>
      <c r="U806" s="134" t="s">
        <v>449</v>
      </c>
      <c r="V806" s="132"/>
      <c r="W806" s="132"/>
      <c r="X806" s="132"/>
      <c r="Y806" s="132"/>
      <c r="Z806" s="132"/>
      <c r="AA806" s="132"/>
      <c r="AB806" s="132"/>
      <c r="AC806" s="132" t="s">
        <v>475</v>
      </c>
      <c r="AD806" s="132"/>
      <c r="AE806" s="132"/>
      <c r="AF806" s="132"/>
      <c r="AG806" s="132"/>
      <c r="AH806" s="132"/>
      <c r="AI806" s="132"/>
      <c r="AJ806" s="132" t="s">
        <v>475</v>
      </c>
      <c r="AK806" s="132"/>
      <c r="AL806" s="132"/>
      <c r="AM806" s="135" t="s">
        <v>475</v>
      </c>
    </row>
    <row r="807" spans="1:39" ht="30" x14ac:dyDescent="0.25">
      <c r="A807" s="131" t="s">
        <v>2</v>
      </c>
      <c r="B807" s="132" t="str">
        <f>IF(G807="reserved","N/A",IF(AND(Screening!$J$10="No",V807="Ex"),"N/A",IF(AND(Screening!$J$11="No",W807="Ex"),"N/A",IF(AND(Screening!$J$12="No",X807="Ex"),"N/A",IF(AND(Screening!$J$13="No",Y807="Ex"),"N/A",IF(AND(Screening!$J$14="No",Z807="Ex"),"N/A", IF(AND(Screening!$J$15="No",AA807="Ex"),"N/A", IF(AND(Screening!$J$16="No",AB807="Ex"),"N/A", IF(AND(Screening!$J$17="No",AC807="Ex"),"N/A", IF(AND(Screening!$J$18="No",AD807="Ex"),"N/A", IF(AND(Screening!$J$19="No",AE807="Ex"),"N/A", IF(AND(Screening!$J$20="No",AF807="Ex"),"N/A", IF(AND(Screening!$J$21="No",AG807="Ex"),"N/A", IF(AND(Screening!$J$23="No",AH807="Ex"),"N/A", IF(AND(Screening!$J$7="No",AI807="Ex"),"N/A", IF(AND(Screening!$J$6="No",AL807="Ex"),"N/A", IF(AND(Screening!$J$6="Yes",AJ807="Ex"),"N/A", IF(AND(Screening!$J$25="Yes",AK807="Ex"),"N/A",  IF(AND(Screening!$J$5="Yes",AM807="Ex"),"N/A","Inc")))))))))))))))))))</f>
        <v>Inc</v>
      </c>
      <c r="C807" s="132"/>
      <c r="D807" s="133"/>
      <c r="E807" s="87">
        <v>815</v>
      </c>
      <c r="F807" s="88" t="s">
        <v>3712</v>
      </c>
      <c r="G807" s="88" t="s">
        <v>2113</v>
      </c>
      <c r="H807" s="157" t="s">
        <v>188</v>
      </c>
      <c r="I807" s="130" t="str">
        <f t="shared" si="25"/>
        <v>Include</v>
      </c>
      <c r="J807" s="126"/>
      <c r="K807" s="99"/>
      <c r="L807" s="99"/>
      <c r="M807" s="128"/>
      <c r="N807" s="87" t="str">
        <f t="shared" si="26"/>
        <v/>
      </c>
      <c r="O807" s="55"/>
      <c r="P807" s="55"/>
      <c r="Q807" s="55"/>
      <c r="R807" s="55"/>
      <c r="S807" s="55"/>
      <c r="T807" s="56"/>
      <c r="U807" s="134" t="s">
        <v>449</v>
      </c>
      <c r="V807" s="132"/>
      <c r="W807" s="132"/>
      <c r="X807" s="132"/>
      <c r="Y807" s="132"/>
      <c r="Z807" s="132"/>
      <c r="AA807" s="132"/>
      <c r="AB807" s="132"/>
      <c r="AC807" s="132" t="s">
        <v>475</v>
      </c>
      <c r="AD807" s="132"/>
      <c r="AE807" s="132"/>
      <c r="AF807" s="132"/>
      <c r="AG807" s="132"/>
      <c r="AH807" s="132"/>
      <c r="AI807" s="132"/>
      <c r="AJ807" s="132" t="s">
        <v>475</v>
      </c>
      <c r="AK807" s="132"/>
      <c r="AL807" s="132"/>
      <c r="AM807" s="135" t="s">
        <v>475</v>
      </c>
    </row>
    <row r="808" spans="1:39" ht="45" x14ac:dyDescent="0.25">
      <c r="A808" s="131" t="s">
        <v>2</v>
      </c>
      <c r="B808" s="132" t="str">
        <f>IF(G808="reserved","N/A",IF(AND(Screening!$J$10="No",V808="Ex"),"N/A",IF(AND(Screening!$J$11="No",W808="Ex"),"N/A",IF(AND(Screening!$J$12="No",X808="Ex"),"N/A",IF(AND(Screening!$J$13="No",Y808="Ex"),"N/A",IF(AND(Screening!$J$14="No",Z808="Ex"),"N/A", IF(AND(Screening!$J$15="No",AA808="Ex"),"N/A", IF(AND(Screening!$J$16="No",AB808="Ex"),"N/A", IF(AND(Screening!$J$17="No",AC808="Ex"),"N/A", IF(AND(Screening!$J$18="No",AD808="Ex"),"N/A", IF(AND(Screening!$J$19="No",AE808="Ex"),"N/A", IF(AND(Screening!$J$20="No",AF808="Ex"),"N/A", IF(AND(Screening!$J$21="No",AG808="Ex"),"N/A", IF(AND(Screening!$J$23="No",AH808="Ex"),"N/A", IF(AND(Screening!$J$7="No",AI808="Ex"),"N/A", IF(AND(Screening!$J$6="No",AL808="Ex"),"N/A", IF(AND(Screening!$J$6="Yes",AJ808="Ex"),"N/A", IF(AND(Screening!$J$25="Yes",AK808="Ex"),"N/A",  IF(AND(Screening!$J$5="Yes",AM808="Ex"),"N/A","Inc")))))))))))))))))))</f>
        <v>Inc</v>
      </c>
      <c r="C808" s="132"/>
      <c r="D808" s="133"/>
      <c r="E808" s="87">
        <v>816</v>
      </c>
      <c r="F808" s="88" t="s">
        <v>3713</v>
      </c>
      <c r="G808" s="88" t="s">
        <v>2114</v>
      </c>
      <c r="H808" s="157" t="s">
        <v>193</v>
      </c>
      <c r="I808" s="130" t="str">
        <f t="shared" si="25"/>
        <v>Include</v>
      </c>
      <c r="J808" s="126"/>
      <c r="K808" s="99"/>
      <c r="L808" s="99"/>
      <c r="M808" s="128"/>
      <c r="N808" s="87" t="str">
        <f t="shared" si="26"/>
        <v/>
      </c>
      <c r="O808" s="55"/>
      <c r="P808" s="55"/>
      <c r="Q808" s="55"/>
      <c r="R808" s="55"/>
      <c r="S808" s="55"/>
      <c r="T808" s="56"/>
      <c r="U808" s="134" t="s">
        <v>449</v>
      </c>
      <c r="V808" s="132"/>
      <c r="W808" s="132"/>
      <c r="X808" s="132"/>
      <c r="Y808" s="132"/>
      <c r="Z808" s="132"/>
      <c r="AA808" s="132"/>
      <c r="AB808" s="132"/>
      <c r="AC808" s="132" t="s">
        <v>475</v>
      </c>
      <c r="AD808" s="132"/>
      <c r="AE808" s="132"/>
      <c r="AF808" s="132"/>
      <c r="AG808" s="132"/>
      <c r="AH808" s="132"/>
      <c r="AI808" s="132"/>
      <c r="AJ808" s="132" t="s">
        <v>475</v>
      </c>
      <c r="AK808" s="132"/>
      <c r="AL808" s="132"/>
      <c r="AM808" s="135" t="s">
        <v>475</v>
      </c>
    </row>
    <row r="809" spans="1:39" ht="60" x14ac:dyDescent="0.25">
      <c r="A809" s="131" t="s">
        <v>2</v>
      </c>
      <c r="B809" s="132" t="str">
        <f>IF(G809="reserved","N/A",IF(AND(Screening!$J$10="No",V809="Ex"),"N/A",IF(AND(Screening!$J$11="No",W809="Ex"),"N/A",IF(AND(Screening!$J$12="No",X809="Ex"),"N/A",IF(AND(Screening!$J$13="No",Y809="Ex"),"N/A",IF(AND(Screening!$J$14="No",Z809="Ex"),"N/A", IF(AND(Screening!$J$15="No",AA809="Ex"),"N/A", IF(AND(Screening!$J$16="No",AB809="Ex"),"N/A", IF(AND(Screening!$J$17="No",AC809="Ex"),"N/A", IF(AND(Screening!$J$18="No",AD809="Ex"),"N/A", IF(AND(Screening!$J$19="No",AE809="Ex"),"N/A", IF(AND(Screening!$J$20="No",AF809="Ex"),"N/A", IF(AND(Screening!$J$21="No",AG809="Ex"),"N/A", IF(AND(Screening!$J$23="No",AH809="Ex"),"N/A", IF(AND(Screening!$J$7="No",AI809="Ex"),"N/A", IF(AND(Screening!$J$6="No",AL809="Ex"),"N/A", IF(AND(Screening!$J$6="Yes",AJ809="Ex"),"N/A", IF(AND(Screening!$J$25="Yes",AK809="Ex"),"N/A",  IF(AND(Screening!$J$5="Yes",AM809="Ex"),"N/A","Inc")))))))))))))))))))</f>
        <v>Inc</v>
      </c>
      <c r="C809" s="132"/>
      <c r="D809" s="133"/>
      <c r="E809" s="87">
        <v>817</v>
      </c>
      <c r="F809" s="88" t="s">
        <v>3714</v>
      </c>
      <c r="G809" s="88" t="s">
        <v>2115</v>
      </c>
      <c r="H809" s="157" t="s">
        <v>194</v>
      </c>
      <c r="I809" s="130" t="str">
        <f t="shared" si="25"/>
        <v>Include</v>
      </c>
      <c r="J809" s="126"/>
      <c r="K809" s="99"/>
      <c r="L809" s="99"/>
      <c r="M809" s="128"/>
      <c r="N809" s="87" t="str">
        <f t="shared" si="26"/>
        <v/>
      </c>
      <c r="O809" s="55"/>
      <c r="P809" s="55"/>
      <c r="Q809" s="55"/>
      <c r="R809" s="55"/>
      <c r="S809" s="55"/>
      <c r="T809" s="56"/>
      <c r="U809" s="134" t="s">
        <v>449</v>
      </c>
      <c r="V809" s="132"/>
      <c r="W809" s="132"/>
      <c r="X809" s="132"/>
      <c r="Y809" s="132"/>
      <c r="Z809" s="132"/>
      <c r="AA809" s="132"/>
      <c r="AB809" s="132"/>
      <c r="AC809" s="132" t="s">
        <v>475</v>
      </c>
      <c r="AD809" s="132"/>
      <c r="AE809" s="132"/>
      <c r="AF809" s="132"/>
      <c r="AG809" s="132"/>
      <c r="AH809" s="132"/>
      <c r="AI809" s="132"/>
      <c r="AJ809" s="132" t="s">
        <v>475</v>
      </c>
      <c r="AK809" s="132"/>
      <c r="AL809" s="132"/>
      <c r="AM809" s="135" t="s">
        <v>475</v>
      </c>
    </row>
    <row r="810" spans="1:39" ht="78" customHeight="1" x14ac:dyDescent="0.25">
      <c r="A810" s="131" t="s">
        <v>2</v>
      </c>
      <c r="B810" s="132" t="str">
        <f>IF(G810="reserved","N/A",IF(AND(Screening!$J$10="No",V810="Ex"),"N/A",IF(AND(Screening!$J$11="No",W810="Ex"),"N/A",IF(AND(Screening!$J$12="No",X810="Ex"),"N/A",IF(AND(Screening!$J$13="No",Y810="Ex"),"N/A",IF(AND(Screening!$J$14="No",Z810="Ex"),"N/A", IF(AND(Screening!$J$15="No",AA810="Ex"),"N/A", IF(AND(Screening!$J$16="No",AB810="Ex"),"N/A", IF(AND(Screening!$J$17="No",AC810="Ex"),"N/A", IF(AND(Screening!$J$18="No",AD810="Ex"),"N/A", IF(AND(Screening!$J$19="No",AE810="Ex"),"N/A", IF(AND(Screening!$J$20="No",AF810="Ex"),"N/A", IF(AND(Screening!$J$21="No",AG810="Ex"),"N/A", IF(AND(Screening!$J$23="No",AH810="Ex"),"N/A", IF(AND(Screening!$J$7="No",AI810="Ex"),"N/A", IF(AND(Screening!$J$6="No",AL810="Ex"),"N/A", IF(AND(Screening!$J$6="Yes",AJ810="Ex"),"N/A", IF(AND(Screening!$J$25="Yes",AK810="Ex"),"N/A",  IF(AND(Screening!$J$5="Yes",AM810="Ex"),"N/A","Inc")))))))))))))))))))</f>
        <v>Inc</v>
      </c>
      <c r="C810" s="132"/>
      <c r="D810" s="133" t="s">
        <v>1212</v>
      </c>
      <c r="E810" s="87">
        <v>818</v>
      </c>
      <c r="F810" s="88" t="s">
        <v>3715</v>
      </c>
      <c r="G810" s="88" t="s">
        <v>2618</v>
      </c>
      <c r="H810" s="157" t="s">
        <v>1478</v>
      </c>
      <c r="I810" s="130" t="str">
        <f t="shared" si="25"/>
        <v>Include</v>
      </c>
      <c r="J810" s="126"/>
      <c r="K810" s="99"/>
      <c r="L810" s="99"/>
      <c r="M810" s="128"/>
      <c r="N810" s="87" t="str">
        <f t="shared" si="26"/>
        <v/>
      </c>
      <c r="O810" s="55"/>
      <c r="P810" s="55"/>
      <c r="Q810" s="55"/>
      <c r="R810" s="55"/>
      <c r="S810" s="55"/>
      <c r="T810" s="56"/>
      <c r="U810" s="134" t="s">
        <v>449</v>
      </c>
      <c r="V810" s="132"/>
      <c r="W810" s="132"/>
      <c r="X810" s="132"/>
      <c r="Y810" s="132"/>
      <c r="Z810" s="132"/>
      <c r="AA810" s="132"/>
      <c r="AB810" s="132"/>
      <c r="AC810" s="132" t="s">
        <v>475</v>
      </c>
      <c r="AD810" s="132"/>
      <c r="AE810" s="132"/>
      <c r="AF810" s="132"/>
      <c r="AG810" s="132"/>
      <c r="AH810" s="132"/>
      <c r="AI810" s="132"/>
      <c r="AJ810" s="132" t="s">
        <v>475</v>
      </c>
      <c r="AK810" s="132"/>
      <c r="AL810" s="132"/>
      <c r="AM810" s="135" t="s">
        <v>475</v>
      </c>
    </row>
    <row r="811" spans="1:39" ht="45" x14ac:dyDescent="0.25">
      <c r="A811" s="131" t="s">
        <v>2</v>
      </c>
      <c r="B811" s="132" t="str">
        <f>IF(G811="reserved","N/A",IF(AND(Screening!$J$10="No",V811="Ex"),"N/A",IF(AND(Screening!$J$11="No",W811="Ex"),"N/A",IF(AND(Screening!$J$12="No",X811="Ex"),"N/A",IF(AND(Screening!$J$13="No",Y811="Ex"),"N/A",IF(AND(Screening!$J$14="No",Z811="Ex"),"N/A", IF(AND(Screening!$J$15="No",AA811="Ex"),"N/A", IF(AND(Screening!$J$16="No",AB811="Ex"),"N/A", IF(AND(Screening!$J$17="No",AC811="Ex"),"N/A", IF(AND(Screening!$J$18="No",AD811="Ex"),"N/A", IF(AND(Screening!$J$19="No",AE811="Ex"),"N/A", IF(AND(Screening!$J$20="No",AF811="Ex"),"N/A", IF(AND(Screening!$J$21="No",AG811="Ex"),"N/A", IF(AND(Screening!$J$23="No",AH811="Ex"),"N/A", IF(AND(Screening!$J$7="No",AI811="Ex"),"N/A", IF(AND(Screening!$J$6="No",AL811="Ex"),"N/A", IF(AND(Screening!$J$6="Yes",AJ811="Ex"),"N/A", IF(AND(Screening!$J$25="Yes",AK811="Ex"),"N/A",  IF(AND(Screening!$J$5="Yes",AM811="Ex"),"N/A","Inc")))))))))))))))))))</f>
        <v>Inc</v>
      </c>
      <c r="C811" s="132"/>
      <c r="D811" s="133"/>
      <c r="E811" s="87">
        <v>819</v>
      </c>
      <c r="F811" s="88" t="s">
        <v>3716</v>
      </c>
      <c r="G811" s="88" t="s">
        <v>2116</v>
      </c>
      <c r="H811" s="157" t="s">
        <v>419</v>
      </c>
      <c r="I811" s="130" t="str">
        <f t="shared" si="25"/>
        <v>Include</v>
      </c>
      <c r="J811" s="126"/>
      <c r="K811" s="99"/>
      <c r="L811" s="99"/>
      <c r="M811" s="128"/>
      <c r="N811" s="87" t="str">
        <f t="shared" si="26"/>
        <v/>
      </c>
      <c r="O811" s="55"/>
      <c r="P811" s="55"/>
      <c r="Q811" s="55"/>
      <c r="R811" s="55"/>
      <c r="S811" s="55"/>
      <c r="T811" s="56"/>
      <c r="U811" s="134" t="s">
        <v>449</v>
      </c>
      <c r="V811" s="132"/>
      <c r="W811" s="132"/>
      <c r="X811" s="132"/>
      <c r="Y811" s="132"/>
      <c r="Z811" s="132"/>
      <c r="AA811" s="132"/>
      <c r="AB811" s="132"/>
      <c r="AC811" s="132" t="s">
        <v>475</v>
      </c>
      <c r="AD811" s="132"/>
      <c r="AE811" s="132"/>
      <c r="AF811" s="132"/>
      <c r="AG811" s="132"/>
      <c r="AH811" s="132"/>
      <c r="AI811" s="132"/>
      <c r="AJ811" s="132" t="s">
        <v>475</v>
      </c>
      <c r="AK811" s="132"/>
      <c r="AL811" s="132"/>
      <c r="AM811" s="135" t="s">
        <v>475</v>
      </c>
    </row>
    <row r="812" spans="1:39" ht="30" x14ac:dyDescent="0.25">
      <c r="A812" s="131" t="s">
        <v>2</v>
      </c>
      <c r="B812" s="132" t="str">
        <f>IF(G812="reserved","N/A",IF(AND(Screening!$J$10="No",V812="Ex"),"N/A",IF(AND(Screening!$J$11="No",W812="Ex"),"N/A",IF(AND(Screening!$J$12="No",X812="Ex"),"N/A",IF(AND(Screening!$J$13="No",Y812="Ex"),"N/A",IF(AND(Screening!$J$14="No",Z812="Ex"),"N/A", IF(AND(Screening!$J$15="No",AA812="Ex"),"N/A", IF(AND(Screening!$J$16="No",AB812="Ex"),"N/A", IF(AND(Screening!$J$17="No",AC812="Ex"),"N/A", IF(AND(Screening!$J$18="No",AD812="Ex"),"N/A", IF(AND(Screening!$J$19="No",AE812="Ex"),"N/A", IF(AND(Screening!$J$20="No",AF812="Ex"),"N/A", IF(AND(Screening!$J$21="No",AG812="Ex"),"N/A", IF(AND(Screening!$J$23="No",AH812="Ex"),"N/A", IF(AND(Screening!$J$7="No",AI812="Ex"),"N/A", IF(AND(Screening!$J$6="No",AL812="Ex"),"N/A", IF(AND(Screening!$J$6="Yes",AJ812="Ex"),"N/A", IF(AND(Screening!$J$25="Yes",AK812="Ex"),"N/A",  IF(AND(Screening!$J$5="Yes",AM812="Ex"),"N/A","Inc")))))))))))))))))))</f>
        <v>Inc</v>
      </c>
      <c r="C812" s="132"/>
      <c r="D812" s="133"/>
      <c r="E812" s="87">
        <v>820</v>
      </c>
      <c r="F812" s="88" t="s">
        <v>3717</v>
      </c>
      <c r="G812" s="88" t="s">
        <v>2117</v>
      </c>
      <c r="H812" s="157" t="s">
        <v>418</v>
      </c>
      <c r="I812" s="130" t="str">
        <f t="shared" si="25"/>
        <v>Include</v>
      </c>
      <c r="J812" s="126"/>
      <c r="K812" s="99"/>
      <c r="L812" s="99"/>
      <c r="M812" s="128"/>
      <c r="N812" s="87" t="str">
        <f t="shared" si="26"/>
        <v/>
      </c>
      <c r="O812" s="55"/>
      <c r="P812" s="55"/>
      <c r="Q812" s="55"/>
      <c r="R812" s="55"/>
      <c r="S812" s="55"/>
      <c r="T812" s="56"/>
      <c r="U812" s="134" t="s">
        <v>449</v>
      </c>
      <c r="V812" s="132"/>
      <c r="W812" s="132"/>
      <c r="X812" s="132"/>
      <c r="Y812" s="132"/>
      <c r="Z812" s="132"/>
      <c r="AA812" s="132"/>
      <c r="AB812" s="132"/>
      <c r="AC812" s="132" t="s">
        <v>475</v>
      </c>
      <c r="AD812" s="132"/>
      <c r="AE812" s="132"/>
      <c r="AF812" s="132"/>
      <c r="AG812" s="132"/>
      <c r="AH812" s="132"/>
      <c r="AI812" s="132"/>
      <c r="AJ812" s="132" t="s">
        <v>475</v>
      </c>
      <c r="AK812" s="132"/>
      <c r="AL812" s="132"/>
      <c r="AM812" s="135" t="s">
        <v>475</v>
      </c>
    </row>
    <row r="813" spans="1:39" ht="30" x14ac:dyDescent="0.25">
      <c r="A813" s="131" t="s">
        <v>2</v>
      </c>
      <c r="B813" s="132" t="str">
        <f>IF(G813="reserved","N/A",IF(AND(Screening!$J$10="No",V813="Ex"),"N/A",IF(AND(Screening!$J$11="No",W813="Ex"),"N/A",IF(AND(Screening!$J$12="No",X813="Ex"),"N/A",IF(AND(Screening!$J$13="No",Y813="Ex"),"N/A",IF(AND(Screening!$J$14="No",Z813="Ex"),"N/A", IF(AND(Screening!$J$15="No",AA813="Ex"),"N/A", IF(AND(Screening!$J$16="No",AB813="Ex"),"N/A", IF(AND(Screening!$J$17="No",AC813="Ex"),"N/A", IF(AND(Screening!$J$18="No",AD813="Ex"),"N/A", IF(AND(Screening!$J$19="No",AE813="Ex"),"N/A", IF(AND(Screening!$J$20="No",AF813="Ex"),"N/A", IF(AND(Screening!$J$21="No",AG813="Ex"),"N/A", IF(AND(Screening!$J$23="No",AH813="Ex"),"N/A", IF(AND(Screening!$J$7="No",AI813="Ex"),"N/A", IF(AND(Screening!$J$6="No",AL813="Ex"),"N/A", IF(AND(Screening!$J$6="Yes",AJ813="Ex"),"N/A", IF(AND(Screening!$J$25="Yes",AK813="Ex"),"N/A",  IF(AND(Screening!$J$5="Yes",AM813="Ex"),"N/A","Inc")))))))))))))))))))</f>
        <v>Inc</v>
      </c>
      <c r="C813" s="132"/>
      <c r="D813" s="133"/>
      <c r="E813" s="87">
        <v>821</v>
      </c>
      <c r="F813" s="88" t="s">
        <v>3718</v>
      </c>
      <c r="G813" s="88" t="s">
        <v>2118</v>
      </c>
      <c r="H813" s="157" t="s">
        <v>420</v>
      </c>
      <c r="I813" s="130" t="str">
        <f t="shared" si="25"/>
        <v>Include</v>
      </c>
      <c r="J813" s="126"/>
      <c r="K813" s="99"/>
      <c r="L813" s="99"/>
      <c r="M813" s="128"/>
      <c r="N813" s="87" t="str">
        <f t="shared" si="26"/>
        <v/>
      </c>
      <c r="O813" s="55"/>
      <c r="P813" s="55"/>
      <c r="Q813" s="55"/>
      <c r="R813" s="55"/>
      <c r="S813" s="55"/>
      <c r="T813" s="56"/>
      <c r="U813" s="134" t="s">
        <v>449</v>
      </c>
      <c r="V813" s="132"/>
      <c r="W813" s="132"/>
      <c r="X813" s="132"/>
      <c r="Y813" s="132"/>
      <c r="Z813" s="132"/>
      <c r="AA813" s="132"/>
      <c r="AB813" s="132"/>
      <c r="AC813" s="132" t="s">
        <v>475</v>
      </c>
      <c r="AD813" s="132"/>
      <c r="AE813" s="132"/>
      <c r="AF813" s="132"/>
      <c r="AG813" s="132"/>
      <c r="AH813" s="132"/>
      <c r="AI813" s="132"/>
      <c r="AJ813" s="132" t="s">
        <v>475</v>
      </c>
      <c r="AK813" s="132"/>
      <c r="AL813" s="132"/>
      <c r="AM813" s="135" t="s">
        <v>475</v>
      </c>
    </row>
    <row r="814" spans="1:39" ht="30" x14ac:dyDescent="0.25">
      <c r="A814" s="131" t="s">
        <v>2</v>
      </c>
      <c r="B814" s="132" t="str">
        <f>IF(G814="reserved","N/A",IF(AND(Screening!$J$10="No",V814="Ex"),"N/A",IF(AND(Screening!$J$11="No",W814="Ex"),"N/A",IF(AND(Screening!$J$12="No",X814="Ex"),"N/A",IF(AND(Screening!$J$13="No",Y814="Ex"),"N/A",IF(AND(Screening!$J$14="No",Z814="Ex"),"N/A", IF(AND(Screening!$J$15="No",AA814="Ex"),"N/A", IF(AND(Screening!$J$16="No",AB814="Ex"),"N/A", IF(AND(Screening!$J$17="No",AC814="Ex"),"N/A", IF(AND(Screening!$J$18="No",AD814="Ex"),"N/A", IF(AND(Screening!$J$19="No",AE814="Ex"),"N/A", IF(AND(Screening!$J$20="No",AF814="Ex"),"N/A", IF(AND(Screening!$J$21="No",AG814="Ex"),"N/A", IF(AND(Screening!$J$23="No",AH814="Ex"),"N/A", IF(AND(Screening!$J$7="No",AI814="Ex"),"N/A", IF(AND(Screening!$J$6="No",AL814="Ex"),"N/A", IF(AND(Screening!$J$6="Yes",AJ814="Ex"),"N/A", IF(AND(Screening!$J$25="Yes",AK814="Ex"),"N/A",  IF(AND(Screening!$J$5="Yes",AM814="Ex"),"N/A","Inc")))))))))))))))))))</f>
        <v>Inc</v>
      </c>
      <c r="C814" s="132"/>
      <c r="D814" s="133"/>
      <c r="E814" s="87">
        <v>822</v>
      </c>
      <c r="F814" s="88" t="s">
        <v>3719</v>
      </c>
      <c r="G814" s="88" t="s">
        <v>2119</v>
      </c>
      <c r="H814" s="157" t="s">
        <v>421</v>
      </c>
      <c r="I814" s="130" t="str">
        <f t="shared" si="25"/>
        <v>Include</v>
      </c>
      <c r="J814" s="126"/>
      <c r="K814" s="99"/>
      <c r="L814" s="99"/>
      <c r="M814" s="128"/>
      <c r="N814" s="87" t="str">
        <f t="shared" si="26"/>
        <v/>
      </c>
      <c r="O814" s="55"/>
      <c r="P814" s="55"/>
      <c r="Q814" s="55"/>
      <c r="R814" s="55"/>
      <c r="S814" s="55"/>
      <c r="T814" s="56"/>
      <c r="U814" s="134" t="s">
        <v>449</v>
      </c>
      <c r="V814" s="132"/>
      <c r="W814" s="132"/>
      <c r="X814" s="132"/>
      <c r="Y814" s="132"/>
      <c r="Z814" s="132"/>
      <c r="AA814" s="132"/>
      <c r="AB814" s="132"/>
      <c r="AC814" s="132" t="s">
        <v>475</v>
      </c>
      <c r="AD814" s="132"/>
      <c r="AE814" s="132"/>
      <c r="AF814" s="132"/>
      <c r="AG814" s="132"/>
      <c r="AH814" s="132"/>
      <c r="AI814" s="132"/>
      <c r="AJ814" s="132" t="s">
        <v>475</v>
      </c>
      <c r="AK814" s="132"/>
      <c r="AL814" s="132"/>
      <c r="AM814" s="135" t="s">
        <v>475</v>
      </c>
    </row>
    <row r="815" spans="1:39" ht="30" x14ac:dyDescent="0.25">
      <c r="A815" s="131" t="s">
        <v>2</v>
      </c>
      <c r="B815" s="132" t="str">
        <f>IF(G815="reserved","N/A",IF(AND(Screening!$J$10="No",V815="Ex"),"N/A",IF(AND(Screening!$J$11="No",W815="Ex"),"N/A",IF(AND(Screening!$J$12="No",X815="Ex"),"N/A",IF(AND(Screening!$J$13="No",Y815="Ex"),"N/A",IF(AND(Screening!$J$14="No",Z815="Ex"),"N/A", IF(AND(Screening!$J$15="No",AA815="Ex"),"N/A", IF(AND(Screening!$J$16="No",AB815="Ex"),"N/A", IF(AND(Screening!$J$17="No",AC815="Ex"),"N/A", IF(AND(Screening!$J$18="No",AD815="Ex"),"N/A", IF(AND(Screening!$J$19="No",AE815="Ex"),"N/A", IF(AND(Screening!$J$20="No",AF815="Ex"),"N/A", IF(AND(Screening!$J$21="No",AG815="Ex"),"N/A", IF(AND(Screening!$J$23="No",AH815="Ex"),"N/A", IF(AND(Screening!$J$7="No",AI815="Ex"),"N/A", IF(AND(Screening!$J$6="No",AL815="Ex"),"N/A", IF(AND(Screening!$J$6="Yes",AJ815="Ex"),"N/A", IF(AND(Screening!$J$25="Yes",AK815="Ex"),"N/A",  IF(AND(Screening!$J$5="Yes",AM815="Ex"),"N/A","Inc")))))))))))))))))))</f>
        <v>Inc</v>
      </c>
      <c r="C815" s="132"/>
      <c r="D815" s="133"/>
      <c r="E815" s="87">
        <v>823</v>
      </c>
      <c r="F815" s="88" t="s">
        <v>3720</v>
      </c>
      <c r="G815" s="88" t="s">
        <v>2120</v>
      </c>
      <c r="H815" s="157" t="s">
        <v>422</v>
      </c>
      <c r="I815" s="130" t="str">
        <f t="shared" si="25"/>
        <v>Include</v>
      </c>
      <c r="J815" s="126"/>
      <c r="K815" s="99"/>
      <c r="L815" s="99"/>
      <c r="M815" s="128"/>
      <c r="N815" s="87" t="str">
        <f t="shared" si="26"/>
        <v/>
      </c>
      <c r="O815" s="55"/>
      <c r="P815" s="55"/>
      <c r="Q815" s="55"/>
      <c r="R815" s="55"/>
      <c r="S815" s="55"/>
      <c r="T815" s="56"/>
      <c r="U815" s="134" t="s">
        <v>449</v>
      </c>
      <c r="V815" s="132"/>
      <c r="W815" s="132"/>
      <c r="X815" s="132"/>
      <c r="Y815" s="132"/>
      <c r="Z815" s="132"/>
      <c r="AA815" s="132"/>
      <c r="AB815" s="132"/>
      <c r="AC815" s="132" t="s">
        <v>475</v>
      </c>
      <c r="AD815" s="132"/>
      <c r="AE815" s="132"/>
      <c r="AF815" s="132"/>
      <c r="AG815" s="132"/>
      <c r="AH815" s="132"/>
      <c r="AI815" s="132"/>
      <c r="AJ815" s="132" t="s">
        <v>475</v>
      </c>
      <c r="AK815" s="132"/>
      <c r="AL815" s="132"/>
      <c r="AM815" s="135" t="s">
        <v>475</v>
      </c>
    </row>
    <row r="816" spans="1:39" ht="30" x14ac:dyDescent="0.25">
      <c r="A816" s="131" t="s">
        <v>2</v>
      </c>
      <c r="B816" s="132" t="str">
        <f>IF(G816="reserved","N/A",IF(AND(Screening!$J$10="No",V816="Ex"),"N/A",IF(AND(Screening!$J$11="No",W816="Ex"),"N/A",IF(AND(Screening!$J$12="No",X816="Ex"),"N/A",IF(AND(Screening!$J$13="No",Y816="Ex"),"N/A",IF(AND(Screening!$J$14="No",Z816="Ex"),"N/A", IF(AND(Screening!$J$15="No",AA816="Ex"),"N/A", IF(AND(Screening!$J$16="No",AB816="Ex"),"N/A", IF(AND(Screening!$J$17="No",AC816="Ex"),"N/A", IF(AND(Screening!$J$18="No",AD816="Ex"),"N/A", IF(AND(Screening!$J$19="No",AE816="Ex"),"N/A", IF(AND(Screening!$J$20="No",AF816="Ex"),"N/A", IF(AND(Screening!$J$21="No",AG816="Ex"),"N/A", IF(AND(Screening!$J$23="No",AH816="Ex"),"N/A", IF(AND(Screening!$J$7="No",AI816="Ex"),"N/A", IF(AND(Screening!$J$6="No",AL816="Ex"),"N/A", IF(AND(Screening!$J$6="Yes",AJ816="Ex"),"N/A", IF(AND(Screening!$J$25="Yes",AK816="Ex"),"N/A",  IF(AND(Screening!$J$5="Yes",AM816="Ex"),"N/A","Inc")))))))))))))))))))</f>
        <v>Inc</v>
      </c>
      <c r="C816" s="132"/>
      <c r="D816" s="133"/>
      <c r="E816" s="87">
        <v>824</v>
      </c>
      <c r="F816" s="88" t="s">
        <v>3721</v>
      </c>
      <c r="G816" s="88" t="s">
        <v>2121</v>
      </c>
      <c r="H816" s="157" t="s">
        <v>423</v>
      </c>
      <c r="I816" s="130" t="str">
        <f t="shared" si="25"/>
        <v>Include</v>
      </c>
      <c r="J816" s="126"/>
      <c r="K816" s="99"/>
      <c r="L816" s="99"/>
      <c r="M816" s="128"/>
      <c r="N816" s="87" t="str">
        <f t="shared" si="26"/>
        <v/>
      </c>
      <c r="O816" s="55"/>
      <c r="P816" s="55"/>
      <c r="Q816" s="55"/>
      <c r="R816" s="55"/>
      <c r="S816" s="55"/>
      <c r="T816" s="56"/>
      <c r="U816" s="134" t="s">
        <v>449</v>
      </c>
      <c r="V816" s="132"/>
      <c r="W816" s="132"/>
      <c r="X816" s="132"/>
      <c r="Y816" s="132"/>
      <c r="Z816" s="132"/>
      <c r="AA816" s="132"/>
      <c r="AB816" s="132"/>
      <c r="AC816" s="132" t="s">
        <v>475</v>
      </c>
      <c r="AD816" s="132"/>
      <c r="AE816" s="132"/>
      <c r="AF816" s="132"/>
      <c r="AG816" s="132"/>
      <c r="AH816" s="132"/>
      <c r="AI816" s="132"/>
      <c r="AJ816" s="132" t="s">
        <v>475</v>
      </c>
      <c r="AK816" s="132"/>
      <c r="AL816" s="132"/>
      <c r="AM816" s="135" t="s">
        <v>475</v>
      </c>
    </row>
    <row r="817" spans="1:39" ht="30" x14ac:dyDescent="0.25">
      <c r="A817" s="131" t="s">
        <v>2</v>
      </c>
      <c r="B817" s="132" t="str">
        <f>IF(G817="reserved","N/A",IF(AND(Screening!$J$10="No",V817="Ex"),"N/A",IF(AND(Screening!$J$11="No",W817="Ex"),"N/A",IF(AND(Screening!$J$12="No",X817="Ex"),"N/A",IF(AND(Screening!$J$13="No",Y817="Ex"),"N/A",IF(AND(Screening!$J$14="No",Z817="Ex"),"N/A", IF(AND(Screening!$J$15="No",AA817="Ex"),"N/A", IF(AND(Screening!$J$16="No",AB817="Ex"),"N/A", IF(AND(Screening!$J$17="No",AC817="Ex"),"N/A", IF(AND(Screening!$J$18="No",AD817="Ex"),"N/A", IF(AND(Screening!$J$19="No",AE817="Ex"),"N/A", IF(AND(Screening!$J$20="No",AF817="Ex"),"N/A", IF(AND(Screening!$J$21="No",AG817="Ex"),"N/A", IF(AND(Screening!$J$23="No",AH817="Ex"),"N/A", IF(AND(Screening!$J$7="No",AI817="Ex"),"N/A", IF(AND(Screening!$J$6="No",AL817="Ex"),"N/A", IF(AND(Screening!$J$6="Yes",AJ817="Ex"),"N/A", IF(AND(Screening!$J$25="Yes",AK817="Ex"),"N/A",  IF(AND(Screening!$J$5="Yes",AM817="Ex"),"N/A","Inc")))))))))))))))))))</f>
        <v>Inc</v>
      </c>
      <c r="C817" s="132"/>
      <c r="D817" s="133"/>
      <c r="E817" s="87">
        <v>825</v>
      </c>
      <c r="F817" s="88" t="s">
        <v>3722</v>
      </c>
      <c r="G817" s="88" t="s">
        <v>2122</v>
      </c>
      <c r="H817" s="157" t="s">
        <v>424</v>
      </c>
      <c r="I817" s="130" t="str">
        <f t="shared" si="25"/>
        <v>Include</v>
      </c>
      <c r="J817" s="126"/>
      <c r="K817" s="99"/>
      <c r="L817" s="99"/>
      <c r="M817" s="128"/>
      <c r="N817" s="87" t="str">
        <f t="shared" si="26"/>
        <v/>
      </c>
      <c r="O817" s="55"/>
      <c r="P817" s="55"/>
      <c r="Q817" s="55"/>
      <c r="R817" s="55"/>
      <c r="S817" s="55"/>
      <c r="T817" s="56"/>
      <c r="U817" s="134" t="s">
        <v>449</v>
      </c>
      <c r="V817" s="132"/>
      <c r="W817" s="132"/>
      <c r="X817" s="132"/>
      <c r="Y817" s="132"/>
      <c r="Z817" s="132"/>
      <c r="AA817" s="132"/>
      <c r="AB817" s="132"/>
      <c r="AC817" s="132" t="s">
        <v>475</v>
      </c>
      <c r="AD817" s="132"/>
      <c r="AE817" s="132"/>
      <c r="AF817" s="132"/>
      <c r="AG817" s="132"/>
      <c r="AH817" s="132"/>
      <c r="AI817" s="132"/>
      <c r="AJ817" s="132" t="s">
        <v>475</v>
      </c>
      <c r="AK817" s="132"/>
      <c r="AL817" s="132"/>
      <c r="AM817" s="135" t="s">
        <v>475</v>
      </c>
    </row>
    <row r="818" spans="1:39" ht="30" x14ac:dyDescent="0.25">
      <c r="A818" s="131" t="s">
        <v>2</v>
      </c>
      <c r="B818" s="132" t="str">
        <f>IF(G818="reserved","N/A",IF(AND(Screening!$J$10="No",V818="Ex"),"N/A",IF(AND(Screening!$J$11="No",W818="Ex"),"N/A",IF(AND(Screening!$J$12="No",X818="Ex"),"N/A",IF(AND(Screening!$J$13="No",Y818="Ex"),"N/A",IF(AND(Screening!$J$14="No",Z818="Ex"),"N/A", IF(AND(Screening!$J$15="No",AA818="Ex"),"N/A", IF(AND(Screening!$J$16="No",AB818="Ex"),"N/A", IF(AND(Screening!$J$17="No",AC818="Ex"),"N/A", IF(AND(Screening!$J$18="No",AD818="Ex"),"N/A", IF(AND(Screening!$J$19="No",AE818="Ex"),"N/A", IF(AND(Screening!$J$20="No",AF818="Ex"),"N/A", IF(AND(Screening!$J$21="No",AG818="Ex"),"N/A", IF(AND(Screening!$J$23="No",AH818="Ex"),"N/A", IF(AND(Screening!$J$7="No",AI818="Ex"),"N/A", IF(AND(Screening!$J$6="No",AL818="Ex"),"N/A", IF(AND(Screening!$J$6="Yes",AJ818="Ex"),"N/A", IF(AND(Screening!$J$25="Yes",AK818="Ex"),"N/A",  IF(AND(Screening!$J$5="Yes",AM818="Ex"),"N/A","Inc")))))))))))))))))))</f>
        <v>Inc</v>
      </c>
      <c r="C818" s="132"/>
      <c r="D818" s="133"/>
      <c r="E818" s="87">
        <v>826</v>
      </c>
      <c r="F818" s="88" t="s">
        <v>3723</v>
      </c>
      <c r="G818" s="88" t="s">
        <v>4266</v>
      </c>
      <c r="H818" s="157" t="s">
        <v>425</v>
      </c>
      <c r="I818" s="130" t="str">
        <f t="shared" si="25"/>
        <v>Include</v>
      </c>
      <c r="J818" s="126"/>
      <c r="K818" s="99"/>
      <c r="L818" s="99"/>
      <c r="M818" s="128"/>
      <c r="N818" s="87" t="str">
        <f t="shared" si="26"/>
        <v/>
      </c>
      <c r="O818" s="55"/>
      <c r="P818" s="55"/>
      <c r="Q818" s="55"/>
      <c r="R818" s="55"/>
      <c r="S818" s="55"/>
      <c r="T818" s="56"/>
      <c r="U818" s="134" t="s">
        <v>449</v>
      </c>
      <c r="V818" s="132"/>
      <c r="W818" s="132"/>
      <c r="X818" s="132"/>
      <c r="Y818" s="132"/>
      <c r="Z818" s="132"/>
      <c r="AA818" s="132"/>
      <c r="AB818" s="132"/>
      <c r="AC818" s="132" t="s">
        <v>475</v>
      </c>
      <c r="AD818" s="132"/>
      <c r="AE818" s="132"/>
      <c r="AF818" s="132"/>
      <c r="AG818" s="132"/>
      <c r="AH818" s="132"/>
      <c r="AI818" s="132"/>
      <c r="AJ818" s="132" t="s">
        <v>475</v>
      </c>
      <c r="AK818" s="132"/>
      <c r="AL818" s="132"/>
      <c r="AM818" s="135" t="s">
        <v>475</v>
      </c>
    </row>
    <row r="819" spans="1:39" ht="30" x14ac:dyDescent="0.25">
      <c r="A819" s="131" t="s">
        <v>2</v>
      </c>
      <c r="B819" s="132" t="str">
        <f>IF(G819="reserved","N/A",IF(AND(Screening!$J$10="No",V819="Ex"),"N/A",IF(AND(Screening!$J$11="No",W819="Ex"),"N/A",IF(AND(Screening!$J$12="No",X819="Ex"),"N/A",IF(AND(Screening!$J$13="No",Y819="Ex"),"N/A",IF(AND(Screening!$J$14="No",Z819="Ex"),"N/A", IF(AND(Screening!$J$15="No",AA819="Ex"),"N/A", IF(AND(Screening!$J$16="No",AB819="Ex"),"N/A", IF(AND(Screening!$J$17="No",AC819="Ex"),"N/A", IF(AND(Screening!$J$18="No",AD819="Ex"),"N/A", IF(AND(Screening!$J$19="No",AE819="Ex"),"N/A", IF(AND(Screening!$J$20="No",AF819="Ex"),"N/A", IF(AND(Screening!$J$21="No",AG819="Ex"),"N/A", IF(AND(Screening!$J$23="No",AH819="Ex"),"N/A", IF(AND(Screening!$J$7="No",AI819="Ex"),"N/A", IF(AND(Screening!$J$6="No",AL819="Ex"),"N/A", IF(AND(Screening!$J$6="Yes",AJ819="Ex"),"N/A", IF(AND(Screening!$J$25="Yes",AK819="Ex"),"N/A",  IF(AND(Screening!$J$5="Yes",AM819="Ex"),"N/A","Inc")))))))))))))))))))</f>
        <v>Inc</v>
      </c>
      <c r="C819" s="132"/>
      <c r="D819" s="133"/>
      <c r="E819" s="87">
        <v>827</v>
      </c>
      <c r="F819" s="88" t="s">
        <v>3724</v>
      </c>
      <c r="G819" s="88" t="s">
        <v>2123</v>
      </c>
      <c r="H819" s="157" t="s">
        <v>426</v>
      </c>
      <c r="I819" s="130" t="str">
        <f t="shared" si="25"/>
        <v>Include</v>
      </c>
      <c r="J819" s="126"/>
      <c r="K819" s="99"/>
      <c r="L819" s="99"/>
      <c r="M819" s="128"/>
      <c r="N819" s="87" t="str">
        <f t="shared" si="26"/>
        <v/>
      </c>
      <c r="O819" s="55"/>
      <c r="P819" s="55"/>
      <c r="Q819" s="55"/>
      <c r="R819" s="55"/>
      <c r="S819" s="55"/>
      <c r="T819" s="56"/>
      <c r="U819" s="134" t="s">
        <v>449</v>
      </c>
      <c r="V819" s="132"/>
      <c r="W819" s="132"/>
      <c r="X819" s="132"/>
      <c r="Y819" s="132"/>
      <c r="Z819" s="132"/>
      <c r="AA819" s="132"/>
      <c r="AB819" s="132"/>
      <c r="AC819" s="132" t="s">
        <v>475</v>
      </c>
      <c r="AD819" s="132"/>
      <c r="AE819" s="132"/>
      <c r="AF819" s="132"/>
      <c r="AG819" s="132"/>
      <c r="AH819" s="132"/>
      <c r="AI819" s="132"/>
      <c r="AJ819" s="132" t="s">
        <v>475</v>
      </c>
      <c r="AK819" s="132"/>
      <c r="AL819" s="132"/>
      <c r="AM819" s="135" t="s">
        <v>475</v>
      </c>
    </row>
    <row r="820" spans="1:39" ht="30" x14ac:dyDescent="0.25">
      <c r="A820" s="131" t="s">
        <v>2</v>
      </c>
      <c r="B820" s="132" t="str">
        <f>IF(G820="reserved","N/A",IF(AND(Screening!$J$10="No",V820="Ex"),"N/A",IF(AND(Screening!$J$11="No",W820="Ex"),"N/A",IF(AND(Screening!$J$12="No",X820="Ex"),"N/A",IF(AND(Screening!$J$13="No",Y820="Ex"),"N/A",IF(AND(Screening!$J$14="No",Z820="Ex"),"N/A", IF(AND(Screening!$J$15="No",AA820="Ex"),"N/A", IF(AND(Screening!$J$16="No",AB820="Ex"),"N/A", IF(AND(Screening!$J$17="No",AC820="Ex"),"N/A", IF(AND(Screening!$J$18="No",AD820="Ex"),"N/A", IF(AND(Screening!$J$19="No",AE820="Ex"),"N/A", IF(AND(Screening!$J$20="No",AF820="Ex"),"N/A", IF(AND(Screening!$J$21="No",AG820="Ex"),"N/A", IF(AND(Screening!$J$23="No",AH820="Ex"),"N/A", IF(AND(Screening!$J$7="No",AI820="Ex"),"N/A", IF(AND(Screening!$J$6="No",AL820="Ex"),"N/A", IF(AND(Screening!$J$6="Yes",AJ820="Ex"),"N/A", IF(AND(Screening!$J$25="Yes",AK820="Ex"),"N/A",  IF(AND(Screening!$J$5="Yes",AM820="Ex"),"N/A","Inc")))))))))))))))))))</f>
        <v>Inc</v>
      </c>
      <c r="C820" s="132"/>
      <c r="D820" s="133"/>
      <c r="E820" s="87">
        <v>828</v>
      </c>
      <c r="F820" s="88" t="s">
        <v>3725</v>
      </c>
      <c r="G820" s="88" t="s">
        <v>2124</v>
      </c>
      <c r="H820" s="157" t="s">
        <v>1479</v>
      </c>
      <c r="I820" s="130" t="str">
        <f t="shared" si="25"/>
        <v>Include</v>
      </c>
      <c r="J820" s="126"/>
      <c r="K820" s="99"/>
      <c r="L820" s="99"/>
      <c r="M820" s="128"/>
      <c r="N820" s="87" t="str">
        <f t="shared" si="26"/>
        <v/>
      </c>
      <c r="O820" s="55"/>
      <c r="P820" s="55"/>
      <c r="Q820" s="55"/>
      <c r="R820" s="55"/>
      <c r="S820" s="55"/>
      <c r="T820" s="56"/>
      <c r="U820" s="134" t="s">
        <v>449</v>
      </c>
      <c r="V820" s="132"/>
      <c r="W820" s="132"/>
      <c r="X820" s="132"/>
      <c r="Y820" s="132"/>
      <c r="Z820" s="132"/>
      <c r="AA820" s="132"/>
      <c r="AB820" s="132"/>
      <c r="AC820" s="132" t="s">
        <v>475</v>
      </c>
      <c r="AD820" s="132"/>
      <c r="AE820" s="132"/>
      <c r="AF820" s="132"/>
      <c r="AG820" s="132"/>
      <c r="AH820" s="132"/>
      <c r="AI820" s="132"/>
      <c r="AJ820" s="132" t="s">
        <v>475</v>
      </c>
      <c r="AK820" s="132"/>
      <c r="AL820" s="132"/>
      <c r="AM820" s="135" t="s">
        <v>475</v>
      </c>
    </row>
    <row r="821" spans="1:39" ht="30" x14ac:dyDescent="0.25">
      <c r="A821" s="131" t="s">
        <v>2</v>
      </c>
      <c r="B821" s="132" t="str">
        <f>IF(G821="reserved","N/A",IF(AND(Screening!$J$10="No",V821="Ex"),"N/A",IF(AND(Screening!$J$11="No",W821="Ex"),"N/A",IF(AND(Screening!$J$12="No",X821="Ex"),"N/A",IF(AND(Screening!$J$13="No",Y821="Ex"),"N/A",IF(AND(Screening!$J$14="No",Z821="Ex"),"N/A", IF(AND(Screening!$J$15="No",AA821="Ex"),"N/A", IF(AND(Screening!$J$16="No",AB821="Ex"),"N/A", IF(AND(Screening!$J$17="No",AC821="Ex"),"N/A", IF(AND(Screening!$J$18="No",AD821="Ex"),"N/A", IF(AND(Screening!$J$19="No",AE821="Ex"),"N/A", IF(AND(Screening!$J$20="No",AF821="Ex"),"N/A", IF(AND(Screening!$J$21="No",AG821="Ex"),"N/A", IF(AND(Screening!$J$23="No",AH821="Ex"),"N/A", IF(AND(Screening!$J$7="No",AI821="Ex"),"N/A", IF(AND(Screening!$J$6="No",AL821="Ex"),"N/A", IF(AND(Screening!$J$6="Yes",AJ821="Ex"),"N/A", IF(AND(Screening!$J$25="Yes",AK821="Ex"),"N/A",  IF(AND(Screening!$J$5="Yes",AM821="Ex"),"N/A","Inc")))))))))))))))))))</f>
        <v>Inc</v>
      </c>
      <c r="C821" s="132"/>
      <c r="D821" s="133"/>
      <c r="E821" s="87">
        <v>829</v>
      </c>
      <c r="F821" s="88" t="s">
        <v>3726</v>
      </c>
      <c r="G821" s="88" t="s">
        <v>2125</v>
      </c>
      <c r="H821" s="157" t="s">
        <v>195</v>
      </c>
      <c r="I821" s="130" t="str">
        <f t="shared" si="25"/>
        <v>Include</v>
      </c>
      <c r="J821" s="126"/>
      <c r="K821" s="99"/>
      <c r="L821" s="99"/>
      <c r="M821" s="128"/>
      <c r="N821" s="87" t="str">
        <f t="shared" si="26"/>
        <v/>
      </c>
      <c r="O821" s="55"/>
      <c r="P821" s="55"/>
      <c r="Q821" s="55"/>
      <c r="R821" s="55"/>
      <c r="S821" s="55"/>
      <c r="T821" s="56"/>
      <c r="U821" s="134" t="s">
        <v>449</v>
      </c>
      <c r="V821" s="132"/>
      <c r="W821" s="132"/>
      <c r="X821" s="132"/>
      <c r="Y821" s="132"/>
      <c r="Z821" s="132"/>
      <c r="AA821" s="132"/>
      <c r="AB821" s="132"/>
      <c r="AC821" s="132" t="s">
        <v>475</v>
      </c>
      <c r="AD821" s="132"/>
      <c r="AE821" s="132"/>
      <c r="AF821" s="132"/>
      <c r="AG821" s="132"/>
      <c r="AH821" s="132"/>
      <c r="AI821" s="132"/>
      <c r="AJ821" s="132" t="s">
        <v>475</v>
      </c>
      <c r="AK821" s="132"/>
      <c r="AL821" s="132"/>
      <c r="AM821" s="135" t="s">
        <v>475</v>
      </c>
    </row>
    <row r="822" spans="1:39" ht="30" x14ac:dyDescent="0.25">
      <c r="A822" s="131" t="s">
        <v>2</v>
      </c>
      <c r="B822" s="132" t="str">
        <f>IF(G822="reserved","N/A",IF(AND(Screening!$J$10="No",V822="Ex"),"N/A",IF(AND(Screening!$J$11="No",W822="Ex"),"N/A",IF(AND(Screening!$J$12="No",X822="Ex"),"N/A",IF(AND(Screening!$J$13="No",Y822="Ex"),"N/A",IF(AND(Screening!$J$14="No",Z822="Ex"),"N/A", IF(AND(Screening!$J$15="No",AA822="Ex"),"N/A", IF(AND(Screening!$J$16="No",AB822="Ex"),"N/A", IF(AND(Screening!$J$17="No",AC822="Ex"),"N/A", IF(AND(Screening!$J$18="No",AD822="Ex"),"N/A", IF(AND(Screening!$J$19="No",AE822="Ex"),"N/A", IF(AND(Screening!$J$20="No",AF822="Ex"),"N/A", IF(AND(Screening!$J$21="No",AG822="Ex"),"N/A", IF(AND(Screening!$J$23="No",AH822="Ex"),"N/A", IF(AND(Screening!$J$7="No",AI822="Ex"),"N/A", IF(AND(Screening!$J$6="No",AL822="Ex"),"N/A", IF(AND(Screening!$J$6="Yes",AJ822="Ex"),"N/A", IF(AND(Screening!$J$25="Yes",AK822="Ex"),"N/A",  IF(AND(Screening!$J$5="Yes",AM822="Ex"),"N/A","Inc")))))))))))))))))))</f>
        <v>Inc</v>
      </c>
      <c r="C822" s="132"/>
      <c r="D822" s="133"/>
      <c r="E822" s="87">
        <v>830</v>
      </c>
      <c r="F822" s="88" t="s">
        <v>3727</v>
      </c>
      <c r="G822" s="88" t="s">
        <v>2126</v>
      </c>
      <c r="H822" s="157" t="s">
        <v>196</v>
      </c>
      <c r="I822" s="130" t="str">
        <f t="shared" si="25"/>
        <v>Include</v>
      </c>
      <c r="J822" s="126"/>
      <c r="K822" s="99"/>
      <c r="L822" s="99"/>
      <c r="M822" s="128"/>
      <c r="N822" s="87" t="str">
        <f t="shared" si="26"/>
        <v/>
      </c>
      <c r="O822" s="55"/>
      <c r="P822" s="55"/>
      <c r="Q822" s="55"/>
      <c r="R822" s="55"/>
      <c r="S822" s="55"/>
      <c r="T822" s="56"/>
      <c r="U822" s="134" t="s">
        <v>449</v>
      </c>
      <c r="V822" s="132"/>
      <c r="W822" s="132"/>
      <c r="X822" s="132"/>
      <c r="Y822" s="132"/>
      <c r="Z822" s="132"/>
      <c r="AA822" s="132"/>
      <c r="AB822" s="132"/>
      <c r="AC822" s="132" t="s">
        <v>475</v>
      </c>
      <c r="AD822" s="132"/>
      <c r="AE822" s="132"/>
      <c r="AF822" s="132"/>
      <c r="AG822" s="132"/>
      <c r="AH822" s="132"/>
      <c r="AI822" s="132"/>
      <c r="AJ822" s="132" t="s">
        <v>475</v>
      </c>
      <c r="AK822" s="132"/>
      <c r="AL822" s="132"/>
      <c r="AM822" s="135" t="s">
        <v>475</v>
      </c>
    </row>
    <row r="823" spans="1:39" ht="30" x14ac:dyDescent="0.25">
      <c r="A823" s="131" t="s">
        <v>2</v>
      </c>
      <c r="B823" s="132" t="str">
        <f>IF(G823="reserved","N/A",IF(AND(Screening!$J$10="No",V823="Ex"),"N/A",IF(AND(Screening!$J$11="No",W823="Ex"),"N/A",IF(AND(Screening!$J$12="No",X823="Ex"),"N/A",IF(AND(Screening!$J$13="No",Y823="Ex"),"N/A",IF(AND(Screening!$J$14="No",Z823="Ex"),"N/A", IF(AND(Screening!$J$15="No",AA823="Ex"),"N/A", IF(AND(Screening!$J$16="No",AB823="Ex"),"N/A", IF(AND(Screening!$J$17="No",AC823="Ex"),"N/A", IF(AND(Screening!$J$18="No",AD823="Ex"),"N/A", IF(AND(Screening!$J$19="No",AE823="Ex"),"N/A", IF(AND(Screening!$J$20="No",AF823="Ex"),"N/A", IF(AND(Screening!$J$21="No",AG823="Ex"),"N/A", IF(AND(Screening!$J$23="No",AH823="Ex"),"N/A", IF(AND(Screening!$J$7="No",AI823="Ex"),"N/A", IF(AND(Screening!$J$6="No",AL823="Ex"),"N/A", IF(AND(Screening!$J$6="Yes",AJ823="Ex"),"N/A", IF(AND(Screening!$J$25="Yes",AK823="Ex"),"N/A",  IF(AND(Screening!$J$5="Yes",AM823="Ex"),"N/A","Inc")))))))))))))))))))</f>
        <v>Inc</v>
      </c>
      <c r="C823" s="132"/>
      <c r="D823" s="133"/>
      <c r="E823" s="87">
        <v>831</v>
      </c>
      <c r="F823" s="88" t="s">
        <v>3728</v>
      </c>
      <c r="G823" s="88" t="s">
        <v>2127</v>
      </c>
      <c r="H823" s="157" t="s">
        <v>197</v>
      </c>
      <c r="I823" s="130" t="str">
        <f t="shared" si="25"/>
        <v>Include</v>
      </c>
      <c r="J823" s="126"/>
      <c r="K823" s="99"/>
      <c r="L823" s="99"/>
      <c r="M823" s="128"/>
      <c r="N823" s="87" t="str">
        <f t="shared" si="26"/>
        <v/>
      </c>
      <c r="O823" s="55"/>
      <c r="P823" s="55"/>
      <c r="Q823" s="55"/>
      <c r="R823" s="55"/>
      <c r="S823" s="55"/>
      <c r="T823" s="56"/>
      <c r="U823" s="134" t="s">
        <v>449</v>
      </c>
      <c r="V823" s="132"/>
      <c r="W823" s="132"/>
      <c r="X823" s="132"/>
      <c r="Y823" s="132"/>
      <c r="Z823" s="132"/>
      <c r="AA823" s="132"/>
      <c r="AB823" s="132"/>
      <c r="AC823" s="132" t="s">
        <v>475</v>
      </c>
      <c r="AD823" s="132"/>
      <c r="AE823" s="132"/>
      <c r="AF823" s="132"/>
      <c r="AG823" s="132"/>
      <c r="AH823" s="132"/>
      <c r="AI823" s="132"/>
      <c r="AJ823" s="132" t="s">
        <v>475</v>
      </c>
      <c r="AK823" s="132"/>
      <c r="AL823" s="132"/>
      <c r="AM823" s="135" t="s">
        <v>475</v>
      </c>
    </row>
    <row r="824" spans="1:39" ht="30" x14ac:dyDescent="0.25">
      <c r="A824" s="131" t="s">
        <v>2</v>
      </c>
      <c r="B824" s="132" t="str">
        <f>IF(G824="reserved","N/A",IF(AND(Screening!$J$10="No",V824="Ex"),"N/A",IF(AND(Screening!$J$11="No",W824="Ex"),"N/A",IF(AND(Screening!$J$12="No",X824="Ex"),"N/A",IF(AND(Screening!$J$13="No",Y824="Ex"),"N/A",IF(AND(Screening!$J$14="No",Z824="Ex"),"N/A", IF(AND(Screening!$J$15="No",AA824="Ex"),"N/A", IF(AND(Screening!$J$16="No",AB824="Ex"),"N/A", IF(AND(Screening!$J$17="No",AC824="Ex"),"N/A", IF(AND(Screening!$J$18="No",AD824="Ex"),"N/A", IF(AND(Screening!$J$19="No",AE824="Ex"),"N/A", IF(AND(Screening!$J$20="No",AF824="Ex"),"N/A", IF(AND(Screening!$J$21="No",AG824="Ex"),"N/A", IF(AND(Screening!$J$23="No",AH824="Ex"),"N/A", IF(AND(Screening!$J$7="No",AI824="Ex"),"N/A", IF(AND(Screening!$J$6="No",AL824="Ex"),"N/A", IF(AND(Screening!$J$6="Yes",AJ824="Ex"),"N/A", IF(AND(Screening!$J$25="Yes",AK824="Ex"),"N/A",  IF(AND(Screening!$J$5="Yes",AM824="Ex"),"N/A","Inc")))))))))))))))))))</f>
        <v>Inc</v>
      </c>
      <c r="C824" s="132"/>
      <c r="D824" s="133"/>
      <c r="E824" s="87">
        <v>832</v>
      </c>
      <c r="F824" s="88" t="s">
        <v>3729</v>
      </c>
      <c r="G824" s="88" t="s">
        <v>2128</v>
      </c>
      <c r="H824" s="157" t="s">
        <v>198</v>
      </c>
      <c r="I824" s="130" t="str">
        <f t="shared" si="25"/>
        <v>Include</v>
      </c>
      <c r="J824" s="126"/>
      <c r="K824" s="99"/>
      <c r="L824" s="99"/>
      <c r="M824" s="128"/>
      <c r="N824" s="87" t="str">
        <f t="shared" si="26"/>
        <v/>
      </c>
      <c r="O824" s="55"/>
      <c r="P824" s="55"/>
      <c r="Q824" s="55"/>
      <c r="R824" s="55"/>
      <c r="S824" s="55"/>
      <c r="T824" s="56"/>
      <c r="U824" s="134" t="s">
        <v>449</v>
      </c>
      <c r="V824" s="132"/>
      <c r="W824" s="132"/>
      <c r="X824" s="132"/>
      <c r="Y824" s="132"/>
      <c r="Z824" s="132"/>
      <c r="AA824" s="132"/>
      <c r="AB824" s="132"/>
      <c r="AC824" s="132" t="s">
        <v>475</v>
      </c>
      <c r="AD824" s="132"/>
      <c r="AE824" s="132"/>
      <c r="AF824" s="132"/>
      <c r="AG824" s="132"/>
      <c r="AH824" s="132"/>
      <c r="AI824" s="132"/>
      <c r="AJ824" s="132" t="s">
        <v>475</v>
      </c>
      <c r="AK824" s="132"/>
      <c r="AL824" s="132"/>
      <c r="AM824" s="135" t="s">
        <v>475</v>
      </c>
    </row>
    <row r="825" spans="1:39" ht="30" x14ac:dyDescent="0.25">
      <c r="A825" s="131" t="s">
        <v>2</v>
      </c>
      <c r="B825" s="132" t="str">
        <f>IF(G825="reserved","N/A",IF(AND(Screening!$J$10="No",V825="Ex"),"N/A",IF(AND(Screening!$J$11="No",W825="Ex"),"N/A",IF(AND(Screening!$J$12="No",X825="Ex"),"N/A",IF(AND(Screening!$J$13="No",Y825="Ex"),"N/A",IF(AND(Screening!$J$14="No",Z825="Ex"),"N/A", IF(AND(Screening!$J$15="No",AA825="Ex"),"N/A", IF(AND(Screening!$J$16="No",AB825="Ex"),"N/A", IF(AND(Screening!$J$17="No",AC825="Ex"),"N/A", IF(AND(Screening!$J$18="No",AD825="Ex"),"N/A", IF(AND(Screening!$J$19="No",AE825="Ex"),"N/A", IF(AND(Screening!$J$20="No",AF825="Ex"),"N/A", IF(AND(Screening!$J$21="No",AG825="Ex"),"N/A", IF(AND(Screening!$J$23="No",AH825="Ex"),"N/A", IF(AND(Screening!$J$7="No",AI825="Ex"),"N/A", IF(AND(Screening!$J$6="No",AL825="Ex"),"N/A", IF(AND(Screening!$J$6="Yes",AJ825="Ex"),"N/A", IF(AND(Screening!$J$25="Yes",AK825="Ex"),"N/A",  IF(AND(Screening!$J$5="Yes",AM825="Ex"),"N/A","Inc")))))))))))))))))))</f>
        <v>Inc</v>
      </c>
      <c r="C825" s="132"/>
      <c r="D825" s="133"/>
      <c r="E825" s="87">
        <v>833</v>
      </c>
      <c r="F825" s="88" t="s">
        <v>3730</v>
      </c>
      <c r="G825" s="88" t="s">
        <v>2129</v>
      </c>
      <c r="H825" s="157" t="s">
        <v>199</v>
      </c>
      <c r="I825" s="130" t="str">
        <f t="shared" si="25"/>
        <v>Include</v>
      </c>
      <c r="J825" s="126"/>
      <c r="K825" s="99"/>
      <c r="L825" s="99"/>
      <c r="M825" s="128"/>
      <c r="N825" s="87" t="str">
        <f t="shared" si="26"/>
        <v/>
      </c>
      <c r="O825" s="55"/>
      <c r="P825" s="55"/>
      <c r="Q825" s="55"/>
      <c r="R825" s="55"/>
      <c r="S825" s="55"/>
      <c r="T825" s="56"/>
      <c r="U825" s="134" t="s">
        <v>449</v>
      </c>
      <c r="V825" s="132"/>
      <c r="W825" s="132"/>
      <c r="X825" s="132"/>
      <c r="Y825" s="132"/>
      <c r="Z825" s="132"/>
      <c r="AA825" s="132"/>
      <c r="AB825" s="132"/>
      <c r="AC825" s="132" t="s">
        <v>475</v>
      </c>
      <c r="AD825" s="132"/>
      <c r="AE825" s="132"/>
      <c r="AF825" s="132"/>
      <c r="AG825" s="132"/>
      <c r="AH825" s="132"/>
      <c r="AI825" s="132"/>
      <c r="AJ825" s="132" t="s">
        <v>475</v>
      </c>
      <c r="AK825" s="132"/>
      <c r="AL825" s="132"/>
      <c r="AM825" s="135" t="s">
        <v>475</v>
      </c>
    </row>
    <row r="826" spans="1:39" ht="45" x14ac:dyDescent="0.25">
      <c r="A826" s="131" t="s">
        <v>2</v>
      </c>
      <c r="B826" s="132" t="str">
        <f>IF(G826="reserved","N/A",IF(AND(Screening!$J$10="No",V826="Ex"),"N/A",IF(AND(Screening!$J$11="No",W826="Ex"),"N/A",IF(AND(Screening!$J$12="No",X826="Ex"),"N/A",IF(AND(Screening!$J$13="No",Y826="Ex"),"N/A",IF(AND(Screening!$J$14="No",Z826="Ex"),"N/A", IF(AND(Screening!$J$15="No",AA826="Ex"),"N/A", IF(AND(Screening!$J$16="No",AB826="Ex"),"N/A", IF(AND(Screening!$J$17="No",AC826="Ex"),"N/A", IF(AND(Screening!$J$18="No",AD826="Ex"),"N/A", IF(AND(Screening!$J$19="No",AE826="Ex"),"N/A", IF(AND(Screening!$J$20="No",AF826="Ex"),"N/A", IF(AND(Screening!$J$21="No",AG826="Ex"),"N/A", IF(AND(Screening!$J$23="No",AH826="Ex"),"N/A", IF(AND(Screening!$J$7="No",AI826="Ex"),"N/A", IF(AND(Screening!$J$6="No",AL826="Ex"),"N/A", IF(AND(Screening!$J$6="Yes",AJ826="Ex"),"N/A", IF(AND(Screening!$J$25="Yes",AK826="Ex"),"N/A",  IF(AND(Screening!$J$5="Yes",AM826="Ex"),"N/A","Inc")))))))))))))))))))</f>
        <v>Inc</v>
      </c>
      <c r="C826" s="132"/>
      <c r="D826" s="133"/>
      <c r="E826" s="87">
        <v>834</v>
      </c>
      <c r="F826" s="88" t="s">
        <v>3731</v>
      </c>
      <c r="G826" s="88" t="s">
        <v>2791</v>
      </c>
      <c r="H826" s="157" t="s">
        <v>2792</v>
      </c>
      <c r="I826" s="130" t="str">
        <f t="shared" si="25"/>
        <v>Include</v>
      </c>
      <c r="J826" s="126"/>
      <c r="K826" s="99"/>
      <c r="L826" s="99"/>
      <c r="M826" s="128"/>
      <c r="N826" s="87" t="str">
        <f t="shared" si="26"/>
        <v/>
      </c>
      <c r="O826" s="55"/>
      <c r="P826" s="55"/>
      <c r="Q826" s="55"/>
      <c r="R826" s="55"/>
      <c r="S826" s="55"/>
      <c r="T826" s="56"/>
      <c r="U826" s="134" t="s">
        <v>449</v>
      </c>
      <c r="V826" s="132"/>
      <c r="W826" s="132"/>
      <c r="X826" s="132"/>
      <c r="Y826" s="132"/>
      <c r="Z826" s="132"/>
      <c r="AA826" s="132"/>
      <c r="AB826" s="132"/>
      <c r="AC826" s="132" t="s">
        <v>475</v>
      </c>
      <c r="AD826" s="132"/>
      <c r="AE826" s="132"/>
      <c r="AF826" s="132"/>
      <c r="AG826" s="132"/>
      <c r="AH826" s="132"/>
      <c r="AI826" s="132"/>
      <c r="AJ826" s="132" t="s">
        <v>475</v>
      </c>
      <c r="AK826" s="132"/>
      <c r="AL826" s="132"/>
      <c r="AM826" s="135" t="s">
        <v>475</v>
      </c>
    </row>
    <row r="827" spans="1:39" ht="45" x14ac:dyDescent="0.25">
      <c r="A827" s="131" t="s">
        <v>2</v>
      </c>
      <c r="B827" s="132" t="str">
        <f>IF(G827="reserved","N/A",IF(AND(Screening!$J$10="No",V827="Ex"),"N/A",IF(AND(Screening!$J$11="No",W827="Ex"),"N/A",IF(AND(Screening!$J$12="No",X827="Ex"),"N/A",IF(AND(Screening!$J$13="No",Y827="Ex"),"N/A",IF(AND(Screening!$J$14="No",Z827="Ex"),"N/A", IF(AND(Screening!$J$15="No",AA827="Ex"),"N/A", IF(AND(Screening!$J$16="No",AB827="Ex"),"N/A", IF(AND(Screening!$J$17="No",AC827="Ex"),"N/A", IF(AND(Screening!$J$18="No",AD827="Ex"),"N/A", IF(AND(Screening!$J$19="No",AE827="Ex"),"N/A", IF(AND(Screening!$J$20="No",AF827="Ex"),"N/A", IF(AND(Screening!$J$21="No",AG827="Ex"),"N/A", IF(AND(Screening!$J$23="No",AH827="Ex"),"N/A", IF(AND(Screening!$J$7="No",AI827="Ex"),"N/A", IF(AND(Screening!$J$6="No",AL827="Ex"),"N/A", IF(AND(Screening!$J$6="Yes",AJ827="Ex"),"N/A", IF(AND(Screening!$J$25="Yes",AK827="Ex"),"N/A",  IF(AND(Screening!$J$5="Yes",AM827="Ex"),"N/A","Inc")))))))))))))))))))</f>
        <v>Inc</v>
      </c>
      <c r="C827" s="132"/>
      <c r="D827" s="133"/>
      <c r="E827" s="87">
        <v>835</v>
      </c>
      <c r="F827" s="88" t="s">
        <v>3732</v>
      </c>
      <c r="G827" s="88" t="s">
        <v>2130</v>
      </c>
      <c r="H827" s="157" t="s">
        <v>200</v>
      </c>
      <c r="I827" s="130" t="str">
        <f t="shared" si="25"/>
        <v>Include</v>
      </c>
      <c r="J827" s="126"/>
      <c r="K827" s="99"/>
      <c r="L827" s="99"/>
      <c r="M827" s="128"/>
      <c r="N827" s="87" t="str">
        <f t="shared" si="26"/>
        <v/>
      </c>
      <c r="O827" s="55"/>
      <c r="P827" s="55"/>
      <c r="Q827" s="55"/>
      <c r="R827" s="55"/>
      <c r="S827" s="55"/>
      <c r="T827" s="56"/>
      <c r="U827" s="134" t="s">
        <v>449</v>
      </c>
      <c r="V827" s="132"/>
      <c r="W827" s="132"/>
      <c r="X827" s="132"/>
      <c r="Y827" s="132"/>
      <c r="Z827" s="132"/>
      <c r="AA827" s="132"/>
      <c r="AB827" s="132"/>
      <c r="AC827" s="132" t="s">
        <v>475</v>
      </c>
      <c r="AD827" s="132"/>
      <c r="AE827" s="132"/>
      <c r="AF827" s="132"/>
      <c r="AG827" s="132"/>
      <c r="AH827" s="132"/>
      <c r="AI827" s="132"/>
      <c r="AJ827" s="132" t="s">
        <v>475</v>
      </c>
      <c r="AK827" s="132"/>
      <c r="AL827" s="132"/>
      <c r="AM827" s="135" t="s">
        <v>475</v>
      </c>
    </row>
    <row r="828" spans="1:39" ht="30" x14ac:dyDescent="0.25">
      <c r="A828" s="131" t="s">
        <v>2</v>
      </c>
      <c r="B828" s="132" t="str">
        <f>IF(G828="reserved","N/A",IF(AND(Screening!$J$10="No",V828="Ex"),"N/A",IF(AND(Screening!$J$11="No",W828="Ex"),"N/A",IF(AND(Screening!$J$12="No",X828="Ex"),"N/A",IF(AND(Screening!$J$13="No",Y828="Ex"),"N/A",IF(AND(Screening!$J$14="No",Z828="Ex"),"N/A", IF(AND(Screening!$J$15="No",AA828="Ex"),"N/A", IF(AND(Screening!$J$16="No",AB828="Ex"),"N/A", IF(AND(Screening!$J$17="No",AC828="Ex"),"N/A", IF(AND(Screening!$J$18="No",AD828="Ex"),"N/A", IF(AND(Screening!$J$19="No",AE828="Ex"),"N/A", IF(AND(Screening!$J$20="No",AF828="Ex"),"N/A", IF(AND(Screening!$J$21="No",AG828="Ex"),"N/A", IF(AND(Screening!$J$23="No",AH828="Ex"),"N/A", IF(AND(Screening!$J$7="No",AI828="Ex"),"N/A", IF(AND(Screening!$J$6="No",AL828="Ex"),"N/A", IF(AND(Screening!$J$6="Yes",AJ828="Ex"),"N/A", IF(AND(Screening!$J$25="Yes",AK828="Ex"),"N/A",  IF(AND(Screening!$J$5="Yes",AM828="Ex"),"N/A","Inc")))))))))))))))))))</f>
        <v>Inc</v>
      </c>
      <c r="C828" s="132"/>
      <c r="D828" s="133"/>
      <c r="E828" s="87">
        <v>836</v>
      </c>
      <c r="F828" s="88" t="s">
        <v>3733</v>
      </c>
      <c r="G828" s="88" t="s">
        <v>2131</v>
      </c>
      <c r="H828" s="157" t="s">
        <v>201</v>
      </c>
      <c r="I828" s="130" t="str">
        <f t="shared" si="25"/>
        <v>Include</v>
      </c>
      <c r="J828" s="126"/>
      <c r="K828" s="99"/>
      <c r="L828" s="99"/>
      <c r="M828" s="128"/>
      <c r="N828" s="87" t="str">
        <f t="shared" si="26"/>
        <v/>
      </c>
      <c r="O828" s="55"/>
      <c r="P828" s="55"/>
      <c r="Q828" s="55"/>
      <c r="R828" s="55"/>
      <c r="S828" s="55"/>
      <c r="T828" s="56"/>
      <c r="U828" s="134" t="s">
        <v>449</v>
      </c>
      <c r="V828" s="132"/>
      <c r="W828" s="132"/>
      <c r="X828" s="132"/>
      <c r="Y828" s="132"/>
      <c r="Z828" s="132"/>
      <c r="AA828" s="132"/>
      <c r="AB828" s="132"/>
      <c r="AC828" s="132" t="s">
        <v>475</v>
      </c>
      <c r="AD828" s="132"/>
      <c r="AE828" s="132"/>
      <c r="AF828" s="132"/>
      <c r="AG828" s="132"/>
      <c r="AH828" s="132"/>
      <c r="AI828" s="132"/>
      <c r="AJ828" s="132" t="s">
        <v>475</v>
      </c>
      <c r="AK828" s="132"/>
      <c r="AL828" s="132"/>
      <c r="AM828" s="135" t="s">
        <v>475</v>
      </c>
    </row>
    <row r="829" spans="1:39" ht="30" x14ac:dyDescent="0.25">
      <c r="A829" s="131" t="s">
        <v>2</v>
      </c>
      <c r="B829" s="132" t="str">
        <f>IF(G829="reserved","N/A",IF(AND(Screening!$J$10="No",V829="Ex"),"N/A",IF(AND(Screening!$J$11="No",W829="Ex"),"N/A",IF(AND(Screening!$J$12="No",X829="Ex"),"N/A",IF(AND(Screening!$J$13="No",Y829="Ex"),"N/A",IF(AND(Screening!$J$14="No",Z829="Ex"),"N/A", IF(AND(Screening!$J$15="No",AA829="Ex"),"N/A", IF(AND(Screening!$J$16="No",AB829="Ex"),"N/A", IF(AND(Screening!$J$17="No",AC829="Ex"),"N/A", IF(AND(Screening!$J$18="No",AD829="Ex"),"N/A", IF(AND(Screening!$J$19="No",AE829="Ex"),"N/A", IF(AND(Screening!$J$20="No",AF829="Ex"),"N/A", IF(AND(Screening!$J$21="No",AG829="Ex"),"N/A", IF(AND(Screening!$J$23="No",AH829="Ex"),"N/A", IF(AND(Screening!$J$7="No",AI829="Ex"),"N/A", IF(AND(Screening!$J$6="No",AL829="Ex"),"N/A", IF(AND(Screening!$J$6="Yes",AJ829="Ex"),"N/A", IF(AND(Screening!$J$25="Yes",AK829="Ex"),"N/A",  IF(AND(Screening!$J$5="Yes",AM829="Ex"),"N/A","Inc")))))))))))))))))))</f>
        <v>Inc</v>
      </c>
      <c r="C829" s="132"/>
      <c r="D829" s="133"/>
      <c r="E829" s="87">
        <v>837</v>
      </c>
      <c r="F829" s="88" t="s">
        <v>3734</v>
      </c>
      <c r="G829" s="88" t="s">
        <v>2132</v>
      </c>
      <c r="H829" s="157" t="s">
        <v>202</v>
      </c>
      <c r="I829" s="130" t="str">
        <f t="shared" si="25"/>
        <v>Include</v>
      </c>
      <c r="J829" s="126"/>
      <c r="K829" s="99"/>
      <c r="L829" s="99"/>
      <c r="M829" s="128"/>
      <c r="N829" s="87" t="str">
        <f t="shared" si="26"/>
        <v/>
      </c>
      <c r="O829" s="55"/>
      <c r="P829" s="55"/>
      <c r="Q829" s="55"/>
      <c r="R829" s="55"/>
      <c r="S829" s="55"/>
      <c r="T829" s="56"/>
      <c r="U829" s="134" t="s">
        <v>449</v>
      </c>
      <c r="V829" s="132"/>
      <c r="W829" s="132"/>
      <c r="X829" s="132"/>
      <c r="Y829" s="132"/>
      <c r="Z829" s="132"/>
      <c r="AA829" s="132"/>
      <c r="AB829" s="132"/>
      <c r="AC829" s="132" t="s">
        <v>475</v>
      </c>
      <c r="AD829" s="132"/>
      <c r="AE829" s="132"/>
      <c r="AF829" s="132"/>
      <c r="AG829" s="132"/>
      <c r="AH829" s="132"/>
      <c r="AI829" s="132"/>
      <c r="AJ829" s="132" t="s">
        <v>475</v>
      </c>
      <c r="AK829" s="132"/>
      <c r="AL829" s="132"/>
      <c r="AM829" s="135" t="s">
        <v>475</v>
      </c>
    </row>
    <row r="830" spans="1:39" ht="30" x14ac:dyDescent="0.25">
      <c r="A830" s="131" t="s">
        <v>2</v>
      </c>
      <c r="B830" s="132" t="str">
        <f>IF(G830="reserved","N/A",IF(AND(Screening!$J$10="No",V830="Ex"),"N/A",IF(AND(Screening!$J$11="No",W830="Ex"),"N/A",IF(AND(Screening!$J$12="No",X830="Ex"),"N/A",IF(AND(Screening!$J$13="No",Y830="Ex"),"N/A",IF(AND(Screening!$J$14="No",Z830="Ex"),"N/A", IF(AND(Screening!$J$15="No",AA830="Ex"),"N/A", IF(AND(Screening!$J$16="No",AB830="Ex"),"N/A", IF(AND(Screening!$J$17="No",AC830="Ex"),"N/A", IF(AND(Screening!$J$18="No",AD830="Ex"),"N/A", IF(AND(Screening!$J$19="No",AE830="Ex"),"N/A", IF(AND(Screening!$J$20="No",AF830="Ex"),"N/A", IF(AND(Screening!$J$21="No",AG830="Ex"),"N/A", IF(AND(Screening!$J$23="No",AH830="Ex"),"N/A", IF(AND(Screening!$J$7="No",AI830="Ex"),"N/A", IF(AND(Screening!$J$6="No",AL830="Ex"),"N/A", IF(AND(Screening!$J$6="Yes",AJ830="Ex"),"N/A", IF(AND(Screening!$J$25="Yes",AK830="Ex"),"N/A",  IF(AND(Screening!$J$5="Yes",AM830="Ex"),"N/A","Inc")))))))))))))))))))</f>
        <v>Inc</v>
      </c>
      <c r="C830" s="132"/>
      <c r="D830" s="133"/>
      <c r="E830" s="87">
        <v>838</v>
      </c>
      <c r="F830" s="88" t="s">
        <v>3735</v>
      </c>
      <c r="G830" s="88" t="s">
        <v>2133</v>
      </c>
      <c r="H830" s="157" t="s">
        <v>203</v>
      </c>
      <c r="I830" s="130" t="str">
        <f t="shared" si="25"/>
        <v>Include</v>
      </c>
      <c r="J830" s="126"/>
      <c r="K830" s="99"/>
      <c r="L830" s="99"/>
      <c r="M830" s="128"/>
      <c r="N830" s="87" t="str">
        <f t="shared" si="26"/>
        <v/>
      </c>
      <c r="O830" s="55"/>
      <c r="P830" s="55"/>
      <c r="Q830" s="55"/>
      <c r="R830" s="55"/>
      <c r="S830" s="55"/>
      <c r="T830" s="56"/>
      <c r="U830" s="134" t="s">
        <v>449</v>
      </c>
      <c r="V830" s="132"/>
      <c r="W830" s="132"/>
      <c r="X830" s="132"/>
      <c r="Y830" s="132"/>
      <c r="Z830" s="132"/>
      <c r="AA830" s="132"/>
      <c r="AB830" s="132"/>
      <c r="AC830" s="132" t="s">
        <v>475</v>
      </c>
      <c r="AD830" s="132"/>
      <c r="AE830" s="132"/>
      <c r="AF830" s="132"/>
      <c r="AG830" s="132"/>
      <c r="AH830" s="132"/>
      <c r="AI830" s="132"/>
      <c r="AJ830" s="132" t="s">
        <v>475</v>
      </c>
      <c r="AK830" s="132"/>
      <c r="AL830" s="132"/>
      <c r="AM830" s="135" t="s">
        <v>475</v>
      </c>
    </row>
    <row r="831" spans="1:39" ht="45" x14ac:dyDescent="0.25">
      <c r="A831" s="131" t="s">
        <v>2</v>
      </c>
      <c r="B831" s="132" t="str">
        <f>IF(G831="reserved","N/A",IF(AND(Screening!$J$10="No",V831="Ex"),"N/A",IF(AND(Screening!$J$11="No",W831="Ex"),"N/A",IF(AND(Screening!$J$12="No",X831="Ex"),"N/A",IF(AND(Screening!$J$13="No",Y831="Ex"),"N/A",IF(AND(Screening!$J$14="No",Z831="Ex"),"N/A", IF(AND(Screening!$J$15="No",AA831="Ex"),"N/A", IF(AND(Screening!$J$16="No",AB831="Ex"),"N/A", IF(AND(Screening!$J$17="No",AC831="Ex"),"N/A", IF(AND(Screening!$J$18="No",AD831="Ex"),"N/A", IF(AND(Screening!$J$19="No",AE831="Ex"),"N/A", IF(AND(Screening!$J$20="No",AF831="Ex"),"N/A", IF(AND(Screening!$J$21="No",AG831="Ex"),"N/A", IF(AND(Screening!$J$23="No",AH831="Ex"),"N/A", IF(AND(Screening!$J$7="No",AI831="Ex"),"N/A", IF(AND(Screening!$J$6="No",AL831="Ex"),"N/A", IF(AND(Screening!$J$6="Yes",AJ831="Ex"),"N/A", IF(AND(Screening!$J$25="Yes",AK831="Ex"),"N/A",  IF(AND(Screening!$J$5="Yes",AM831="Ex"),"N/A","Inc")))))))))))))))))))</f>
        <v>Inc</v>
      </c>
      <c r="C831" s="132"/>
      <c r="D831" s="133"/>
      <c r="E831" s="87">
        <v>839</v>
      </c>
      <c r="F831" s="88" t="s">
        <v>3736</v>
      </c>
      <c r="G831" s="88" t="s">
        <v>2134</v>
      </c>
      <c r="H831" s="157" t="s">
        <v>204</v>
      </c>
      <c r="I831" s="130" t="str">
        <f t="shared" si="25"/>
        <v>Include</v>
      </c>
      <c r="J831" s="126"/>
      <c r="K831" s="99"/>
      <c r="L831" s="99"/>
      <c r="M831" s="128"/>
      <c r="N831" s="87" t="str">
        <f t="shared" si="26"/>
        <v/>
      </c>
      <c r="O831" s="55"/>
      <c r="P831" s="55"/>
      <c r="Q831" s="55"/>
      <c r="R831" s="55"/>
      <c r="S831" s="55"/>
      <c r="T831" s="56"/>
      <c r="U831" s="134" t="s">
        <v>449</v>
      </c>
      <c r="V831" s="132"/>
      <c r="W831" s="132"/>
      <c r="X831" s="132"/>
      <c r="Y831" s="132"/>
      <c r="Z831" s="132"/>
      <c r="AA831" s="132"/>
      <c r="AB831" s="132"/>
      <c r="AC831" s="132" t="s">
        <v>475</v>
      </c>
      <c r="AD831" s="132"/>
      <c r="AE831" s="132"/>
      <c r="AF831" s="132"/>
      <c r="AG831" s="132"/>
      <c r="AH831" s="132"/>
      <c r="AI831" s="132"/>
      <c r="AJ831" s="132" t="s">
        <v>475</v>
      </c>
      <c r="AK831" s="132"/>
      <c r="AL831" s="132"/>
      <c r="AM831" s="135" t="s">
        <v>475</v>
      </c>
    </row>
    <row r="832" spans="1:39" ht="30" x14ac:dyDescent="0.25">
      <c r="A832" s="131" t="s">
        <v>2</v>
      </c>
      <c r="B832" s="132" t="str">
        <f>IF(G832="reserved","N/A",IF(AND(Screening!$J$10="No",V832="Ex"),"N/A",IF(AND(Screening!$J$11="No",W832="Ex"),"N/A",IF(AND(Screening!$J$12="No",X832="Ex"),"N/A",IF(AND(Screening!$J$13="No",Y832="Ex"),"N/A",IF(AND(Screening!$J$14="No",Z832="Ex"),"N/A", IF(AND(Screening!$J$15="No",AA832="Ex"),"N/A", IF(AND(Screening!$J$16="No",AB832="Ex"),"N/A", IF(AND(Screening!$J$17="No",AC832="Ex"),"N/A", IF(AND(Screening!$J$18="No",AD832="Ex"),"N/A", IF(AND(Screening!$J$19="No",AE832="Ex"),"N/A", IF(AND(Screening!$J$20="No",AF832="Ex"),"N/A", IF(AND(Screening!$J$21="No",AG832="Ex"),"N/A", IF(AND(Screening!$J$23="No",AH832="Ex"),"N/A", IF(AND(Screening!$J$7="No",AI832="Ex"),"N/A", IF(AND(Screening!$J$6="No",AL832="Ex"),"N/A", IF(AND(Screening!$J$6="Yes",AJ832="Ex"),"N/A", IF(AND(Screening!$J$25="Yes",AK832="Ex"),"N/A",  IF(AND(Screening!$J$5="Yes",AM832="Ex"),"N/A","Inc")))))))))))))))))))</f>
        <v>Inc</v>
      </c>
      <c r="C832" s="132"/>
      <c r="D832" s="133"/>
      <c r="E832" s="87">
        <v>840</v>
      </c>
      <c r="F832" s="88" t="s">
        <v>3737</v>
      </c>
      <c r="G832" s="88" t="s">
        <v>2135</v>
      </c>
      <c r="H832" s="157" t="s">
        <v>205</v>
      </c>
      <c r="I832" s="130" t="str">
        <f t="shared" si="25"/>
        <v>Include</v>
      </c>
      <c r="J832" s="126"/>
      <c r="K832" s="99"/>
      <c r="L832" s="99"/>
      <c r="M832" s="128"/>
      <c r="N832" s="87" t="str">
        <f t="shared" si="26"/>
        <v/>
      </c>
      <c r="O832" s="55"/>
      <c r="P832" s="55"/>
      <c r="Q832" s="55"/>
      <c r="R832" s="55"/>
      <c r="S832" s="55"/>
      <c r="T832" s="56"/>
      <c r="U832" s="134" t="s">
        <v>449</v>
      </c>
      <c r="V832" s="132"/>
      <c r="W832" s="132"/>
      <c r="X832" s="132"/>
      <c r="Y832" s="132"/>
      <c r="Z832" s="132"/>
      <c r="AA832" s="132"/>
      <c r="AB832" s="132"/>
      <c r="AC832" s="132" t="s">
        <v>475</v>
      </c>
      <c r="AD832" s="132"/>
      <c r="AE832" s="132"/>
      <c r="AF832" s="132"/>
      <c r="AG832" s="132"/>
      <c r="AH832" s="132"/>
      <c r="AI832" s="132"/>
      <c r="AJ832" s="132" t="s">
        <v>475</v>
      </c>
      <c r="AK832" s="132"/>
      <c r="AL832" s="132"/>
      <c r="AM832" s="135" t="s">
        <v>475</v>
      </c>
    </row>
    <row r="833" spans="1:39" ht="45" x14ac:dyDescent="0.25">
      <c r="A833" s="131" t="s">
        <v>2</v>
      </c>
      <c r="B833" s="132" t="str">
        <f>IF(G833="reserved","N/A",IF(AND(Screening!$J$10="No",V833="Ex"),"N/A",IF(AND(Screening!$J$11="No",W833="Ex"),"N/A",IF(AND(Screening!$J$12="No",X833="Ex"),"N/A",IF(AND(Screening!$J$13="No",Y833="Ex"),"N/A",IF(AND(Screening!$J$14="No",Z833="Ex"),"N/A", IF(AND(Screening!$J$15="No",AA833="Ex"),"N/A", IF(AND(Screening!$J$16="No",AB833="Ex"),"N/A", IF(AND(Screening!$J$17="No",AC833="Ex"),"N/A", IF(AND(Screening!$J$18="No",AD833="Ex"),"N/A", IF(AND(Screening!$J$19="No",AE833="Ex"),"N/A", IF(AND(Screening!$J$20="No",AF833="Ex"),"N/A", IF(AND(Screening!$J$21="No",AG833="Ex"),"N/A", IF(AND(Screening!$J$23="No",AH833="Ex"),"N/A", IF(AND(Screening!$J$7="No",AI833="Ex"),"N/A", IF(AND(Screening!$J$6="No",AL833="Ex"),"N/A", IF(AND(Screening!$J$6="Yes",AJ833="Ex"),"N/A", IF(AND(Screening!$J$25="Yes",AK833="Ex"),"N/A",  IF(AND(Screening!$J$5="Yes",AM833="Ex"),"N/A","Inc")))))))))))))))))))</f>
        <v>Inc</v>
      </c>
      <c r="C833" s="132"/>
      <c r="D833" s="133"/>
      <c r="E833" s="87">
        <v>841</v>
      </c>
      <c r="F833" s="88" t="s">
        <v>3738</v>
      </c>
      <c r="G833" s="88" t="s">
        <v>2136</v>
      </c>
      <c r="H833" s="157" t="s">
        <v>427</v>
      </c>
      <c r="I833" s="130" t="str">
        <f t="shared" si="25"/>
        <v>Include</v>
      </c>
      <c r="J833" s="126"/>
      <c r="K833" s="99"/>
      <c r="L833" s="99"/>
      <c r="M833" s="128"/>
      <c r="N833" s="87" t="str">
        <f t="shared" si="26"/>
        <v/>
      </c>
      <c r="O833" s="55"/>
      <c r="P833" s="55"/>
      <c r="Q833" s="55"/>
      <c r="R833" s="55"/>
      <c r="S833" s="55"/>
      <c r="T833" s="56"/>
      <c r="U833" s="134" t="s">
        <v>449</v>
      </c>
      <c r="V833" s="132"/>
      <c r="W833" s="132"/>
      <c r="X833" s="132"/>
      <c r="Y833" s="132"/>
      <c r="Z833" s="132"/>
      <c r="AA833" s="132"/>
      <c r="AB833" s="132"/>
      <c r="AC833" s="132" t="s">
        <v>475</v>
      </c>
      <c r="AD833" s="132"/>
      <c r="AE833" s="132"/>
      <c r="AF833" s="132"/>
      <c r="AG833" s="132"/>
      <c r="AH833" s="132"/>
      <c r="AI833" s="132"/>
      <c r="AJ833" s="132" t="s">
        <v>475</v>
      </c>
      <c r="AK833" s="132"/>
      <c r="AL833" s="132"/>
      <c r="AM833" s="135" t="s">
        <v>475</v>
      </c>
    </row>
    <row r="834" spans="1:39" ht="30" x14ac:dyDescent="0.25">
      <c r="A834" s="131" t="s">
        <v>2</v>
      </c>
      <c r="B834" s="132" t="str">
        <f>IF(G834="reserved","N/A",IF(AND(Screening!$J$10="No",V834="Ex"),"N/A",IF(AND(Screening!$J$11="No",W834="Ex"),"N/A",IF(AND(Screening!$J$12="No",X834="Ex"),"N/A",IF(AND(Screening!$J$13="No",Y834="Ex"),"N/A",IF(AND(Screening!$J$14="No",Z834="Ex"),"N/A", IF(AND(Screening!$J$15="No",AA834="Ex"),"N/A", IF(AND(Screening!$J$16="No",AB834="Ex"),"N/A", IF(AND(Screening!$J$17="No",AC834="Ex"),"N/A", IF(AND(Screening!$J$18="No",AD834="Ex"),"N/A", IF(AND(Screening!$J$19="No",AE834="Ex"),"N/A", IF(AND(Screening!$J$20="No",AF834="Ex"),"N/A", IF(AND(Screening!$J$21="No",AG834="Ex"),"N/A", IF(AND(Screening!$J$23="No",AH834="Ex"),"N/A", IF(AND(Screening!$J$7="No",AI834="Ex"),"N/A", IF(AND(Screening!$J$6="No",AL834="Ex"),"N/A", IF(AND(Screening!$J$6="Yes",AJ834="Ex"),"N/A", IF(AND(Screening!$J$25="Yes",AK834="Ex"),"N/A",  IF(AND(Screening!$J$5="Yes",AM834="Ex"),"N/A","Inc")))))))))))))))))))</f>
        <v>Inc</v>
      </c>
      <c r="C834" s="132"/>
      <c r="D834" s="133"/>
      <c r="E834" s="87">
        <v>842</v>
      </c>
      <c r="F834" s="88" t="s">
        <v>3739</v>
      </c>
      <c r="G834" s="88" t="s">
        <v>2137</v>
      </c>
      <c r="H834" s="157" t="s">
        <v>1480</v>
      </c>
      <c r="I834" s="130" t="str">
        <f t="shared" si="25"/>
        <v>Include</v>
      </c>
      <c r="J834" s="126"/>
      <c r="K834" s="99"/>
      <c r="L834" s="99"/>
      <c r="M834" s="128"/>
      <c r="N834" s="87" t="str">
        <f t="shared" si="26"/>
        <v/>
      </c>
      <c r="O834" s="55"/>
      <c r="P834" s="55"/>
      <c r="Q834" s="55"/>
      <c r="R834" s="55"/>
      <c r="S834" s="55"/>
      <c r="T834" s="56"/>
      <c r="U834" s="134" t="s">
        <v>449</v>
      </c>
      <c r="V834" s="132"/>
      <c r="W834" s="132"/>
      <c r="X834" s="132"/>
      <c r="Y834" s="132"/>
      <c r="Z834" s="132"/>
      <c r="AA834" s="132"/>
      <c r="AB834" s="132"/>
      <c r="AC834" s="132" t="s">
        <v>475</v>
      </c>
      <c r="AD834" s="132"/>
      <c r="AE834" s="132"/>
      <c r="AF834" s="132"/>
      <c r="AG834" s="132"/>
      <c r="AH834" s="132"/>
      <c r="AI834" s="132"/>
      <c r="AJ834" s="132" t="s">
        <v>475</v>
      </c>
      <c r="AK834" s="132"/>
      <c r="AL834" s="132"/>
      <c r="AM834" s="135" t="s">
        <v>475</v>
      </c>
    </row>
    <row r="835" spans="1:39" ht="30" x14ac:dyDescent="0.25">
      <c r="A835" s="131" t="s">
        <v>2</v>
      </c>
      <c r="B835" s="132" t="str">
        <f>IF(G835="reserved","N/A",IF(AND(Screening!$J$10="No",V835="Ex"),"N/A",IF(AND(Screening!$J$11="No",W835="Ex"),"N/A",IF(AND(Screening!$J$12="No",X835="Ex"),"N/A",IF(AND(Screening!$J$13="No",Y835="Ex"),"N/A",IF(AND(Screening!$J$14="No",Z835="Ex"),"N/A", IF(AND(Screening!$J$15="No",AA835="Ex"),"N/A", IF(AND(Screening!$J$16="No",AB835="Ex"),"N/A", IF(AND(Screening!$J$17="No",AC835="Ex"),"N/A", IF(AND(Screening!$J$18="No",AD835="Ex"),"N/A", IF(AND(Screening!$J$19="No",AE835="Ex"),"N/A", IF(AND(Screening!$J$20="No",AF835="Ex"),"N/A", IF(AND(Screening!$J$21="No",AG835="Ex"),"N/A", IF(AND(Screening!$J$23="No",AH835="Ex"),"N/A", IF(AND(Screening!$J$7="No",AI835="Ex"),"N/A", IF(AND(Screening!$J$6="No",AL835="Ex"),"N/A", IF(AND(Screening!$J$6="Yes",AJ835="Ex"),"N/A", IF(AND(Screening!$J$25="Yes",AK835="Ex"),"N/A",  IF(AND(Screening!$J$5="Yes",AM835="Ex"),"N/A","Inc")))))))))))))))))))</f>
        <v>Inc</v>
      </c>
      <c r="C835" s="132"/>
      <c r="D835" s="133"/>
      <c r="E835" s="87">
        <v>843</v>
      </c>
      <c r="F835" s="88" t="s">
        <v>3740</v>
      </c>
      <c r="G835" s="88" t="s">
        <v>2138</v>
      </c>
      <c r="H835" s="157" t="s">
        <v>206</v>
      </c>
      <c r="I835" s="130" t="str">
        <f t="shared" ref="I835:I898" si="27">IF($B835="Inc","Include","N/A")</f>
        <v>Include</v>
      </c>
      <c r="J835" s="126"/>
      <c r="K835" s="99"/>
      <c r="L835" s="99"/>
      <c r="M835" s="128"/>
      <c r="N835" s="87" t="str">
        <f t="shared" si="26"/>
        <v/>
      </c>
      <c r="O835" s="55"/>
      <c r="P835" s="55"/>
      <c r="Q835" s="55"/>
      <c r="R835" s="55"/>
      <c r="S835" s="55"/>
      <c r="T835" s="56"/>
      <c r="U835" s="134" t="s">
        <v>449</v>
      </c>
      <c r="V835" s="132"/>
      <c r="W835" s="132"/>
      <c r="X835" s="132"/>
      <c r="Y835" s="132"/>
      <c r="Z835" s="132"/>
      <c r="AA835" s="132"/>
      <c r="AB835" s="132"/>
      <c r="AC835" s="132" t="s">
        <v>475</v>
      </c>
      <c r="AD835" s="132"/>
      <c r="AE835" s="132"/>
      <c r="AF835" s="132"/>
      <c r="AG835" s="132"/>
      <c r="AH835" s="132"/>
      <c r="AI835" s="132"/>
      <c r="AJ835" s="132" t="s">
        <v>475</v>
      </c>
      <c r="AK835" s="132"/>
      <c r="AL835" s="132"/>
      <c r="AM835" s="135" t="s">
        <v>475</v>
      </c>
    </row>
    <row r="836" spans="1:39" ht="30" x14ac:dyDescent="0.25">
      <c r="A836" s="131" t="s">
        <v>2</v>
      </c>
      <c r="B836" s="132" t="str">
        <f>IF(G836="reserved","N/A",IF(AND(Screening!$J$10="No",V836="Ex"),"N/A",IF(AND(Screening!$J$11="No",W836="Ex"),"N/A",IF(AND(Screening!$J$12="No",X836="Ex"),"N/A",IF(AND(Screening!$J$13="No",Y836="Ex"),"N/A",IF(AND(Screening!$J$14="No",Z836="Ex"),"N/A", IF(AND(Screening!$J$15="No",AA836="Ex"),"N/A", IF(AND(Screening!$J$16="No",AB836="Ex"),"N/A", IF(AND(Screening!$J$17="No",AC836="Ex"),"N/A", IF(AND(Screening!$J$18="No",AD836="Ex"),"N/A", IF(AND(Screening!$J$19="No",AE836="Ex"),"N/A", IF(AND(Screening!$J$20="No",AF836="Ex"),"N/A", IF(AND(Screening!$J$21="No",AG836="Ex"),"N/A", IF(AND(Screening!$J$23="No",AH836="Ex"),"N/A", IF(AND(Screening!$J$7="No",AI836="Ex"),"N/A", IF(AND(Screening!$J$6="No",AL836="Ex"),"N/A", IF(AND(Screening!$J$6="Yes",AJ836="Ex"),"N/A", IF(AND(Screening!$J$25="Yes",AK836="Ex"),"N/A",  IF(AND(Screening!$J$5="Yes",AM836="Ex"),"N/A","Inc")))))))))))))))))))</f>
        <v>Inc</v>
      </c>
      <c r="C836" s="132"/>
      <c r="D836" s="133"/>
      <c r="E836" s="87">
        <v>844</v>
      </c>
      <c r="F836" s="88" t="s">
        <v>3741</v>
      </c>
      <c r="G836" s="88" t="s">
        <v>2139</v>
      </c>
      <c r="H836" s="157" t="s">
        <v>207</v>
      </c>
      <c r="I836" s="130" t="str">
        <f t="shared" si="27"/>
        <v>Include</v>
      </c>
      <c r="J836" s="126"/>
      <c r="K836" s="99"/>
      <c r="L836" s="99"/>
      <c r="M836" s="128"/>
      <c r="N836" s="87" t="str">
        <f t="shared" si="26"/>
        <v/>
      </c>
      <c r="O836" s="55"/>
      <c r="P836" s="55"/>
      <c r="Q836" s="55"/>
      <c r="R836" s="55"/>
      <c r="S836" s="55"/>
      <c r="T836" s="56"/>
      <c r="U836" s="134" t="s">
        <v>449</v>
      </c>
      <c r="V836" s="132"/>
      <c r="W836" s="132"/>
      <c r="X836" s="132"/>
      <c r="Y836" s="132"/>
      <c r="Z836" s="132"/>
      <c r="AA836" s="132"/>
      <c r="AB836" s="132"/>
      <c r="AC836" s="132" t="s">
        <v>475</v>
      </c>
      <c r="AD836" s="132"/>
      <c r="AE836" s="132"/>
      <c r="AF836" s="132"/>
      <c r="AG836" s="132"/>
      <c r="AH836" s="132"/>
      <c r="AI836" s="132"/>
      <c r="AJ836" s="132" t="s">
        <v>475</v>
      </c>
      <c r="AK836" s="132"/>
      <c r="AL836" s="132"/>
      <c r="AM836" s="135" t="s">
        <v>475</v>
      </c>
    </row>
    <row r="837" spans="1:39" ht="30" x14ac:dyDescent="0.25">
      <c r="A837" s="131" t="s">
        <v>2</v>
      </c>
      <c r="B837" s="132" t="str">
        <f>IF(G837="reserved","N/A",IF(AND(Screening!$J$10="No",V837="Ex"),"N/A",IF(AND(Screening!$J$11="No",W837="Ex"),"N/A",IF(AND(Screening!$J$12="No",X837="Ex"),"N/A",IF(AND(Screening!$J$13="No",Y837="Ex"),"N/A",IF(AND(Screening!$J$14="No",Z837="Ex"),"N/A", IF(AND(Screening!$J$15="No",AA837="Ex"),"N/A", IF(AND(Screening!$J$16="No",AB837="Ex"),"N/A", IF(AND(Screening!$J$17="No",AC837="Ex"),"N/A", IF(AND(Screening!$J$18="No",AD837="Ex"),"N/A", IF(AND(Screening!$J$19="No",AE837="Ex"),"N/A", IF(AND(Screening!$J$20="No",AF837="Ex"),"N/A", IF(AND(Screening!$J$21="No",AG837="Ex"),"N/A", IF(AND(Screening!$J$23="No",AH837="Ex"),"N/A", IF(AND(Screening!$J$7="No",AI837="Ex"),"N/A", IF(AND(Screening!$J$6="No",AL837="Ex"),"N/A", IF(AND(Screening!$J$6="Yes",AJ837="Ex"),"N/A", IF(AND(Screening!$J$25="Yes",AK837="Ex"),"N/A",  IF(AND(Screening!$J$5="Yes",AM837="Ex"),"N/A","Inc")))))))))))))))))))</f>
        <v>Inc</v>
      </c>
      <c r="C837" s="132"/>
      <c r="D837" s="133"/>
      <c r="E837" s="87">
        <v>845</v>
      </c>
      <c r="F837" s="88" t="s">
        <v>3742</v>
      </c>
      <c r="G837" s="88" t="s">
        <v>2140</v>
      </c>
      <c r="H837" s="157" t="s">
        <v>208</v>
      </c>
      <c r="I837" s="130" t="str">
        <f t="shared" si="27"/>
        <v>Include</v>
      </c>
      <c r="J837" s="126"/>
      <c r="K837" s="99"/>
      <c r="L837" s="99"/>
      <c r="M837" s="128"/>
      <c r="N837" s="87" t="str">
        <f t="shared" si="26"/>
        <v/>
      </c>
      <c r="O837" s="55"/>
      <c r="P837" s="55"/>
      <c r="Q837" s="55"/>
      <c r="R837" s="55"/>
      <c r="S837" s="55"/>
      <c r="T837" s="56"/>
      <c r="U837" s="134" t="s">
        <v>449</v>
      </c>
      <c r="V837" s="132"/>
      <c r="W837" s="132"/>
      <c r="X837" s="132"/>
      <c r="Y837" s="132"/>
      <c r="Z837" s="132"/>
      <c r="AA837" s="132"/>
      <c r="AB837" s="132"/>
      <c r="AC837" s="132" t="s">
        <v>475</v>
      </c>
      <c r="AD837" s="132"/>
      <c r="AE837" s="132"/>
      <c r="AF837" s="132"/>
      <c r="AG837" s="132"/>
      <c r="AH837" s="132"/>
      <c r="AI837" s="132"/>
      <c r="AJ837" s="132" t="s">
        <v>475</v>
      </c>
      <c r="AK837" s="132"/>
      <c r="AL837" s="132"/>
      <c r="AM837" s="135" t="s">
        <v>475</v>
      </c>
    </row>
    <row r="838" spans="1:39" ht="30" x14ac:dyDescent="0.25">
      <c r="A838" s="131" t="s">
        <v>2</v>
      </c>
      <c r="B838" s="132" t="str">
        <f>IF(G838="reserved","N/A",IF(AND(Screening!$J$10="No",V838="Ex"),"N/A",IF(AND(Screening!$J$11="No",W838="Ex"),"N/A",IF(AND(Screening!$J$12="No",X838="Ex"),"N/A",IF(AND(Screening!$J$13="No",Y838="Ex"),"N/A",IF(AND(Screening!$J$14="No",Z838="Ex"),"N/A", IF(AND(Screening!$J$15="No",AA838="Ex"),"N/A", IF(AND(Screening!$J$16="No",AB838="Ex"),"N/A", IF(AND(Screening!$J$17="No",AC838="Ex"),"N/A", IF(AND(Screening!$J$18="No",AD838="Ex"),"N/A", IF(AND(Screening!$J$19="No",AE838="Ex"),"N/A", IF(AND(Screening!$J$20="No",AF838="Ex"),"N/A", IF(AND(Screening!$J$21="No",AG838="Ex"),"N/A", IF(AND(Screening!$J$23="No",AH838="Ex"),"N/A", IF(AND(Screening!$J$7="No",AI838="Ex"),"N/A", IF(AND(Screening!$J$6="No",AL838="Ex"),"N/A", IF(AND(Screening!$J$6="Yes",AJ838="Ex"),"N/A", IF(AND(Screening!$J$25="Yes",AK838="Ex"),"N/A",  IF(AND(Screening!$J$5="Yes",AM838="Ex"),"N/A","Inc")))))))))))))))))))</f>
        <v>Inc</v>
      </c>
      <c r="C838" s="132"/>
      <c r="D838" s="133"/>
      <c r="E838" s="87">
        <v>846</v>
      </c>
      <c r="F838" s="88" t="s">
        <v>3743</v>
      </c>
      <c r="G838" s="88" t="s">
        <v>2141</v>
      </c>
      <c r="H838" s="157" t="s">
        <v>209</v>
      </c>
      <c r="I838" s="130" t="str">
        <f t="shared" si="27"/>
        <v>Include</v>
      </c>
      <c r="J838" s="126"/>
      <c r="K838" s="99"/>
      <c r="L838" s="99"/>
      <c r="M838" s="128"/>
      <c r="N838" s="87" t="str">
        <f t="shared" si="26"/>
        <v/>
      </c>
      <c r="O838" s="55"/>
      <c r="P838" s="55"/>
      <c r="Q838" s="55"/>
      <c r="R838" s="55"/>
      <c r="S838" s="55"/>
      <c r="T838" s="56"/>
      <c r="U838" s="134" t="s">
        <v>449</v>
      </c>
      <c r="V838" s="132"/>
      <c r="W838" s="132"/>
      <c r="X838" s="132"/>
      <c r="Y838" s="132"/>
      <c r="Z838" s="132"/>
      <c r="AA838" s="132"/>
      <c r="AB838" s="132"/>
      <c r="AC838" s="132" t="s">
        <v>475</v>
      </c>
      <c r="AD838" s="132"/>
      <c r="AE838" s="132"/>
      <c r="AF838" s="132"/>
      <c r="AG838" s="132"/>
      <c r="AH838" s="132"/>
      <c r="AI838" s="132"/>
      <c r="AJ838" s="132" t="s">
        <v>475</v>
      </c>
      <c r="AK838" s="132"/>
      <c r="AL838" s="132"/>
      <c r="AM838" s="135" t="s">
        <v>475</v>
      </c>
    </row>
    <row r="839" spans="1:39" ht="68.099999999999994" customHeight="1" x14ac:dyDescent="0.25">
      <c r="A839" s="131" t="s">
        <v>2</v>
      </c>
      <c r="B839" s="132" t="str">
        <f>IF(G839="reserved","N/A",IF(AND(Screening!$J$10="No",V839="Ex"),"N/A",IF(AND(Screening!$J$11="No",W839="Ex"),"N/A",IF(AND(Screening!$J$12="No",X839="Ex"),"N/A",IF(AND(Screening!$J$13="No",Y839="Ex"),"N/A",IF(AND(Screening!$J$14="No",Z839="Ex"),"N/A", IF(AND(Screening!$J$15="No",AA839="Ex"),"N/A", IF(AND(Screening!$J$16="No",AB839="Ex"),"N/A", IF(AND(Screening!$J$17="No",AC839="Ex"),"N/A", IF(AND(Screening!$J$18="No",AD839="Ex"),"N/A", IF(AND(Screening!$J$19="No",AE839="Ex"),"N/A", IF(AND(Screening!$J$20="No",AF839="Ex"),"N/A", IF(AND(Screening!$J$21="No",AG839="Ex"),"N/A", IF(AND(Screening!$J$23="No",AH839="Ex"),"N/A", IF(AND(Screening!$J$7="No",AI839="Ex"),"N/A", IF(AND(Screening!$J$6="No",AL839="Ex"),"N/A", IF(AND(Screening!$J$6="Yes",AJ839="Ex"),"N/A", IF(AND(Screening!$J$25="Yes",AK839="Ex"),"N/A",  IF(AND(Screening!$J$5="Yes",AM839="Ex"),"N/A","Inc")))))))))))))))))))</f>
        <v>Inc</v>
      </c>
      <c r="C839" s="132"/>
      <c r="D839" s="133" t="s">
        <v>1212</v>
      </c>
      <c r="E839" s="87">
        <v>847</v>
      </c>
      <c r="F839" s="88" t="s">
        <v>3744</v>
      </c>
      <c r="G839" s="88" t="s">
        <v>2619</v>
      </c>
      <c r="H839" s="157" t="s">
        <v>1481</v>
      </c>
      <c r="I839" s="130" t="str">
        <f t="shared" si="27"/>
        <v>Include</v>
      </c>
      <c r="J839" s="126"/>
      <c r="K839" s="99"/>
      <c r="L839" s="99"/>
      <c r="M839" s="128"/>
      <c r="N839" s="87" t="str">
        <f t="shared" si="26"/>
        <v/>
      </c>
      <c r="O839" s="55"/>
      <c r="P839" s="55"/>
      <c r="Q839" s="55"/>
      <c r="R839" s="55"/>
      <c r="S839" s="55"/>
      <c r="T839" s="56"/>
      <c r="U839" s="134" t="s">
        <v>449</v>
      </c>
      <c r="V839" s="132"/>
      <c r="W839" s="132"/>
      <c r="X839" s="132"/>
      <c r="Y839" s="132"/>
      <c r="Z839" s="132"/>
      <c r="AA839" s="132"/>
      <c r="AB839" s="132"/>
      <c r="AC839" s="132" t="s">
        <v>475</v>
      </c>
      <c r="AD839" s="132"/>
      <c r="AE839" s="132"/>
      <c r="AF839" s="132"/>
      <c r="AG839" s="132"/>
      <c r="AH839" s="132"/>
      <c r="AI839" s="132"/>
      <c r="AJ839" s="132" t="s">
        <v>475</v>
      </c>
      <c r="AK839" s="132"/>
      <c r="AL839" s="132"/>
      <c r="AM839" s="135" t="s">
        <v>475</v>
      </c>
    </row>
    <row r="840" spans="1:39" ht="60" x14ac:dyDescent="0.25">
      <c r="A840" s="131" t="s">
        <v>2</v>
      </c>
      <c r="B840" s="132" t="str">
        <f>IF(G840="reserved","N/A",IF(AND(Screening!$J$10="No",V840="Ex"),"N/A",IF(AND(Screening!$J$11="No",W840="Ex"),"N/A",IF(AND(Screening!$J$12="No",X840="Ex"),"N/A",IF(AND(Screening!$J$13="No",Y840="Ex"),"N/A",IF(AND(Screening!$J$14="No",Z840="Ex"),"N/A", IF(AND(Screening!$J$15="No",AA840="Ex"),"N/A", IF(AND(Screening!$J$16="No",AB840="Ex"),"N/A", IF(AND(Screening!$J$17="No",AC840="Ex"),"N/A", IF(AND(Screening!$J$18="No",AD840="Ex"),"N/A", IF(AND(Screening!$J$19="No",AE840="Ex"),"N/A", IF(AND(Screening!$J$20="No",AF840="Ex"),"N/A", IF(AND(Screening!$J$21="No",AG840="Ex"),"N/A", IF(AND(Screening!$J$23="No",AH840="Ex"),"N/A", IF(AND(Screening!$J$7="No",AI840="Ex"),"N/A", IF(AND(Screening!$J$6="No",AL840="Ex"),"N/A", IF(AND(Screening!$J$6="Yes",AJ840="Ex"),"N/A", IF(AND(Screening!$J$25="Yes",AK840="Ex"),"N/A",  IF(AND(Screening!$J$5="Yes",AM840="Ex"),"N/A","Inc")))))))))))))))))))</f>
        <v>Inc</v>
      </c>
      <c r="C840" s="132"/>
      <c r="D840" s="133"/>
      <c r="E840" s="87">
        <v>848</v>
      </c>
      <c r="F840" s="88" t="s">
        <v>3745</v>
      </c>
      <c r="G840" s="88" t="s">
        <v>2142</v>
      </c>
      <c r="H840" s="157" t="s">
        <v>4530</v>
      </c>
      <c r="I840" s="130" t="str">
        <f t="shared" si="27"/>
        <v>Include</v>
      </c>
      <c r="J840" s="126"/>
      <c r="K840" s="99"/>
      <c r="L840" s="99"/>
      <c r="M840" s="128"/>
      <c r="N840" s="87" t="str">
        <f t="shared" si="26"/>
        <v/>
      </c>
      <c r="O840" s="55"/>
      <c r="P840" s="55"/>
      <c r="Q840" s="55"/>
      <c r="R840" s="55"/>
      <c r="S840" s="55"/>
      <c r="T840" s="56"/>
      <c r="U840" s="134" t="s">
        <v>449</v>
      </c>
      <c r="V840" s="132"/>
      <c r="W840" s="132"/>
      <c r="X840" s="132"/>
      <c r="Y840" s="132"/>
      <c r="Z840" s="132"/>
      <c r="AA840" s="132"/>
      <c r="AB840" s="132"/>
      <c r="AC840" s="132" t="s">
        <v>475</v>
      </c>
      <c r="AD840" s="132"/>
      <c r="AE840" s="132"/>
      <c r="AF840" s="132"/>
      <c r="AG840" s="132"/>
      <c r="AH840" s="132"/>
      <c r="AI840" s="132"/>
      <c r="AJ840" s="132" t="s">
        <v>475</v>
      </c>
      <c r="AK840" s="132"/>
      <c r="AL840" s="132"/>
      <c r="AM840" s="135" t="s">
        <v>475</v>
      </c>
    </row>
    <row r="841" spans="1:39" ht="45" x14ac:dyDescent="0.25">
      <c r="A841" s="131" t="s">
        <v>2</v>
      </c>
      <c r="B841" s="132" t="str">
        <f>IF(G841="reserved","N/A",IF(AND(Screening!$J$10="No",V841="Ex"),"N/A",IF(AND(Screening!$J$11="No",W841="Ex"),"N/A",IF(AND(Screening!$J$12="No",X841="Ex"),"N/A",IF(AND(Screening!$J$13="No",Y841="Ex"),"N/A",IF(AND(Screening!$J$14="No",Z841="Ex"),"N/A", IF(AND(Screening!$J$15="No",AA841="Ex"),"N/A", IF(AND(Screening!$J$16="No",AB841="Ex"),"N/A", IF(AND(Screening!$J$17="No",AC841="Ex"),"N/A", IF(AND(Screening!$J$18="No",AD841="Ex"),"N/A", IF(AND(Screening!$J$19="No",AE841="Ex"),"N/A", IF(AND(Screening!$J$20="No",AF841="Ex"),"N/A", IF(AND(Screening!$J$21="No",AG841="Ex"),"N/A", IF(AND(Screening!$J$23="No",AH841="Ex"),"N/A", IF(AND(Screening!$J$7="No",AI841="Ex"),"N/A", IF(AND(Screening!$J$6="No",AL841="Ex"),"N/A", IF(AND(Screening!$J$6="Yes",AJ841="Ex"),"N/A", IF(AND(Screening!$J$25="Yes",AK841="Ex"),"N/A",  IF(AND(Screening!$J$5="Yes",AM841="Ex"),"N/A","Inc")))))))))))))))))))</f>
        <v>Inc</v>
      </c>
      <c r="C841" s="132"/>
      <c r="D841" s="133"/>
      <c r="E841" s="87">
        <v>849</v>
      </c>
      <c r="F841" s="88" t="s">
        <v>3746</v>
      </c>
      <c r="G841" s="88" t="s">
        <v>2143</v>
      </c>
      <c r="H841" s="157" t="s">
        <v>4559</v>
      </c>
      <c r="I841" s="130" t="str">
        <f t="shared" si="27"/>
        <v>Include</v>
      </c>
      <c r="J841" s="126"/>
      <c r="K841" s="99"/>
      <c r="L841" s="99"/>
      <c r="M841" s="128"/>
      <c r="N841" s="87" t="str">
        <f t="shared" si="26"/>
        <v/>
      </c>
      <c r="O841" s="55"/>
      <c r="P841" s="55"/>
      <c r="Q841" s="55"/>
      <c r="R841" s="55"/>
      <c r="S841" s="55"/>
      <c r="T841" s="56"/>
      <c r="U841" s="134" t="s">
        <v>449</v>
      </c>
      <c r="V841" s="132"/>
      <c r="W841" s="132"/>
      <c r="X841" s="132"/>
      <c r="Y841" s="132"/>
      <c r="Z841" s="132"/>
      <c r="AA841" s="132"/>
      <c r="AB841" s="132"/>
      <c r="AC841" s="132" t="s">
        <v>475</v>
      </c>
      <c r="AD841" s="132"/>
      <c r="AE841" s="132"/>
      <c r="AF841" s="132"/>
      <c r="AG841" s="132"/>
      <c r="AH841" s="132"/>
      <c r="AI841" s="132"/>
      <c r="AJ841" s="132" t="s">
        <v>475</v>
      </c>
      <c r="AK841" s="132"/>
      <c r="AL841" s="132"/>
      <c r="AM841" s="135" t="s">
        <v>475</v>
      </c>
    </row>
    <row r="842" spans="1:39" ht="30" x14ac:dyDescent="0.25">
      <c r="A842" s="131" t="s">
        <v>2</v>
      </c>
      <c r="B842" s="132" t="str">
        <f>IF(G842="reserved","N/A",IF(AND(Screening!$J$10="No",V842="Ex"),"N/A",IF(AND(Screening!$J$11="No",W842="Ex"),"N/A",IF(AND(Screening!$J$12="No",X842="Ex"),"N/A",IF(AND(Screening!$J$13="No",Y842="Ex"),"N/A",IF(AND(Screening!$J$14="No",Z842="Ex"),"N/A", IF(AND(Screening!$J$15="No",AA842="Ex"),"N/A", IF(AND(Screening!$J$16="No",AB842="Ex"),"N/A", IF(AND(Screening!$J$17="No",AC842="Ex"),"N/A", IF(AND(Screening!$J$18="No",AD842="Ex"),"N/A", IF(AND(Screening!$J$19="No",AE842="Ex"),"N/A", IF(AND(Screening!$J$20="No",AF842="Ex"),"N/A", IF(AND(Screening!$J$21="No",AG842="Ex"),"N/A", IF(AND(Screening!$J$23="No",AH842="Ex"),"N/A", IF(AND(Screening!$J$7="No",AI842="Ex"),"N/A", IF(AND(Screening!$J$6="No",AL842="Ex"),"N/A", IF(AND(Screening!$J$6="Yes",AJ842="Ex"),"N/A", IF(AND(Screening!$J$25="Yes",AK842="Ex"),"N/A",  IF(AND(Screening!$J$5="Yes",AM842="Ex"),"N/A","Inc")))))))))))))))))))</f>
        <v>Inc</v>
      </c>
      <c r="C842" s="132"/>
      <c r="D842" s="133"/>
      <c r="E842" s="87">
        <v>850</v>
      </c>
      <c r="F842" s="88" t="s">
        <v>3747</v>
      </c>
      <c r="G842" s="88" t="s">
        <v>2128</v>
      </c>
      <c r="H842" s="157" t="s">
        <v>4560</v>
      </c>
      <c r="I842" s="130" t="str">
        <f t="shared" si="27"/>
        <v>Include</v>
      </c>
      <c r="J842" s="126"/>
      <c r="K842" s="99"/>
      <c r="L842" s="99"/>
      <c r="M842" s="128"/>
      <c r="N842" s="87" t="str">
        <f t="shared" si="26"/>
        <v/>
      </c>
      <c r="O842" s="55"/>
      <c r="P842" s="55"/>
      <c r="Q842" s="55"/>
      <c r="R842" s="55"/>
      <c r="S842" s="55"/>
      <c r="T842" s="56"/>
      <c r="U842" s="134" t="s">
        <v>449</v>
      </c>
      <c r="V842" s="132"/>
      <c r="W842" s="132"/>
      <c r="X842" s="132"/>
      <c r="Y842" s="132"/>
      <c r="Z842" s="132"/>
      <c r="AA842" s="132"/>
      <c r="AB842" s="132"/>
      <c r="AC842" s="132" t="s">
        <v>475</v>
      </c>
      <c r="AD842" s="132"/>
      <c r="AE842" s="132"/>
      <c r="AF842" s="132"/>
      <c r="AG842" s="132"/>
      <c r="AH842" s="132"/>
      <c r="AI842" s="132"/>
      <c r="AJ842" s="132" t="s">
        <v>475</v>
      </c>
      <c r="AK842" s="132"/>
      <c r="AL842" s="132"/>
      <c r="AM842" s="135" t="s">
        <v>475</v>
      </c>
    </row>
    <row r="843" spans="1:39" ht="45" x14ac:dyDescent="0.25">
      <c r="A843" s="131" t="s">
        <v>2</v>
      </c>
      <c r="B843" s="132" t="str">
        <f>IF(G843="reserved","N/A",IF(AND(Screening!$J$10="No",V843="Ex"),"N/A",IF(AND(Screening!$J$11="No",W843="Ex"),"N/A",IF(AND(Screening!$J$12="No",X843="Ex"),"N/A",IF(AND(Screening!$J$13="No",Y843="Ex"),"N/A",IF(AND(Screening!$J$14="No",Z843="Ex"),"N/A", IF(AND(Screening!$J$15="No",AA843="Ex"),"N/A", IF(AND(Screening!$J$16="No",AB843="Ex"),"N/A", IF(AND(Screening!$J$17="No",AC843="Ex"),"N/A", IF(AND(Screening!$J$18="No",AD843="Ex"),"N/A", IF(AND(Screening!$J$19="No",AE843="Ex"),"N/A", IF(AND(Screening!$J$20="No",AF843="Ex"),"N/A", IF(AND(Screening!$J$21="No",AG843="Ex"),"N/A", IF(AND(Screening!$J$23="No",AH843="Ex"),"N/A", IF(AND(Screening!$J$7="No",AI843="Ex"),"N/A", IF(AND(Screening!$J$6="No",AL843="Ex"),"N/A", IF(AND(Screening!$J$6="Yes",AJ843="Ex"),"N/A", IF(AND(Screening!$J$25="Yes",AK843="Ex"),"N/A",  IF(AND(Screening!$J$5="Yes",AM843="Ex"),"N/A","Inc")))))))))))))))))))</f>
        <v>Inc</v>
      </c>
      <c r="C843" s="132"/>
      <c r="D843" s="133"/>
      <c r="E843" s="87">
        <v>851</v>
      </c>
      <c r="F843" s="88" t="s">
        <v>3748</v>
      </c>
      <c r="G843" s="88" t="s">
        <v>2144</v>
      </c>
      <c r="H843" s="157" t="s">
        <v>4561</v>
      </c>
      <c r="I843" s="130" t="str">
        <f t="shared" si="27"/>
        <v>Include</v>
      </c>
      <c r="J843" s="126"/>
      <c r="K843" s="99"/>
      <c r="L843" s="99"/>
      <c r="M843" s="128"/>
      <c r="N843" s="87" t="str">
        <f t="shared" si="26"/>
        <v/>
      </c>
      <c r="O843" s="55"/>
      <c r="P843" s="55"/>
      <c r="Q843" s="55"/>
      <c r="R843" s="55"/>
      <c r="S843" s="55"/>
      <c r="T843" s="56"/>
      <c r="U843" s="134" t="s">
        <v>449</v>
      </c>
      <c r="V843" s="132"/>
      <c r="W843" s="132"/>
      <c r="X843" s="132"/>
      <c r="Y843" s="132"/>
      <c r="Z843" s="132"/>
      <c r="AA843" s="132"/>
      <c r="AB843" s="132"/>
      <c r="AC843" s="132" t="s">
        <v>475</v>
      </c>
      <c r="AD843" s="132"/>
      <c r="AE843" s="132"/>
      <c r="AF843" s="132"/>
      <c r="AG843" s="132"/>
      <c r="AH843" s="132"/>
      <c r="AI843" s="132"/>
      <c r="AJ843" s="132" t="s">
        <v>475</v>
      </c>
      <c r="AK843" s="132"/>
      <c r="AL843" s="132"/>
      <c r="AM843" s="135" t="s">
        <v>475</v>
      </c>
    </row>
    <row r="844" spans="1:39" ht="45" x14ac:dyDescent="0.25">
      <c r="A844" s="131" t="s">
        <v>2</v>
      </c>
      <c r="B844" s="132" t="str">
        <f>IF(G844="reserved","N/A",IF(AND(Screening!$J$10="No",V844="Ex"),"N/A",IF(AND(Screening!$J$11="No",W844="Ex"),"N/A",IF(AND(Screening!$J$12="No",X844="Ex"),"N/A",IF(AND(Screening!$J$13="No",Y844="Ex"),"N/A",IF(AND(Screening!$J$14="No",Z844="Ex"),"N/A", IF(AND(Screening!$J$15="No",AA844="Ex"),"N/A", IF(AND(Screening!$J$16="No",AB844="Ex"),"N/A", IF(AND(Screening!$J$17="No",AC844="Ex"),"N/A", IF(AND(Screening!$J$18="No",AD844="Ex"),"N/A", IF(AND(Screening!$J$19="No",AE844="Ex"),"N/A", IF(AND(Screening!$J$20="No",AF844="Ex"),"N/A", IF(AND(Screening!$J$21="No",AG844="Ex"),"N/A", IF(AND(Screening!$J$23="No",AH844="Ex"),"N/A", IF(AND(Screening!$J$7="No",AI844="Ex"),"N/A", IF(AND(Screening!$J$6="No",AL844="Ex"),"N/A", IF(AND(Screening!$J$6="Yes",AJ844="Ex"),"N/A", IF(AND(Screening!$J$25="Yes",AK844="Ex"),"N/A",  IF(AND(Screening!$J$5="Yes",AM844="Ex"),"N/A","Inc")))))))))))))))))))</f>
        <v>Inc</v>
      </c>
      <c r="C844" s="132"/>
      <c r="D844" s="133"/>
      <c r="E844" s="87">
        <v>852</v>
      </c>
      <c r="F844" s="88" t="s">
        <v>3749</v>
      </c>
      <c r="G844" s="88" t="s">
        <v>2793</v>
      </c>
      <c r="H844" s="157" t="s">
        <v>2794</v>
      </c>
      <c r="I844" s="130" t="str">
        <f t="shared" si="27"/>
        <v>Include</v>
      </c>
      <c r="J844" s="126"/>
      <c r="K844" s="99"/>
      <c r="L844" s="99"/>
      <c r="M844" s="128"/>
      <c r="N844" s="87" t="str">
        <f t="shared" si="26"/>
        <v/>
      </c>
      <c r="O844" s="55"/>
      <c r="P844" s="55"/>
      <c r="Q844" s="55"/>
      <c r="R844" s="55"/>
      <c r="S844" s="55"/>
      <c r="T844" s="56"/>
      <c r="U844" s="134" t="s">
        <v>449</v>
      </c>
      <c r="V844" s="132"/>
      <c r="W844" s="132"/>
      <c r="X844" s="132"/>
      <c r="Y844" s="132"/>
      <c r="Z844" s="132"/>
      <c r="AA844" s="132"/>
      <c r="AB844" s="132"/>
      <c r="AC844" s="132" t="s">
        <v>475</v>
      </c>
      <c r="AD844" s="132"/>
      <c r="AE844" s="132"/>
      <c r="AF844" s="132"/>
      <c r="AG844" s="132"/>
      <c r="AH844" s="132"/>
      <c r="AI844" s="132"/>
      <c r="AJ844" s="132" t="s">
        <v>475</v>
      </c>
      <c r="AK844" s="132"/>
      <c r="AL844" s="132"/>
      <c r="AM844" s="135" t="s">
        <v>475</v>
      </c>
    </row>
    <row r="845" spans="1:39" ht="45" x14ac:dyDescent="0.25">
      <c r="A845" s="131" t="s">
        <v>2</v>
      </c>
      <c r="B845" s="132" t="str">
        <f>IF(G845="reserved","N/A",IF(AND(Screening!$J$10="No",V845="Ex"),"N/A",IF(AND(Screening!$J$11="No",W845="Ex"),"N/A",IF(AND(Screening!$J$12="No",X845="Ex"),"N/A",IF(AND(Screening!$J$13="No",Y845="Ex"),"N/A",IF(AND(Screening!$J$14="No",Z845="Ex"),"N/A", IF(AND(Screening!$J$15="No",AA845="Ex"),"N/A", IF(AND(Screening!$J$16="No",AB845="Ex"),"N/A", IF(AND(Screening!$J$17="No",AC845="Ex"),"N/A", IF(AND(Screening!$J$18="No",AD845="Ex"),"N/A", IF(AND(Screening!$J$19="No",AE845="Ex"),"N/A", IF(AND(Screening!$J$20="No",AF845="Ex"),"N/A", IF(AND(Screening!$J$21="No",AG845="Ex"),"N/A", IF(AND(Screening!$J$23="No",AH845="Ex"),"N/A", IF(AND(Screening!$J$7="No",AI845="Ex"),"N/A", IF(AND(Screening!$J$6="No",AL845="Ex"),"N/A", IF(AND(Screening!$J$6="Yes",AJ845="Ex"),"N/A", IF(AND(Screening!$J$25="Yes",AK845="Ex"),"N/A",  IF(AND(Screening!$J$5="Yes",AM845="Ex"),"N/A","Inc")))))))))))))))))))</f>
        <v>Inc</v>
      </c>
      <c r="C845" s="132"/>
      <c r="D845" s="133"/>
      <c r="E845" s="87">
        <v>853</v>
      </c>
      <c r="F845" s="88" t="s">
        <v>3750</v>
      </c>
      <c r="G845" s="88" t="s">
        <v>2145</v>
      </c>
      <c r="H845" s="157" t="s">
        <v>4562</v>
      </c>
      <c r="I845" s="130" t="str">
        <f t="shared" si="27"/>
        <v>Include</v>
      </c>
      <c r="J845" s="126"/>
      <c r="K845" s="99"/>
      <c r="L845" s="99"/>
      <c r="M845" s="128"/>
      <c r="N845" s="87" t="str">
        <f t="shared" si="26"/>
        <v/>
      </c>
      <c r="O845" s="55"/>
      <c r="P845" s="55"/>
      <c r="Q845" s="55"/>
      <c r="R845" s="55"/>
      <c r="S845" s="55"/>
      <c r="T845" s="56"/>
      <c r="U845" s="134" t="s">
        <v>449</v>
      </c>
      <c r="V845" s="132"/>
      <c r="W845" s="132"/>
      <c r="X845" s="132"/>
      <c r="Y845" s="132"/>
      <c r="Z845" s="132"/>
      <c r="AA845" s="132"/>
      <c r="AB845" s="132"/>
      <c r="AC845" s="132" t="s">
        <v>475</v>
      </c>
      <c r="AD845" s="132"/>
      <c r="AE845" s="132"/>
      <c r="AF845" s="132"/>
      <c r="AG845" s="132"/>
      <c r="AH845" s="132"/>
      <c r="AI845" s="132"/>
      <c r="AJ845" s="132" t="s">
        <v>475</v>
      </c>
      <c r="AK845" s="132"/>
      <c r="AL845" s="132"/>
      <c r="AM845" s="135" t="s">
        <v>475</v>
      </c>
    </row>
    <row r="846" spans="1:39" ht="30" x14ac:dyDescent="0.25">
      <c r="A846" s="131" t="s">
        <v>2</v>
      </c>
      <c r="B846" s="132" t="str">
        <f>IF(G846="reserved","N/A",IF(AND(Screening!$J$10="No",V846="Ex"),"N/A",IF(AND(Screening!$J$11="No",W846="Ex"),"N/A",IF(AND(Screening!$J$12="No",X846="Ex"),"N/A",IF(AND(Screening!$J$13="No",Y846="Ex"),"N/A",IF(AND(Screening!$J$14="No",Z846="Ex"),"N/A", IF(AND(Screening!$J$15="No",AA846="Ex"),"N/A", IF(AND(Screening!$J$16="No",AB846="Ex"),"N/A", IF(AND(Screening!$J$17="No",AC846="Ex"),"N/A", IF(AND(Screening!$J$18="No",AD846="Ex"),"N/A", IF(AND(Screening!$J$19="No",AE846="Ex"),"N/A", IF(AND(Screening!$J$20="No",AF846="Ex"),"N/A", IF(AND(Screening!$J$21="No",AG846="Ex"),"N/A", IF(AND(Screening!$J$23="No",AH846="Ex"),"N/A", IF(AND(Screening!$J$7="No",AI846="Ex"),"N/A", IF(AND(Screening!$J$6="No",AL846="Ex"),"N/A", IF(AND(Screening!$J$6="Yes",AJ846="Ex"),"N/A", IF(AND(Screening!$J$25="Yes",AK846="Ex"),"N/A",  IF(AND(Screening!$J$5="Yes",AM846="Ex"),"N/A","Inc")))))))))))))))))))</f>
        <v>Inc</v>
      </c>
      <c r="C846" s="132"/>
      <c r="D846" s="133"/>
      <c r="E846" s="87">
        <v>854</v>
      </c>
      <c r="F846" s="88" t="s">
        <v>3751</v>
      </c>
      <c r="G846" s="88" t="s">
        <v>2146</v>
      </c>
      <c r="H846" s="157" t="s">
        <v>4563</v>
      </c>
      <c r="I846" s="130" t="str">
        <f t="shared" si="27"/>
        <v>Include</v>
      </c>
      <c r="J846" s="126"/>
      <c r="K846" s="99"/>
      <c r="L846" s="99"/>
      <c r="M846" s="128"/>
      <c r="N846" s="87" t="str">
        <f t="shared" si="26"/>
        <v/>
      </c>
      <c r="O846" s="55"/>
      <c r="P846" s="55"/>
      <c r="Q846" s="55"/>
      <c r="R846" s="55"/>
      <c r="S846" s="55"/>
      <c r="T846" s="56"/>
      <c r="U846" s="134" t="s">
        <v>449</v>
      </c>
      <c r="V846" s="132"/>
      <c r="W846" s="132"/>
      <c r="X846" s="132"/>
      <c r="Y846" s="132"/>
      <c r="Z846" s="132"/>
      <c r="AA846" s="132"/>
      <c r="AB846" s="132"/>
      <c r="AC846" s="132" t="s">
        <v>475</v>
      </c>
      <c r="AD846" s="132"/>
      <c r="AE846" s="132"/>
      <c r="AF846" s="132"/>
      <c r="AG846" s="132"/>
      <c r="AH846" s="132"/>
      <c r="AI846" s="132"/>
      <c r="AJ846" s="132" t="s">
        <v>475</v>
      </c>
      <c r="AK846" s="132"/>
      <c r="AL846" s="132"/>
      <c r="AM846" s="135" t="s">
        <v>475</v>
      </c>
    </row>
    <row r="847" spans="1:39" ht="30" x14ac:dyDescent="0.25">
      <c r="A847" s="131" t="s">
        <v>2</v>
      </c>
      <c r="B847" s="132" t="str">
        <f>IF(G847="reserved","N/A",IF(AND(Screening!$J$10="No",V847="Ex"),"N/A",IF(AND(Screening!$J$11="No",W847="Ex"),"N/A",IF(AND(Screening!$J$12="No",X847="Ex"),"N/A",IF(AND(Screening!$J$13="No",Y847="Ex"),"N/A",IF(AND(Screening!$J$14="No",Z847="Ex"),"N/A", IF(AND(Screening!$J$15="No",AA847="Ex"),"N/A", IF(AND(Screening!$J$16="No",AB847="Ex"),"N/A", IF(AND(Screening!$J$17="No",AC847="Ex"),"N/A", IF(AND(Screening!$J$18="No",AD847="Ex"),"N/A", IF(AND(Screening!$J$19="No",AE847="Ex"),"N/A", IF(AND(Screening!$J$20="No",AF847="Ex"),"N/A", IF(AND(Screening!$J$21="No",AG847="Ex"),"N/A", IF(AND(Screening!$J$23="No",AH847="Ex"),"N/A", IF(AND(Screening!$J$7="No",AI847="Ex"),"N/A", IF(AND(Screening!$J$6="No",AL847="Ex"),"N/A", IF(AND(Screening!$J$6="Yes",AJ847="Ex"),"N/A", IF(AND(Screening!$J$25="Yes",AK847="Ex"),"N/A",  IF(AND(Screening!$J$5="Yes",AM847="Ex"),"N/A","Inc")))))))))))))))))))</f>
        <v>Inc</v>
      </c>
      <c r="C847" s="132"/>
      <c r="D847" s="133"/>
      <c r="E847" s="87">
        <v>855</v>
      </c>
      <c r="F847" s="88" t="s">
        <v>3752</v>
      </c>
      <c r="G847" s="88" t="s">
        <v>2147</v>
      </c>
      <c r="H847" s="157" t="s">
        <v>4567</v>
      </c>
      <c r="I847" s="130" t="str">
        <f t="shared" si="27"/>
        <v>Include</v>
      </c>
      <c r="J847" s="126"/>
      <c r="K847" s="99"/>
      <c r="L847" s="99"/>
      <c r="M847" s="128"/>
      <c r="N847" s="87" t="str">
        <f t="shared" si="26"/>
        <v/>
      </c>
      <c r="O847" s="55"/>
      <c r="P847" s="55"/>
      <c r="Q847" s="55"/>
      <c r="R847" s="55"/>
      <c r="S847" s="55"/>
      <c r="T847" s="56"/>
      <c r="U847" s="134" t="s">
        <v>449</v>
      </c>
      <c r="V847" s="132"/>
      <c r="W847" s="132"/>
      <c r="X847" s="132"/>
      <c r="Y847" s="132"/>
      <c r="Z847" s="132"/>
      <c r="AA847" s="132"/>
      <c r="AB847" s="132"/>
      <c r="AC847" s="132" t="s">
        <v>475</v>
      </c>
      <c r="AD847" s="132"/>
      <c r="AE847" s="132"/>
      <c r="AF847" s="132"/>
      <c r="AG847" s="132"/>
      <c r="AH847" s="132"/>
      <c r="AI847" s="132"/>
      <c r="AJ847" s="132" t="s">
        <v>475</v>
      </c>
      <c r="AK847" s="132"/>
      <c r="AL847" s="132"/>
      <c r="AM847" s="135" t="s">
        <v>475</v>
      </c>
    </row>
    <row r="848" spans="1:39" ht="30" x14ac:dyDescent="0.25">
      <c r="A848" s="131" t="s">
        <v>2</v>
      </c>
      <c r="B848" s="132" t="str">
        <f>IF(G848="reserved","N/A",IF(AND(Screening!$J$10="No",V848="Ex"),"N/A",IF(AND(Screening!$J$11="No",W848="Ex"),"N/A",IF(AND(Screening!$J$12="No",X848="Ex"),"N/A",IF(AND(Screening!$J$13="No",Y848="Ex"),"N/A",IF(AND(Screening!$J$14="No",Z848="Ex"),"N/A", IF(AND(Screening!$J$15="No",AA848="Ex"),"N/A", IF(AND(Screening!$J$16="No",AB848="Ex"),"N/A", IF(AND(Screening!$J$17="No",AC848="Ex"),"N/A", IF(AND(Screening!$J$18="No",AD848="Ex"),"N/A", IF(AND(Screening!$J$19="No",AE848="Ex"),"N/A", IF(AND(Screening!$J$20="No",AF848="Ex"),"N/A", IF(AND(Screening!$J$21="No",AG848="Ex"),"N/A", IF(AND(Screening!$J$23="No",AH848="Ex"),"N/A", IF(AND(Screening!$J$7="No",AI848="Ex"),"N/A", IF(AND(Screening!$J$6="No",AL848="Ex"),"N/A", IF(AND(Screening!$J$6="Yes",AJ848="Ex"),"N/A", IF(AND(Screening!$J$25="Yes",AK848="Ex"),"N/A",  IF(AND(Screening!$J$5="Yes",AM848="Ex"),"N/A","Inc")))))))))))))))))))</f>
        <v>Inc</v>
      </c>
      <c r="C848" s="132"/>
      <c r="D848" s="133"/>
      <c r="E848" s="87">
        <v>856</v>
      </c>
      <c r="F848" s="88" t="s">
        <v>3753</v>
      </c>
      <c r="G848" s="88" t="s">
        <v>2148</v>
      </c>
      <c r="H848" s="157" t="s">
        <v>4564</v>
      </c>
      <c r="I848" s="130" t="str">
        <f t="shared" si="27"/>
        <v>Include</v>
      </c>
      <c r="J848" s="126"/>
      <c r="K848" s="99"/>
      <c r="L848" s="99"/>
      <c r="M848" s="128"/>
      <c r="N848" s="87" t="str">
        <f t="shared" si="26"/>
        <v/>
      </c>
      <c r="O848" s="55"/>
      <c r="P848" s="55"/>
      <c r="Q848" s="55"/>
      <c r="R848" s="55"/>
      <c r="S848" s="55"/>
      <c r="T848" s="56"/>
      <c r="U848" s="134" t="s">
        <v>449</v>
      </c>
      <c r="V848" s="132"/>
      <c r="W848" s="132"/>
      <c r="X848" s="132"/>
      <c r="Y848" s="132"/>
      <c r="Z848" s="132"/>
      <c r="AA848" s="132"/>
      <c r="AB848" s="132"/>
      <c r="AC848" s="132" t="s">
        <v>475</v>
      </c>
      <c r="AD848" s="132"/>
      <c r="AE848" s="132"/>
      <c r="AF848" s="132"/>
      <c r="AG848" s="132"/>
      <c r="AH848" s="132"/>
      <c r="AI848" s="132"/>
      <c r="AJ848" s="132" t="s">
        <v>475</v>
      </c>
      <c r="AK848" s="132"/>
      <c r="AL848" s="132"/>
      <c r="AM848" s="135" t="s">
        <v>475</v>
      </c>
    </row>
    <row r="849" spans="1:39" ht="30" x14ac:dyDescent="0.25">
      <c r="A849" s="131" t="s">
        <v>2</v>
      </c>
      <c r="B849" s="132" t="str">
        <f>IF(G849="reserved","N/A",IF(AND(Screening!$J$10="No",V849="Ex"),"N/A",IF(AND(Screening!$J$11="No",W849="Ex"),"N/A",IF(AND(Screening!$J$12="No",X849="Ex"),"N/A",IF(AND(Screening!$J$13="No",Y849="Ex"),"N/A",IF(AND(Screening!$J$14="No",Z849="Ex"),"N/A", IF(AND(Screening!$J$15="No",AA849="Ex"),"N/A", IF(AND(Screening!$J$16="No",AB849="Ex"),"N/A", IF(AND(Screening!$J$17="No",AC849="Ex"),"N/A", IF(AND(Screening!$J$18="No",AD849="Ex"),"N/A", IF(AND(Screening!$J$19="No",AE849="Ex"),"N/A", IF(AND(Screening!$J$20="No",AF849="Ex"),"N/A", IF(AND(Screening!$J$21="No",AG849="Ex"),"N/A", IF(AND(Screening!$J$23="No",AH849="Ex"),"N/A", IF(AND(Screening!$J$7="No",AI849="Ex"),"N/A", IF(AND(Screening!$J$6="No",AL849="Ex"),"N/A", IF(AND(Screening!$J$6="Yes",AJ849="Ex"),"N/A", IF(AND(Screening!$J$25="Yes",AK849="Ex"),"N/A",  IF(AND(Screening!$J$5="Yes",AM849="Ex"),"N/A","Inc")))))))))))))))))))</f>
        <v>Inc</v>
      </c>
      <c r="C849" s="132"/>
      <c r="D849" s="133"/>
      <c r="E849" s="87">
        <v>857</v>
      </c>
      <c r="F849" s="88" t="s">
        <v>3754</v>
      </c>
      <c r="G849" s="88" t="s">
        <v>2149</v>
      </c>
      <c r="H849" s="157" t="s">
        <v>4565</v>
      </c>
      <c r="I849" s="130" t="str">
        <f t="shared" si="27"/>
        <v>Include</v>
      </c>
      <c r="J849" s="126"/>
      <c r="K849" s="99"/>
      <c r="L849" s="99"/>
      <c r="M849" s="128"/>
      <c r="N849" s="87" t="str">
        <f t="shared" si="26"/>
        <v/>
      </c>
      <c r="O849" s="55"/>
      <c r="P849" s="55"/>
      <c r="Q849" s="55"/>
      <c r="R849" s="55"/>
      <c r="S849" s="55"/>
      <c r="T849" s="56"/>
      <c r="U849" s="134" t="s">
        <v>449</v>
      </c>
      <c r="V849" s="132"/>
      <c r="W849" s="132"/>
      <c r="X849" s="132"/>
      <c r="Y849" s="132"/>
      <c r="Z849" s="132"/>
      <c r="AA849" s="132"/>
      <c r="AB849" s="132"/>
      <c r="AC849" s="132" t="s">
        <v>475</v>
      </c>
      <c r="AD849" s="132"/>
      <c r="AE849" s="132"/>
      <c r="AF849" s="132"/>
      <c r="AG849" s="132"/>
      <c r="AH849" s="132"/>
      <c r="AI849" s="132"/>
      <c r="AJ849" s="132" t="s">
        <v>475</v>
      </c>
      <c r="AK849" s="132"/>
      <c r="AL849" s="132"/>
      <c r="AM849" s="135" t="s">
        <v>475</v>
      </c>
    </row>
    <row r="850" spans="1:39" ht="30" x14ac:dyDescent="0.25">
      <c r="A850" s="131" t="s">
        <v>2</v>
      </c>
      <c r="B850" s="132" t="str">
        <f>IF(G850="reserved","N/A",IF(AND(Screening!$J$10="No",V850="Ex"),"N/A",IF(AND(Screening!$J$11="No",W850="Ex"),"N/A",IF(AND(Screening!$J$12="No",X850="Ex"),"N/A",IF(AND(Screening!$J$13="No",Y850="Ex"),"N/A",IF(AND(Screening!$J$14="No",Z850="Ex"),"N/A", IF(AND(Screening!$J$15="No",AA850="Ex"),"N/A", IF(AND(Screening!$J$16="No",AB850="Ex"),"N/A", IF(AND(Screening!$J$17="No",AC850="Ex"),"N/A", IF(AND(Screening!$J$18="No",AD850="Ex"),"N/A", IF(AND(Screening!$J$19="No",AE850="Ex"),"N/A", IF(AND(Screening!$J$20="No",AF850="Ex"),"N/A", IF(AND(Screening!$J$21="No",AG850="Ex"),"N/A", IF(AND(Screening!$J$23="No",AH850="Ex"),"N/A", IF(AND(Screening!$J$7="No",AI850="Ex"),"N/A", IF(AND(Screening!$J$6="No",AL850="Ex"),"N/A", IF(AND(Screening!$J$6="Yes",AJ850="Ex"),"N/A", IF(AND(Screening!$J$25="Yes",AK850="Ex"),"N/A",  IF(AND(Screening!$J$5="Yes",AM850="Ex"),"N/A","Inc")))))))))))))))))))</f>
        <v>Inc</v>
      </c>
      <c r="C850" s="132"/>
      <c r="D850" s="133"/>
      <c r="E850" s="87">
        <v>858</v>
      </c>
      <c r="F850" s="88" t="s">
        <v>3755</v>
      </c>
      <c r="G850" s="88" t="s">
        <v>2150</v>
      </c>
      <c r="H850" s="157" t="s">
        <v>4566</v>
      </c>
      <c r="I850" s="130" t="str">
        <f t="shared" si="27"/>
        <v>Include</v>
      </c>
      <c r="J850" s="126"/>
      <c r="K850" s="99"/>
      <c r="L850" s="99"/>
      <c r="M850" s="128"/>
      <c r="N850" s="87" t="str">
        <f t="shared" si="26"/>
        <v/>
      </c>
      <c r="O850" s="55"/>
      <c r="P850" s="55"/>
      <c r="Q850" s="55"/>
      <c r="R850" s="55"/>
      <c r="S850" s="55"/>
      <c r="T850" s="56"/>
      <c r="U850" s="134" t="s">
        <v>449</v>
      </c>
      <c r="V850" s="132"/>
      <c r="W850" s="132"/>
      <c r="X850" s="132"/>
      <c r="Y850" s="132"/>
      <c r="Z850" s="132"/>
      <c r="AA850" s="132"/>
      <c r="AB850" s="132"/>
      <c r="AC850" s="132" t="s">
        <v>475</v>
      </c>
      <c r="AD850" s="132"/>
      <c r="AE850" s="132"/>
      <c r="AF850" s="132"/>
      <c r="AG850" s="132"/>
      <c r="AH850" s="132"/>
      <c r="AI850" s="132"/>
      <c r="AJ850" s="132" t="s">
        <v>475</v>
      </c>
      <c r="AK850" s="132"/>
      <c r="AL850" s="132"/>
      <c r="AM850" s="135" t="s">
        <v>475</v>
      </c>
    </row>
    <row r="851" spans="1:39" ht="30" x14ac:dyDescent="0.25">
      <c r="A851" s="131" t="s">
        <v>2</v>
      </c>
      <c r="B851" s="132" t="str">
        <f>IF(G851="reserved","N/A",IF(AND(Screening!$J$10="No",V851="Ex"),"N/A",IF(AND(Screening!$J$11="No",W851="Ex"),"N/A",IF(AND(Screening!$J$12="No",X851="Ex"),"N/A",IF(AND(Screening!$J$13="No",Y851="Ex"),"N/A",IF(AND(Screening!$J$14="No",Z851="Ex"),"N/A", IF(AND(Screening!$J$15="No",AA851="Ex"),"N/A", IF(AND(Screening!$J$16="No",AB851="Ex"),"N/A", IF(AND(Screening!$J$17="No",AC851="Ex"),"N/A", IF(AND(Screening!$J$18="No",AD851="Ex"),"N/A", IF(AND(Screening!$J$19="No",AE851="Ex"),"N/A", IF(AND(Screening!$J$20="No",AF851="Ex"),"N/A", IF(AND(Screening!$J$21="No",AG851="Ex"),"N/A", IF(AND(Screening!$J$23="No",AH851="Ex"),"N/A", IF(AND(Screening!$J$7="No",AI851="Ex"),"N/A", IF(AND(Screening!$J$6="No",AL851="Ex"),"N/A", IF(AND(Screening!$J$6="Yes",AJ851="Ex"),"N/A", IF(AND(Screening!$J$25="Yes",AK851="Ex"),"N/A",  IF(AND(Screening!$J$5="Yes",AM851="Ex"),"N/A","Inc")))))))))))))))))))</f>
        <v>Inc</v>
      </c>
      <c r="C851" s="132"/>
      <c r="D851" s="133"/>
      <c r="E851" s="87">
        <v>859</v>
      </c>
      <c r="F851" s="88" t="s">
        <v>3756</v>
      </c>
      <c r="G851" s="88" t="s">
        <v>2151</v>
      </c>
      <c r="H851" s="157" t="s">
        <v>210</v>
      </c>
      <c r="I851" s="130" t="str">
        <f t="shared" si="27"/>
        <v>Include</v>
      </c>
      <c r="J851" s="126"/>
      <c r="K851" s="99"/>
      <c r="L851" s="99"/>
      <c r="M851" s="128"/>
      <c r="N851" s="87" t="str">
        <f t="shared" si="26"/>
        <v/>
      </c>
      <c r="O851" s="55"/>
      <c r="P851" s="55"/>
      <c r="Q851" s="55"/>
      <c r="R851" s="55"/>
      <c r="S851" s="55"/>
      <c r="T851" s="56"/>
      <c r="U851" s="134" t="s">
        <v>449</v>
      </c>
      <c r="V851" s="132"/>
      <c r="W851" s="132"/>
      <c r="X851" s="132"/>
      <c r="Y851" s="132"/>
      <c r="Z851" s="132"/>
      <c r="AA851" s="132"/>
      <c r="AB851" s="132"/>
      <c r="AC851" s="132" t="s">
        <v>475</v>
      </c>
      <c r="AD851" s="132"/>
      <c r="AE851" s="132"/>
      <c r="AF851" s="132"/>
      <c r="AG851" s="132"/>
      <c r="AH851" s="132"/>
      <c r="AI851" s="132"/>
      <c r="AJ851" s="132" t="s">
        <v>475</v>
      </c>
      <c r="AK851" s="132"/>
      <c r="AL851" s="132"/>
      <c r="AM851" s="135" t="s">
        <v>475</v>
      </c>
    </row>
    <row r="852" spans="1:39" ht="30" x14ac:dyDescent="0.25">
      <c r="A852" s="131" t="s">
        <v>2</v>
      </c>
      <c r="B852" s="132" t="str">
        <f>IF(G852="reserved","N/A",IF(AND(Screening!$J$10="No",V852="Ex"),"N/A",IF(AND(Screening!$J$11="No",W852="Ex"),"N/A",IF(AND(Screening!$J$12="No",X852="Ex"),"N/A",IF(AND(Screening!$J$13="No",Y852="Ex"),"N/A",IF(AND(Screening!$J$14="No",Z852="Ex"),"N/A", IF(AND(Screening!$J$15="No",AA852="Ex"),"N/A", IF(AND(Screening!$J$16="No",AB852="Ex"),"N/A", IF(AND(Screening!$J$17="No",AC852="Ex"),"N/A", IF(AND(Screening!$J$18="No",AD852="Ex"),"N/A", IF(AND(Screening!$J$19="No",AE852="Ex"),"N/A", IF(AND(Screening!$J$20="No",AF852="Ex"),"N/A", IF(AND(Screening!$J$21="No",AG852="Ex"),"N/A", IF(AND(Screening!$J$23="No",AH852="Ex"),"N/A", IF(AND(Screening!$J$7="No",AI852="Ex"),"N/A", IF(AND(Screening!$J$6="No",AL852="Ex"),"N/A", IF(AND(Screening!$J$6="Yes",AJ852="Ex"),"N/A", IF(AND(Screening!$J$25="Yes",AK852="Ex"),"N/A",  IF(AND(Screening!$J$5="Yes",AM852="Ex"),"N/A","Inc")))))))))))))))))))</f>
        <v>Inc</v>
      </c>
      <c r="C852" s="132"/>
      <c r="D852" s="133"/>
      <c r="E852" s="87">
        <v>860</v>
      </c>
      <c r="F852" s="88" t="s">
        <v>3757</v>
      </c>
      <c r="G852" s="88" t="s">
        <v>2620</v>
      </c>
      <c r="H852" s="156" t="s">
        <v>2787</v>
      </c>
      <c r="I852" s="130" t="str">
        <f t="shared" si="27"/>
        <v>Include</v>
      </c>
      <c r="J852" s="126"/>
      <c r="K852" s="99"/>
      <c r="L852" s="99"/>
      <c r="M852" s="128"/>
      <c r="N852" s="87" t="str">
        <f t="shared" si="26"/>
        <v/>
      </c>
      <c r="O852" s="55"/>
      <c r="P852" s="55"/>
      <c r="Q852" s="55"/>
      <c r="R852" s="55"/>
      <c r="S852" s="55"/>
      <c r="T852" s="56"/>
      <c r="U852" s="134" t="s">
        <v>449</v>
      </c>
      <c r="V852" s="132"/>
      <c r="W852" s="132"/>
      <c r="X852" s="132"/>
      <c r="Y852" s="132"/>
      <c r="Z852" s="132"/>
      <c r="AA852" s="132"/>
      <c r="AB852" s="132"/>
      <c r="AC852" s="132" t="s">
        <v>475</v>
      </c>
      <c r="AD852" s="132"/>
      <c r="AE852" s="132"/>
      <c r="AF852" s="132"/>
      <c r="AG852" s="132"/>
      <c r="AH852" s="132"/>
      <c r="AI852" s="132"/>
      <c r="AJ852" s="132" t="s">
        <v>475</v>
      </c>
      <c r="AK852" s="132"/>
      <c r="AL852" s="132"/>
      <c r="AM852" s="135" t="s">
        <v>475</v>
      </c>
    </row>
    <row r="853" spans="1:39" ht="30" x14ac:dyDescent="0.25">
      <c r="A853" s="131" t="s">
        <v>2</v>
      </c>
      <c r="B853" s="132" t="str">
        <f>IF(G853="reserved","N/A",IF(AND(Screening!$J$10="No",V853="Ex"),"N/A",IF(AND(Screening!$J$11="No",W853="Ex"),"N/A",IF(AND(Screening!$J$12="No",X853="Ex"),"N/A",IF(AND(Screening!$J$13="No",Y853="Ex"),"N/A",IF(AND(Screening!$J$14="No",Z853="Ex"),"N/A", IF(AND(Screening!$J$15="No",AA853="Ex"),"N/A", IF(AND(Screening!$J$16="No",AB853="Ex"),"N/A", IF(AND(Screening!$J$17="No",AC853="Ex"),"N/A", IF(AND(Screening!$J$18="No",AD853="Ex"),"N/A", IF(AND(Screening!$J$19="No",AE853="Ex"),"N/A", IF(AND(Screening!$J$20="No",AF853="Ex"),"N/A", IF(AND(Screening!$J$21="No",AG853="Ex"),"N/A", IF(AND(Screening!$J$23="No",AH853="Ex"),"N/A", IF(AND(Screening!$J$7="No",AI853="Ex"),"N/A", IF(AND(Screening!$J$6="No",AL853="Ex"),"N/A", IF(AND(Screening!$J$6="Yes",AJ853="Ex"),"N/A", IF(AND(Screening!$J$25="Yes",AK853="Ex"),"N/A",  IF(AND(Screening!$J$5="Yes",AM853="Ex"),"N/A","Inc")))))))))))))))))))</f>
        <v>Inc</v>
      </c>
      <c r="C853" s="132"/>
      <c r="D853" s="133"/>
      <c r="E853" s="87">
        <v>861</v>
      </c>
      <c r="F853" s="88" t="s">
        <v>3758</v>
      </c>
      <c r="G853" s="88" t="s">
        <v>2621</v>
      </c>
      <c r="H853" s="157" t="s">
        <v>655</v>
      </c>
      <c r="I853" s="130" t="str">
        <f t="shared" si="27"/>
        <v>Include</v>
      </c>
      <c r="J853" s="126"/>
      <c r="K853" s="99"/>
      <c r="L853" s="99"/>
      <c r="M853" s="128"/>
      <c r="N853" s="87" t="str">
        <f t="shared" ref="N853:N916" si="28">IF($A853="Y","PAR","")</f>
        <v/>
      </c>
      <c r="O853" s="55"/>
      <c r="P853" s="55"/>
      <c r="Q853" s="55"/>
      <c r="R853" s="55"/>
      <c r="S853" s="55"/>
      <c r="T853" s="56"/>
      <c r="U853" s="134" t="s">
        <v>449</v>
      </c>
      <c r="V853" s="132"/>
      <c r="W853" s="132"/>
      <c r="X853" s="132"/>
      <c r="Y853" s="132"/>
      <c r="Z853" s="132"/>
      <c r="AA853" s="132"/>
      <c r="AB853" s="132"/>
      <c r="AC853" s="132" t="s">
        <v>475</v>
      </c>
      <c r="AD853" s="132"/>
      <c r="AE853" s="132"/>
      <c r="AF853" s="132"/>
      <c r="AG853" s="132"/>
      <c r="AH853" s="132"/>
      <c r="AI853" s="132"/>
      <c r="AJ853" s="132" t="s">
        <v>475</v>
      </c>
      <c r="AK853" s="132"/>
      <c r="AL853" s="132"/>
      <c r="AM853" s="135" t="s">
        <v>475</v>
      </c>
    </row>
    <row r="854" spans="1:39" ht="30" x14ac:dyDescent="0.25">
      <c r="A854" s="131" t="s">
        <v>2</v>
      </c>
      <c r="B854" s="132" t="str">
        <f>IF(G854="reserved","N/A",IF(AND(Screening!$J$10="No",V854="Ex"),"N/A",IF(AND(Screening!$J$11="No",W854="Ex"),"N/A",IF(AND(Screening!$J$12="No",X854="Ex"),"N/A",IF(AND(Screening!$J$13="No",Y854="Ex"),"N/A",IF(AND(Screening!$J$14="No",Z854="Ex"),"N/A", IF(AND(Screening!$J$15="No",AA854="Ex"),"N/A", IF(AND(Screening!$J$16="No",AB854="Ex"),"N/A", IF(AND(Screening!$J$17="No",AC854="Ex"),"N/A", IF(AND(Screening!$J$18="No",AD854="Ex"),"N/A", IF(AND(Screening!$J$19="No",AE854="Ex"),"N/A", IF(AND(Screening!$J$20="No",AF854="Ex"),"N/A", IF(AND(Screening!$J$21="No",AG854="Ex"),"N/A", IF(AND(Screening!$J$23="No",AH854="Ex"),"N/A", IF(AND(Screening!$J$7="No",AI854="Ex"),"N/A", IF(AND(Screening!$J$6="No",AL854="Ex"),"N/A", IF(AND(Screening!$J$6="Yes",AJ854="Ex"),"N/A", IF(AND(Screening!$J$25="Yes",AK854="Ex"),"N/A",  IF(AND(Screening!$J$5="Yes",AM854="Ex"),"N/A","Inc")))))))))))))))))))</f>
        <v>Inc</v>
      </c>
      <c r="C854" s="132"/>
      <c r="D854" s="133"/>
      <c r="E854" s="87">
        <v>862</v>
      </c>
      <c r="F854" s="88" t="s">
        <v>3759</v>
      </c>
      <c r="G854" s="88" t="s">
        <v>2152</v>
      </c>
      <c r="H854" s="157" t="s">
        <v>1482</v>
      </c>
      <c r="I854" s="130" t="str">
        <f t="shared" si="27"/>
        <v>Include</v>
      </c>
      <c r="J854" s="126"/>
      <c r="K854" s="99"/>
      <c r="L854" s="99"/>
      <c r="M854" s="128"/>
      <c r="N854" s="87" t="str">
        <f t="shared" si="28"/>
        <v/>
      </c>
      <c r="O854" s="55"/>
      <c r="P854" s="55"/>
      <c r="Q854" s="55"/>
      <c r="R854" s="55"/>
      <c r="S854" s="55"/>
      <c r="T854" s="56"/>
      <c r="U854" s="134" t="s">
        <v>449</v>
      </c>
      <c r="V854" s="132"/>
      <c r="W854" s="132"/>
      <c r="X854" s="132"/>
      <c r="Y854" s="132"/>
      <c r="Z854" s="132"/>
      <c r="AA854" s="132"/>
      <c r="AB854" s="132"/>
      <c r="AC854" s="132" t="s">
        <v>475</v>
      </c>
      <c r="AD854" s="132"/>
      <c r="AE854" s="132"/>
      <c r="AF854" s="132"/>
      <c r="AG854" s="132"/>
      <c r="AH854" s="132"/>
      <c r="AI854" s="132"/>
      <c r="AJ854" s="132" t="s">
        <v>475</v>
      </c>
      <c r="AK854" s="132"/>
      <c r="AL854" s="132"/>
      <c r="AM854" s="135" t="s">
        <v>475</v>
      </c>
    </row>
    <row r="855" spans="1:39" ht="45" x14ac:dyDescent="0.25">
      <c r="A855" s="131" t="s">
        <v>2</v>
      </c>
      <c r="B855" s="132" t="str">
        <f>IF(G855="reserved","N/A",IF(AND(Screening!$J$10="No",V855="Ex"),"N/A",IF(AND(Screening!$J$11="No",W855="Ex"),"N/A",IF(AND(Screening!$J$12="No",X855="Ex"),"N/A",IF(AND(Screening!$J$13="No",Y855="Ex"),"N/A",IF(AND(Screening!$J$14="No",Z855="Ex"),"N/A", IF(AND(Screening!$J$15="No",AA855="Ex"),"N/A", IF(AND(Screening!$J$16="No",AB855="Ex"),"N/A", IF(AND(Screening!$J$17="No",AC855="Ex"),"N/A", IF(AND(Screening!$J$18="No",AD855="Ex"),"N/A", IF(AND(Screening!$J$19="No",AE855="Ex"),"N/A", IF(AND(Screening!$J$20="No",AF855="Ex"),"N/A", IF(AND(Screening!$J$21="No",AG855="Ex"),"N/A", IF(AND(Screening!$J$23="No",AH855="Ex"),"N/A", IF(AND(Screening!$J$7="No",AI855="Ex"),"N/A", IF(AND(Screening!$J$6="No",AL855="Ex"),"N/A", IF(AND(Screening!$J$6="Yes",AJ855="Ex"),"N/A", IF(AND(Screening!$J$25="Yes",AK855="Ex"),"N/A",  IF(AND(Screening!$J$5="Yes",AM855="Ex"),"N/A","Inc")))))))))))))))))))</f>
        <v>Inc</v>
      </c>
      <c r="C855" s="132"/>
      <c r="D855" s="133"/>
      <c r="E855" s="87">
        <v>863</v>
      </c>
      <c r="F855" s="88" t="s">
        <v>3760</v>
      </c>
      <c r="G855" s="88" t="s">
        <v>2153</v>
      </c>
      <c r="H855" s="157" t="s">
        <v>212</v>
      </c>
      <c r="I855" s="130" t="str">
        <f t="shared" si="27"/>
        <v>Include</v>
      </c>
      <c r="J855" s="126"/>
      <c r="K855" s="99"/>
      <c r="L855" s="99"/>
      <c r="M855" s="128"/>
      <c r="N855" s="87" t="str">
        <f t="shared" si="28"/>
        <v/>
      </c>
      <c r="O855" s="55"/>
      <c r="P855" s="55"/>
      <c r="Q855" s="55"/>
      <c r="R855" s="55"/>
      <c r="S855" s="55"/>
      <c r="T855" s="56"/>
      <c r="U855" s="134" t="s">
        <v>449</v>
      </c>
      <c r="V855" s="132"/>
      <c r="W855" s="132"/>
      <c r="X855" s="132"/>
      <c r="Y855" s="132"/>
      <c r="Z855" s="132"/>
      <c r="AA855" s="132"/>
      <c r="AB855" s="132"/>
      <c r="AC855" s="132" t="s">
        <v>475</v>
      </c>
      <c r="AD855" s="132"/>
      <c r="AE855" s="132"/>
      <c r="AF855" s="132"/>
      <c r="AG855" s="132"/>
      <c r="AH855" s="132"/>
      <c r="AI855" s="132"/>
      <c r="AJ855" s="132" t="s">
        <v>475</v>
      </c>
      <c r="AK855" s="132"/>
      <c r="AL855" s="132"/>
      <c r="AM855" s="135" t="s">
        <v>475</v>
      </c>
    </row>
    <row r="856" spans="1:39" ht="30" x14ac:dyDescent="0.25">
      <c r="A856" s="131" t="s">
        <v>2</v>
      </c>
      <c r="B856" s="132" t="str">
        <f>IF(G856="reserved","N/A",IF(AND(Screening!$J$10="No",V856="Ex"),"N/A",IF(AND(Screening!$J$11="No",W856="Ex"),"N/A",IF(AND(Screening!$J$12="No",X856="Ex"),"N/A",IF(AND(Screening!$J$13="No",Y856="Ex"),"N/A",IF(AND(Screening!$J$14="No",Z856="Ex"),"N/A", IF(AND(Screening!$J$15="No",AA856="Ex"),"N/A", IF(AND(Screening!$J$16="No",AB856="Ex"),"N/A", IF(AND(Screening!$J$17="No",AC856="Ex"),"N/A", IF(AND(Screening!$J$18="No",AD856="Ex"),"N/A", IF(AND(Screening!$J$19="No",AE856="Ex"),"N/A", IF(AND(Screening!$J$20="No",AF856="Ex"),"N/A", IF(AND(Screening!$J$21="No",AG856="Ex"),"N/A", IF(AND(Screening!$J$23="No",AH856="Ex"),"N/A", IF(AND(Screening!$J$7="No",AI856="Ex"),"N/A", IF(AND(Screening!$J$6="No",AL856="Ex"),"N/A", IF(AND(Screening!$J$6="Yes",AJ856="Ex"),"N/A", IF(AND(Screening!$J$25="Yes",AK856="Ex"),"N/A",  IF(AND(Screening!$J$5="Yes",AM856="Ex"),"N/A","Inc")))))))))))))))))))</f>
        <v>Inc</v>
      </c>
      <c r="C856" s="132"/>
      <c r="D856" s="133"/>
      <c r="E856" s="87">
        <v>864</v>
      </c>
      <c r="F856" s="88" t="s">
        <v>3761</v>
      </c>
      <c r="G856" s="88" t="s">
        <v>2154</v>
      </c>
      <c r="H856" s="157" t="s">
        <v>213</v>
      </c>
      <c r="I856" s="130" t="str">
        <f t="shared" si="27"/>
        <v>Include</v>
      </c>
      <c r="J856" s="126"/>
      <c r="K856" s="99"/>
      <c r="L856" s="99"/>
      <c r="M856" s="128"/>
      <c r="N856" s="87" t="str">
        <f t="shared" si="28"/>
        <v/>
      </c>
      <c r="O856" s="55"/>
      <c r="P856" s="55"/>
      <c r="Q856" s="55"/>
      <c r="R856" s="55"/>
      <c r="S856" s="55"/>
      <c r="T856" s="56"/>
      <c r="U856" s="134" t="s">
        <v>449</v>
      </c>
      <c r="V856" s="132"/>
      <c r="W856" s="132"/>
      <c r="X856" s="132"/>
      <c r="Y856" s="132"/>
      <c r="Z856" s="132"/>
      <c r="AA856" s="132"/>
      <c r="AB856" s="132"/>
      <c r="AC856" s="132" t="s">
        <v>475</v>
      </c>
      <c r="AD856" s="132"/>
      <c r="AE856" s="132"/>
      <c r="AF856" s="132"/>
      <c r="AG856" s="132"/>
      <c r="AH856" s="132"/>
      <c r="AI856" s="132"/>
      <c r="AJ856" s="132" t="s">
        <v>475</v>
      </c>
      <c r="AK856" s="132"/>
      <c r="AL856" s="132"/>
      <c r="AM856" s="135" t="s">
        <v>475</v>
      </c>
    </row>
    <row r="857" spans="1:39" ht="30" x14ac:dyDescent="0.25">
      <c r="A857" s="131" t="s">
        <v>2</v>
      </c>
      <c r="B857" s="132" t="str">
        <f>IF(G857="reserved","N/A",IF(AND(Screening!$J$10="No",V857="Ex"),"N/A",IF(AND(Screening!$J$11="No",W857="Ex"),"N/A",IF(AND(Screening!$J$12="No",X857="Ex"),"N/A",IF(AND(Screening!$J$13="No",Y857="Ex"),"N/A",IF(AND(Screening!$J$14="No",Z857="Ex"),"N/A", IF(AND(Screening!$J$15="No",AA857="Ex"),"N/A", IF(AND(Screening!$J$16="No",AB857="Ex"),"N/A", IF(AND(Screening!$J$17="No",AC857="Ex"),"N/A", IF(AND(Screening!$J$18="No",AD857="Ex"),"N/A", IF(AND(Screening!$J$19="No",AE857="Ex"),"N/A", IF(AND(Screening!$J$20="No",AF857="Ex"),"N/A", IF(AND(Screening!$J$21="No",AG857="Ex"),"N/A", IF(AND(Screening!$J$23="No",AH857="Ex"),"N/A", IF(AND(Screening!$J$7="No",AI857="Ex"),"N/A", IF(AND(Screening!$J$6="No",AL857="Ex"),"N/A", IF(AND(Screening!$J$6="Yes",AJ857="Ex"),"N/A", IF(AND(Screening!$J$25="Yes",AK857="Ex"),"N/A",  IF(AND(Screening!$J$5="Yes",AM857="Ex"),"N/A","Inc")))))))))))))))))))</f>
        <v>Inc</v>
      </c>
      <c r="C857" s="132"/>
      <c r="D857" s="133"/>
      <c r="E857" s="87">
        <v>865</v>
      </c>
      <c r="F857" s="88" t="s">
        <v>3762</v>
      </c>
      <c r="G857" s="88" t="s">
        <v>2155</v>
      </c>
      <c r="H857" s="157" t="s">
        <v>214</v>
      </c>
      <c r="I857" s="130" t="str">
        <f t="shared" si="27"/>
        <v>Include</v>
      </c>
      <c r="J857" s="126"/>
      <c r="K857" s="99"/>
      <c r="L857" s="99"/>
      <c r="M857" s="128"/>
      <c r="N857" s="87" t="str">
        <f t="shared" si="28"/>
        <v/>
      </c>
      <c r="O857" s="55"/>
      <c r="P857" s="55"/>
      <c r="Q857" s="55"/>
      <c r="R857" s="55"/>
      <c r="S857" s="55"/>
      <c r="T857" s="56"/>
      <c r="U857" s="134" t="s">
        <v>449</v>
      </c>
      <c r="V857" s="132"/>
      <c r="W857" s="132"/>
      <c r="X857" s="132"/>
      <c r="Y857" s="132"/>
      <c r="Z857" s="132"/>
      <c r="AA857" s="132"/>
      <c r="AB857" s="132"/>
      <c r="AC857" s="132" t="s">
        <v>475</v>
      </c>
      <c r="AD857" s="132"/>
      <c r="AE857" s="132"/>
      <c r="AF857" s="132"/>
      <c r="AG857" s="132"/>
      <c r="AH857" s="132"/>
      <c r="AI857" s="132"/>
      <c r="AJ857" s="132" t="s">
        <v>475</v>
      </c>
      <c r="AK857" s="132"/>
      <c r="AL857" s="132"/>
      <c r="AM857" s="135" t="s">
        <v>475</v>
      </c>
    </row>
    <row r="858" spans="1:39" ht="30" x14ac:dyDescent="0.25">
      <c r="A858" s="131" t="s">
        <v>2</v>
      </c>
      <c r="B858" s="132" t="str">
        <f>IF(G858="reserved","N/A",IF(AND(Screening!$J$10="No",V858="Ex"),"N/A",IF(AND(Screening!$J$11="No",W858="Ex"),"N/A",IF(AND(Screening!$J$12="No",X858="Ex"),"N/A",IF(AND(Screening!$J$13="No",Y858="Ex"),"N/A",IF(AND(Screening!$J$14="No",Z858="Ex"),"N/A", IF(AND(Screening!$J$15="No",AA858="Ex"),"N/A", IF(AND(Screening!$J$16="No",AB858="Ex"),"N/A", IF(AND(Screening!$J$17="No",AC858="Ex"),"N/A", IF(AND(Screening!$J$18="No",AD858="Ex"),"N/A", IF(AND(Screening!$J$19="No",AE858="Ex"),"N/A", IF(AND(Screening!$J$20="No",AF858="Ex"),"N/A", IF(AND(Screening!$J$21="No",AG858="Ex"),"N/A", IF(AND(Screening!$J$23="No",AH858="Ex"),"N/A", IF(AND(Screening!$J$7="No",AI858="Ex"),"N/A", IF(AND(Screening!$J$6="No",AL858="Ex"),"N/A", IF(AND(Screening!$J$6="Yes",AJ858="Ex"),"N/A", IF(AND(Screening!$J$25="Yes",AK858="Ex"),"N/A",  IF(AND(Screening!$J$5="Yes",AM858="Ex"),"N/A","Inc")))))))))))))))))))</f>
        <v>Inc</v>
      </c>
      <c r="C858" s="132"/>
      <c r="D858" s="133"/>
      <c r="E858" s="87">
        <v>866</v>
      </c>
      <c r="F858" s="88" t="s">
        <v>3763</v>
      </c>
      <c r="G858" s="88" t="s">
        <v>2156</v>
      </c>
      <c r="H858" s="157" t="s">
        <v>215</v>
      </c>
      <c r="I858" s="130" t="str">
        <f t="shared" si="27"/>
        <v>Include</v>
      </c>
      <c r="J858" s="126"/>
      <c r="K858" s="99"/>
      <c r="L858" s="99"/>
      <c r="M858" s="128"/>
      <c r="N858" s="87" t="str">
        <f t="shared" si="28"/>
        <v/>
      </c>
      <c r="O858" s="55"/>
      <c r="P858" s="55"/>
      <c r="Q858" s="55"/>
      <c r="R858" s="55"/>
      <c r="S858" s="55"/>
      <c r="T858" s="56"/>
      <c r="U858" s="134" t="s">
        <v>449</v>
      </c>
      <c r="V858" s="132"/>
      <c r="W858" s="132"/>
      <c r="X858" s="132"/>
      <c r="Y858" s="132"/>
      <c r="Z858" s="132"/>
      <c r="AA858" s="132"/>
      <c r="AB858" s="132"/>
      <c r="AC858" s="132" t="s">
        <v>475</v>
      </c>
      <c r="AD858" s="132"/>
      <c r="AE858" s="132"/>
      <c r="AF858" s="132"/>
      <c r="AG858" s="132"/>
      <c r="AH858" s="132"/>
      <c r="AI858" s="132"/>
      <c r="AJ858" s="132" t="s">
        <v>475</v>
      </c>
      <c r="AK858" s="132"/>
      <c r="AL858" s="132"/>
      <c r="AM858" s="135" t="s">
        <v>475</v>
      </c>
    </row>
    <row r="859" spans="1:39" ht="30" x14ac:dyDescent="0.25">
      <c r="A859" s="131" t="s">
        <v>2</v>
      </c>
      <c r="B859" s="132" t="str">
        <f>IF(G859="reserved","N/A",IF(AND(Screening!$J$10="No",V859="Ex"),"N/A",IF(AND(Screening!$J$11="No",W859="Ex"),"N/A",IF(AND(Screening!$J$12="No",X859="Ex"),"N/A",IF(AND(Screening!$J$13="No",Y859="Ex"),"N/A",IF(AND(Screening!$J$14="No",Z859="Ex"),"N/A", IF(AND(Screening!$J$15="No",AA859="Ex"),"N/A", IF(AND(Screening!$J$16="No",AB859="Ex"),"N/A", IF(AND(Screening!$J$17="No",AC859="Ex"),"N/A", IF(AND(Screening!$J$18="No",AD859="Ex"),"N/A", IF(AND(Screening!$J$19="No",AE859="Ex"),"N/A", IF(AND(Screening!$J$20="No",AF859="Ex"),"N/A", IF(AND(Screening!$J$21="No",AG859="Ex"),"N/A", IF(AND(Screening!$J$23="No",AH859="Ex"),"N/A", IF(AND(Screening!$J$7="No",AI859="Ex"),"N/A", IF(AND(Screening!$J$6="No",AL859="Ex"),"N/A", IF(AND(Screening!$J$6="Yes",AJ859="Ex"),"N/A", IF(AND(Screening!$J$25="Yes",AK859="Ex"),"N/A",  IF(AND(Screening!$J$5="Yes",AM859="Ex"),"N/A","Inc")))))))))))))))))))</f>
        <v>Inc</v>
      </c>
      <c r="C859" s="132"/>
      <c r="D859" s="133"/>
      <c r="E859" s="87">
        <v>867</v>
      </c>
      <c r="F859" s="88" t="s">
        <v>3764</v>
      </c>
      <c r="G859" s="88" t="s">
        <v>2157</v>
      </c>
      <c r="H859" s="157" t="s">
        <v>216</v>
      </c>
      <c r="I859" s="130" t="str">
        <f t="shared" si="27"/>
        <v>Include</v>
      </c>
      <c r="J859" s="126"/>
      <c r="K859" s="99"/>
      <c r="L859" s="99"/>
      <c r="M859" s="128"/>
      <c r="N859" s="87" t="str">
        <f t="shared" si="28"/>
        <v/>
      </c>
      <c r="O859" s="55"/>
      <c r="P859" s="55"/>
      <c r="Q859" s="55"/>
      <c r="R859" s="55"/>
      <c r="S859" s="55"/>
      <c r="T859" s="56"/>
      <c r="U859" s="134" t="s">
        <v>449</v>
      </c>
      <c r="V859" s="132"/>
      <c r="W859" s="132"/>
      <c r="X859" s="132"/>
      <c r="Y859" s="132"/>
      <c r="Z859" s="132"/>
      <c r="AA859" s="132"/>
      <c r="AB859" s="132"/>
      <c r="AC859" s="132" t="s">
        <v>475</v>
      </c>
      <c r="AD859" s="132"/>
      <c r="AE859" s="132"/>
      <c r="AF859" s="132"/>
      <c r="AG859" s="132"/>
      <c r="AH859" s="132"/>
      <c r="AI859" s="132"/>
      <c r="AJ859" s="132" t="s">
        <v>475</v>
      </c>
      <c r="AK859" s="132"/>
      <c r="AL859" s="132"/>
      <c r="AM859" s="135" t="s">
        <v>475</v>
      </c>
    </row>
    <row r="860" spans="1:39" ht="30" x14ac:dyDescent="0.25">
      <c r="A860" s="131" t="s">
        <v>2</v>
      </c>
      <c r="B860" s="132" t="str">
        <f>IF(G860="reserved","N/A",IF(AND(Screening!$J$10="No",V860="Ex"),"N/A",IF(AND(Screening!$J$11="No",W860="Ex"),"N/A",IF(AND(Screening!$J$12="No",X860="Ex"),"N/A",IF(AND(Screening!$J$13="No",Y860="Ex"),"N/A",IF(AND(Screening!$J$14="No",Z860="Ex"),"N/A", IF(AND(Screening!$J$15="No",AA860="Ex"),"N/A", IF(AND(Screening!$J$16="No",AB860="Ex"),"N/A", IF(AND(Screening!$J$17="No",AC860="Ex"),"N/A", IF(AND(Screening!$J$18="No",AD860="Ex"),"N/A", IF(AND(Screening!$J$19="No",AE860="Ex"),"N/A", IF(AND(Screening!$J$20="No",AF860="Ex"),"N/A", IF(AND(Screening!$J$21="No",AG860="Ex"),"N/A", IF(AND(Screening!$J$23="No",AH860="Ex"),"N/A", IF(AND(Screening!$J$7="No",AI860="Ex"),"N/A", IF(AND(Screening!$J$6="No",AL860="Ex"),"N/A", IF(AND(Screening!$J$6="Yes",AJ860="Ex"),"N/A", IF(AND(Screening!$J$25="Yes",AK860="Ex"),"N/A",  IF(AND(Screening!$J$5="Yes",AM860="Ex"),"N/A","Inc")))))))))))))))))))</f>
        <v>Inc</v>
      </c>
      <c r="C860" s="132"/>
      <c r="D860" s="133"/>
      <c r="E860" s="87">
        <v>868</v>
      </c>
      <c r="F860" s="88" t="s">
        <v>3765</v>
      </c>
      <c r="G860" s="88" t="s">
        <v>2158</v>
      </c>
      <c r="H860" s="157" t="s">
        <v>1483</v>
      </c>
      <c r="I860" s="130" t="str">
        <f t="shared" si="27"/>
        <v>Include</v>
      </c>
      <c r="J860" s="126"/>
      <c r="K860" s="99"/>
      <c r="L860" s="99"/>
      <c r="M860" s="128"/>
      <c r="N860" s="87" t="str">
        <f t="shared" si="28"/>
        <v/>
      </c>
      <c r="O860" s="55"/>
      <c r="P860" s="55"/>
      <c r="Q860" s="55"/>
      <c r="R860" s="55"/>
      <c r="S860" s="55"/>
      <c r="T860" s="56"/>
      <c r="U860" s="134" t="s">
        <v>449</v>
      </c>
      <c r="V860" s="132"/>
      <c r="W860" s="132"/>
      <c r="X860" s="132"/>
      <c r="Y860" s="132"/>
      <c r="Z860" s="132"/>
      <c r="AA860" s="132"/>
      <c r="AB860" s="132"/>
      <c r="AC860" s="132" t="s">
        <v>475</v>
      </c>
      <c r="AD860" s="132"/>
      <c r="AE860" s="132"/>
      <c r="AF860" s="132"/>
      <c r="AG860" s="132"/>
      <c r="AH860" s="132"/>
      <c r="AI860" s="132"/>
      <c r="AJ860" s="132" t="s">
        <v>475</v>
      </c>
      <c r="AK860" s="132"/>
      <c r="AL860" s="132"/>
      <c r="AM860" s="135" t="s">
        <v>475</v>
      </c>
    </row>
    <row r="861" spans="1:39" ht="40.5" customHeight="1" x14ac:dyDescent="0.25">
      <c r="A861" s="131" t="s">
        <v>2</v>
      </c>
      <c r="B861" s="132" t="str">
        <f>IF(G861="reserved","N/A",IF(AND(Screening!$J$10="No",V861="Ex"),"N/A",IF(AND(Screening!$J$11="No",W861="Ex"),"N/A",IF(AND(Screening!$J$12="No",X861="Ex"),"N/A",IF(AND(Screening!$J$13="No",Y861="Ex"),"N/A",IF(AND(Screening!$J$14="No",Z861="Ex"),"N/A", IF(AND(Screening!$J$15="No",AA861="Ex"),"N/A", IF(AND(Screening!$J$16="No",AB861="Ex"),"N/A", IF(AND(Screening!$J$17="No",AC861="Ex"),"N/A", IF(AND(Screening!$J$18="No",AD861="Ex"),"N/A", IF(AND(Screening!$J$19="No",AE861="Ex"),"N/A", IF(AND(Screening!$J$20="No",AF861="Ex"),"N/A", IF(AND(Screening!$J$21="No",AG861="Ex"),"N/A", IF(AND(Screening!$J$23="No",AH861="Ex"),"N/A", IF(AND(Screening!$J$7="No",AI861="Ex"),"N/A", IF(AND(Screening!$J$6="No",AL861="Ex"),"N/A", IF(AND(Screening!$J$6="Yes",AJ861="Ex"),"N/A", IF(AND(Screening!$J$25="Yes",AK861="Ex"),"N/A",  IF(AND(Screening!$J$5="Yes",AM861="Ex"),"N/A","Inc")))))))))))))))))))</f>
        <v>Inc</v>
      </c>
      <c r="C861" s="132"/>
      <c r="D861" s="133"/>
      <c r="E861" s="87">
        <v>869</v>
      </c>
      <c r="F861" s="88" t="s">
        <v>3758</v>
      </c>
      <c r="G861" s="88" t="s">
        <v>2622</v>
      </c>
      <c r="H861" s="157" t="s">
        <v>4531</v>
      </c>
      <c r="I861" s="130" t="str">
        <f t="shared" si="27"/>
        <v>Include</v>
      </c>
      <c r="J861" s="126"/>
      <c r="K861" s="99"/>
      <c r="L861" s="99"/>
      <c r="M861" s="128"/>
      <c r="N861" s="87" t="str">
        <f t="shared" si="28"/>
        <v/>
      </c>
      <c r="O861" s="55"/>
      <c r="P861" s="55"/>
      <c r="Q861" s="55"/>
      <c r="R861" s="55"/>
      <c r="S861" s="55"/>
      <c r="T861" s="56"/>
      <c r="U861" s="134" t="s">
        <v>449</v>
      </c>
      <c r="V861" s="132"/>
      <c r="W861" s="132"/>
      <c r="X861" s="132"/>
      <c r="Y861" s="132"/>
      <c r="Z861" s="132"/>
      <c r="AA861" s="132"/>
      <c r="AB861" s="132"/>
      <c r="AC861" s="132" t="s">
        <v>475</v>
      </c>
      <c r="AD861" s="132"/>
      <c r="AE861" s="132"/>
      <c r="AF861" s="132"/>
      <c r="AG861" s="132"/>
      <c r="AH861" s="132"/>
      <c r="AI861" s="132"/>
      <c r="AJ861" s="132" t="s">
        <v>475</v>
      </c>
      <c r="AK861" s="132"/>
      <c r="AL861" s="132"/>
      <c r="AM861" s="135" t="s">
        <v>475</v>
      </c>
    </row>
    <row r="862" spans="1:39" ht="84.6" customHeight="1" x14ac:dyDescent="0.25">
      <c r="A862" s="131" t="s">
        <v>2</v>
      </c>
      <c r="B862" s="132" t="str">
        <f>IF(G862="reserved","N/A",IF(AND(Screening!$J$10="No",V862="Ex"),"N/A",IF(AND(Screening!$J$11="No",W862="Ex"),"N/A",IF(AND(Screening!$J$12="No",X862="Ex"),"N/A",IF(AND(Screening!$J$13="No",Y862="Ex"),"N/A",IF(AND(Screening!$J$14="No",Z862="Ex"),"N/A", IF(AND(Screening!$J$15="No",AA862="Ex"),"N/A", IF(AND(Screening!$J$16="No",AB862="Ex"),"N/A", IF(AND(Screening!$J$17="No",AC862="Ex"),"N/A", IF(AND(Screening!$J$18="No",AD862="Ex"),"N/A", IF(AND(Screening!$J$19="No",AE862="Ex"),"N/A", IF(AND(Screening!$J$20="No",AF862="Ex"),"N/A", IF(AND(Screening!$J$21="No",AG862="Ex"),"N/A", IF(AND(Screening!$J$23="No",AH862="Ex"),"N/A", IF(AND(Screening!$J$7="No",AI862="Ex"),"N/A", IF(AND(Screening!$J$6="No",AL862="Ex"),"N/A", IF(AND(Screening!$J$6="Yes",AJ862="Ex"),"N/A", IF(AND(Screening!$J$25="Yes",AK862="Ex"),"N/A",  IF(AND(Screening!$J$5="Yes",AM862="Ex"),"N/A","Inc")))))))))))))))))))</f>
        <v>Inc</v>
      </c>
      <c r="C862" s="132"/>
      <c r="D862" s="133"/>
      <c r="E862" s="87">
        <v>870</v>
      </c>
      <c r="F862" s="88" t="s">
        <v>3758</v>
      </c>
      <c r="G862" s="88" t="s">
        <v>2623</v>
      </c>
      <c r="H862" s="157" t="s">
        <v>1484</v>
      </c>
      <c r="I862" s="130" t="str">
        <f t="shared" si="27"/>
        <v>Include</v>
      </c>
      <c r="J862" s="126"/>
      <c r="K862" s="99"/>
      <c r="L862" s="99"/>
      <c r="M862" s="128"/>
      <c r="N862" s="87" t="str">
        <f t="shared" si="28"/>
        <v/>
      </c>
      <c r="O862" s="55"/>
      <c r="P862" s="55"/>
      <c r="Q862" s="55"/>
      <c r="R862" s="55"/>
      <c r="S862" s="55"/>
      <c r="T862" s="56"/>
      <c r="U862" s="134" t="s">
        <v>449</v>
      </c>
      <c r="V862" s="132"/>
      <c r="W862" s="132"/>
      <c r="X862" s="132"/>
      <c r="Y862" s="132"/>
      <c r="Z862" s="132"/>
      <c r="AA862" s="132"/>
      <c r="AB862" s="132"/>
      <c r="AC862" s="132" t="s">
        <v>475</v>
      </c>
      <c r="AD862" s="132"/>
      <c r="AE862" s="132"/>
      <c r="AF862" s="132"/>
      <c r="AG862" s="132"/>
      <c r="AH862" s="132"/>
      <c r="AI862" s="132"/>
      <c r="AJ862" s="132" t="s">
        <v>475</v>
      </c>
      <c r="AK862" s="132"/>
      <c r="AL862" s="132"/>
      <c r="AM862" s="135" t="s">
        <v>475</v>
      </c>
    </row>
    <row r="863" spans="1:39" ht="165" x14ac:dyDescent="0.25">
      <c r="A863" s="131" t="s">
        <v>1</v>
      </c>
      <c r="B863" s="132" t="str">
        <f>IF(G863="reserved","N/A",IF(AND(Screening!$J$10="No",V863="Ex"),"N/A",IF(AND(Screening!$J$11="No",W863="Ex"),"N/A",IF(AND(Screening!$J$12="No",X863="Ex"),"N/A",IF(AND(Screening!$J$13="No",Y863="Ex"),"N/A",IF(AND(Screening!$J$14="No",Z863="Ex"),"N/A", IF(AND(Screening!$J$15="No",AA863="Ex"),"N/A", IF(AND(Screening!$J$16="No",AB863="Ex"),"N/A", IF(AND(Screening!$J$17="No",AC863="Ex"),"N/A", IF(AND(Screening!$J$18="No",AD863="Ex"),"N/A", IF(AND(Screening!$J$19="No",AE863="Ex"),"N/A", IF(AND(Screening!$J$20="No",AF863="Ex"),"N/A", IF(AND(Screening!$J$21="No",AG863="Ex"),"N/A", IF(AND(Screening!$J$23="No",AH863="Ex"),"N/A", IF(AND(Screening!$J$7="No",AI863="Ex"),"N/A", IF(AND(Screening!$J$6="No",AL863="Ex"),"N/A", IF(AND(Screening!$J$6="Yes",AJ863="Ex"),"N/A", IF(AND(Screening!$J$25="Yes",AK863="Ex"),"N/A",  IF(AND(Screening!$J$5="Yes",AM863="Ex"),"N/A","Inc")))))))))))))))))))</f>
        <v>Inc</v>
      </c>
      <c r="C863" s="132" t="s">
        <v>1216</v>
      </c>
      <c r="D863" s="133" t="s">
        <v>1212</v>
      </c>
      <c r="E863" s="87">
        <v>871</v>
      </c>
      <c r="F863" s="88" t="s">
        <v>1022</v>
      </c>
      <c r="G863" s="89" t="s">
        <v>4291</v>
      </c>
      <c r="H863" s="157" t="s">
        <v>1398</v>
      </c>
      <c r="I863" s="130" t="str">
        <f t="shared" si="27"/>
        <v>Include</v>
      </c>
      <c r="J863" s="126"/>
      <c r="K863" s="99"/>
      <c r="L863" s="99"/>
      <c r="M863" s="128"/>
      <c r="N863" s="87" t="str">
        <f t="shared" si="28"/>
        <v>PAR</v>
      </c>
      <c r="O863" s="55"/>
      <c r="P863" s="55"/>
      <c r="Q863" s="55"/>
      <c r="R863" s="55"/>
      <c r="S863" s="55"/>
      <c r="T863" s="56"/>
      <c r="U863" s="134" t="s">
        <v>448</v>
      </c>
      <c r="V863" s="132"/>
      <c r="W863" s="132"/>
      <c r="X863" s="132"/>
      <c r="Y863" s="132"/>
      <c r="Z863" s="132"/>
      <c r="AA863" s="132"/>
      <c r="AB863" s="132"/>
      <c r="AC863" s="132"/>
      <c r="AD863" s="132" t="s">
        <v>475</v>
      </c>
      <c r="AE863" s="132"/>
      <c r="AF863" s="132"/>
      <c r="AG863" s="132"/>
      <c r="AH863" s="132"/>
      <c r="AI863" s="132"/>
      <c r="AJ863" s="132" t="s">
        <v>475</v>
      </c>
      <c r="AK863" s="132"/>
      <c r="AL863" s="132"/>
      <c r="AM863" s="135" t="s">
        <v>475</v>
      </c>
    </row>
    <row r="864" spans="1:39" ht="120" x14ac:dyDescent="0.25">
      <c r="A864" s="131" t="s">
        <v>1</v>
      </c>
      <c r="B864" s="132" t="str">
        <f>IF(G864="reserved","N/A",IF(AND(Screening!$J$10="No",V864="Ex"),"N/A",IF(AND(Screening!$J$11="No",W864="Ex"),"N/A",IF(AND(Screening!$J$12="No",X864="Ex"),"N/A",IF(AND(Screening!$J$13="No",Y864="Ex"),"N/A",IF(AND(Screening!$J$14="No",Z864="Ex"),"N/A", IF(AND(Screening!$J$15="No",AA864="Ex"),"N/A", IF(AND(Screening!$J$16="No",AB864="Ex"),"N/A", IF(AND(Screening!$J$17="No",AC864="Ex"),"N/A", IF(AND(Screening!$J$18="No",AD864="Ex"),"N/A", IF(AND(Screening!$J$19="No",AE864="Ex"),"N/A", IF(AND(Screening!$J$20="No",AF864="Ex"),"N/A", IF(AND(Screening!$J$21="No",AG864="Ex"),"N/A", IF(AND(Screening!$J$23="No",AH864="Ex"),"N/A", IF(AND(Screening!$J$7="No",AI864="Ex"),"N/A", IF(AND(Screening!$J$6="No",AL864="Ex"),"N/A", IF(AND(Screening!$J$6="Yes",AJ864="Ex"),"N/A", IF(AND(Screening!$J$25="Yes",AK864="Ex"),"N/A",  IF(AND(Screening!$J$5="Yes",AM864="Ex"),"N/A","Inc")))))))))))))))))))</f>
        <v>Inc</v>
      </c>
      <c r="C864" s="132"/>
      <c r="D864" s="133"/>
      <c r="E864" s="87">
        <v>872</v>
      </c>
      <c r="F864" s="88" t="s">
        <v>1023</v>
      </c>
      <c r="G864" s="88" t="s">
        <v>2159</v>
      </c>
      <c r="H864" s="157" t="s">
        <v>1485</v>
      </c>
      <c r="I864" s="130" t="str">
        <f t="shared" si="27"/>
        <v>Include</v>
      </c>
      <c r="J864" s="126"/>
      <c r="K864" s="99"/>
      <c r="L864" s="99"/>
      <c r="M864" s="128"/>
      <c r="N864" s="87" t="str">
        <f t="shared" si="28"/>
        <v>PAR</v>
      </c>
      <c r="O864" s="55"/>
      <c r="P864" s="55"/>
      <c r="Q864" s="55"/>
      <c r="R864" s="55"/>
      <c r="S864" s="55"/>
      <c r="T864" s="56"/>
      <c r="U864" s="134" t="s">
        <v>448</v>
      </c>
      <c r="V864" s="132"/>
      <c r="W864" s="132"/>
      <c r="X864" s="132"/>
      <c r="Y864" s="132"/>
      <c r="Z864" s="132"/>
      <c r="AA864" s="132"/>
      <c r="AB864" s="132"/>
      <c r="AC864" s="132"/>
      <c r="AD864" s="132" t="s">
        <v>475</v>
      </c>
      <c r="AE864" s="132"/>
      <c r="AF864" s="132"/>
      <c r="AG864" s="132"/>
      <c r="AH864" s="132"/>
      <c r="AI864" s="132"/>
      <c r="AJ864" s="132" t="s">
        <v>475</v>
      </c>
      <c r="AK864" s="132"/>
      <c r="AL864" s="132"/>
      <c r="AM864" s="135" t="s">
        <v>475</v>
      </c>
    </row>
    <row r="865" spans="1:39" ht="195" x14ac:dyDescent="0.25">
      <c r="A865" s="131" t="s">
        <v>1</v>
      </c>
      <c r="B865" s="132" t="str">
        <f>IF(G865="reserved","N/A",IF(AND(Screening!$J$10="No",V865="Ex"),"N/A",IF(AND(Screening!$J$11="No",W865="Ex"),"N/A",IF(AND(Screening!$J$12="No",X865="Ex"),"N/A",IF(AND(Screening!$J$13="No",Y865="Ex"),"N/A",IF(AND(Screening!$J$14="No",Z865="Ex"),"N/A", IF(AND(Screening!$J$15="No",AA865="Ex"),"N/A", IF(AND(Screening!$J$16="No",AB865="Ex"),"N/A", IF(AND(Screening!$J$17="No",AC865="Ex"),"N/A", IF(AND(Screening!$J$18="No",AD865="Ex"),"N/A", IF(AND(Screening!$J$19="No",AE865="Ex"),"N/A", IF(AND(Screening!$J$20="No",AF865="Ex"),"N/A", IF(AND(Screening!$J$21="No",AG865="Ex"),"N/A", IF(AND(Screening!$J$23="No",AH865="Ex"),"N/A", IF(AND(Screening!$J$7="No",AI865="Ex"),"N/A", IF(AND(Screening!$J$6="No",AL865="Ex"),"N/A", IF(AND(Screening!$J$6="Yes",AJ865="Ex"),"N/A", IF(AND(Screening!$J$25="Yes",AK865="Ex"),"N/A",  IF(AND(Screening!$J$5="Yes",AM865="Ex"),"N/A","Inc")))))))))))))))))))</f>
        <v>Inc</v>
      </c>
      <c r="C865" s="132"/>
      <c r="D865" s="133"/>
      <c r="E865" s="87">
        <v>873</v>
      </c>
      <c r="F865" s="88" t="s">
        <v>1024</v>
      </c>
      <c r="G865" s="88" t="s">
        <v>2160</v>
      </c>
      <c r="H865" s="156" t="s">
        <v>2787</v>
      </c>
      <c r="I865" s="130" t="str">
        <f t="shared" si="27"/>
        <v>Include</v>
      </c>
      <c r="J865" s="126"/>
      <c r="K865" s="99"/>
      <c r="L865" s="99"/>
      <c r="M865" s="128"/>
      <c r="N865" s="87" t="str">
        <f t="shared" si="28"/>
        <v>PAR</v>
      </c>
      <c r="O865" s="55"/>
      <c r="P865" s="55"/>
      <c r="Q865" s="55"/>
      <c r="R865" s="55"/>
      <c r="S865" s="55"/>
      <c r="T865" s="56"/>
      <c r="U865" s="134" t="s">
        <v>448</v>
      </c>
      <c r="V865" s="132"/>
      <c r="W865" s="132"/>
      <c r="X865" s="132"/>
      <c r="Y865" s="132"/>
      <c r="Z865" s="132"/>
      <c r="AA865" s="132"/>
      <c r="AB865" s="132"/>
      <c r="AC865" s="132"/>
      <c r="AD865" s="132" t="s">
        <v>475</v>
      </c>
      <c r="AE865" s="132"/>
      <c r="AF865" s="132"/>
      <c r="AG865" s="132"/>
      <c r="AH865" s="132"/>
      <c r="AI865" s="132"/>
      <c r="AJ865" s="132" t="s">
        <v>475</v>
      </c>
      <c r="AK865" s="132"/>
      <c r="AL865" s="132"/>
      <c r="AM865" s="135" t="s">
        <v>475</v>
      </c>
    </row>
    <row r="866" spans="1:39" ht="30" x14ac:dyDescent="0.25">
      <c r="A866" s="131" t="s">
        <v>1</v>
      </c>
      <c r="B866" s="132" t="str">
        <f>IF(G866="reserved","N/A",IF(AND(Screening!$J$10="No",V866="Ex"),"N/A",IF(AND(Screening!$J$11="No",W866="Ex"),"N/A",IF(AND(Screening!$J$12="No",X866="Ex"),"N/A",IF(AND(Screening!$J$13="No",Y866="Ex"),"N/A",IF(AND(Screening!$J$14="No",Z866="Ex"),"N/A", IF(AND(Screening!$J$15="No",AA866="Ex"),"N/A", IF(AND(Screening!$J$16="No",AB866="Ex"),"N/A", IF(AND(Screening!$J$17="No",AC866="Ex"),"N/A", IF(AND(Screening!$J$18="No",AD866="Ex"),"N/A", IF(AND(Screening!$J$19="No",AE866="Ex"),"N/A", IF(AND(Screening!$J$20="No",AF866="Ex"),"N/A", IF(AND(Screening!$J$21="No",AG866="Ex"),"N/A", IF(AND(Screening!$J$23="No",AH866="Ex"),"N/A", IF(AND(Screening!$J$7="No",AI866="Ex"),"N/A", IF(AND(Screening!$J$6="No",AL866="Ex"),"N/A", IF(AND(Screening!$J$6="Yes",AJ866="Ex"),"N/A", IF(AND(Screening!$J$25="Yes",AK866="Ex"),"N/A",  IF(AND(Screening!$J$5="Yes",AM866="Ex"),"N/A","Inc")))))))))))))))))))</f>
        <v>Inc</v>
      </c>
      <c r="C866" s="132"/>
      <c r="D866" s="133"/>
      <c r="E866" s="87">
        <v>874</v>
      </c>
      <c r="F866" s="88" t="s">
        <v>1025</v>
      </c>
      <c r="G866" s="88" t="s">
        <v>2161</v>
      </c>
      <c r="H866" s="156" t="s">
        <v>2787</v>
      </c>
      <c r="I866" s="130" t="str">
        <f t="shared" si="27"/>
        <v>Include</v>
      </c>
      <c r="J866" s="126"/>
      <c r="K866" s="99"/>
      <c r="L866" s="99"/>
      <c r="M866" s="128"/>
      <c r="N866" s="87" t="str">
        <f t="shared" si="28"/>
        <v>PAR</v>
      </c>
      <c r="O866" s="55"/>
      <c r="P866" s="55"/>
      <c r="Q866" s="55"/>
      <c r="R866" s="55"/>
      <c r="S866" s="55"/>
      <c r="T866" s="56"/>
      <c r="U866" s="134" t="s">
        <v>448</v>
      </c>
      <c r="V866" s="132"/>
      <c r="W866" s="132"/>
      <c r="X866" s="132"/>
      <c r="Y866" s="132"/>
      <c r="Z866" s="132"/>
      <c r="AA866" s="132"/>
      <c r="AB866" s="132"/>
      <c r="AC866" s="132"/>
      <c r="AD866" s="132" t="s">
        <v>475</v>
      </c>
      <c r="AE866" s="132"/>
      <c r="AF866" s="132"/>
      <c r="AG866" s="132"/>
      <c r="AH866" s="132"/>
      <c r="AI866" s="132"/>
      <c r="AJ866" s="132" t="s">
        <v>475</v>
      </c>
      <c r="AK866" s="132"/>
      <c r="AL866" s="132"/>
      <c r="AM866" s="135" t="s">
        <v>475</v>
      </c>
    </row>
    <row r="867" spans="1:39" ht="30" x14ac:dyDescent="0.25">
      <c r="A867" s="131" t="s">
        <v>1</v>
      </c>
      <c r="B867" s="132" t="str">
        <f>IF(G867="reserved","N/A",IF(AND(Screening!$J$10="No",V867="Ex"),"N/A",IF(AND(Screening!$J$11="No",W867="Ex"),"N/A",IF(AND(Screening!$J$12="No",X867="Ex"),"N/A",IF(AND(Screening!$J$13="No",Y867="Ex"),"N/A",IF(AND(Screening!$J$14="No",Z867="Ex"),"N/A", IF(AND(Screening!$J$15="No",AA867="Ex"),"N/A", IF(AND(Screening!$J$16="No",AB867="Ex"),"N/A", IF(AND(Screening!$J$17="No",AC867="Ex"),"N/A", IF(AND(Screening!$J$18="No",AD867="Ex"),"N/A", IF(AND(Screening!$J$19="No",AE867="Ex"),"N/A", IF(AND(Screening!$J$20="No",AF867="Ex"),"N/A", IF(AND(Screening!$J$21="No",AG867="Ex"),"N/A", IF(AND(Screening!$J$23="No",AH867="Ex"),"N/A", IF(AND(Screening!$J$7="No",AI867="Ex"),"N/A", IF(AND(Screening!$J$6="No",AL867="Ex"),"N/A", IF(AND(Screening!$J$6="Yes",AJ867="Ex"),"N/A", IF(AND(Screening!$J$25="Yes",AK867="Ex"),"N/A",  IF(AND(Screening!$J$5="Yes",AM867="Ex"),"N/A","Inc")))))))))))))))))))</f>
        <v>Inc</v>
      </c>
      <c r="C867" s="132"/>
      <c r="D867" s="133"/>
      <c r="E867" s="87">
        <v>875</v>
      </c>
      <c r="F867" s="88" t="s">
        <v>1026</v>
      </c>
      <c r="G867" s="88" t="s">
        <v>2162</v>
      </c>
      <c r="H867" s="156" t="s">
        <v>2787</v>
      </c>
      <c r="I867" s="130" t="str">
        <f t="shared" si="27"/>
        <v>Include</v>
      </c>
      <c r="J867" s="126"/>
      <c r="K867" s="99"/>
      <c r="L867" s="99"/>
      <c r="M867" s="128"/>
      <c r="N867" s="87" t="str">
        <f t="shared" si="28"/>
        <v>PAR</v>
      </c>
      <c r="O867" s="55"/>
      <c r="P867" s="55"/>
      <c r="Q867" s="55"/>
      <c r="R867" s="55"/>
      <c r="S867" s="55"/>
      <c r="T867" s="56"/>
      <c r="U867" s="134" t="s">
        <v>448</v>
      </c>
      <c r="V867" s="132"/>
      <c r="W867" s="132"/>
      <c r="X867" s="132"/>
      <c r="Y867" s="132"/>
      <c r="Z867" s="132"/>
      <c r="AA867" s="132"/>
      <c r="AB867" s="132"/>
      <c r="AC867" s="132"/>
      <c r="AD867" s="132" t="s">
        <v>475</v>
      </c>
      <c r="AE867" s="132"/>
      <c r="AF867" s="132"/>
      <c r="AG867" s="132"/>
      <c r="AH867" s="132"/>
      <c r="AI867" s="132"/>
      <c r="AJ867" s="132" t="s">
        <v>475</v>
      </c>
      <c r="AK867" s="132"/>
      <c r="AL867" s="132"/>
      <c r="AM867" s="135" t="s">
        <v>475</v>
      </c>
    </row>
    <row r="868" spans="1:39" ht="60" customHeight="1" x14ac:dyDescent="0.25">
      <c r="A868" s="131" t="s">
        <v>2</v>
      </c>
      <c r="B868" s="132" t="str">
        <f>IF(G868="reserved","N/A",IF(AND(Screening!$J$10="No",V868="Ex"),"N/A",IF(AND(Screening!$J$11="No",W868="Ex"),"N/A",IF(AND(Screening!$J$12="No",X868="Ex"),"N/A",IF(AND(Screening!$J$13="No",Y868="Ex"),"N/A",IF(AND(Screening!$J$14="No",Z868="Ex"),"N/A", IF(AND(Screening!$J$15="No",AA868="Ex"),"N/A", IF(AND(Screening!$J$16="No",AB868="Ex"),"N/A", IF(AND(Screening!$J$17="No",AC868="Ex"),"N/A", IF(AND(Screening!$J$18="No",AD868="Ex"),"N/A", IF(AND(Screening!$J$19="No",AE868="Ex"),"N/A", IF(AND(Screening!$J$20="No",AF868="Ex"),"N/A", IF(AND(Screening!$J$21="No",AG868="Ex"),"N/A", IF(AND(Screening!$J$23="No",AH868="Ex"),"N/A", IF(AND(Screening!$J$7="No",AI868="Ex"),"N/A", IF(AND(Screening!$J$6="No",AL868="Ex"),"N/A", IF(AND(Screening!$J$6="Yes",AJ868="Ex"),"N/A", IF(AND(Screening!$J$25="Yes",AK868="Ex"),"N/A",  IF(AND(Screening!$J$5="Yes",AM868="Ex"),"N/A","Inc")))))))))))))))))))</f>
        <v>Inc</v>
      </c>
      <c r="C868" s="132"/>
      <c r="D868" s="133"/>
      <c r="E868" s="87">
        <v>876</v>
      </c>
      <c r="F868" s="88" t="s">
        <v>1027</v>
      </c>
      <c r="G868" s="88" t="s">
        <v>2163</v>
      </c>
      <c r="H868" s="156" t="s">
        <v>2787</v>
      </c>
      <c r="I868" s="130" t="str">
        <f t="shared" si="27"/>
        <v>Include</v>
      </c>
      <c r="J868" s="126"/>
      <c r="K868" s="99"/>
      <c r="L868" s="99"/>
      <c r="M868" s="128"/>
      <c r="N868" s="87" t="str">
        <f t="shared" si="28"/>
        <v/>
      </c>
      <c r="O868" s="55"/>
      <c r="P868" s="55"/>
      <c r="Q868" s="55"/>
      <c r="R868" s="55"/>
      <c r="S868" s="55"/>
      <c r="T868" s="56"/>
      <c r="U868" s="134" t="s">
        <v>448</v>
      </c>
      <c r="V868" s="132"/>
      <c r="W868" s="132"/>
      <c r="X868" s="132"/>
      <c r="Y868" s="132"/>
      <c r="Z868" s="132"/>
      <c r="AA868" s="132"/>
      <c r="AB868" s="132"/>
      <c r="AC868" s="132"/>
      <c r="AD868" s="132" t="s">
        <v>475</v>
      </c>
      <c r="AE868" s="132"/>
      <c r="AF868" s="132"/>
      <c r="AG868" s="132"/>
      <c r="AH868" s="132"/>
      <c r="AI868" s="132"/>
      <c r="AJ868" s="132" t="s">
        <v>475</v>
      </c>
      <c r="AK868" s="132"/>
      <c r="AL868" s="132"/>
      <c r="AM868" s="135" t="s">
        <v>475</v>
      </c>
    </row>
    <row r="869" spans="1:39" x14ac:dyDescent="0.25">
      <c r="A869" s="131" t="s">
        <v>2</v>
      </c>
      <c r="B869" s="132" t="str">
        <f>IF(G869="reserved","N/A",IF(AND(Screening!$J$10="No",V869="Ex"),"N/A",IF(AND(Screening!$J$11="No",W869="Ex"),"N/A",IF(AND(Screening!$J$12="No",X869="Ex"),"N/A",IF(AND(Screening!$J$13="No",Y869="Ex"),"N/A",IF(AND(Screening!$J$14="No",Z869="Ex"),"N/A", IF(AND(Screening!$J$15="No",AA869="Ex"),"N/A", IF(AND(Screening!$J$16="No",AB869="Ex"),"N/A", IF(AND(Screening!$J$17="No",AC869="Ex"),"N/A", IF(AND(Screening!$J$18="No",AD869="Ex"),"N/A", IF(AND(Screening!$J$19="No",AE869="Ex"),"N/A", IF(AND(Screening!$J$20="No",AF869="Ex"),"N/A", IF(AND(Screening!$J$21="No",AG869="Ex"),"N/A", IF(AND(Screening!$J$23="No",AH869="Ex"),"N/A", IF(AND(Screening!$J$7="No",AI869="Ex"),"N/A", IF(AND(Screening!$J$6="No",AL869="Ex"),"N/A", IF(AND(Screening!$J$6="Yes",AJ869="Ex"),"N/A", IF(AND(Screening!$J$25="Yes",AK869="Ex"),"N/A",  IF(AND(Screening!$J$5="Yes",AM869="Ex"),"N/A","Inc")))))))))))))))))))</f>
        <v>Inc</v>
      </c>
      <c r="C869" s="132"/>
      <c r="D869" s="133"/>
      <c r="E869" s="87">
        <v>877</v>
      </c>
      <c r="F869" s="88" t="s">
        <v>1028</v>
      </c>
      <c r="G869" s="88" t="s">
        <v>656</v>
      </c>
      <c r="H869" s="157">
        <v>264.17</v>
      </c>
      <c r="I869" s="130" t="str">
        <f t="shared" si="27"/>
        <v>Include</v>
      </c>
      <c r="J869" s="126"/>
      <c r="K869" s="99"/>
      <c r="L869" s="99"/>
      <c r="M869" s="128"/>
      <c r="N869" s="87" t="str">
        <f t="shared" si="28"/>
        <v/>
      </c>
      <c r="O869" s="55"/>
      <c r="P869" s="55"/>
      <c r="Q869" s="55"/>
      <c r="R869" s="55"/>
      <c r="S869" s="55"/>
      <c r="T869" s="56"/>
      <c r="U869" s="134" t="s">
        <v>448</v>
      </c>
      <c r="V869" s="132"/>
      <c r="W869" s="132"/>
      <c r="X869" s="132"/>
      <c r="Y869" s="132"/>
      <c r="Z869" s="132"/>
      <c r="AA869" s="132"/>
      <c r="AB869" s="132"/>
      <c r="AC869" s="132"/>
      <c r="AD869" s="132" t="s">
        <v>475</v>
      </c>
      <c r="AE869" s="132"/>
      <c r="AF869" s="132"/>
      <c r="AG869" s="132"/>
      <c r="AH869" s="132"/>
      <c r="AI869" s="132"/>
      <c r="AJ869" s="132" t="s">
        <v>475</v>
      </c>
      <c r="AK869" s="132"/>
      <c r="AL869" s="132"/>
      <c r="AM869" s="135" t="s">
        <v>475</v>
      </c>
    </row>
    <row r="870" spans="1:39" x14ac:dyDescent="0.25">
      <c r="A870" s="131" t="s">
        <v>2</v>
      </c>
      <c r="B870" s="132" t="str">
        <f>IF(G870="reserved","N/A",IF(AND(Screening!$J$10="No",V870="Ex"),"N/A",IF(AND(Screening!$J$11="No",W870="Ex"),"N/A",IF(AND(Screening!$J$12="No",X870="Ex"),"N/A",IF(AND(Screening!$J$13="No",Y870="Ex"),"N/A",IF(AND(Screening!$J$14="No",Z870="Ex"),"N/A", IF(AND(Screening!$J$15="No",AA870="Ex"),"N/A", IF(AND(Screening!$J$16="No",AB870="Ex"),"N/A", IF(AND(Screening!$J$17="No",AC870="Ex"),"N/A", IF(AND(Screening!$J$18="No",AD870="Ex"),"N/A", IF(AND(Screening!$J$19="No",AE870="Ex"),"N/A", IF(AND(Screening!$J$20="No",AF870="Ex"),"N/A", IF(AND(Screening!$J$21="No",AG870="Ex"),"N/A", IF(AND(Screening!$J$23="No",AH870="Ex"),"N/A", IF(AND(Screening!$J$7="No",AI870="Ex"),"N/A", IF(AND(Screening!$J$6="No",AL870="Ex"),"N/A", IF(AND(Screening!$J$6="Yes",AJ870="Ex"),"N/A", IF(AND(Screening!$J$25="Yes",AK870="Ex"),"N/A",  IF(AND(Screening!$J$5="Yes",AM870="Ex"),"N/A","Inc")))))))))))))))))))</f>
        <v>Inc</v>
      </c>
      <c r="C870" s="132"/>
      <c r="D870" s="133" t="s">
        <v>1212</v>
      </c>
      <c r="E870" s="87">
        <v>878</v>
      </c>
      <c r="F870" s="88" t="s">
        <v>1029</v>
      </c>
      <c r="G870" s="88" t="s">
        <v>2164</v>
      </c>
      <c r="H870" s="157" t="s">
        <v>217</v>
      </c>
      <c r="I870" s="130" t="str">
        <f t="shared" si="27"/>
        <v>Include</v>
      </c>
      <c r="J870" s="126"/>
      <c r="K870" s="99"/>
      <c r="L870" s="99"/>
      <c r="M870" s="128"/>
      <c r="N870" s="87" t="str">
        <f t="shared" si="28"/>
        <v/>
      </c>
      <c r="O870" s="55"/>
      <c r="P870" s="55"/>
      <c r="Q870" s="55"/>
      <c r="R870" s="55"/>
      <c r="S870" s="55"/>
      <c r="T870" s="56"/>
      <c r="U870" s="134" t="s">
        <v>448</v>
      </c>
      <c r="V870" s="132"/>
      <c r="W870" s="132"/>
      <c r="X870" s="132"/>
      <c r="Y870" s="132"/>
      <c r="Z870" s="132"/>
      <c r="AA870" s="132"/>
      <c r="AB870" s="132"/>
      <c r="AC870" s="132"/>
      <c r="AD870" s="132" t="s">
        <v>475</v>
      </c>
      <c r="AE870" s="132"/>
      <c r="AF870" s="132"/>
      <c r="AG870" s="132"/>
      <c r="AH870" s="132"/>
      <c r="AI870" s="132"/>
      <c r="AJ870" s="132" t="s">
        <v>475</v>
      </c>
      <c r="AK870" s="132"/>
      <c r="AL870" s="132"/>
      <c r="AM870" s="135" t="s">
        <v>475</v>
      </c>
    </row>
    <row r="871" spans="1:39" ht="90" x14ac:dyDescent="0.25">
      <c r="A871" s="131" t="s">
        <v>2</v>
      </c>
      <c r="B871" s="132" t="str">
        <f>IF(G871="reserved","N/A",IF(AND(Screening!$J$10="No",V871="Ex"),"N/A",IF(AND(Screening!$J$11="No",W871="Ex"),"N/A",IF(AND(Screening!$J$12="No",X871="Ex"),"N/A",IF(AND(Screening!$J$13="No",Y871="Ex"),"N/A",IF(AND(Screening!$J$14="No",Z871="Ex"),"N/A", IF(AND(Screening!$J$15="No",AA871="Ex"),"N/A", IF(AND(Screening!$J$16="No",AB871="Ex"),"N/A", IF(AND(Screening!$J$17="No",AC871="Ex"),"N/A", IF(AND(Screening!$J$18="No",AD871="Ex"),"N/A", IF(AND(Screening!$J$19="No",AE871="Ex"),"N/A", IF(AND(Screening!$J$20="No",AF871="Ex"),"N/A", IF(AND(Screening!$J$21="No",AG871="Ex"),"N/A", IF(AND(Screening!$J$23="No",AH871="Ex"),"N/A", IF(AND(Screening!$J$7="No",AI871="Ex"),"N/A", IF(AND(Screening!$J$6="No",AL871="Ex"),"N/A", IF(AND(Screening!$J$6="Yes",AJ871="Ex"),"N/A", IF(AND(Screening!$J$25="Yes",AK871="Ex"),"N/A",  IF(AND(Screening!$J$5="Yes",AM871="Ex"),"N/A","Inc")))))))))))))))))))</f>
        <v>Inc</v>
      </c>
      <c r="C871" s="132"/>
      <c r="D871" s="133"/>
      <c r="E871" s="87">
        <v>879</v>
      </c>
      <c r="F871" s="88" t="s">
        <v>1030</v>
      </c>
      <c r="G871" s="88" t="s">
        <v>2165</v>
      </c>
      <c r="H871" s="157" t="s">
        <v>218</v>
      </c>
      <c r="I871" s="130" t="str">
        <f t="shared" si="27"/>
        <v>Include</v>
      </c>
      <c r="J871" s="126"/>
      <c r="K871" s="99"/>
      <c r="L871" s="99"/>
      <c r="M871" s="128"/>
      <c r="N871" s="87" t="str">
        <f t="shared" si="28"/>
        <v/>
      </c>
      <c r="O871" s="55"/>
      <c r="P871" s="55"/>
      <c r="Q871" s="55"/>
      <c r="R871" s="55"/>
      <c r="S871" s="55"/>
      <c r="T871" s="56"/>
      <c r="U871" s="134" t="s">
        <v>448</v>
      </c>
      <c r="V871" s="132"/>
      <c r="W871" s="132"/>
      <c r="X871" s="132"/>
      <c r="Y871" s="132"/>
      <c r="Z871" s="132"/>
      <c r="AA871" s="132"/>
      <c r="AB871" s="132"/>
      <c r="AC871" s="132"/>
      <c r="AD871" s="132" t="s">
        <v>475</v>
      </c>
      <c r="AE871" s="132"/>
      <c r="AF871" s="132"/>
      <c r="AG871" s="132"/>
      <c r="AH871" s="132"/>
      <c r="AI871" s="132"/>
      <c r="AJ871" s="132" t="s">
        <v>475</v>
      </c>
      <c r="AK871" s="132"/>
      <c r="AL871" s="132"/>
      <c r="AM871" s="135" t="s">
        <v>475</v>
      </c>
    </row>
    <row r="872" spans="1:39" ht="30" x14ac:dyDescent="0.25">
      <c r="A872" s="131" t="s">
        <v>2</v>
      </c>
      <c r="B872" s="132" t="str">
        <f>IF(G872="reserved","N/A",IF(AND(Screening!$J$10="No",V872="Ex"),"N/A",IF(AND(Screening!$J$11="No",W872="Ex"),"N/A",IF(AND(Screening!$J$12="No",X872="Ex"),"N/A",IF(AND(Screening!$J$13="No",Y872="Ex"),"N/A",IF(AND(Screening!$J$14="No",Z872="Ex"),"N/A", IF(AND(Screening!$J$15="No",AA872="Ex"),"N/A", IF(AND(Screening!$J$16="No",AB872="Ex"),"N/A", IF(AND(Screening!$J$17="No",AC872="Ex"),"N/A", IF(AND(Screening!$J$18="No",AD872="Ex"),"N/A", IF(AND(Screening!$J$19="No",AE872="Ex"),"N/A", IF(AND(Screening!$J$20="No",AF872="Ex"),"N/A", IF(AND(Screening!$J$21="No",AG872="Ex"),"N/A", IF(AND(Screening!$J$23="No",AH872="Ex"),"N/A", IF(AND(Screening!$J$7="No",AI872="Ex"),"N/A", IF(AND(Screening!$J$6="No",AL872="Ex"),"N/A", IF(AND(Screening!$J$6="Yes",AJ872="Ex"),"N/A", IF(AND(Screening!$J$25="Yes",AK872="Ex"),"N/A",  IF(AND(Screening!$J$5="Yes",AM872="Ex"),"N/A","Inc")))))))))))))))))))</f>
        <v>Inc</v>
      </c>
      <c r="C872" s="132"/>
      <c r="D872" s="133"/>
      <c r="E872" s="87">
        <v>880</v>
      </c>
      <c r="F872" s="88" t="s">
        <v>1031</v>
      </c>
      <c r="G872" s="88" t="s">
        <v>657</v>
      </c>
      <c r="H872" s="156" t="s">
        <v>211</v>
      </c>
      <c r="I872" s="130" t="str">
        <f t="shared" si="27"/>
        <v>Include</v>
      </c>
      <c r="J872" s="126"/>
      <c r="K872" s="99"/>
      <c r="L872" s="99"/>
      <c r="M872" s="128"/>
      <c r="N872" s="87" t="str">
        <f t="shared" si="28"/>
        <v/>
      </c>
      <c r="O872" s="55"/>
      <c r="P872" s="55"/>
      <c r="Q872" s="55"/>
      <c r="R872" s="55"/>
      <c r="S872" s="55"/>
      <c r="T872" s="56"/>
      <c r="U872" s="134" t="s">
        <v>448</v>
      </c>
      <c r="V872" s="132"/>
      <c r="W872" s="132"/>
      <c r="X872" s="132"/>
      <c r="Y872" s="132"/>
      <c r="Z872" s="132"/>
      <c r="AA872" s="132"/>
      <c r="AB872" s="132"/>
      <c r="AC872" s="132"/>
      <c r="AD872" s="132" t="s">
        <v>475</v>
      </c>
      <c r="AE872" s="132"/>
      <c r="AF872" s="132"/>
      <c r="AG872" s="132"/>
      <c r="AH872" s="132"/>
      <c r="AI872" s="132"/>
      <c r="AJ872" s="132" t="s">
        <v>475</v>
      </c>
      <c r="AK872" s="132"/>
      <c r="AL872" s="132"/>
      <c r="AM872" s="135" t="s">
        <v>475</v>
      </c>
    </row>
    <row r="873" spans="1:39" ht="30" x14ac:dyDescent="0.25">
      <c r="A873" s="131" t="s">
        <v>2</v>
      </c>
      <c r="B873" s="132" t="str">
        <f>IF(G873="reserved","N/A",IF(AND(Screening!$J$10="No",V873="Ex"),"N/A",IF(AND(Screening!$J$11="No",W873="Ex"),"N/A",IF(AND(Screening!$J$12="No",X873="Ex"),"N/A",IF(AND(Screening!$J$13="No",Y873="Ex"),"N/A",IF(AND(Screening!$J$14="No",Z873="Ex"),"N/A", IF(AND(Screening!$J$15="No",AA873="Ex"),"N/A", IF(AND(Screening!$J$16="No",AB873="Ex"),"N/A", IF(AND(Screening!$J$17="No",AC873="Ex"),"N/A", IF(AND(Screening!$J$18="No",AD873="Ex"),"N/A", IF(AND(Screening!$J$19="No",AE873="Ex"),"N/A", IF(AND(Screening!$J$20="No",AF873="Ex"),"N/A", IF(AND(Screening!$J$21="No",AG873="Ex"),"N/A", IF(AND(Screening!$J$23="No",AH873="Ex"),"N/A", IF(AND(Screening!$J$7="No",AI873="Ex"),"N/A", IF(AND(Screening!$J$6="No",AL873="Ex"),"N/A", IF(AND(Screening!$J$6="Yes",AJ873="Ex"),"N/A", IF(AND(Screening!$J$25="Yes",AK873="Ex"),"N/A",  IF(AND(Screening!$J$5="Yes",AM873="Ex"),"N/A","Inc")))))))))))))))))))</f>
        <v>Inc</v>
      </c>
      <c r="C873" s="132"/>
      <c r="D873" s="133"/>
      <c r="E873" s="87">
        <v>881</v>
      </c>
      <c r="F873" s="88" t="s">
        <v>1032</v>
      </c>
      <c r="G873" s="88" t="s">
        <v>658</v>
      </c>
      <c r="H873" s="157" t="s">
        <v>1486</v>
      </c>
      <c r="I873" s="130" t="str">
        <f t="shared" si="27"/>
        <v>Include</v>
      </c>
      <c r="J873" s="126"/>
      <c r="K873" s="99"/>
      <c r="L873" s="99"/>
      <c r="M873" s="128"/>
      <c r="N873" s="87" t="str">
        <f t="shared" si="28"/>
        <v/>
      </c>
      <c r="O873" s="55"/>
      <c r="P873" s="55"/>
      <c r="Q873" s="55"/>
      <c r="R873" s="55"/>
      <c r="S873" s="55"/>
      <c r="T873" s="56"/>
      <c r="U873" s="134" t="s">
        <v>448</v>
      </c>
      <c r="V873" s="132"/>
      <c r="W873" s="132"/>
      <c r="X873" s="132"/>
      <c r="Y873" s="132"/>
      <c r="Z873" s="132"/>
      <c r="AA873" s="132"/>
      <c r="AB873" s="132"/>
      <c r="AC873" s="132"/>
      <c r="AD873" s="132" t="s">
        <v>475</v>
      </c>
      <c r="AE873" s="132"/>
      <c r="AF873" s="132"/>
      <c r="AG873" s="132"/>
      <c r="AH873" s="132"/>
      <c r="AI873" s="132"/>
      <c r="AJ873" s="132" t="s">
        <v>475</v>
      </c>
      <c r="AK873" s="132"/>
      <c r="AL873" s="132"/>
      <c r="AM873" s="135" t="s">
        <v>475</v>
      </c>
    </row>
    <row r="874" spans="1:39" ht="47.1" customHeight="1" x14ac:dyDescent="0.25">
      <c r="A874" s="131" t="s">
        <v>2</v>
      </c>
      <c r="B874" s="132" t="str">
        <f>IF(G874="reserved","N/A",IF(AND(Screening!$J$10="No",V874="Ex"),"N/A",IF(AND(Screening!$J$11="No",W874="Ex"),"N/A",IF(AND(Screening!$J$12="No",X874="Ex"),"N/A",IF(AND(Screening!$J$13="No",Y874="Ex"),"N/A",IF(AND(Screening!$J$14="No",Z874="Ex"),"N/A", IF(AND(Screening!$J$15="No",AA874="Ex"),"N/A", IF(AND(Screening!$J$16="No",AB874="Ex"),"N/A", IF(AND(Screening!$J$17="No",AC874="Ex"),"N/A", IF(AND(Screening!$J$18="No",AD874="Ex"),"N/A", IF(AND(Screening!$J$19="No",AE874="Ex"),"N/A", IF(AND(Screening!$J$20="No",AF874="Ex"),"N/A", IF(AND(Screening!$J$21="No",AG874="Ex"),"N/A", IF(AND(Screening!$J$23="No",AH874="Ex"),"N/A", IF(AND(Screening!$J$7="No",AI874="Ex"),"N/A", IF(AND(Screening!$J$6="No",AL874="Ex"),"N/A", IF(AND(Screening!$J$6="Yes",AJ874="Ex"),"N/A", IF(AND(Screening!$J$25="Yes",AK874="Ex"),"N/A",  IF(AND(Screening!$J$5="Yes",AM874="Ex"),"N/A","Inc")))))))))))))))))))</f>
        <v>Inc</v>
      </c>
      <c r="C874" s="132"/>
      <c r="D874" s="133" t="s">
        <v>1212</v>
      </c>
      <c r="E874" s="87">
        <v>882</v>
      </c>
      <c r="F874" s="88" t="s">
        <v>3766</v>
      </c>
      <c r="G874" s="88" t="s">
        <v>2166</v>
      </c>
      <c r="H874" s="160" t="s">
        <v>4538</v>
      </c>
      <c r="I874" s="130" t="str">
        <f t="shared" si="27"/>
        <v>Include</v>
      </c>
      <c r="J874" s="126"/>
      <c r="K874" s="99"/>
      <c r="L874" s="99"/>
      <c r="M874" s="128"/>
      <c r="N874" s="87" t="str">
        <f t="shared" si="28"/>
        <v/>
      </c>
      <c r="O874" s="55"/>
      <c r="P874" s="55"/>
      <c r="Q874" s="55"/>
      <c r="R874" s="55"/>
      <c r="S874" s="55"/>
      <c r="T874" s="56"/>
      <c r="U874" s="134" t="s">
        <v>448</v>
      </c>
      <c r="V874" s="132"/>
      <c r="W874" s="132"/>
      <c r="X874" s="132"/>
      <c r="Y874" s="132"/>
      <c r="Z874" s="132"/>
      <c r="AA874" s="132"/>
      <c r="AB874" s="132"/>
      <c r="AC874" s="132"/>
      <c r="AD874" s="132" t="s">
        <v>475</v>
      </c>
      <c r="AE874" s="132"/>
      <c r="AF874" s="132"/>
      <c r="AG874" s="132"/>
      <c r="AH874" s="132"/>
      <c r="AI874" s="132"/>
      <c r="AJ874" s="132" t="s">
        <v>475</v>
      </c>
      <c r="AK874" s="132"/>
      <c r="AL874" s="132"/>
      <c r="AM874" s="135" t="s">
        <v>475</v>
      </c>
    </row>
    <row r="875" spans="1:39" ht="30" x14ac:dyDescent="0.25">
      <c r="A875" s="131" t="s">
        <v>2</v>
      </c>
      <c r="B875" s="132" t="str">
        <f>IF(G875="reserved","N/A",IF(AND(Screening!$J$10="No",V875="Ex"),"N/A",IF(AND(Screening!$J$11="No",W875="Ex"),"N/A",IF(AND(Screening!$J$12="No",X875="Ex"),"N/A",IF(AND(Screening!$J$13="No",Y875="Ex"),"N/A",IF(AND(Screening!$J$14="No",Z875="Ex"),"N/A", IF(AND(Screening!$J$15="No",AA875="Ex"),"N/A", IF(AND(Screening!$J$16="No",AB875="Ex"),"N/A", IF(AND(Screening!$J$17="No",AC875="Ex"),"N/A", IF(AND(Screening!$J$18="No",AD875="Ex"),"N/A", IF(AND(Screening!$J$19="No",AE875="Ex"),"N/A", IF(AND(Screening!$J$20="No",AF875="Ex"),"N/A", IF(AND(Screening!$J$21="No",AG875="Ex"),"N/A", IF(AND(Screening!$J$23="No",AH875="Ex"),"N/A", IF(AND(Screening!$J$7="No",AI875="Ex"),"N/A", IF(AND(Screening!$J$6="No",AL875="Ex"),"N/A", IF(AND(Screening!$J$6="Yes",AJ875="Ex"),"N/A", IF(AND(Screening!$J$25="Yes",AK875="Ex"),"N/A",  IF(AND(Screening!$J$5="Yes",AM875="Ex"),"N/A","Inc")))))))))))))))))))</f>
        <v>Inc</v>
      </c>
      <c r="C875" s="132"/>
      <c r="D875" s="133" t="s">
        <v>1212</v>
      </c>
      <c r="E875" s="87">
        <v>883</v>
      </c>
      <c r="F875" s="88" t="s">
        <v>3250</v>
      </c>
      <c r="G875" s="88" t="s">
        <v>2624</v>
      </c>
      <c r="H875" s="157" t="s">
        <v>2972</v>
      </c>
      <c r="I875" s="130" t="str">
        <f t="shared" si="27"/>
        <v>Include</v>
      </c>
      <c r="J875" s="126"/>
      <c r="K875" s="99"/>
      <c r="L875" s="99"/>
      <c r="M875" s="128"/>
      <c r="N875" s="87" t="str">
        <f t="shared" si="28"/>
        <v/>
      </c>
      <c r="O875" s="55"/>
      <c r="P875" s="55"/>
      <c r="Q875" s="55"/>
      <c r="R875" s="55"/>
      <c r="S875" s="55"/>
      <c r="T875" s="56"/>
      <c r="U875" s="134" t="s">
        <v>448</v>
      </c>
      <c r="V875" s="132"/>
      <c r="W875" s="132"/>
      <c r="X875" s="132"/>
      <c r="Y875" s="132"/>
      <c r="Z875" s="132"/>
      <c r="AA875" s="132"/>
      <c r="AB875" s="132"/>
      <c r="AC875" s="132"/>
      <c r="AD875" s="132" t="s">
        <v>475</v>
      </c>
      <c r="AE875" s="132"/>
      <c r="AF875" s="132"/>
      <c r="AG875" s="132"/>
      <c r="AH875" s="132"/>
      <c r="AI875" s="132"/>
      <c r="AJ875" s="132" t="s">
        <v>475</v>
      </c>
      <c r="AK875" s="132"/>
      <c r="AL875" s="132"/>
      <c r="AM875" s="135" t="s">
        <v>475</v>
      </c>
    </row>
    <row r="876" spans="1:39" ht="30" x14ac:dyDescent="0.25">
      <c r="A876" s="131" t="s">
        <v>2</v>
      </c>
      <c r="B876" s="132" t="str">
        <f>IF(G876="reserved","N/A",IF(AND(Screening!$J$10="No",V876="Ex"),"N/A",IF(AND(Screening!$J$11="No",W876="Ex"),"N/A",IF(AND(Screening!$J$12="No",X876="Ex"),"N/A",IF(AND(Screening!$J$13="No",Y876="Ex"),"N/A",IF(AND(Screening!$J$14="No",Z876="Ex"),"N/A", IF(AND(Screening!$J$15="No",AA876="Ex"),"N/A", IF(AND(Screening!$J$16="No",AB876="Ex"),"N/A", IF(AND(Screening!$J$17="No",AC876="Ex"),"N/A", IF(AND(Screening!$J$18="No",AD876="Ex"),"N/A", IF(AND(Screening!$J$19="No",AE876="Ex"),"N/A", IF(AND(Screening!$J$20="No",AF876="Ex"),"N/A", IF(AND(Screening!$J$21="No",AG876="Ex"),"N/A", IF(AND(Screening!$J$23="No",AH876="Ex"),"N/A", IF(AND(Screening!$J$7="No",AI876="Ex"),"N/A", IF(AND(Screening!$J$6="No",AL876="Ex"),"N/A", IF(AND(Screening!$J$6="Yes",AJ876="Ex"),"N/A", IF(AND(Screening!$J$25="Yes",AK876="Ex"),"N/A",  IF(AND(Screening!$J$5="Yes",AM876="Ex"),"N/A","Inc")))))))))))))))))))</f>
        <v>Inc</v>
      </c>
      <c r="C876" s="132"/>
      <c r="D876" s="133"/>
      <c r="E876" s="87">
        <v>884</v>
      </c>
      <c r="F876" s="88" t="s">
        <v>3767</v>
      </c>
      <c r="G876" s="88" t="s">
        <v>2167</v>
      </c>
      <c r="H876" s="157" t="s">
        <v>4568</v>
      </c>
      <c r="I876" s="130" t="str">
        <f t="shared" si="27"/>
        <v>Include</v>
      </c>
      <c r="J876" s="126"/>
      <c r="K876" s="99"/>
      <c r="L876" s="99"/>
      <c r="M876" s="128"/>
      <c r="N876" s="87" t="str">
        <f t="shared" si="28"/>
        <v/>
      </c>
      <c r="O876" s="55"/>
      <c r="P876" s="55"/>
      <c r="Q876" s="55"/>
      <c r="R876" s="55"/>
      <c r="S876" s="55"/>
      <c r="T876" s="56"/>
      <c r="U876" s="134" t="s">
        <v>448</v>
      </c>
      <c r="V876" s="132"/>
      <c r="W876" s="132"/>
      <c r="X876" s="132"/>
      <c r="Y876" s="132"/>
      <c r="Z876" s="132"/>
      <c r="AA876" s="132"/>
      <c r="AB876" s="132"/>
      <c r="AC876" s="132"/>
      <c r="AD876" s="132" t="s">
        <v>475</v>
      </c>
      <c r="AE876" s="132"/>
      <c r="AF876" s="132"/>
      <c r="AG876" s="132"/>
      <c r="AH876" s="132"/>
      <c r="AI876" s="132"/>
      <c r="AJ876" s="132" t="s">
        <v>475</v>
      </c>
      <c r="AK876" s="132"/>
      <c r="AL876" s="132"/>
      <c r="AM876" s="135" t="s">
        <v>475</v>
      </c>
    </row>
    <row r="877" spans="1:39" ht="30" x14ac:dyDescent="0.25">
      <c r="A877" s="131" t="s">
        <v>2</v>
      </c>
      <c r="B877" s="132" t="str">
        <f>IF(G877="reserved","N/A",IF(AND(Screening!$J$10="No",V877="Ex"),"N/A",IF(AND(Screening!$J$11="No",W877="Ex"),"N/A",IF(AND(Screening!$J$12="No",X877="Ex"),"N/A",IF(AND(Screening!$J$13="No",Y877="Ex"),"N/A",IF(AND(Screening!$J$14="No",Z877="Ex"),"N/A", IF(AND(Screening!$J$15="No",AA877="Ex"),"N/A", IF(AND(Screening!$J$16="No",AB877="Ex"),"N/A", IF(AND(Screening!$J$17="No",AC877="Ex"),"N/A", IF(AND(Screening!$J$18="No",AD877="Ex"),"N/A", IF(AND(Screening!$J$19="No",AE877="Ex"),"N/A", IF(AND(Screening!$J$20="No",AF877="Ex"),"N/A", IF(AND(Screening!$J$21="No",AG877="Ex"),"N/A", IF(AND(Screening!$J$23="No",AH877="Ex"),"N/A", IF(AND(Screening!$J$7="No",AI877="Ex"),"N/A", IF(AND(Screening!$J$6="No",AL877="Ex"),"N/A", IF(AND(Screening!$J$6="Yes",AJ877="Ex"),"N/A", IF(AND(Screening!$J$25="Yes",AK877="Ex"),"N/A",  IF(AND(Screening!$J$5="Yes",AM877="Ex"),"N/A","Inc")))))))))))))))))))</f>
        <v>Inc</v>
      </c>
      <c r="C877" s="132"/>
      <c r="D877" s="133"/>
      <c r="E877" s="87">
        <v>885</v>
      </c>
      <c r="F877" s="88" t="s">
        <v>3768</v>
      </c>
      <c r="G877" s="88" t="s">
        <v>2168</v>
      </c>
      <c r="H877" s="157" t="s">
        <v>4569</v>
      </c>
      <c r="I877" s="130" t="str">
        <f t="shared" si="27"/>
        <v>Include</v>
      </c>
      <c r="J877" s="126"/>
      <c r="K877" s="99"/>
      <c r="L877" s="99"/>
      <c r="M877" s="128"/>
      <c r="N877" s="87" t="str">
        <f t="shared" si="28"/>
        <v/>
      </c>
      <c r="O877" s="55"/>
      <c r="P877" s="55"/>
      <c r="Q877" s="55"/>
      <c r="R877" s="55"/>
      <c r="S877" s="55"/>
      <c r="T877" s="56"/>
      <c r="U877" s="134" t="s">
        <v>448</v>
      </c>
      <c r="V877" s="132"/>
      <c r="W877" s="132"/>
      <c r="X877" s="132"/>
      <c r="Y877" s="132"/>
      <c r="Z877" s="132"/>
      <c r="AA877" s="132"/>
      <c r="AB877" s="132"/>
      <c r="AC877" s="132"/>
      <c r="AD877" s="132" t="s">
        <v>475</v>
      </c>
      <c r="AE877" s="132"/>
      <c r="AF877" s="132"/>
      <c r="AG877" s="132"/>
      <c r="AH877" s="132"/>
      <c r="AI877" s="132"/>
      <c r="AJ877" s="132" t="s">
        <v>475</v>
      </c>
      <c r="AK877" s="132"/>
      <c r="AL877" s="132"/>
      <c r="AM877" s="135" t="s">
        <v>475</v>
      </c>
    </row>
    <row r="878" spans="1:39" ht="30" x14ac:dyDescent="0.25">
      <c r="A878" s="131" t="s">
        <v>2</v>
      </c>
      <c r="B878" s="132" t="str">
        <f>IF(G878="reserved","N/A",IF(AND(Screening!$J$10="No",V878="Ex"),"N/A",IF(AND(Screening!$J$11="No",W878="Ex"),"N/A",IF(AND(Screening!$J$12="No",X878="Ex"),"N/A",IF(AND(Screening!$J$13="No",Y878="Ex"),"N/A",IF(AND(Screening!$J$14="No",Z878="Ex"),"N/A", IF(AND(Screening!$J$15="No",AA878="Ex"),"N/A", IF(AND(Screening!$J$16="No",AB878="Ex"),"N/A", IF(AND(Screening!$J$17="No",AC878="Ex"),"N/A", IF(AND(Screening!$J$18="No",AD878="Ex"),"N/A", IF(AND(Screening!$J$19="No",AE878="Ex"),"N/A", IF(AND(Screening!$J$20="No",AF878="Ex"),"N/A", IF(AND(Screening!$J$21="No",AG878="Ex"),"N/A", IF(AND(Screening!$J$23="No",AH878="Ex"),"N/A", IF(AND(Screening!$J$7="No",AI878="Ex"),"N/A", IF(AND(Screening!$J$6="No",AL878="Ex"),"N/A", IF(AND(Screening!$J$6="Yes",AJ878="Ex"),"N/A", IF(AND(Screening!$J$25="Yes",AK878="Ex"),"N/A",  IF(AND(Screening!$J$5="Yes",AM878="Ex"),"N/A","Inc")))))))))))))))))))</f>
        <v>Inc</v>
      </c>
      <c r="C878" s="132"/>
      <c r="D878" s="133"/>
      <c r="E878" s="87">
        <v>886</v>
      </c>
      <c r="F878" s="88" t="s">
        <v>3769</v>
      </c>
      <c r="G878" s="88" t="s">
        <v>2169</v>
      </c>
      <c r="H878" s="157" t="s">
        <v>4570</v>
      </c>
      <c r="I878" s="130" t="str">
        <f t="shared" si="27"/>
        <v>Include</v>
      </c>
      <c r="J878" s="126"/>
      <c r="K878" s="99"/>
      <c r="L878" s="99"/>
      <c r="M878" s="128"/>
      <c r="N878" s="87" t="str">
        <f t="shared" si="28"/>
        <v/>
      </c>
      <c r="O878" s="55"/>
      <c r="P878" s="55"/>
      <c r="Q878" s="55"/>
      <c r="R878" s="55"/>
      <c r="S878" s="55"/>
      <c r="T878" s="56"/>
      <c r="U878" s="134" t="s">
        <v>448</v>
      </c>
      <c r="V878" s="132"/>
      <c r="W878" s="132"/>
      <c r="X878" s="132"/>
      <c r="Y878" s="132"/>
      <c r="Z878" s="132"/>
      <c r="AA878" s="132"/>
      <c r="AB878" s="132"/>
      <c r="AC878" s="132"/>
      <c r="AD878" s="132" t="s">
        <v>475</v>
      </c>
      <c r="AE878" s="132"/>
      <c r="AF878" s="132"/>
      <c r="AG878" s="132"/>
      <c r="AH878" s="132"/>
      <c r="AI878" s="132"/>
      <c r="AJ878" s="132" t="s">
        <v>475</v>
      </c>
      <c r="AK878" s="132"/>
      <c r="AL878" s="132"/>
      <c r="AM878" s="135" t="s">
        <v>475</v>
      </c>
    </row>
    <row r="879" spans="1:39" ht="30" x14ac:dyDescent="0.25">
      <c r="A879" s="131" t="s">
        <v>2</v>
      </c>
      <c r="B879" s="132" t="str">
        <f>IF(G879="reserved","N/A",IF(AND(Screening!$J$10="No",V879="Ex"),"N/A",IF(AND(Screening!$J$11="No",W879="Ex"),"N/A",IF(AND(Screening!$J$12="No",X879="Ex"),"N/A",IF(AND(Screening!$J$13="No",Y879="Ex"),"N/A",IF(AND(Screening!$J$14="No",Z879="Ex"),"N/A", IF(AND(Screening!$J$15="No",AA879="Ex"),"N/A", IF(AND(Screening!$J$16="No",AB879="Ex"),"N/A", IF(AND(Screening!$J$17="No",AC879="Ex"),"N/A", IF(AND(Screening!$J$18="No",AD879="Ex"),"N/A", IF(AND(Screening!$J$19="No",AE879="Ex"),"N/A", IF(AND(Screening!$J$20="No",AF879="Ex"),"N/A", IF(AND(Screening!$J$21="No",AG879="Ex"),"N/A", IF(AND(Screening!$J$23="No",AH879="Ex"),"N/A", IF(AND(Screening!$J$7="No",AI879="Ex"),"N/A", IF(AND(Screening!$J$6="No",AL879="Ex"),"N/A", IF(AND(Screening!$J$6="Yes",AJ879="Ex"),"N/A", IF(AND(Screening!$J$25="Yes",AK879="Ex"),"N/A",  IF(AND(Screening!$J$5="Yes",AM879="Ex"),"N/A","Inc")))))))))))))))))))</f>
        <v>Inc</v>
      </c>
      <c r="C879" s="132"/>
      <c r="D879" s="133"/>
      <c r="E879" s="87">
        <v>887</v>
      </c>
      <c r="F879" s="88" t="s">
        <v>3770</v>
      </c>
      <c r="G879" s="88" t="s">
        <v>2170</v>
      </c>
      <c r="H879" s="157" t="s">
        <v>4571</v>
      </c>
      <c r="I879" s="130" t="str">
        <f t="shared" si="27"/>
        <v>Include</v>
      </c>
      <c r="J879" s="126"/>
      <c r="K879" s="99"/>
      <c r="L879" s="99"/>
      <c r="M879" s="128"/>
      <c r="N879" s="87" t="str">
        <f t="shared" si="28"/>
        <v/>
      </c>
      <c r="O879" s="55"/>
      <c r="P879" s="55"/>
      <c r="Q879" s="55"/>
      <c r="R879" s="55"/>
      <c r="S879" s="55"/>
      <c r="T879" s="56"/>
      <c r="U879" s="134" t="s">
        <v>448</v>
      </c>
      <c r="V879" s="132"/>
      <c r="W879" s="132"/>
      <c r="X879" s="132"/>
      <c r="Y879" s="132"/>
      <c r="Z879" s="132"/>
      <c r="AA879" s="132"/>
      <c r="AB879" s="132"/>
      <c r="AC879" s="132"/>
      <c r="AD879" s="132" t="s">
        <v>475</v>
      </c>
      <c r="AE879" s="132"/>
      <c r="AF879" s="132"/>
      <c r="AG879" s="132"/>
      <c r="AH879" s="132"/>
      <c r="AI879" s="132"/>
      <c r="AJ879" s="132" t="s">
        <v>475</v>
      </c>
      <c r="AK879" s="132"/>
      <c r="AL879" s="132"/>
      <c r="AM879" s="135" t="s">
        <v>475</v>
      </c>
    </row>
    <row r="880" spans="1:39" ht="30" x14ac:dyDescent="0.25">
      <c r="A880" s="131" t="s">
        <v>2</v>
      </c>
      <c r="B880" s="132" t="str">
        <f>IF(G880="reserved","N/A",IF(AND(Screening!$J$10="No",V880="Ex"),"N/A",IF(AND(Screening!$J$11="No",W880="Ex"),"N/A",IF(AND(Screening!$J$12="No",X880="Ex"),"N/A",IF(AND(Screening!$J$13="No",Y880="Ex"),"N/A",IF(AND(Screening!$J$14="No",Z880="Ex"),"N/A", IF(AND(Screening!$J$15="No",AA880="Ex"),"N/A", IF(AND(Screening!$J$16="No",AB880="Ex"),"N/A", IF(AND(Screening!$J$17="No",AC880="Ex"),"N/A", IF(AND(Screening!$J$18="No",AD880="Ex"),"N/A", IF(AND(Screening!$J$19="No",AE880="Ex"),"N/A", IF(AND(Screening!$J$20="No",AF880="Ex"),"N/A", IF(AND(Screening!$J$21="No",AG880="Ex"),"N/A", IF(AND(Screening!$J$23="No",AH880="Ex"),"N/A", IF(AND(Screening!$J$7="No",AI880="Ex"),"N/A", IF(AND(Screening!$J$6="No",AL880="Ex"),"N/A", IF(AND(Screening!$J$6="Yes",AJ880="Ex"),"N/A", IF(AND(Screening!$J$25="Yes",AK880="Ex"),"N/A",  IF(AND(Screening!$J$5="Yes",AM880="Ex"),"N/A","Inc")))))))))))))))))))</f>
        <v>Inc</v>
      </c>
      <c r="C880" s="132"/>
      <c r="D880" s="133"/>
      <c r="E880" s="87">
        <v>888</v>
      </c>
      <c r="F880" s="88" t="s">
        <v>3771</v>
      </c>
      <c r="G880" s="88" t="s">
        <v>2171</v>
      </c>
      <c r="H880" s="157" t="s">
        <v>4572</v>
      </c>
      <c r="I880" s="130" t="str">
        <f t="shared" si="27"/>
        <v>Include</v>
      </c>
      <c r="J880" s="126"/>
      <c r="K880" s="99"/>
      <c r="L880" s="99"/>
      <c r="M880" s="128"/>
      <c r="N880" s="87" t="str">
        <f t="shared" si="28"/>
        <v/>
      </c>
      <c r="O880" s="55"/>
      <c r="P880" s="55"/>
      <c r="Q880" s="55"/>
      <c r="R880" s="55"/>
      <c r="S880" s="55"/>
      <c r="T880" s="56"/>
      <c r="U880" s="134" t="s">
        <v>448</v>
      </c>
      <c r="V880" s="132"/>
      <c r="W880" s="132"/>
      <c r="X880" s="132"/>
      <c r="Y880" s="132"/>
      <c r="Z880" s="132"/>
      <c r="AA880" s="132"/>
      <c r="AB880" s="132"/>
      <c r="AC880" s="132"/>
      <c r="AD880" s="132" t="s">
        <v>475</v>
      </c>
      <c r="AE880" s="132"/>
      <c r="AF880" s="132"/>
      <c r="AG880" s="132"/>
      <c r="AH880" s="132"/>
      <c r="AI880" s="132"/>
      <c r="AJ880" s="132" t="s">
        <v>475</v>
      </c>
      <c r="AK880" s="132"/>
      <c r="AL880" s="132"/>
      <c r="AM880" s="135" t="s">
        <v>475</v>
      </c>
    </row>
    <row r="881" spans="1:39" ht="30" x14ac:dyDescent="0.25">
      <c r="A881" s="131" t="s">
        <v>2</v>
      </c>
      <c r="B881" s="132" t="str">
        <f>IF(G881="reserved","N/A",IF(AND(Screening!$J$10="No",V881="Ex"),"N/A",IF(AND(Screening!$J$11="No",W881="Ex"),"N/A",IF(AND(Screening!$J$12="No",X881="Ex"),"N/A",IF(AND(Screening!$J$13="No",Y881="Ex"),"N/A",IF(AND(Screening!$J$14="No",Z881="Ex"),"N/A", IF(AND(Screening!$J$15="No",AA881="Ex"),"N/A", IF(AND(Screening!$J$16="No",AB881="Ex"),"N/A", IF(AND(Screening!$J$17="No",AC881="Ex"),"N/A", IF(AND(Screening!$J$18="No",AD881="Ex"),"N/A", IF(AND(Screening!$J$19="No",AE881="Ex"),"N/A", IF(AND(Screening!$J$20="No",AF881="Ex"),"N/A", IF(AND(Screening!$J$21="No",AG881="Ex"),"N/A", IF(AND(Screening!$J$23="No",AH881="Ex"),"N/A", IF(AND(Screening!$J$7="No",AI881="Ex"),"N/A", IF(AND(Screening!$J$6="No",AL881="Ex"),"N/A", IF(AND(Screening!$J$6="Yes",AJ881="Ex"),"N/A", IF(AND(Screening!$J$25="Yes",AK881="Ex"),"N/A",  IF(AND(Screening!$J$5="Yes",AM881="Ex"),"N/A","Inc")))))))))))))))))))</f>
        <v>Inc</v>
      </c>
      <c r="C881" s="132"/>
      <c r="D881" s="133"/>
      <c r="E881" s="87">
        <v>889</v>
      </c>
      <c r="F881" s="88" t="s">
        <v>3772</v>
      </c>
      <c r="G881" s="88" t="s">
        <v>2172</v>
      </c>
      <c r="H881" s="157" t="s">
        <v>4573</v>
      </c>
      <c r="I881" s="130" t="str">
        <f t="shared" si="27"/>
        <v>Include</v>
      </c>
      <c r="J881" s="126"/>
      <c r="K881" s="99"/>
      <c r="L881" s="99"/>
      <c r="M881" s="128"/>
      <c r="N881" s="87" t="str">
        <f t="shared" si="28"/>
        <v/>
      </c>
      <c r="O881" s="55"/>
      <c r="P881" s="55"/>
      <c r="Q881" s="55"/>
      <c r="R881" s="55"/>
      <c r="S881" s="55"/>
      <c r="T881" s="56"/>
      <c r="U881" s="134" t="s">
        <v>448</v>
      </c>
      <c r="V881" s="132"/>
      <c r="W881" s="132"/>
      <c r="X881" s="132"/>
      <c r="Y881" s="132"/>
      <c r="Z881" s="132"/>
      <c r="AA881" s="132"/>
      <c r="AB881" s="132"/>
      <c r="AC881" s="132"/>
      <c r="AD881" s="132" t="s">
        <v>475</v>
      </c>
      <c r="AE881" s="132"/>
      <c r="AF881" s="132"/>
      <c r="AG881" s="132"/>
      <c r="AH881" s="132"/>
      <c r="AI881" s="132"/>
      <c r="AJ881" s="132" t="s">
        <v>475</v>
      </c>
      <c r="AK881" s="132"/>
      <c r="AL881" s="132"/>
      <c r="AM881" s="135" t="s">
        <v>475</v>
      </c>
    </row>
    <row r="882" spans="1:39" ht="45" x14ac:dyDescent="0.25">
      <c r="A882" s="131" t="s">
        <v>2</v>
      </c>
      <c r="B882" s="132" t="str">
        <f>IF(G882="reserved","N/A",IF(AND(Screening!$J$10="No",V882="Ex"),"N/A",IF(AND(Screening!$J$11="No",W882="Ex"),"N/A",IF(AND(Screening!$J$12="No",X882="Ex"),"N/A",IF(AND(Screening!$J$13="No",Y882="Ex"),"N/A",IF(AND(Screening!$J$14="No",Z882="Ex"),"N/A", IF(AND(Screening!$J$15="No",AA882="Ex"),"N/A", IF(AND(Screening!$J$16="No",AB882="Ex"),"N/A", IF(AND(Screening!$J$17="No",AC882="Ex"),"N/A", IF(AND(Screening!$J$18="No",AD882="Ex"),"N/A", IF(AND(Screening!$J$19="No",AE882="Ex"),"N/A", IF(AND(Screening!$J$20="No",AF882="Ex"),"N/A", IF(AND(Screening!$J$21="No",AG882="Ex"),"N/A", IF(AND(Screening!$J$23="No",AH882="Ex"),"N/A", IF(AND(Screening!$J$7="No",AI882="Ex"),"N/A", IF(AND(Screening!$J$6="No",AL882="Ex"),"N/A", IF(AND(Screening!$J$6="Yes",AJ882="Ex"),"N/A", IF(AND(Screening!$J$25="Yes",AK882="Ex"),"N/A",  IF(AND(Screening!$J$5="Yes",AM882="Ex"),"N/A","Inc")))))))))))))))))))</f>
        <v>Inc</v>
      </c>
      <c r="C882" s="132"/>
      <c r="D882" s="133"/>
      <c r="E882" s="87">
        <v>890</v>
      </c>
      <c r="F882" s="88" t="s">
        <v>3773</v>
      </c>
      <c r="G882" s="88" t="s">
        <v>2173</v>
      </c>
      <c r="H882" s="157" t="s">
        <v>4574</v>
      </c>
      <c r="I882" s="130" t="str">
        <f t="shared" si="27"/>
        <v>Include</v>
      </c>
      <c r="J882" s="126"/>
      <c r="K882" s="99"/>
      <c r="L882" s="99"/>
      <c r="M882" s="128"/>
      <c r="N882" s="87" t="str">
        <f t="shared" si="28"/>
        <v/>
      </c>
      <c r="O882" s="55"/>
      <c r="P882" s="55"/>
      <c r="Q882" s="55"/>
      <c r="R882" s="55"/>
      <c r="S882" s="55"/>
      <c r="T882" s="56"/>
      <c r="U882" s="134" t="s">
        <v>448</v>
      </c>
      <c r="V882" s="132"/>
      <c r="W882" s="132"/>
      <c r="X882" s="132"/>
      <c r="Y882" s="132"/>
      <c r="Z882" s="132"/>
      <c r="AA882" s="132"/>
      <c r="AB882" s="132"/>
      <c r="AC882" s="132"/>
      <c r="AD882" s="132" t="s">
        <v>475</v>
      </c>
      <c r="AE882" s="132"/>
      <c r="AF882" s="132"/>
      <c r="AG882" s="132"/>
      <c r="AH882" s="132"/>
      <c r="AI882" s="132"/>
      <c r="AJ882" s="132" t="s">
        <v>475</v>
      </c>
      <c r="AK882" s="132"/>
      <c r="AL882" s="132"/>
      <c r="AM882" s="135" t="s">
        <v>475</v>
      </c>
    </row>
    <row r="883" spans="1:39" ht="45" x14ac:dyDescent="0.25">
      <c r="A883" s="131" t="s">
        <v>2</v>
      </c>
      <c r="B883" s="132" t="str">
        <f>IF(G883="reserved","N/A",IF(AND(Screening!$J$10="No",V883="Ex"),"N/A",IF(AND(Screening!$J$11="No",W883="Ex"),"N/A",IF(AND(Screening!$J$12="No",X883="Ex"),"N/A",IF(AND(Screening!$J$13="No",Y883="Ex"),"N/A",IF(AND(Screening!$J$14="No",Z883="Ex"),"N/A", IF(AND(Screening!$J$15="No",AA883="Ex"),"N/A", IF(AND(Screening!$J$16="No",AB883="Ex"),"N/A", IF(AND(Screening!$J$17="No",AC883="Ex"),"N/A", IF(AND(Screening!$J$18="No",AD883="Ex"),"N/A", IF(AND(Screening!$J$19="No",AE883="Ex"),"N/A", IF(AND(Screening!$J$20="No",AF883="Ex"),"N/A", IF(AND(Screening!$J$21="No",AG883="Ex"),"N/A", IF(AND(Screening!$J$23="No",AH883="Ex"),"N/A", IF(AND(Screening!$J$7="No",AI883="Ex"),"N/A", IF(AND(Screening!$J$6="No",AL883="Ex"),"N/A", IF(AND(Screening!$J$6="Yes",AJ883="Ex"),"N/A", IF(AND(Screening!$J$25="Yes",AK883="Ex"),"N/A",  IF(AND(Screening!$J$5="Yes",AM883="Ex"),"N/A","Inc")))))))))))))))))))</f>
        <v>Inc</v>
      </c>
      <c r="C883" s="132"/>
      <c r="D883" s="133"/>
      <c r="E883" s="87">
        <v>891</v>
      </c>
      <c r="F883" s="88" t="s">
        <v>3251</v>
      </c>
      <c r="G883" s="88" t="s">
        <v>3252</v>
      </c>
      <c r="H883" s="157" t="s">
        <v>4575</v>
      </c>
      <c r="I883" s="130" t="str">
        <f t="shared" si="27"/>
        <v>Include</v>
      </c>
      <c r="J883" s="126"/>
      <c r="K883" s="99"/>
      <c r="L883" s="99"/>
      <c r="M883" s="128"/>
      <c r="N883" s="87" t="str">
        <f t="shared" si="28"/>
        <v/>
      </c>
      <c r="O883" s="55"/>
      <c r="P883" s="55"/>
      <c r="Q883" s="55"/>
      <c r="R883" s="55"/>
      <c r="S883" s="55"/>
      <c r="T883" s="56"/>
      <c r="U883" s="134" t="s">
        <v>448</v>
      </c>
      <c r="V883" s="132"/>
      <c r="W883" s="132"/>
      <c r="X883" s="132"/>
      <c r="Y883" s="132"/>
      <c r="Z883" s="132"/>
      <c r="AA883" s="132"/>
      <c r="AB883" s="132"/>
      <c r="AC883" s="132"/>
      <c r="AD883" s="132" t="s">
        <v>475</v>
      </c>
      <c r="AE883" s="132"/>
      <c r="AF883" s="132"/>
      <c r="AG883" s="132"/>
      <c r="AH883" s="132"/>
      <c r="AI883" s="132"/>
      <c r="AJ883" s="132" t="s">
        <v>475</v>
      </c>
      <c r="AK883" s="132"/>
      <c r="AL883" s="132"/>
      <c r="AM883" s="135" t="s">
        <v>475</v>
      </c>
    </row>
    <row r="884" spans="1:39" ht="30" x14ac:dyDescent="0.25">
      <c r="A884" s="131" t="s">
        <v>2</v>
      </c>
      <c r="B884" s="132" t="str">
        <f>IF(G884="reserved","N/A",IF(AND(Screening!$J$10="No",V884="Ex"),"N/A",IF(AND(Screening!$J$11="No",W884="Ex"),"N/A",IF(AND(Screening!$J$12="No",X884="Ex"),"N/A",IF(AND(Screening!$J$13="No",Y884="Ex"),"N/A",IF(AND(Screening!$J$14="No",Z884="Ex"),"N/A", IF(AND(Screening!$J$15="No",AA884="Ex"),"N/A", IF(AND(Screening!$J$16="No",AB884="Ex"),"N/A", IF(AND(Screening!$J$17="No",AC884="Ex"),"N/A", IF(AND(Screening!$J$18="No",AD884="Ex"),"N/A", IF(AND(Screening!$J$19="No",AE884="Ex"),"N/A", IF(AND(Screening!$J$20="No",AF884="Ex"),"N/A", IF(AND(Screening!$J$21="No",AG884="Ex"),"N/A", IF(AND(Screening!$J$23="No",AH884="Ex"),"N/A", IF(AND(Screening!$J$7="No",AI884="Ex"),"N/A", IF(AND(Screening!$J$6="No",AL884="Ex"),"N/A", IF(AND(Screening!$J$6="Yes",AJ884="Ex"),"N/A", IF(AND(Screening!$J$25="Yes",AK884="Ex"),"N/A",  IF(AND(Screening!$J$5="Yes",AM884="Ex"),"N/A","Inc")))))))))))))))))))</f>
        <v>Inc</v>
      </c>
      <c r="C884" s="132"/>
      <c r="D884" s="133"/>
      <c r="E884" s="87">
        <v>892</v>
      </c>
      <c r="F884" s="88" t="s">
        <v>3774</v>
      </c>
      <c r="G884" s="88" t="s">
        <v>2174</v>
      </c>
      <c r="H884" s="157" t="s">
        <v>4576</v>
      </c>
      <c r="I884" s="130" t="str">
        <f t="shared" si="27"/>
        <v>Include</v>
      </c>
      <c r="J884" s="126"/>
      <c r="K884" s="99"/>
      <c r="L884" s="99"/>
      <c r="M884" s="128"/>
      <c r="N884" s="87" t="str">
        <f t="shared" si="28"/>
        <v/>
      </c>
      <c r="O884" s="55"/>
      <c r="P884" s="55"/>
      <c r="Q884" s="55"/>
      <c r="R884" s="55"/>
      <c r="S884" s="55"/>
      <c r="T884" s="56"/>
      <c r="U884" s="134" t="s">
        <v>448</v>
      </c>
      <c r="V884" s="132"/>
      <c r="W884" s="132"/>
      <c r="X884" s="132"/>
      <c r="Y884" s="132"/>
      <c r="Z884" s="132"/>
      <c r="AA884" s="132"/>
      <c r="AB884" s="132"/>
      <c r="AC884" s="132"/>
      <c r="AD884" s="132" t="s">
        <v>475</v>
      </c>
      <c r="AE884" s="132"/>
      <c r="AF884" s="132"/>
      <c r="AG884" s="132"/>
      <c r="AH884" s="132"/>
      <c r="AI884" s="132"/>
      <c r="AJ884" s="132" t="s">
        <v>475</v>
      </c>
      <c r="AK884" s="132"/>
      <c r="AL884" s="132"/>
      <c r="AM884" s="135" t="s">
        <v>475</v>
      </c>
    </row>
    <row r="885" spans="1:39" ht="30" x14ac:dyDescent="0.25">
      <c r="A885" s="131" t="s">
        <v>2</v>
      </c>
      <c r="B885" s="132" t="str">
        <f>IF(G885="reserved","N/A",IF(AND(Screening!$J$10="No",V885="Ex"),"N/A",IF(AND(Screening!$J$11="No",W885="Ex"),"N/A",IF(AND(Screening!$J$12="No",X885="Ex"),"N/A",IF(AND(Screening!$J$13="No",Y885="Ex"),"N/A",IF(AND(Screening!$J$14="No",Z885="Ex"),"N/A", IF(AND(Screening!$J$15="No",AA885="Ex"),"N/A", IF(AND(Screening!$J$16="No",AB885="Ex"),"N/A", IF(AND(Screening!$J$17="No",AC885="Ex"),"N/A", IF(AND(Screening!$J$18="No",AD885="Ex"),"N/A", IF(AND(Screening!$J$19="No",AE885="Ex"),"N/A", IF(AND(Screening!$J$20="No",AF885="Ex"),"N/A", IF(AND(Screening!$J$21="No",AG885="Ex"),"N/A", IF(AND(Screening!$J$23="No",AH885="Ex"),"N/A", IF(AND(Screening!$J$7="No",AI885="Ex"),"N/A", IF(AND(Screening!$J$6="No",AL885="Ex"),"N/A", IF(AND(Screening!$J$6="Yes",AJ885="Ex"),"N/A", IF(AND(Screening!$J$25="Yes",AK885="Ex"),"N/A",  IF(AND(Screening!$J$5="Yes",AM885="Ex"),"N/A","Inc")))))))))))))))))))</f>
        <v>Inc</v>
      </c>
      <c r="C885" s="132"/>
      <c r="D885" s="133"/>
      <c r="E885" s="87">
        <v>893</v>
      </c>
      <c r="F885" s="88" t="s">
        <v>3775</v>
      </c>
      <c r="G885" s="88" t="s">
        <v>2175</v>
      </c>
      <c r="H885" s="157" t="s">
        <v>4577</v>
      </c>
      <c r="I885" s="130" t="str">
        <f t="shared" si="27"/>
        <v>Include</v>
      </c>
      <c r="J885" s="126"/>
      <c r="K885" s="99"/>
      <c r="L885" s="99"/>
      <c r="M885" s="128"/>
      <c r="N885" s="87" t="str">
        <f t="shared" si="28"/>
        <v/>
      </c>
      <c r="O885" s="55"/>
      <c r="P885" s="55"/>
      <c r="Q885" s="55"/>
      <c r="R885" s="55"/>
      <c r="S885" s="55"/>
      <c r="T885" s="56"/>
      <c r="U885" s="134" t="s">
        <v>448</v>
      </c>
      <c r="V885" s="132"/>
      <c r="W885" s="132"/>
      <c r="X885" s="132"/>
      <c r="Y885" s="132"/>
      <c r="Z885" s="132"/>
      <c r="AA885" s="132"/>
      <c r="AB885" s="132"/>
      <c r="AC885" s="132"/>
      <c r="AD885" s="132" t="s">
        <v>475</v>
      </c>
      <c r="AE885" s="132"/>
      <c r="AF885" s="132"/>
      <c r="AG885" s="132"/>
      <c r="AH885" s="132"/>
      <c r="AI885" s="132"/>
      <c r="AJ885" s="132" t="s">
        <v>475</v>
      </c>
      <c r="AK885" s="132"/>
      <c r="AL885" s="132"/>
      <c r="AM885" s="135" t="s">
        <v>475</v>
      </c>
    </row>
    <row r="886" spans="1:39" ht="41.1" customHeight="1" x14ac:dyDescent="0.25">
      <c r="A886" s="131" t="s">
        <v>2</v>
      </c>
      <c r="B886" s="132" t="str">
        <f>IF(G886="reserved","N/A",IF(AND(Screening!$J$10="No",V886="Ex"),"N/A",IF(AND(Screening!$J$11="No",W886="Ex"),"N/A",IF(AND(Screening!$J$12="No",X886="Ex"),"N/A",IF(AND(Screening!$J$13="No",Y886="Ex"),"N/A",IF(AND(Screening!$J$14="No",Z886="Ex"),"N/A", IF(AND(Screening!$J$15="No",AA886="Ex"),"N/A", IF(AND(Screening!$J$16="No",AB886="Ex"),"N/A", IF(AND(Screening!$J$17="No",AC886="Ex"),"N/A", IF(AND(Screening!$J$18="No",AD886="Ex"),"N/A", IF(AND(Screening!$J$19="No",AE886="Ex"),"N/A", IF(AND(Screening!$J$20="No",AF886="Ex"),"N/A", IF(AND(Screening!$J$21="No",AG886="Ex"),"N/A", IF(AND(Screening!$J$23="No",AH886="Ex"),"N/A", IF(AND(Screening!$J$7="No",AI886="Ex"),"N/A", IF(AND(Screening!$J$6="No",AL886="Ex"),"N/A", IF(AND(Screening!$J$6="Yes",AJ886="Ex"),"N/A", IF(AND(Screening!$J$25="Yes",AK886="Ex"),"N/A",  IF(AND(Screening!$J$5="Yes",AM886="Ex"),"N/A","Inc")))))))))))))))))))</f>
        <v>Inc</v>
      </c>
      <c r="C886" s="132"/>
      <c r="D886" s="133"/>
      <c r="E886" s="87">
        <v>894</v>
      </c>
      <c r="F886" s="88" t="s">
        <v>3776</v>
      </c>
      <c r="G886" s="88" t="s">
        <v>2176</v>
      </c>
      <c r="H886" s="157" t="s">
        <v>4532</v>
      </c>
      <c r="I886" s="130" t="str">
        <f t="shared" si="27"/>
        <v>Include</v>
      </c>
      <c r="J886" s="126"/>
      <c r="K886" s="99"/>
      <c r="L886" s="99"/>
      <c r="M886" s="128"/>
      <c r="N886" s="87" t="str">
        <f t="shared" si="28"/>
        <v/>
      </c>
      <c r="O886" s="55"/>
      <c r="P886" s="55"/>
      <c r="Q886" s="55"/>
      <c r="R886" s="55"/>
      <c r="S886" s="55"/>
      <c r="T886" s="56"/>
      <c r="U886" s="134" t="s">
        <v>448</v>
      </c>
      <c r="V886" s="132"/>
      <c r="W886" s="132"/>
      <c r="X886" s="132"/>
      <c r="Y886" s="132"/>
      <c r="Z886" s="132"/>
      <c r="AA886" s="132"/>
      <c r="AB886" s="132"/>
      <c r="AC886" s="132"/>
      <c r="AD886" s="132" t="s">
        <v>475</v>
      </c>
      <c r="AE886" s="132"/>
      <c r="AF886" s="132"/>
      <c r="AG886" s="132"/>
      <c r="AH886" s="132"/>
      <c r="AI886" s="132"/>
      <c r="AJ886" s="132" t="s">
        <v>475</v>
      </c>
      <c r="AK886" s="132"/>
      <c r="AL886" s="132"/>
      <c r="AM886" s="135" t="s">
        <v>475</v>
      </c>
    </row>
    <row r="887" spans="1:39" ht="30" x14ac:dyDescent="0.25">
      <c r="A887" s="131" t="s">
        <v>2</v>
      </c>
      <c r="B887" s="132" t="str">
        <f>IF(G887="reserved","N/A",IF(AND(Screening!$J$10="No",V887="Ex"),"N/A",IF(AND(Screening!$J$11="No",W887="Ex"),"N/A",IF(AND(Screening!$J$12="No",X887="Ex"),"N/A",IF(AND(Screening!$J$13="No",Y887="Ex"),"N/A",IF(AND(Screening!$J$14="No",Z887="Ex"),"N/A", IF(AND(Screening!$J$15="No",AA887="Ex"),"N/A", IF(AND(Screening!$J$16="No",AB887="Ex"),"N/A", IF(AND(Screening!$J$17="No",AC887="Ex"),"N/A", IF(AND(Screening!$J$18="No",AD887="Ex"),"N/A", IF(AND(Screening!$J$19="No",AE887="Ex"),"N/A", IF(AND(Screening!$J$20="No",AF887="Ex"),"N/A", IF(AND(Screening!$J$21="No",AG887="Ex"),"N/A", IF(AND(Screening!$J$23="No",AH887="Ex"),"N/A", IF(AND(Screening!$J$7="No",AI887="Ex"),"N/A", IF(AND(Screening!$J$6="No",AL887="Ex"),"N/A", IF(AND(Screening!$J$6="Yes",AJ887="Ex"),"N/A", IF(AND(Screening!$J$25="Yes",AK887="Ex"),"N/A",  IF(AND(Screening!$J$5="Yes",AM887="Ex"),"N/A","Inc")))))))))))))))))))</f>
        <v>Inc</v>
      </c>
      <c r="C887" s="132"/>
      <c r="D887" s="133"/>
      <c r="E887" s="87">
        <v>895</v>
      </c>
      <c r="F887" s="88" t="s">
        <v>3777</v>
      </c>
      <c r="G887" s="88" t="s">
        <v>2177</v>
      </c>
      <c r="H887" s="157" t="s">
        <v>4578</v>
      </c>
      <c r="I887" s="130" t="str">
        <f t="shared" si="27"/>
        <v>Include</v>
      </c>
      <c r="J887" s="126"/>
      <c r="K887" s="99"/>
      <c r="L887" s="99"/>
      <c r="M887" s="128"/>
      <c r="N887" s="87" t="str">
        <f t="shared" si="28"/>
        <v/>
      </c>
      <c r="O887" s="55"/>
      <c r="P887" s="55"/>
      <c r="Q887" s="55"/>
      <c r="R887" s="55"/>
      <c r="S887" s="55"/>
      <c r="T887" s="56"/>
      <c r="U887" s="134" t="s">
        <v>448</v>
      </c>
      <c r="V887" s="132"/>
      <c r="W887" s="132"/>
      <c r="X887" s="132"/>
      <c r="Y887" s="132"/>
      <c r="Z887" s="132"/>
      <c r="AA887" s="132"/>
      <c r="AB887" s="132"/>
      <c r="AC887" s="132"/>
      <c r="AD887" s="132" t="s">
        <v>475</v>
      </c>
      <c r="AE887" s="132"/>
      <c r="AF887" s="132"/>
      <c r="AG887" s="132"/>
      <c r="AH887" s="132"/>
      <c r="AI887" s="132"/>
      <c r="AJ887" s="132" t="s">
        <v>475</v>
      </c>
      <c r="AK887" s="132"/>
      <c r="AL887" s="132"/>
      <c r="AM887" s="135" t="s">
        <v>475</v>
      </c>
    </row>
    <row r="888" spans="1:39" ht="30" x14ac:dyDescent="0.25">
      <c r="A888" s="131" t="s">
        <v>2</v>
      </c>
      <c r="B888" s="132" t="str">
        <f>IF(G888="reserved","N/A",IF(AND(Screening!$J$10="No",V888="Ex"),"N/A",IF(AND(Screening!$J$11="No",W888="Ex"),"N/A",IF(AND(Screening!$J$12="No",X888="Ex"),"N/A",IF(AND(Screening!$J$13="No",Y888="Ex"),"N/A",IF(AND(Screening!$J$14="No",Z888="Ex"),"N/A", IF(AND(Screening!$J$15="No",AA888="Ex"),"N/A", IF(AND(Screening!$J$16="No",AB888="Ex"),"N/A", IF(AND(Screening!$J$17="No",AC888="Ex"),"N/A", IF(AND(Screening!$J$18="No",AD888="Ex"),"N/A", IF(AND(Screening!$J$19="No",AE888="Ex"),"N/A", IF(AND(Screening!$J$20="No",AF888="Ex"),"N/A", IF(AND(Screening!$J$21="No",AG888="Ex"),"N/A", IF(AND(Screening!$J$23="No",AH888="Ex"),"N/A", IF(AND(Screening!$J$7="No",AI888="Ex"),"N/A", IF(AND(Screening!$J$6="No",AL888="Ex"),"N/A", IF(AND(Screening!$J$6="Yes",AJ888="Ex"),"N/A", IF(AND(Screening!$J$25="Yes",AK888="Ex"),"N/A",  IF(AND(Screening!$J$5="Yes",AM888="Ex"),"N/A","Inc")))))))))))))))))))</f>
        <v>Inc</v>
      </c>
      <c r="C888" s="132"/>
      <c r="D888" s="133"/>
      <c r="E888" s="87">
        <v>896</v>
      </c>
      <c r="F888" s="88" t="s">
        <v>3778</v>
      </c>
      <c r="G888" s="88" t="s">
        <v>2178</v>
      </c>
      <c r="H888" s="157" t="s">
        <v>4579</v>
      </c>
      <c r="I888" s="130" t="str">
        <f t="shared" si="27"/>
        <v>Include</v>
      </c>
      <c r="J888" s="126"/>
      <c r="K888" s="99"/>
      <c r="L888" s="99"/>
      <c r="M888" s="128"/>
      <c r="N888" s="87" t="str">
        <f t="shared" si="28"/>
        <v/>
      </c>
      <c r="O888" s="55"/>
      <c r="P888" s="55"/>
      <c r="Q888" s="55"/>
      <c r="R888" s="55"/>
      <c r="S888" s="55"/>
      <c r="T888" s="56"/>
      <c r="U888" s="134" t="s">
        <v>448</v>
      </c>
      <c r="V888" s="132"/>
      <c r="W888" s="132"/>
      <c r="X888" s="132"/>
      <c r="Y888" s="132"/>
      <c r="Z888" s="132"/>
      <c r="AA888" s="132"/>
      <c r="AB888" s="132"/>
      <c r="AC888" s="132"/>
      <c r="AD888" s="132" t="s">
        <v>475</v>
      </c>
      <c r="AE888" s="132"/>
      <c r="AF888" s="132"/>
      <c r="AG888" s="132"/>
      <c r="AH888" s="132"/>
      <c r="AI888" s="132"/>
      <c r="AJ888" s="132" t="s">
        <v>475</v>
      </c>
      <c r="AK888" s="132"/>
      <c r="AL888" s="132"/>
      <c r="AM888" s="135" t="s">
        <v>475</v>
      </c>
    </row>
    <row r="889" spans="1:39" ht="30" x14ac:dyDescent="0.25">
      <c r="A889" s="131" t="s">
        <v>2</v>
      </c>
      <c r="B889" s="132" t="str">
        <f>IF(G889="reserved","N/A",IF(AND(Screening!$J$10="No",V889="Ex"),"N/A",IF(AND(Screening!$J$11="No",W889="Ex"),"N/A",IF(AND(Screening!$J$12="No",X889="Ex"),"N/A",IF(AND(Screening!$J$13="No",Y889="Ex"),"N/A",IF(AND(Screening!$J$14="No",Z889="Ex"),"N/A", IF(AND(Screening!$J$15="No",AA889="Ex"),"N/A", IF(AND(Screening!$J$16="No",AB889="Ex"),"N/A", IF(AND(Screening!$J$17="No",AC889="Ex"),"N/A", IF(AND(Screening!$J$18="No",AD889="Ex"),"N/A", IF(AND(Screening!$J$19="No",AE889="Ex"),"N/A", IF(AND(Screening!$J$20="No",AF889="Ex"),"N/A", IF(AND(Screening!$J$21="No",AG889="Ex"),"N/A", IF(AND(Screening!$J$23="No",AH889="Ex"),"N/A", IF(AND(Screening!$J$7="No",AI889="Ex"),"N/A", IF(AND(Screening!$J$6="No",AL889="Ex"),"N/A", IF(AND(Screening!$J$6="Yes",AJ889="Ex"),"N/A", IF(AND(Screening!$J$25="Yes",AK889="Ex"),"N/A",  IF(AND(Screening!$J$5="Yes",AM889="Ex"),"N/A","Inc")))))))))))))))))))</f>
        <v>Inc</v>
      </c>
      <c r="C889" s="132"/>
      <c r="D889" s="133"/>
      <c r="E889" s="87">
        <v>897</v>
      </c>
      <c r="F889" s="88" t="s">
        <v>3779</v>
      </c>
      <c r="G889" s="88" t="s">
        <v>2179</v>
      </c>
      <c r="H889" s="157" t="s">
        <v>4580</v>
      </c>
      <c r="I889" s="130" t="str">
        <f t="shared" si="27"/>
        <v>Include</v>
      </c>
      <c r="J889" s="126"/>
      <c r="K889" s="99"/>
      <c r="L889" s="99"/>
      <c r="M889" s="128"/>
      <c r="N889" s="87" t="str">
        <f t="shared" si="28"/>
        <v/>
      </c>
      <c r="O889" s="55"/>
      <c r="P889" s="55"/>
      <c r="Q889" s="55"/>
      <c r="R889" s="55"/>
      <c r="S889" s="55"/>
      <c r="T889" s="56"/>
      <c r="U889" s="134" t="s">
        <v>448</v>
      </c>
      <c r="V889" s="132"/>
      <c r="W889" s="132"/>
      <c r="X889" s="132"/>
      <c r="Y889" s="132"/>
      <c r="Z889" s="132"/>
      <c r="AA889" s="132"/>
      <c r="AB889" s="132"/>
      <c r="AC889" s="132"/>
      <c r="AD889" s="132" t="s">
        <v>475</v>
      </c>
      <c r="AE889" s="132"/>
      <c r="AF889" s="132"/>
      <c r="AG889" s="132"/>
      <c r="AH889" s="132"/>
      <c r="AI889" s="132"/>
      <c r="AJ889" s="132" t="s">
        <v>475</v>
      </c>
      <c r="AK889" s="132"/>
      <c r="AL889" s="132"/>
      <c r="AM889" s="135" t="s">
        <v>475</v>
      </c>
    </row>
    <row r="890" spans="1:39" ht="45" x14ac:dyDescent="0.25">
      <c r="A890" s="131" t="s">
        <v>2</v>
      </c>
      <c r="B890" s="132" t="str">
        <f>IF(G890="reserved","N/A",IF(AND(Screening!$J$10="No",V890="Ex"),"N/A",IF(AND(Screening!$J$11="No",W890="Ex"),"N/A",IF(AND(Screening!$J$12="No",X890="Ex"),"N/A",IF(AND(Screening!$J$13="No",Y890="Ex"),"N/A",IF(AND(Screening!$J$14="No",Z890="Ex"),"N/A", IF(AND(Screening!$J$15="No",AA890="Ex"),"N/A", IF(AND(Screening!$J$16="No",AB890="Ex"),"N/A", IF(AND(Screening!$J$17="No",AC890="Ex"),"N/A", IF(AND(Screening!$J$18="No",AD890="Ex"),"N/A", IF(AND(Screening!$J$19="No",AE890="Ex"),"N/A", IF(AND(Screening!$J$20="No",AF890="Ex"),"N/A", IF(AND(Screening!$J$21="No",AG890="Ex"),"N/A", IF(AND(Screening!$J$23="No",AH890="Ex"),"N/A", IF(AND(Screening!$J$7="No",AI890="Ex"),"N/A", IF(AND(Screening!$J$6="No",AL890="Ex"),"N/A", IF(AND(Screening!$J$6="Yes",AJ890="Ex"),"N/A", IF(AND(Screening!$J$25="Yes",AK890="Ex"),"N/A",  IF(AND(Screening!$J$5="Yes",AM890="Ex"),"N/A","Inc")))))))))))))))))))</f>
        <v>Inc</v>
      </c>
      <c r="C890" s="132"/>
      <c r="D890" s="133"/>
      <c r="E890" s="87">
        <v>898</v>
      </c>
      <c r="F890" s="88" t="s">
        <v>3780</v>
      </c>
      <c r="G890" s="88" t="s">
        <v>2180</v>
      </c>
      <c r="H890" s="157" t="s">
        <v>4581</v>
      </c>
      <c r="I890" s="130" t="str">
        <f t="shared" si="27"/>
        <v>Include</v>
      </c>
      <c r="J890" s="126"/>
      <c r="K890" s="99"/>
      <c r="L890" s="99"/>
      <c r="M890" s="128"/>
      <c r="N890" s="87" t="str">
        <f t="shared" si="28"/>
        <v/>
      </c>
      <c r="O890" s="55"/>
      <c r="P890" s="55"/>
      <c r="Q890" s="55"/>
      <c r="R890" s="55"/>
      <c r="S890" s="55"/>
      <c r="T890" s="56"/>
      <c r="U890" s="134" t="s">
        <v>448</v>
      </c>
      <c r="V890" s="132"/>
      <c r="W890" s="132"/>
      <c r="X890" s="132"/>
      <c r="Y890" s="132"/>
      <c r="Z890" s="132"/>
      <c r="AA890" s="132"/>
      <c r="AB890" s="132"/>
      <c r="AC890" s="132"/>
      <c r="AD890" s="132" t="s">
        <v>475</v>
      </c>
      <c r="AE890" s="132"/>
      <c r="AF890" s="132"/>
      <c r="AG890" s="132"/>
      <c r="AH890" s="132"/>
      <c r="AI890" s="132"/>
      <c r="AJ890" s="132" t="s">
        <v>475</v>
      </c>
      <c r="AK890" s="132"/>
      <c r="AL890" s="132"/>
      <c r="AM890" s="135" t="s">
        <v>475</v>
      </c>
    </row>
    <row r="891" spans="1:39" ht="30" x14ac:dyDescent="0.25">
      <c r="A891" s="131" t="s">
        <v>2</v>
      </c>
      <c r="B891" s="132" t="str">
        <f>IF(G891="reserved","N/A",IF(AND(Screening!$J$10="No",V891="Ex"),"N/A",IF(AND(Screening!$J$11="No",W891="Ex"),"N/A",IF(AND(Screening!$J$12="No",X891="Ex"),"N/A",IF(AND(Screening!$J$13="No",Y891="Ex"),"N/A",IF(AND(Screening!$J$14="No",Z891="Ex"),"N/A", IF(AND(Screening!$J$15="No",AA891="Ex"),"N/A", IF(AND(Screening!$J$16="No",AB891="Ex"),"N/A", IF(AND(Screening!$J$17="No",AC891="Ex"),"N/A", IF(AND(Screening!$J$18="No",AD891="Ex"),"N/A", IF(AND(Screening!$J$19="No",AE891="Ex"),"N/A", IF(AND(Screening!$J$20="No",AF891="Ex"),"N/A", IF(AND(Screening!$J$21="No",AG891="Ex"),"N/A", IF(AND(Screening!$J$23="No",AH891="Ex"),"N/A", IF(AND(Screening!$J$7="No",AI891="Ex"),"N/A", IF(AND(Screening!$J$6="No",AL891="Ex"),"N/A", IF(AND(Screening!$J$6="Yes",AJ891="Ex"),"N/A", IF(AND(Screening!$J$25="Yes",AK891="Ex"),"N/A",  IF(AND(Screening!$J$5="Yes",AM891="Ex"),"N/A","Inc")))))))))))))))))))</f>
        <v>Inc</v>
      </c>
      <c r="C891" s="132"/>
      <c r="D891" s="133"/>
      <c r="E891" s="87">
        <v>899</v>
      </c>
      <c r="F891" s="88" t="s">
        <v>3781</v>
      </c>
      <c r="G891" s="88" t="s">
        <v>2181</v>
      </c>
      <c r="H891" s="157" t="s">
        <v>4582</v>
      </c>
      <c r="I891" s="130" t="str">
        <f t="shared" si="27"/>
        <v>Include</v>
      </c>
      <c r="J891" s="126"/>
      <c r="K891" s="99"/>
      <c r="L891" s="99"/>
      <c r="M891" s="128"/>
      <c r="N891" s="87" t="str">
        <f t="shared" si="28"/>
        <v/>
      </c>
      <c r="O891" s="55"/>
      <c r="P891" s="55"/>
      <c r="Q891" s="55"/>
      <c r="R891" s="55"/>
      <c r="S891" s="55"/>
      <c r="T891" s="56"/>
      <c r="U891" s="134" t="s">
        <v>448</v>
      </c>
      <c r="V891" s="132"/>
      <c r="W891" s="132"/>
      <c r="X891" s="132"/>
      <c r="Y891" s="132"/>
      <c r="Z891" s="132"/>
      <c r="AA891" s="132"/>
      <c r="AB891" s="132"/>
      <c r="AC891" s="132"/>
      <c r="AD891" s="132" t="s">
        <v>475</v>
      </c>
      <c r="AE891" s="132"/>
      <c r="AF891" s="132"/>
      <c r="AG891" s="132"/>
      <c r="AH891" s="132"/>
      <c r="AI891" s="132"/>
      <c r="AJ891" s="132" t="s">
        <v>475</v>
      </c>
      <c r="AK891" s="132"/>
      <c r="AL891" s="132"/>
      <c r="AM891" s="135" t="s">
        <v>475</v>
      </c>
    </row>
    <row r="892" spans="1:39" ht="30" x14ac:dyDescent="0.25">
      <c r="A892" s="131" t="s">
        <v>2</v>
      </c>
      <c r="B892" s="132" t="str">
        <f>IF(G892="reserved","N/A",IF(AND(Screening!$J$10="No",V892="Ex"),"N/A",IF(AND(Screening!$J$11="No",W892="Ex"),"N/A",IF(AND(Screening!$J$12="No",X892="Ex"),"N/A",IF(AND(Screening!$J$13="No",Y892="Ex"),"N/A",IF(AND(Screening!$J$14="No",Z892="Ex"),"N/A", IF(AND(Screening!$J$15="No",AA892="Ex"),"N/A", IF(AND(Screening!$J$16="No",AB892="Ex"),"N/A", IF(AND(Screening!$J$17="No",AC892="Ex"),"N/A", IF(AND(Screening!$J$18="No",AD892="Ex"),"N/A", IF(AND(Screening!$J$19="No",AE892="Ex"),"N/A", IF(AND(Screening!$J$20="No",AF892="Ex"),"N/A", IF(AND(Screening!$J$21="No",AG892="Ex"),"N/A", IF(AND(Screening!$J$23="No",AH892="Ex"),"N/A", IF(AND(Screening!$J$7="No",AI892="Ex"),"N/A", IF(AND(Screening!$J$6="No",AL892="Ex"),"N/A", IF(AND(Screening!$J$6="Yes",AJ892="Ex"),"N/A", IF(AND(Screening!$J$25="Yes",AK892="Ex"),"N/A",  IF(AND(Screening!$J$5="Yes",AM892="Ex"),"N/A","Inc")))))))))))))))))))</f>
        <v>Inc</v>
      </c>
      <c r="C892" s="132"/>
      <c r="D892" s="133"/>
      <c r="E892" s="87">
        <v>900</v>
      </c>
      <c r="F892" s="88" t="s">
        <v>3782</v>
      </c>
      <c r="G892" s="88" t="s">
        <v>2182</v>
      </c>
      <c r="H892" s="157" t="s">
        <v>4583</v>
      </c>
      <c r="I892" s="130" t="str">
        <f t="shared" si="27"/>
        <v>Include</v>
      </c>
      <c r="J892" s="126"/>
      <c r="K892" s="99"/>
      <c r="L892" s="99"/>
      <c r="M892" s="128"/>
      <c r="N892" s="87" t="str">
        <f t="shared" si="28"/>
        <v/>
      </c>
      <c r="O892" s="55"/>
      <c r="P892" s="55"/>
      <c r="Q892" s="55"/>
      <c r="R892" s="55"/>
      <c r="S892" s="55"/>
      <c r="T892" s="56"/>
      <c r="U892" s="134" t="s">
        <v>448</v>
      </c>
      <c r="V892" s="132"/>
      <c r="W892" s="132"/>
      <c r="X892" s="132"/>
      <c r="Y892" s="132"/>
      <c r="Z892" s="132"/>
      <c r="AA892" s="132"/>
      <c r="AB892" s="132"/>
      <c r="AC892" s="132"/>
      <c r="AD892" s="132" t="s">
        <v>475</v>
      </c>
      <c r="AE892" s="132"/>
      <c r="AF892" s="132"/>
      <c r="AG892" s="132"/>
      <c r="AH892" s="132"/>
      <c r="AI892" s="132"/>
      <c r="AJ892" s="132" t="s">
        <v>475</v>
      </c>
      <c r="AK892" s="132"/>
      <c r="AL892" s="132"/>
      <c r="AM892" s="135" t="s">
        <v>475</v>
      </c>
    </row>
    <row r="893" spans="1:39" ht="30" x14ac:dyDescent="0.25">
      <c r="A893" s="131" t="s">
        <v>2</v>
      </c>
      <c r="B893" s="132" t="str">
        <f>IF(G893="reserved","N/A",IF(AND(Screening!$J$10="No",V893="Ex"),"N/A",IF(AND(Screening!$J$11="No",W893="Ex"),"N/A",IF(AND(Screening!$J$12="No",X893="Ex"),"N/A",IF(AND(Screening!$J$13="No",Y893="Ex"),"N/A",IF(AND(Screening!$J$14="No",Z893="Ex"),"N/A", IF(AND(Screening!$J$15="No",AA893="Ex"),"N/A", IF(AND(Screening!$J$16="No",AB893="Ex"),"N/A", IF(AND(Screening!$J$17="No",AC893="Ex"),"N/A", IF(AND(Screening!$J$18="No",AD893="Ex"),"N/A", IF(AND(Screening!$J$19="No",AE893="Ex"),"N/A", IF(AND(Screening!$J$20="No",AF893="Ex"),"N/A", IF(AND(Screening!$J$21="No",AG893="Ex"),"N/A", IF(AND(Screening!$J$23="No",AH893="Ex"),"N/A", IF(AND(Screening!$J$7="No",AI893="Ex"),"N/A", IF(AND(Screening!$J$6="No",AL893="Ex"),"N/A", IF(AND(Screening!$J$6="Yes",AJ893="Ex"),"N/A", IF(AND(Screening!$J$25="Yes",AK893="Ex"),"N/A",  IF(AND(Screening!$J$5="Yes",AM893="Ex"),"N/A","Inc")))))))))))))))))))</f>
        <v>Inc</v>
      </c>
      <c r="C893" s="132"/>
      <c r="D893" s="133"/>
      <c r="E893" s="87">
        <v>901</v>
      </c>
      <c r="F893" s="88" t="s">
        <v>3783</v>
      </c>
      <c r="G893" s="88" t="s">
        <v>2183</v>
      </c>
      <c r="H893" s="157" t="s">
        <v>4584</v>
      </c>
      <c r="I893" s="130" t="str">
        <f t="shared" si="27"/>
        <v>Include</v>
      </c>
      <c r="J893" s="126"/>
      <c r="K893" s="99"/>
      <c r="L893" s="99"/>
      <c r="M893" s="128"/>
      <c r="N893" s="87" t="str">
        <f t="shared" si="28"/>
        <v/>
      </c>
      <c r="O893" s="55"/>
      <c r="P893" s="55"/>
      <c r="Q893" s="55"/>
      <c r="R893" s="55"/>
      <c r="S893" s="55"/>
      <c r="T893" s="56"/>
      <c r="U893" s="134" t="s">
        <v>448</v>
      </c>
      <c r="V893" s="132"/>
      <c r="W893" s="132"/>
      <c r="X893" s="132"/>
      <c r="Y893" s="132"/>
      <c r="Z893" s="132"/>
      <c r="AA893" s="132"/>
      <c r="AB893" s="132"/>
      <c r="AC893" s="132"/>
      <c r="AD893" s="132" t="s">
        <v>475</v>
      </c>
      <c r="AE893" s="132"/>
      <c r="AF893" s="132"/>
      <c r="AG893" s="132"/>
      <c r="AH893" s="132"/>
      <c r="AI893" s="132"/>
      <c r="AJ893" s="132" t="s">
        <v>475</v>
      </c>
      <c r="AK893" s="132"/>
      <c r="AL893" s="132"/>
      <c r="AM893" s="135" t="s">
        <v>475</v>
      </c>
    </row>
    <row r="894" spans="1:39" ht="30" x14ac:dyDescent="0.25">
      <c r="A894" s="131" t="s">
        <v>2</v>
      </c>
      <c r="B894" s="132" t="str">
        <f>IF(G894="reserved","N/A",IF(AND(Screening!$J$10="No",V894="Ex"),"N/A",IF(AND(Screening!$J$11="No",W894="Ex"),"N/A",IF(AND(Screening!$J$12="No",X894="Ex"),"N/A",IF(AND(Screening!$J$13="No",Y894="Ex"),"N/A",IF(AND(Screening!$J$14="No",Z894="Ex"),"N/A", IF(AND(Screening!$J$15="No",AA894="Ex"),"N/A", IF(AND(Screening!$J$16="No",AB894="Ex"),"N/A", IF(AND(Screening!$J$17="No",AC894="Ex"),"N/A", IF(AND(Screening!$J$18="No",AD894="Ex"),"N/A", IF(AND(Screening!$J$19="No",AE894="Ex"),"N/A", IF(AND(Screening!$J$20="No",AF894="Ex"),"N/A", IF(AND(Screening!$J$21="No",AG894="Ex"),"N/A", IF(AND(Screening!$J$23="No",AH894="Ex"),"N/A", IF(AND(Screening!$J$7="No",AI894="Ex"),"N/A", IF(AND(Screening!$J$6="No",AL894="Ex"),"N/A", IF(AND(Screening!$J$6="Yes",AJ894="Ex"),"N/A", IF(AND(Screening!$J$25="Yes",AK894="Ex"),"N/A",  IF(AND(Screening!$J$5="Yes",AM894="Ex"),"N/A","Inc")))))))))))))))))))</f>
        <v>Inc</v>
      </c>
      <c r="C894" s="132"/>
      <c r="D894" s="133"/>
      <c r="E894" s="87">
        <v>902</v>
      </c>
      <c r="F894" s="88" t="s">
        <v>3784</v>
      </c>
      <c r="G894" s="88" t="s">
        <v>2184</v>
      </c>
      <c r="H894" s="157" t="s">
        <v>4585</v>
      </c>
      <c r="I894" s="130" t="str">
        <f t="shared" si="27"/>
        <v>Include</v>
      </c>
      <c r="J894" s="126"/>
      <c r="K894" s="99"/>
      <c r="L894" s="99"/>
      <c r="M894" s="128"/>
      <c r="N894" s="87" t="str">
        <f t="shared" si="28"/>
        <v/>
      </c>
      <c r="O894" s="55"/>
      <c r="P894" s="55"/>
      <c r="Q894" s="55"/>
      <c r="R894" s="55"/>
      <c r="S894" s="55"/>
      <c r="T894" s="56"/>
      <c r="U894" s="134" t="s">
        <v>448</v>
      </c>
      <c r="V894" s="132"/>
      <c r="W894" s="132"/>
      <c r="X894" s="132"/>
      <c r="Y894" s="132"/>
      <c r="Z894" s="132"/>
      <c r="AA894" s="132"/>
      <c r="AB894" s="132"/>
      <c r="AC894" s="132"/>
      <c r="AD894" s="132" t="s">
        <v>475</v>
      </c>
      <c r="AE894" s="132"/>
      <c r="AF894" s="132"/>
      <c r="AG894" s="132"/>
      <c r="AH894" s="132"/>
      <c r="AI894" s="132"/>
      <c r="AJ894" s="132" t="s">
        <v>475</v>
      </c>
      <c r="AK894" s="132"/>
      <c r="AL894" s="132"/>
      <c r="AM894" s="135" t="s">
        <v>475</v>
      </c>
    </row>
    <row r="895" spans="1:39" ht="30" x14ac:dyDescent="0.25">
      <c r="A895" s="131" t="s">
        <v>2</v>
      </c>
      <c r="B895" s="132" t="str">
        <f>IF(G895="reserved","N/A",IF(AND(Screening!$J$10="No",V895="Ex"),"N/A",IF(AND(Screening!$J$11="No",W895="Ex"),"N/A",IF(AND(Screening!$J$12="No",X895="Ex"),"N/A",IF(AND(Screening!$J$13="No",Y895="Ex"),"N/A",IF(AND(Screening!$J$14="No",Z895="Ex"),"N/A", IF(AND(Screening!$J$15="No",AA895="Ex"),"N/A", IF(AND(Screening!$J$16="No",AB895="Ex"),"N/A", IF(AND(Screening!$J$17="No",AC895="Ex"),"N/A", IF(AND(Screening!$J$18="No",AD895="Ex"),"N/A", IF(AND(Screening!$J$19="No",AE895="Ex"),"N/A", IF(AND(Screening!$J$20="No",AF895="Ex"),"N/A", IF(AND(Screening!$J$21="No",AG895="Ex"),"N/A", IF(AND(Screening!$J$23="No",AH895="Ex"),"N/A", IF(AND(Screening!$J$7="No",AI895="Ex"),"N/A", IF(AND(Screening!$J$6="No",AL895="Ex"),"N/A", IF(AND(Screening!$J$6="Yes",AJ895="Ex"),"N/A", IF(AND(Screening!$J$25="Yes",AK895="Ex"),"N/A",  IF(AND(Screening!$J$5="Yes",AM895="Ex"),"N/A","Inc")))))))))))))))))))</f>
        <v>Inc</v>
      </c>
      <c r="C895" s="132"/>
      <c r="D895" s="133"/>
      <c r="E895" s="87">
        <v>903</v>
      </c>
      <c r="F895" s="88" t="s">
        <v>3785</v>
      </c>
      <c r="G895" s="88" t="s">
        <v>2185</v>
      </c>
      <c r="H895" s="157" t="s">
        <v>4586</v>
      </c>
      <c r="I895" s="130" t="str">
        <f t="shared" si="27"/>
        <v>Include</v>
      </c>
      <c r="J895" s="126"/>
      <c r="K895" s="99"/>
      <c r="L895" s="99"/>
      <c r="M895" s="128"/>
      <c r="N895" s="87" t="str">
        <f t="shared" si="28"/>
        <v/>
      </c>
      <c r="O895" s="55"/>
      <c r="P895" s="55"/>
      <c r="Q895" s="55"/>
      <c r="R895" s="55"/>
      <c r="S895" s="55"/>
      <c r="T895" s="56"/>
      <c r="U895" s="134" t="s">
        <v>448</v>
      </c>
      <c r="V895" s="132"/>
      <c r="W895" s="132"/>
      <c r="X895" s="132"/>
      <c r="Y895" s="132"/>
      <c r="Z895" s="132"/>
      <c r="AA895" s="132"/>
      <c r="AB895" s="132"/>
      <c r="AC895" s="132"/>
      <c r="AD895" s="132" t="s">
        <v>475</v>
      </c>
      <c r="AE895" s="132"/>
      <c r="AF895" s="132"/>
      <c r="AG895" s="132"/>
      <c r="AH895" s="132"/>
      <c r="AI895" s="132"/>
      <c r="AJ895" s="132" t="s">
        <v>475</v>
      </c>
      <c r="AK895" s="132"/>
      <c r="AL895" s="132"/>
      <c r="AM895" s="135" t="s">
        <v>475</v>
      </c>
    </row>
    <row r="896" spans="1:39" ht="30" x14ac:dyDescent="0.25">
      <c r="A896" s="131" t="s">
        <v>2</v>
      </c>
      <c r="B896" s="132" t="str">
        <f>IF(G896="reserved","N/A",IF(AND(Screening!$J$10="No",V896="Ex"),"N/A",IF(AND(Screening!$J$11="No",W896="Ex"),"N/A",IF(AND(Screening!$J$12="No",X896="Ex"),"N/A",IF(AND(Screening!$J$13="No",Y896="Ex"),"N/A",IF(AND(Screening!$J$14="No",Z896="Ex"),"N/A", IF(AND(Screening!$J$15="No",AA896="Ex"),"N/A", IF(AND(Screening!$J$16="No",AB896="Ex"),"N/A", IF(AND(Screening!$J$17="No",AC896="Ex"),"N/A", IF(AND(Screening!$J$18="No",AD896="Ex"),"N/A", IF(AND(Screening!$J$19="No",AE896="Ex"),"N/A", IF(AND(Screening!$J$20="No",AF896="Ex"),"N/A", IF(AND(Screening!$J$21="No",AG896="Ex"),"N/A", IF(AND(Screening!$J$23="No",AH896="Ex"),"N/A", IF(AND(Screening!$J$7="No",AI896="Ex"),"N/A", IF(AND(Screening!$J$6="No",AL896="Ex"),"N/A", IF(AND(Screening!$J$6="Yes",AJ896="Ex"),"N/A", IF(AND(Screening!$J$25="Yes",AK896="Ex"),"N/A",  IF(AND(Screening!$J$5="Yes",AM896="Ex"),"N/A","Inc")))))))))))))))))))</f>
        <v>Inc</v>
      </c>
      <c r="C896" s="132"/>
      <c r="D896" s="133"/>
      <c r="E896" s="87">
        <v>904</v>
      </c>
      <c r="F896" s="88" t="s">
        <v>3786</v>
      </c>
      <c r="G896" s="88" t="s">
        <v>2103</v>
      </c>
      <c r="H896" s="157" t="s">
        <v>4533</v>
      </c>
      <c r="I896" s="130" t="str">
        <f t="shared" si="27"/>
        <v>Include</v>
      </c>
      <c r="J896" s="126"/>
      <c r="K896" s="99"/>
      <c r="L896" s="99"/>
      <c r="M896" s="128"/>
      <c r="N896" s="87" t="str">
        <f t="shared" si="28"/>
        <v/>
      </c>
      <c r="O896" s="55"/>
      <c r="P896" s="55"/>
      <c r="Q896" s="55"/>
      <c r="R896" s="55"/>
      <c r="S896" s="55"/>
      <c r="T896" s="56"/>
      <c r="U896" s="134" t="s">
        <v>448</v>
      </c>
      <c r="V896" s="132"/>
      <c r="W896" s="132"/>
      <c r="X896" s="132"/>
      <c r="Y896" s="132"/>
      <c r="Z896" s="132"/>
      <c r="AA896" s="132"/>
      <c r="AB896" s="132"/>
      <c r="AC896" s="132"/>
      <c r="AD896" s="132" t="s">
        <v>475</v>
      </c>
      <c r="AE896" s="132"/>
      <c r="AF896" s="132"/>
      <c r="AG896" s="132"/>
      <c r="AH896" s="132"/>
      <c r="AI896" s="132"/>
      <c r="AJ896" s="132" t="s">
        <v>475</v>
      </c>
      <c r="AK896" s="132"/>
      <c r="AL896" s="132"/>
      <c r="AM896" s="135" t="s">
        <v>475</v>
      </c>
    </row>
    <row r="897" spans="1:39" ht="30" x14ac:dyDescent="0.25">
      <c r="A897" s="131" t="s">
        <v>2</v>
      </c>
      <c r="B897" s="132" t="str">
        <f>IF(G897="reserved","N/A",IF(AND(Screening!$J$10="No",V897="Ex"),"N/A",IF(AND(Screening!$J$11="No",W897="Ex"),"N/A",IF(AND(Screening!$J$12="No",X897="Ex"),"N/A",IF(AND(Screening!$J$13="No",Y897="Ex"),"N/A",IF(AND(Screening!$J$14="No",Z897="Ex"),"N/A", IF(AND(Screening!$J$15="No",AA897="Ex"),"N/A", IF(AND(Screening!$J$16="No",AB897="Ex"),"N/A", IF(AND(Screening!$J$17="No",AC897="Ex"),"N/A", IF(AND(Screening!$J$18="No",AD897="Ex"),"N/A", IF(AND(Screening!$J$19="No",AE897="Ex"),"N/A", IF(AND(Screening!$J$20="No",AF897="Ex"),"N/A", IF(AND(Screening!$J$21="No",AG897="Ex"),"N/A", IF(AND(Screening!$J$23="No",AH897="Ex"),"N/A", IF(AND(Screening!$J$7="No",AI897="Ex"),"N/A", IF(AND(Screening!$J$6="No",AL897="Ex"),"N/A", IF(AND(Screening!$J$6="Yes",AJ897="Ex"),"N/A", IF(AND(Screening!$J$25="Yes",AK897="Ex"),"N/A",  IF(AND(Screening!$J$5="Yes",AM897="Ex"),"N/A","Inc")))))))))))))))))))</f>
        <v>Inc</v>
      </c>
      <c r="C897" s="132"/>
      <c r="D897" s="133"/>
      <c r="E897" s="87">
        <v>905</v>
      </c>
      <c r="F897" s="88" t="s">
        <v>3787</v>
      </c>
      <c r="G897" s="88" t="s">
        <v>2186</v>
      </c>
      <c r="H897" s="157" t="s">
        <v>4587</v>
      </c>
      <c r="I897" s="130" t="str">
        <f t="shared" si="27"/>
        <v>Include</v>
      </c>
      <c r="J897" s="126"/>
      <c r="K897" s="99"/>
      <c r="L897" s="99"/>
      <c r="M897" s="128"/>
      <c r="N897" s="87" t="str">
        <f t="shared" si="28"/>
        <v/>
      </c>
      <c r="O897" s="55"/>
      <c r="P897" s="55"/>
      <c r="Q897" s="55"/>
      <c r="R897" s="55"/>
      <c r="S897" s="55"/>
      <c r="T897" s="56"/>
      <c r="U897" s="134" t="s">
        <v>448</v>
      </c>
      <c r="V897" s="132"/>
      <c r="W897" s="132"/>
      <c r="X897" s="132"/>
      <c r="Y897" s="132"/>
      <c r="Z897" s="132"/>
      <c r="AA897" s="132"/>
      <c r="AB897" s="132"/>
      <c r="AC897" s="132"/>
      <c r="AD897" s="132" t="s">
        <v>475</v>
      </c>
      <c r="AE897" s="132"/>
      <c r="AF897" s="132"/>
      <c r="AG897" s="132"/>
      <c r="AH897" s="132"/>
      <c r="AI897" s="132"/>
      <c r="AJ897" s="132" t="s">
        <v>475</v>
      </c>
      <c r="AK897" s="132"/>
      <c r="AL897" s="132"/>
      <c r="AM897" s="135" t="s">
        <v>475</v>
      </c>
    </row>
    <row r="898" spans="1:39" ht="30" x14ac:dyDescent="0.25">
      <c r="A898" s="131" t="s">
        <v>2</v>
      </c>
      <c r="B898" s="132" t="str">
        <f>IF(G898="reserved","N/A",IF(AND(Screening!$J$10="No",V898="Ex"),"N/A",IF(AND(Screening!$J$11="No",W898="Ex"),"N/A",IF(AND(Screening!$J$12="No",X898="Ex"),"N/A",IF(AND(Screening!$J$13="No",Y898="Ex"),"N/A",IF(AND(Screening!$J$14="No",Z898="Ex"),"N/A", IF(AND(Screening!$J$15="No",AA898="Ex"),"N/A", IF(AND(Screening!$J$16="No",AB898="Ex"),"N/A", IF(AND(Screening!$J$17="No",AC898="Ex"),"N/A", IF(AND(Screening!$J$18="No",AD898="Ex"),"N/A", IF(AND(Screening!$J$19="No",AE898="Ex"),"N/A", IF(AND(Screening!$J$20="No",AF898="Ex"),"N/A", IF(AND(Screening!$J$21="No",AG898="Ex"),"N/A", IF(AND(Screening!$J$23="No",AH898="Ex"),"N/A", IF(AND(Screening!$J$7="No",AI898="Ex"),"N/A", IF(AND(Screening!$J$6="No",AL898="Ex"),"N/A", IF(AND(Screening!$J$6="Yes",AJ898="Ex"),"N/A", IF(AND(Screening!$J$25="Yes",AK898="Ex"),"N/A",  IF(AND(Screening!$J$5="Yes",AM898="Ex"),"N/A","Inc")))))))))))))))))))</f>
        <v>Inc</v>
      </c>
      <c r="C898" s="132"/>
      <c r="D898" s="133"/>
      <c r="E898" s="87">
        <v>906</v>
      </c>
      <c r="F898" s="88" t="s">
        <v>3788</v>
      </c>
      <c r="G898" s="88" t="s">
        <v>2187</v>
      </c>
      <c r="H898" s="157" t="s">
        <v>219</v>
      </c>
      <c r="I898" s="130" t="str">
        <f t="shared" si="27"/>
        <v>Include</v>
      </c>
      <c r="J898" s="126"/>
      <c r="K898" s="99"/>
      <c r="L898" s="99"/>
      <c r="M898" s="128"/>
      <c r="N898" s="87" t="str">
        <f t="shared" si="28"/>
        <v/>
      </c>
      <c r="O898" s="55"/>
      <c r="P898" s="55"/>
      <c r="Q898" s="55"/>
      <c r="R898" s="55"/>
      <c r="S898" s="55"/>
      <c r="T898" s="56"/>
      <c r="U898" s="134" t="s">
        <v>448</v>
      </c>
      <c r="V898" s="132"/>
      <c r="W898" s="132"/>
      <c r="X898" s="132"/>
      <c r="Y898" s="132"/>
      <c r="Z898" s="132"/>
      <c r="AA898" s="132"/>
      <c r="AB898" s="132"/>
      <c r="AC898" s="132"/>
      <c r="AD898" s="132" t="s">
        <v>475</v>
      </c>
      <c r="AE898" s="132"/>
      <c r="AF898" s="132"/>
      <c r="AG898" s="132"/>
      <c r="AH898" s="132"/>
      <c r="AI898" s="132"/>
      <c r="AJ898" s="132" t="s">
        <v>475</v>
      </c>
      <c r="AK898" s="132"/>
      <c r="AL898" s="132"/>
      <c r="AM898" s="135" t="s">
        <v>475</v>
      </c>
    </row>
    <row r="899" spans="1:39" ht="89.1" customHeight="1" x14ac:dyDescent="0.25">
      <c r="A899" s="131" t="s">
        <v>2</v>
      </c>
      <c r="B899" s="132" t="str">
        <f>IF(G899="reserved","N/A",IF(AND(Screening!$J$10="No",V899="Ex"),"N/A",IF(AND(Screening!$J$11="No",W899="Ex"),"N/A",IF(AND(Screening!$J$12="No",X899="Ex"),"N/A",IF(AND(Screening!$J$13="No",Y899="Ex"),"N/A",IF(AND(Screening!$J$14="No",Z899="Ex"),"N/A", IF(AND(Screening!$J$15="No",AA899="Ex"),"N/A", IF(AND(Screening!$J$16="No",AB899="Ex"),"N/A", IF(AND(Screening!$J$17="No",AC899="Ex"),"N/A", IF(AND(Screening!$J$18="No",AD899="Ex"),"N/A", IF(AND(Screening!$J$19="No",AE899="Ex"),"N/A", IF(AND(Screening!$J$20="No",AF899="Ex"),"N/A", IF(AND(Screening!$J$21="No",AG899="Ex"),"N/A", IF(AND(Screening!$J$23="No",AH899="Ex"),"N/A", IF(AND(Screening!$J$7="No",AI899="Ex"),"N/A", IF(AND(Screening!$J$6="No",AL899="Ex"),"N/A", IF(AND(Screening!$J$6="Yes",AJ899="Ex"),"N/A", IF(AND(Screening!$J$25="Yes",AK899="Ex"),"N/A",  IF(AND(Screening!$J$5="Yes",AM899="Ex"),"N/A","Inc")))))))))))))))))))</f>
        <v>Inc</v>
      </c>
      <c r="C899" s="132"/>
      <c r="D899" s="133"/>
      <c r="E899" s="87">
        <v>907</v>
      </c>
      <c r="F899" s="88" t="s">
        <v>3789</v>
      </c>
      <c r="G899" s="88" t="s">
        <v>2188</v>
      </c>
      <c r="H899" s="157" t="s">
        <v>220</v>
      </c>
      <c r="I899" s="130" t="str">
        <f t="shared" ref="I899:I962" si="29">IF($B899="Inc","Include","N/A")</f>
        <v>Include</v>
      </c>
      <c r="J899" s="126"/>
      <c r="K899" s="99"/>
      <c r="L899" s="99"/>
      <c r="M899" s="128"/>
      <c r="N899" s="87" t="str">
        <f t="shared" si="28"/>
        <v/>
      </c>
      <c r="O899" s="55"/>
      <c r="P899" s="55"/>
      <c r="Q899" s="55"/>
      <c r="R899" s="55"/>
      <c r="S899" s="55"/>
      <c r="T899" s="56"/>
      <c r="U899" s="134" t="s">
        <v>448</v>
      </c>
      <c r="V899" s="132"/>
      <c r="W899" s="132"/>
      <c r="X899" s="132"/>
      <c r="Y899" s="132"/>
      <c r="Z899" s="132"/>
      <c r="AA899" s="132"/>
      <c r="AB899" s="132"/>
      <c r="AC899" s="132"/>
      <c r="AD899" s="132" t="s">
        <v>475</v>
      </c>
      <c r="AE899" s="132"/>
      <c r="AF899" s="132"/>
      <c r="AG899" s="132"/>
      <c r="AH899" s="132"/>
      <c r="AI899" s="132"/>
      <c r="AJ899" s="132" t="s">
        <v>475</v>
      </c>
      <c r="AK899" s="132"/>
      <c r="AL899" s="132"/>
      <c r="AM899" s="135" t="s">
        <v>475</v>
      </c>
    </row>
    <row r="900" spans="1:39" ht="102.95" customHeight="1" x14ac:dyDescent="0.25">
      <c r="A900" s="131" t="s">
        <v>2</v>
      </c>
      <c r="B900" s="132" t="str">
        <f>IF(G900="reserved","N/A",IF(AND(Screening!$J$10="No",V900="Ex"),"N/A",IF(AND(Screening!$J$11="No",W900="Ex"),"N/A",IF(AND(Screening!$J$12="No",X900="Ex"),"N/A",IF(AND(Screening!$J$13="No",Y900="Ex"),"N/A",IF(AND(Screening!$J$14="No",Z900="Ex"),"N/A", IF(AND(Screening!$J$15="No",AA900="Ex"),"N/A", IF(AND(Screening!$J$16="No",AB900="Ex"),"N/A", IF(AND(Screening!$J$17="No",AC900="Ex"),"N/A", IF(AND(Screening!$J$18="No",AD900="Ex"),"N/A", IF(AND(Screening!$J$19="No",AE900="Ex"),"N/A", IF(AND(Screening!$J$20="No",AF900="Ex"),"N/A", IF(AND(Screening!$J$21="No",AG900="Ex"),"N/A", IF(AND(Screening!$J$23="No",AH900="Ex"),"N/A", IF(AND(Screening!$J$7="No",AI900="Ex"),"N/A", IF(AND(Screening!$J$6="No",AL900="Ex"),"N/A", IF(AND(Screening!$J$6="Yes",AJ900="Ex"),"N/A", IF(AND(Screening!$J$25="Yes",AK900="Ex"),"N/A",  IF(AND(Screening!$J$5="Yes",AM900="Ex"),"N/A","Inc")))))))))))))))))))</f>
        <v>Inc</v>
      </c>
      <c r="C900" s="132"/>
      <c r="D900" s="133"/>
      <c r="E900" s="87">
        <v>908</v>
      </c>
      <c r="F900" s="88" t="s">
        <v>3790</v>
      </c>
      <c r="G900" s="88" t="s">
        <v>2189</v>
      </c>
      <c r="H900" s="157" t="s">
        <v>221</v>
      </c>
      <c r="I900" s="130" t="str">
        <f t="shared" si="29"/>
        <v>Include</v>
      </c>
      <c r="J900" s="126"/>
      <c r="K900" s="99"/>
      <c r="L900" s="99"/>
      <c r="M900" s="128"/>
      <c r="N900" s="87" t="str">
        <f t="shared" si="28"/>
        <v/>
      </c>
      <c r="O900" s="55"/>
      <c r="P900" s="55"/>
      <c r="Q900" s="55"/>
      <c r="R900" s="55"/>
      <c r="S900" s="55"/>
      <c r="T900" s="56"/>
      <c r="U900" s="134" t="s">
        <v>448</v>
      </c>
      <c r="V900" s="132"/>
      <c r="W900" s="132"/>
      <c r="X900" s="132"/>
      <c r="Y900" s="132"/>
      <c r="Z900" s="132"/>
      <c r="AA900" s="132"/>
      <c r="AB900" s="132"/>
      <c r="AC900" s="132"/>
      <c r="AD900" s="132" t="s">
        <v>475</v>
      </c>
      <c r="AE900" s="132"/>
      <c r="AF900" s="132"/>
      <c r="AG900" s="132"/>
      <c r="AH900" s="132"/>
      <c r="AI900" s="132"/>
      <c r="AJ900" s="132" t="s">
        <v>475</v>
      </c>
      <c r="AK900" s="132"/>
      <c r="AL900" s="132"/>
      <c r="AM900" s="135" t="s">
        <v>475</v>
      </c>
    </row>
    <row r="901" spans="1:39" ht="30" x14ac:dyDescent="0.25">
      <c r="A901" s="131" t="s">
        <v>2</v>
      </c>
      <c r="B901" s="132" t="str">
        <f>IF(G901="reserved","N/A",IF(AND(Screening!$J$10="No",V901="Ex"),"N/A",IF(AND(Screening!$J$11="No",W901="Ex"),"N/A",IF(AND(Screening!$J$12="No",X901="Ex"),"N/A",IF(AND(Screening!$J$13="No",Y901="Ex"),"N/A",IF(AND(Screening!$J$14="No",Z901="Ex"),"N/A", IF(AND(Screening!$J$15="No",AA901="Ex"),"N/A", IF(AND(Screening!$J$16="No",AB901="Ex"),"N/A", IF(AND(Screening!$J$17="No",AC901="Ex"),"N/A", IF(AND(Screening!$J$18="No",AD901="Ex"),"N/A", IF(AND(Screening!$J$19="No",AE901="Ex"),"N/A", IF(AND(Screening!$J$20="No",AF901="Ex"),"N/A", IF(AND(Screening!$J$21="No",AG901="Ex"),"N/A", IF(AND(Screening!$J$23="No",AH901="Ex"),"N/A", IF(AND(Screening!$J$7="No",AI901="Ex"),"N/A", IF(AND(Screening!$J$6="No",AL901="Ex"),"N/A", IF(AND(Screening!$J$6="Yes",AJ901="Ex"),"N/A", IF(AND(Screening!$J$25="Yes",AK901="Ex"),"N/A",  IF(AND(Screening!$J$5="Yes",AM901="Ex"),"N/A","Inc")))))))))))))))))))</f>
        <v>Inc</v>
      </c>
      <c r="C901" s="132"/>
      <c r="D901" s="133" t="s">
        <v>1212</v>
      </c>
      <c r="E901" s="87">
        <v>909</v>
      </c>
      <c r="F901" s="88" t="s">
        <v>3791</v>
      </c>
      <c r="G901" s="88" t="s">
        <v>2625</v>
      </c>
      <c r="H901" s="156" t="s">
        <v>2787</v>
      </c>
      <c r="I901" s="130" t="str">
        <f t="shared" si="29"/>
        <v>Include</v>
      </c>
      <c r="J901" s="126"/>
      <c r="K901" s="99"/>
      <c r="L901" s="99"/>
      <c r="M901" s="128"/>
      <c r="N901" s="87" t="str">
        <f t="shared" si="28"/>
        <v/>
      </c>
      <c r="O901" s="55"/>
      <c r="P901" s="55"/>
      <c r="Q901" s="55"/>
      <c r="R901" s="55"/>
      <c r="S901" s="55"/>
      <c r="T901" s="56"/>
      <c r="U901" s="134" t="s">
        <v>448</v>
      </c>
      <c r="V901" s="132"/>
      <c r="W901" s="132"/>
      <c r="X901" s="132"/>
      <c r="Y901" s="132"/>
      <c r="Z901" s="132"/>
      <c r="AA901" s="132"/>
      <c r="AB901" s="132"/>
      <c r="AC901" s="132"/>
      <c r="AD901" s="132" t="s">
        <v>475</v>
      </c>
      <c r="AE901" s="132"/>
      <c r="AF901" s="132"/>
      <c r="AG901" s="132"/>
      <c r="AH901" s="132"/>
      <c r="AI901" s="132"/>
      <c r="AJ901" s="132" t="s">
        <v>475</v>
      </c>
      <c r="AK901" s="132"/>
      <c r="AL901" s="132"/>
      <c r="AM901" s="135" t="s">
        <v>475</v>
      </c>
    </row>
    <row r="902" spans="1:39" ht="30" x14ac:dyDescent="0.25">
      <c r="A902" s="131" t="s">
        <v>2</v>
      </c>
      <c r="B902" s="132" t="str">
        <f>IF(G902="reserved","N/A",IF(AND(Screening!$J$10="No",V902="Ex"),"N/A",IF(AND(Screening!$J$11="No",W902="Ex"),"N/A",IF(AND(Screening!$J$12="No",X902="Ex"),"N/A",IF(AND(Screening!$J$13="No",Y902="Ex"),"N/A",IF(AND(Screening!$J$14="No",Z902="Ex"),"N/A", IF(AND(Screening!$J$15="No",AA902="Ex"),"N/A", IF(AND(Screening!$J$16="No",AB902="Ex"),"N/A", IF(AND(Screening!$J$17="No",AC902="Ex"),"N/A", IF(AND(Screening!$J$18="No",AD902="Ex"),"N/A", IF(AND(Screening!$J$19="No",AE902="Ex"),"N/A", IF(AND(Screening!$J$20="No",AF902="Ex"),"N/A", IF(AND(Screening!$J$21="No",AG902="Ex"),"N/A", IF(AND(Screening!$J$23="No",AH902="Ex"),"N/A", IF(AND(Screening!$J$7="No",AI902="Ex"),"N/A", IF(AND(Screening!$J$6="No",AL902="Ex"),"N/A", IF(AND(Screening!$J$6="Yes",AJ902="Ex"),"N/A", IF(AND(Screening!$J$25="Yes",AK902="Ex"),"N/A",  IF(AND(Screening!$J$5="Yes",AM902="Ex"),"N/A","Inc")))))))))))))))))))</f>
        <v>Inc</v>
      </c>
      <c r="C902" s="132"/>
      <c r="D902" s="133"/>
      <c r="E902" s="87">
        <v>910</v>
      </c>
      <c r="F902" s="88" t="s">
        <v>3792</v>
      </c>
      <c r="G902" s="88" t="s">
        <v>2190</v>
      </c>
      <c r="H902" s="157" t="s">
        <v>4588</v>
      </c>
      <c r="I902" s="130" t="str">
        <f t="shared" si="29"/>
        <v>Include</v>
      </c>
      <c r="J902" s="126"/>
      <c r="K902" s="99"/>
      <c r="L902" s="99"/>
      <c r="M902" s="128"/>
      <c r="N902" s="87" t="str">
        <f t="shared" si="28"/>
        <v/>
      </c>
      <c r="O902" s="55"/>
      <c r="P902" s="55"/>
      <c r="Q902" s="55"/>
      <c r="R902" s="55"/>
      <c r="S902" s="55"/>
      <c r="T902" s="56"/>
      <c r="U902" s="134" t="s">
        <v>448</v>
      </c>
      <c r="V902" s="132"/>
      <c r="W902" s="132"/>
      <c r="X902" s="132"/>
      <c r="Y902" s="132"/>
      <c r="Z902" s="132"/>
      <c r="AA902" s="132"/>
      <c r="AB902" s="132"/>
      <c r="AC902" s="132"/>
      <c r="AD902" s="132" t="s">
        <v>475</v>
      </c>
      <c r="AE902" s="132"/>
      <c r="AF902" s="132"/>
      <c r="AG902" s="132"/>
      <c r="AH902" s="132"/>
      <c r="AI902" s="132"/>
      <c r="AJ902" s="132" t="s">
        <v>475</v>
      </c>
      <c r="AK902" s="132"/>
      <c r="AL902" s="132"/>
      <c r="AM902" s="135" t="s">
        <v>475</v>
      </c>
    </row>
    <row r="903" spans="1:39" ht="45" x14ac:dyDescent="0.25">
      <c r="A903" s="131" t="s">
        <v>2</v>
      </c>
      <c r="B903" s="132" t="str">
        <f>IF(G903="reserved","N/A",IF(AND(Screening!$J$10="No",V903="Ex"),"N/A",IF(AND(Screening!$J$11="No",W903="Ex"),"N/A",IF(AND(Screening!$J$12="No",X903="Ex"),"N/A",IF(AND(Screening!$J$13="No",Y903="Ex"),"N/A",IF(AND(Screening!$J$14="No",Z903="Ex"),"N/A", IF(AND(Screening!$J$15="No",AA903="Ex"),"N/A", IF(AND(Screening!$J$16="No",AB903="Ex"),"N/A", IF(AND(Screening!$J$17="No",AC903="Ex"),"N/A", IF(AND(Screening!$J$18="No",AD903="Ex"),"N/A", IF(AND(Screening!$J$19="No",AE903="Ex"),"N/A", IF(AND(Screening!$J$20="No",AF903="Ex"),"N/A", IF(AND(Screening!$J$21="No",AG903="Ex"),"N/A", IF(AND(Screening!$J$23="No",AH903="Ex"),"N/A", IF(AND(Screening!$J$7="No",AI903="Ex"),"N/A", IF(AND(Screening!$J$6="No",AL903="Ex"),"N/A", IF(AND(Screening!$J$6="Yes",AJ903="Ex"),"N/A", IF(AND(Screening!$J$25="Yes",AK903="Ex"),"N/A",  IF(AND(Screening!$J$5="Yes",AM903="Ex"),"N/A","Inc")))))))))))))))))))</f>
        <v>Inc</v>
      </c>
      <c r="C903" s="132"/>
      <c r="D903" s="133"/>
      <c r="E903" s="87">
        <v>911</v>
      </c>
      <c r="F903" s="88" t="s">
        <v>3793</v>
      </c>
      <c r="G903" s="88" t="s">
        <v>2191</v>
      </c>
      <c r="H903" s="157" t="s">
        <v>4589</v>
      </c>
      <c r="I903" s="130" t="str">
        <f t="shared" si="29"/>
        <v>Include</v>
      </c>
      <c r="J903" s="126"/>
      <c r="K903" s="99"/>
      <c r="L903" s="99"/>
      <c r="M903" s="128"/>
      <c r="N903" s="87" t="str">
        <f t="shared" si="28"/>
        <v/>
      </c>
      <c r="O903" s="55"/>
      <c r="P903" s="55"/>
      <c r="Q903" s="55"/>
      <c r="R903" s="55"/>
      <c r="S903" s="55"/>
      <c r="T903" s="56"/>
      <c r="U903" s="134" t="s">
        <v>448</v>
      </c>
      <c r="V903" s="132"/>
      <c r="W903" s="132"/>
      <c r="X903" s="132"/>
      <c r="Y903" s="132"/>
      <c r="Z903" s="132"/>
      <c r="AA903" s="132"/>
      <c r="AB903" s="132"/>
      <c r="AC903" s="132"/>
      <c r="AD903" s="132" t="s">
        <v>475</v>
      </c>
      <c r="AE903" s="132"/>
      <c r="AF903" s="132"/>
      <c r="AG903" s="132"/>
      <c r="AH903" s="132"/>
      <c r="AI903" s="132"/>
      <c r="AJ903" s="132" t="s">
        <v>475</v>
      </c>
      <c r="AK903" s="132"/>
      <c r="AL903" s="132"/>
      <c r="AM903" s="135" t="s">
        <v>475</v>
      </c>
    </row>
    <row r="904" spans="1:39" ht="30" x14ac:dyDescent="0.25">
      <c r="A904" s="131" t="s">
        <v>2</v>
      </c>
      <c r="B904" s="132" t="str">
        <f>IF(G904="reserved","N/A",IF(AND(Screening!$J$10="No",V904="Ex"),"N/A",IF(AND(Screening!$J$11="No",W904="Ex"),"N/A",IF(AND(Screening!$J$12="No",X904="Ex"),"N/A",IF(AND(Screening!$J$13="No",Y904="Ex"),"N/A",IF(AND(Screening!$J$14="No",Z904="Ex"),"N/A", IF(AND(Screening!$J$15="No",AA904="Ex"),"N/A", IF(AND(Screening!$J$16="No",AB904="Ex"),"N/A", IF(AND(Screening!$J$17="No",AC904="Ex"),"N/A", IF(AND(Screening!$J$18="No",AD904="Ex"),"N/A", IF(AND(Screening!$J$19="No",AE904="Ex"),"N/A", IF(AND(Screening!$J$20="No",AF904="Ex"),"N/A", IF(AND(Screening!$J$21="No",AG904="Ex"),"N/A", IF(AND(Screening!$J$23="No",AH904="Ex"),"N/A", IF(AND(Screening!$J$7="No",AI904="Ex"),"N/A", IF(AND(Screening!$J$6="No",AL904="Ex"),"N/A", IF(AND(Screening!$J$6="Yes",AJ904="Ex"),"N/A", IF(AND(Screening!$J$25="Yes",AK904="Ex"),"N/A",  IF(AND(Screening!$J$5="Yes",AM904="Ex"),"N/A","Inc")))))))))))))))))))</f>
        <v>Inc</v>
      </c>
      <c r="C904" s="132"/>
      <c r="D904" s="133"/>
      <c r="E904" s="87">
        <v>912</v>
      </c>
      <c r="F904" s="88" t="s">
        <v>3794</v>
      </c>
      <c r="G904" s="88" t="s">
        <v>2192</v>
      </c>
      <c r="H904" s="157" t="s">
        <v>4590</v>
      </c>
      <c r="I904" s="130" t="str">
        <f t="shared" si="29"/>
        <v>Include</v>
      </c>
      <c r="J904" s="126"/>
      <c r="K904" s="99"/>
      <c r="L904" s="99"/>
      <c r="M904" s="128"/>
      <c r="N904" s="87" t="str">
        <f t="shared" si="28"/>
        <v/>
      </c>
      <c r="O904" s="55"/>
      <c r="P904" s="55"/>
      <c r="Q904" s="55"/>
      <c r="R904" s="55"/>
      <c r="S904" s="55"/>
      <c r="T904" s="56"/>
      <c r="U904" s="134" t="s">
        <v>448</v>
      </c>
      <c r="V904" s="132"/>
      <c r="W904" s="132"/>
      <c r="X904" s="132"/>
      <c r="Y904" s="132"/>
      <c r="Z904" s="132"/>
      <c r="AA904" s="132"/>
      <c r="AB904" s="132"/>
      <c r="AC904" s="132"/>
      <c r="AD904" s="132" t="s">
        <v>475</v>
      </c>
      <c r="AE904" s="132"/>
      <c r="AF904" s="132"/>
      <c r="AG904" s="132"/>
      <c r="AH904" s="132"/>
      <c r="AI904" s="132"/>
      <c r="AJ904" s="132" t="s">
        <v>475</v>
      </c>
      <c r="AK904" s="132"/>
      <c r="AL904" s="132"/>
      <c r="AM904" s="135" t="s">
        <v>475</v>
      </c>
    </row>
    <row r="905" spans="1:39" ht="51" customHeight="1" x14ac:dyDescent="0.25">
      <c r="A905" s="131" t="s">
        <v>2</v>
      </c>
      <c r="B905" s="132" t="str">
        <f>IF(G905="reserved","N/A",IF(AND(Screening!$J$10="No",V905="Ex"),"N/A",IF(AND(Screening!$J$11="No",W905="Ex"),"N/A",IF(AND(Screening!$J$12="No",X905="Ex"),"N/A",IF(AND(Screening!$J$13="No",Y905="Ex"),"N/A",IF(AND(Screening!$J$14="No",Z905="Ex"),"N/A", IF(AND(Screening!$J$15="No",AA905="Ex"),"N/A", IF(AND(Screening!$J$16="No",AB905="Ex"),"N/A", IF(AND(Screening!$J$17="No",AC905="Ex"),"N/A", IF(AND(Screening!$J$18="No",AD905="Ex"),"N/A", IF(AND(Screening!$J$19="No",AE905="Ex"),"N/A", IF(AND(Screening!$J$20="No",AF905="Ex"),"N/A", IF(AND(Screening!$J$21="No",AG905="Ex"),"N/A", IF(AND(Screening!$J$23="No",AH905="Ex"),"N/A", IF(AND(Screening!$J$7="No",AI905="Ex"),"N/A", IF(AND(Screening!$J$6="No",AL905="Ex"),"N/A", IF(AND(Screening!$J$6="Yes",AJ905="Ex"),"N/A", IF(AND(Screening!$J$25="Yes",AK905="Ex"),"N/A",  IF(AND(Screening!$J$5="Yes",AM905="Ex"),"N/A","Inc")))))))))))))))))))</f>
        <v>Inc</v>
      </c>
      <c r="C905" s="132"/>
      <c r="D905" s="133"/>
      <c r="E905" s="87">
        <v>913</v>
      </c>
      <c r="F905" s="88" t="s">
        <v>3795</v>
      </c>
      <c r="G905" s="88" t="s">
        <v>2193</v>
      </c>
      <c r="H905" s="157" t="s">
        <v>4591</v>
      </c>
      <c r="I905" s="130" t="str">
        <f t="shared" si="29"/>
        <v>Include</v>
      </c>
      <c r="J905" s="126"/>
      <c r="K905" s="99"/>
      <c r="L905" s="99"/>
      <c r="M905" s="128"/>
      <c r="N905" s="87" t="str">
        <f t="shared" si="28"/>
        <v/>
      </c>
      <c r="O905" s="55"/>
      <c r="P905" s="55"/>
      <c r="Q905" s="55"/>
      <c r="R905" s="55"/>
      <c r="S905" s="55"/>
      <c r="T905" s="56"/>
      <c r="U905" s="134" t="s">
        <v>448</v>
      </c>
      <c r="V905" s="132"/>
      <c r="W905" s="132"/>
      <c r="X905" s="132"/>
      <c r="Y905" s="132"/>
      <c r="Z905" s="132"/>
      <c r="AA905" s="132"/>
      <c r="AB905" s="132"/>
      <c r="AC905" s="132"/>
      <c r="AD905" s="132" t="s">
        <v>475</v>
      </c>
      <c r="AE905" s="132"/>
      <c r="AF905" s="132"/>
      <c r="AG905" s="132"/>
      <c r="AH905" s="132"/>
      <c r="AI905" s="132"/>
      <c r="AJ905" s="132" t="s">
        <v>475</v>
      </c>
      <c r="AK905" s="132"/>
      <c r="AL905" s="132"/>
      <c r="AM905" s="135" t="s">
        <v>475</v>
      </c>
    </row>
    <row r="906" spans="1:39" ht="30" x14ac:dyDescent="0.25">
      <c r="A906" s="131" t="s">
        <v>2</v>
      </c>
      <c r="B906" s="132" t="str">
        <f>IF(G906="reserved","N/A",IF(AND(Screening!$J$10="No",V906="Ex"),"N/A",IF(AND(Screening!$J$11="No",W906="Ex"),"N/A",IF(AND(Screening!$J$12="No",X906="Ex"),"N/A",IF(AND(Screening!$J$13="No",Y906="Ex"),"N/A",IF(AND(Screening!$J$14="No",Z906="Ex"),"N/A", IF(AND(Screening!$J$15="No",AA906="Ex"),"N/A", IF(AND(Screening!$J$16="No",AB906="Ex"),"N/A", IF(AND(Screening!$J$17="No",AC906="Ex"),"N/A", IF(AND(Screening!$J$18="No",AD906="Ex"),"N/A", IF(AND(Screening!$J$19="No",AE906="Ex"),"N/A", IF(AND(Screening!$J$20="No",AF906="Ex"),"N/A", IF(AND(Screening!$J$21="No",AG906="Ex"),"N/A", IF(AND(Screening!$J$23="No",AH906="Ex"),"N/A", IF(AND(Screening!$J$7="No",AI906="Ex"),"N/A", IF(AND(Screening!$J$6="No",AL906="Ex"),"N/A", IF(AND(Screening!$J$6="Yes",AJ906="Ex"),"N/A", IF(AND(Screening!$J$25="Yes",AK906="Ex"),"N/A",  IF(AND(Screening!$J$5="Yes",AM906="Ex"),"N/A","Inc")))))))))))))))))))</f>
        <v>Inc</v>
      </c>
      <c r="C906" s="132"/>
      <c r="D906" s="133"/>
      <c r="E906" s="87">
        <v>914</v>
      </c>
      <c r="F906" s="88" t="s">
        <v>3796</v>
      </c>
      <c r="G906" s="88" t="s">
        <v>2194</v>
      </c>
      <c r="H906" s="157" t="s">
        <v>222</v>
      </c>
      <c r="I906" s="130" t="str">
        <f t="shared" si="29"/>
        <v>Include</v>
      </c>
      <c r="J906" s="126"/>
      <c r="K906" s="99"/>
      <c r="L906" s="99"/>
      <c r="M906" s="128"/>
      <c r="N906" s="87" t="str">
        <f t="shared" si="28"/>
        <v/>
      </c>
      <c r="O906" s="55"/>
      <c r="P906" s="55"/>
      <c r="Q906" s="55"/>
      <c r="R906" s="55"/>
      <c r="S906" s="55"/>
      <c r="T906" s="56"/>
      <c r="U906" s="134" t="s">
        <v>448</v>
      </c>
      <c r="V906" s="132"/>
      <c r="W906" s="132"/>
      <c r="X906" s="132"/>
      <c r="Y906" s="132"/>
      <c r="Z906" s="132"/>
      <c r="AA906" s="132"/>
      <c r="AB906" s="132"/>
      <c r="AC906" s="132"/>
      <c r="AD906" s="132" t="s">
        <v>475</v>
      </c>
      <c r="AE906" s="132"/>
      <c r="AF906" s="132"/>
      <c r="AG906" s="132"/>
      <c r="AH906" s="132"/>
      <c r="AI906" s="132"/>
      <c r="AJ906" s="132" t="s">
        <v>475</v>
      </c>
      <c r="AK906" s="132"/>
      <c r="AL906" s="132"/>
      <c r="AM906" s="135" t="s">
        <v>475</v>
      </c>
    </row>
    <row r="907" spans="1:39" ht="30" x14ac:dyDescent="0.25">
      <c r="A907" s="131" t="s">
        <v>2</v>
      </c>
      <c r="B907" s="132" t="str">
        <f>IF(G907="reserved","N/A",IF(AND(Screening!$J$10="No",V907="Ex"),"N/A",IF(AND(Screening!$J$11="No",W907="Ex"),"N/A",IF(AND(Screening!$J$12="No",X907="Ex"),"N/A",IF(AND(Screening!$J$13="No",Y907="Ex"),"N/A",IF(AND(Screening!$J$14="No",Z907="Ex"),"N/A", IF(AND(Screening!$J$15="No",AA907="Ex"),"N/A", IF(AND(Screening!$J$16="No",AB907="Ex"),"N/A", IF(AND(Screening!$J$17="No",AC907="Ex"),"N/A", IF(AND(Screening!$J$18="No",AD907="Ex"),"N/A", IF(AND(Screening!$J$19="No",AE907="Ex"),"N/A", IF(AND(Screening!$J$20="No",AF907="Ex"),"N/A", IF(AND(Screening!$J$21="No",AG907="Ex"),"N/A", IF(AND(Screening!$J$23="No",AH907="Ex"),"N/A", IF(AND(Screening!$J$7="No",AI907="Ex"),"N/A", IF(AND(Screening!$J$6="No",AL907="Ex"),"N/A", IF(AND(Screening!$J$6="Yes",AJ907="Ex"),"N/A", IF(AND(Screening!$J$25="Yes",AK907="Ex"),"N/A",  IF(AND(Screening!$J$5="Yes",AM907="Ex"),"N/A","Inc")))))))))))))))))))</f>
        <v>Inc</v>
      </c>
      <c r="C907" s="132"/>
      <c r="D907" s="133"/>
      <c r="E907" s="87">
        <v>915</v>
      </c>
      <c r="F907" s="88" t="s">
        <v>3797</v>
      </c>
      <c r="G907" s="88" t="s">
        <v>2195</v>
      </c>
      <c r="H907" s="157" t="s">
        <v>223</v>
      </c>
      <c r="I907" s="130" t="str">
        <f t="shared" si="29"/>
        <v>Include</v>
      </c>
      <c r="J907" s="126"/>
      <c r="K907" s="99"/>
      <c r="L907" s="99"/>
      <c r="M907" s="128"/>
      <c r="N907" s="87" t="str">
        <f t="shared" si="28"/>
        <v/>
      </c>
      <c r="O907" s="55"/>
      <c r="P907" s="55"/>
      <c r="Q907" s="55"/>
      <c r="R907" s="55"/>
      <c r="S907" s="55"/>
      <c r="T907" s="56"/>
      <c r="U907" s="134" t="s">
        <v>448</v>
      </c>
      <c r="V907" s="132"/>
      <c r="W907" s="132"/>
      <c r="X907" s="132"/>
      <c r="Y907" s="132"/>
      <c r="Z907" s="132"/>
      <c r="AA907" s="132"/>
      <c r="AB907" s="132"/>
      <c r="AC907" s="132"/>
      <c r="AD907" s="132" t="s">
        <v>475</v>
      </c>
      <c r="AE907" s="132"/>
      <c r="AF907" s="132"/>
      <c r="AG907" s="132"/>
      <c r="AH907" s="132"/>
      <c r="AI907" s="132"/>
      <c r="AJ907" s="132" t="s">
        <v>475</v>
      </c>
      <c r="AK907" s="132"/>
      <c r="AL907" s="132"/>
      <c r="AM907" s="135" t="s">
        <v>475</v>
      </c>
    </row>
    <row r="908" spans="1:39" ht="75" x14ac:dyDescent="0.25">
      <c r="A908" s="131" t="s">
        <v>2</v>
      </c>
      <c r="B908" s="132" t="str">
        <f>IF(G908="reserved","N/A",IF(AND(Screening!$J$10="No",V908="Ex"),"N/A",IF(AND(Screening!$J$11="No",W908="Ex"),"N/A",IF(AND(Screening!$J$12="No",X908="Ex"),"N/A",IF(AND(Screening!$J$13="No",Y908="Ex"),"N/A",IF(AND(Screening!$J$14="No",Z908="Ex"),"N/A", IF(AND(Screening!$J$15="No",AA908="Ex"),"N/A", IF(AND(Screening!$J$16="No",AB908="Ex"),"N/A", IF(AND(Screening!$J$17="No",AC908="Ex"),"N/A", IF(AND(Screening!$J$18="No",AD908="Ex"),"N/A", IF(AND(Screening!$J$19="No",AE908="Ex"),"N/A", IF(AND(Screening!$J$20="No",AF908="Ex"),"N/A", IF(AND(Screening!$J$21="No",AG908="Ex"),"N/A", IF(AND(Screening!$J$23="No",AH908="Ex"),"N/A", IF(AND(Screening!$J$7="No",AI908="Ex"),"N/A", IF(AND(Screening!$J$6="No",AL908="Ex"),"N/A", IF(AND(Screening!$J$6="Yes",AJ908="Ex"),"N/A", IF(AND(Screening!$J$25="Yes",AK908="Ex"),"N/A",  IF(AND(Screening!$J$5="Yes",AM908="Ex"),"N/A","Inc")))))))))))))))))))</f>
        <v>Inc</v>
      </c>
      <c r="C908" s="132"/>
      <c r="D908" s="133"/>
      <c r="E908" s="87">
        <v>916</v>
      </c>
      <c r="F908" s="88" t="s">
        <v>3798</v>
      </c>
      <c r="G908" s="88" t="s">
        <v>2196</v>
      </c>
      <c r="H908" s="157" t="s">
        <v>4592</v>
      </c>
      <c r="I908" s="130" t="str">
        <f t="shared" si="29"/>
        <v>Include</v>
      </c>
      <c r="J908" s="126"/>
      <c r="K908" s="99"/>
      <c r="L908" s="99"/>
      <c r="M908" s="128"/>
      <c r="N908" s="87" t="str">
        <f t="shared" si="28"/>
        <v/>
      </c>
      <c r="O908" s="55"/>
      <c r="P908" s="55"/>
      <c r="Q908" s="55"/>
      <c r="R908" s="55"/>
      <c r="S908" s="55"/>
      <c r="T908" s="56"/>
      <c r="U908" s="134" t="s">
        <v>448</v>
      </c>
      <c r="V908" s="132"/>
      <c r="W908" s="132"/>
      <c r="X908" s="132"/>
      <c r="Y908" s="132"/>
      <c r="Z908" s="132"/>
      <c r="AA908" s="132"/>
      <c r="AB908" s="132"/>
      <c r="AC908" s="132"/>
      <c r="AD908" s="132" t="s">
        <v>475</v>
      </c>
      <c r="AE908" s="132"/>
      <c r="AF908" s="132"/>
      <c r="AG908" s="132"/>
      <c r="AH908" s="132"/>
      <c r="AI908" s="132"/>
      <c r="AJ908" s="132" t="s">
        <v>475</v>
      </c>
      <c r="AK908" s="132"/>
      <c r="AL908" s="132"/>
      <c r="AM908" s="135" t="s">
        <v>475</v>
      </c>
    </row>
    <row r="909" spans="1:39" ht="45" x14ac:dyDescent="0.25">
      <c r="A909" s="131" t="s">
        <v>2</v>
      </c>
      <c r="B909" s="132" t="str">
        <f>IF(G909="reserved","N/A",IF(AND(Screening!$J$10="No",V909="Ex"),"N/A",IF(AND(Screening!$J$11="No",W909="Ex"),"N/A",IF(AND(Screening!$J$12="No",X909="Ex"),"N/A",IF(AND(Screening!$J$13="No",Y909="Ex"),"N/A",IF(AND(Screening!$J$14="No",Z909="Ex"),"N/A", IF(AND(Screening!$J$15="No",AA909="Ex"),"N/A", IF(AND(Screening!$J$16="No",AB909="Ex"),"N/A", IF(AND(Screening!$J$17="No",AC909="Ex"),"N/A", IF(AND(Screening!$J$18="No",AD909="Ex"),"N/A", IF(AND(Screening!$J$19="No",AE909="Ex"),"N/A", IF(AND(Screening!$J$20="No",AF909="Ex"),"N/A", IF(AND(Screening!$J$21="No",AG909="Ex"),"N/A", IF(AND(Screening!$J$23="No",AH909="Ex"),"N/A", IF(AND(Screening!$J$7="No",AI909="Ex"),"N/A", IF(AND(Screening!$J$6="No",AL909="Ex"),"N/A", IF(AND(Screening!$J$6="Yes",AJ909="Ex"),"N/A", IF(AND(Screening!$J$25="Yes",AK909="Ex"),"N/A",  IF(AND(Screening!$J$5="Yes",AM909="Ex"),"N/A","Inc")))))))))))))))))))</f>
        <v>Inc</v>
      </c>
      <c r="C909" s="132"/>
      <c r="D909" s="133"/>
      <c r="E909" s="87">
        <v>917</v>
      </c>
      <c r="F909" s="88" t="s">
        <v>3799</v>
      </c>
      <c r="G909" s="88" t="s">
        <v>2197</v>
      </c>
      <c r="H909" s="157" t="s">
        <v>4593</v>
      </c>
      <c r="I909" s="130" t="str">
        <f t="shared" si="29"/>
        <v>Include</v>
      </c>
      <c r="J909" s="126"/>
      <c r="K909" s="99"/>
      <c r="L909" s="99"/>
      <c r="M909" s="128"/>
      <c r="N909" s="87" t="str">
        <f t="shared" si="28"/>
        <v/>
      </c>
      <c r="O909" s="55"/>
      <c r="P909" s="55"/>
      <c r="Q909" s="55"/>
      <c r="R909" s="55"/>
      <c r="S909" s="55"/>
      <c r="T909" s="56"/>
      <c r="U909" s="134" t="s">
        <v>448</v>
      </c>
      <c r="V909" s="132"/>
      <c r="W909" s="132"/>
      <c r="X909" s="132"/>
      <c r="Y909" s="132"/>
      <c r="Z909" s="132"/>
      <c r="AA909" s="132"/>
      <c r="AB909" s="132"/>
      <c r="AC909" s="132"/>
      <c r="AD909" s="132" t="s">
        <v>475</v>
      </c>
      <c r="AE909" s="132"/>
      <c r="AF909" s="132"/>
      <c r="AG909" s="132"/>
      <c r="AH909" s="132"/>
      <c r="AI909" s="132"/>
      <c r="AJ909" s="132" t="s">
        <v>475</v>
      </c>
      <c r="AK909" s="132"/>
      <c r="AL909" s="132"/>
      <c r="AM909" s="135" t="s">
        <v>475</v>
      </c>
    </row>
    <row r="910" spans="1:39" ht="45" x14ac:dyDescent="0.25">
      <c r="A910" s="131" t="s">
        <v>2</v>
      </c>
      <c r="B910" s="132" t="str">
        <f>IF(G910="reserved","N/A",IF(AND(Screening!$J$10="No",V910="Ex"),"N/A",IF(AND(Screening!$J$11="No",W910="Ex"),"N/A",IF(AND(Screening!$J$12="No",X910="Ex"),"N/A",IF(AND(Screening!$J$13="No",Y910="Ex"),"N/A",IF(AND(Screening!$J$14="No",Z910="Ex"),"N/A", IF(AND(Screening!$J$15="No",AA910="Ex"),"N/A", IF(AND(Screening!$J$16="No",AB910="Ex"),"N/A", IF(AND(Screening!$J$17="No",AC910="Ex"),"N/A", IF(AND(Screening!$J$18="No",AD910="Ex"),"N/A", IF(AND(Screening!$J$19="No",AE910="Ex"),"N/A", IF(AND(Screening!$J$20="No",AF910="Ex"),"N/A", IF(AND(Screening!$J$21="No",AG910="Ex"),"N/A", IF(AND(Screening!$J$23="No",AH910="Ex"),"N/A", IF(AND(Screening!$J$7="No",AI910="Ex"),"N/A", IF(AND(Screening!$J$6="No",AL910="Ex"),"N/A", IF(AND(Screening!$J$6="Yes",AJ910="Ex"),"N/A", IF(AND(Screening!$J$25="Yes",AK910="Ex"),"N/A",  IF(AND(Screening!$J$5="Yes",AM910="Ex"),"N/A","Inc")))))))))))))))))))</f>
        <v>Inc</v>
      </c>
      <c r="C910" s="132"/>
      <c r="D910" s="133"/>
      <c r="E910" s="90">
        <v>917.1</v>
      </c>
      <c r="F910" s="91" t="s">
        <v>2973</v>
      </c>
      <c r="G910" s="91" t="s">
        <v>2974</v>
      </c>
      <c r="H910" s="157" t="s">
        <v>2975</v>
      </c>
      <c r="I910" s="130" t="str">
        <f t="shared" si="29"/>
        <v>Include</v>
      </c>
      <c r="J910" s="126"/>
      <c r="K910" s="99"/>
      <c r="L910" s="99"/>
      <c r="M910" s="128"/>
      <c r="N910" s="87" t="str">
        <f t="shared" si="28"/>
        <v/>
      </c>
      <c r="O910" s="55"/>
      <c r="P910" s="55"/>
      <c r="Q910" s="55"/>
      <c r="R910" s="55"/>
      <c r="S910" s="55"/>
      <c r="T910" s="56"/>
      <c r="U910" s="134" t="s">
        <v>448</v>
      </c>
      <c r="V910" s="132"/>
      <c r="W910" s="132"/>
      <c r="X910" s="132"/>
      <c r="Y910" s="132"/>
      <c r="Z910" s="132"/>
      <c r="AA910" s="132"/>
      <c r="AB910" s="132"/>
      <c r="AC910" s="132"/>
      <c r="AD910" s="132" t="s">
        <v>475</v>
      </c>
      <c r="AE910" s="132"/>
      <c r="AF910" s="132"/>
      <c r="AG910" s="132"/>
      <c r="AH910" s="132"/>
      <c r="AI910" s="132"/>
      <c r="AJ910" s="132" t="s">
        <v>475</v>
      </c>
      <c r="AK910" s="132"/>
      <c r="AL910" s="132"/>
      <c r="AM910" s="135" t="s">
        <v>475</v>
      </c>
    </row>
    <row r="911" spans="1:39" ht="30" x14ac:dyDescent="0.25">
      <c r="A911" s="131" t="s">
        <v>2</v>
      </c>
      <c r="B911" s="132" t="str">
        <f>IF(G911="reserved","N/A",IF(AND(Screening!$J$10="No",V911="Ex"),"N/A",IF(AND(Screening!$J$11="No",W911="Ex"),"N/A",IF(AND(Screening!$J$12="No",X911="Ex"),"N/A",IF(AND(Screening!$J$13="No",Y911="Ex"),"N/A",IF(AND(Screening!$J$14="No",Z911="Ex"),"N/A", IF(AND(Screening!$J$15="No",AA911="Ex"),"N/A", IF(AND(Screening!$J$16="No",AB911="Ex"),"N/A", IF(AND(Screening!$J$17="No",AC911="Ex"),"N/A", IF(AND(Screening!$J$18="No",AD911="Ex"),"N/A", IF(AND(Screening!$J$19="No",AE911="Ex"),"N/A", IF(AND(Screening!$J$20="No",AF911="Ex"),"N/A", IF(AND(Screening!$J$21="No",AG911="Ex"),"N/A", IF(AND(Screening!$J$23="No",AH911="Ex"),"N/A", IF(AND(Screening!$J$7="No",AI911="Ex"),"N/A", IF(AND(Screening!$J$6="No",AL911="Ex"),"N/A", IF(AND(Screening!$J$6="Yes",AJ911="Ex"),"N/A", IF(AND(Screening!$J$25="Yes",AK911="Ex"),"N/A",  IF(AND(Screening!$J$5="Yes",AM911="Ex"),"N/A","Inc")))))))))))))))))))</f>
        <v>Inc</v>
      </c>
      <c r="C911" s="132"/>
      <c r="D911" s="133"/>
      <c r="E911" s="87">
        <v>918</v>
      </c>
      <c r="F911" s="88" t="s">
        <v>3800</v>
      </c>
      <c r="G911" s="88" t="s">
        <v>2198</v>
      </c>
      <c r="H911" s="157" t="s">
        <v>4594</v>
      </c>
      <c r="I911" s="130" t="str">
        <f t="shared" si="29"/>
        <v>Include</v>
      </c>
      <c r="J911" s="126"/>
      <c r="K911" s="99"/>
      <c r="L911" s="99"/>
      <c r="M911" s="128"/>
      <c r="N911" s="87" t="str">
        <f t="shared" si="28"/>
        <v/>
      </c>
      <c r="O911" s="55"/>
      <c r="P911" s="55"/>
      <c r="Q911" s="55"/>
      <c r="R911" s="55"/>
      <c r="S911" s="55"/>
      <c r="T911" s="56"/>
      <c r="U911" s="134" t="s">
        <v>448</v>
      </c>
      <c r="V911" s="132"/>
      <c r="W911" s="132"/>
      <c r="X911" s="132"/>
      <c r="Y911" s="132"/>
      <c r="Z911" s="132"/>
      <c r="AA911" s="132"/>
      <c r="AB911" s="132"/>
      <c r="AC911" s="132"/>
      <c r="AD911" s="132" t="s">
        <v>475</v>
      </c>
      <c r="AE911" s="132"/>
      <c r="AF911" s="132"/>
      <c r="AG911" s="132"/>
      <c r="AH911" s="132"/>
      <c r="AI911" s="132"/>
      <c r="AJ911" s="132" t="s">
        <v>475</v>
      </c>
      <c r="AK911" s="132"/>
      <c r="AL911" s="132"/>
      <c r="AM911" s="135" t="s">
        <v>475</v>
      </c>
    </row>
    <row r="912" spans="1:39" ht="30" x14ac:dyDescent="0.25">
      <c r="A912" s="131" t="s">
        <v>2</v>
      </c>
      <c r="B912" s="132" t="str">
        <f>IF(G912="reserved","N/A",IF(AND(Screening!$J$10="No",V912="Ex"),"N/A",IF(AND(Screening!$J$11="No",W912="Ex"),"N/A",IF(AND(Screening!$J$12="No",X912="Ex"),"N/A",IF(AND(Screening!$J$13="No",Y912="Ex"),"N/A",IF(AND(Screening!$J$14="No",Z912="Ex"),"N/A", IF(AND(Screening!$J$15="No",AA912="Ex"),"N/A", IF(AND(Screening!$J$16="No",AB912="Ex"),"N/A", IF(AND(Screening!$J$17="No",AC912="Ex"),"N/A", IF(AND(Screening!$J$18="No",AD912="Ex"),"N/A", IF(AND(Screening!$J$19="No",AE912="Ex"),"N/A", IF(AND(Screening!$J$20="No",AF912="Ex"),"N/A", IF(AND(Screening!$J$21="No",AG912="Ex"),"N/A", IF(AND(Screening!$J$23="No",AH912="Ex"),"N/A", IF(AND(Screening!$J$7="No",AI912="Ex"),"N/A", IF(AND(Screening!$J$6="No",AL912="Ex"),"N/A", IF(AND(Screening!$J$6="Yes",AJ912="Ex"),"N/A", IF(AND(Screening!$J$25="Yes",AK912="Ex"),"N/A",  IF(AND(Screening!$J$5="Yes",AM912="Ex"),"N/A","Inc")))))))))))))))))))</f>
        <v>Inc</v>
      </c>
      <c r="C912" s="132"/>
      <c r="D912" s="133"/>
      <c r="E912" s="87">
        <v>919</v>
      </c>
      <c r="F912" s="88" t="s">
        <v>3801</v>
      </c>
      <c r="G912" s="88" t="s">
        <v>2199</v>
      </c>
      <c r="H912" s="157" t="s">
        <v>4595</v>
      </c>
      <c r="I912" s="130" t="str">
        <f t="shared" si="29"/>
        <v>Include</v>
      </c>
      <c r="J912" s="126"/>
      <c r="K912" s="99"/>
      <c r="L912" s="99"/>
      <c r="M912" s="128"/>
      <c r="N912" s="87" t="str">
        <f t="shared" si="28"/>
        <v/>
      </c>
      <c r="O912" s="55"/>
      <c r="P912" s="55"/>
      <c r="Q912" s="55"/>
      <c r="R912" s="55"/>
      <c r="S912" s="55"/>
      <c r="T912" s="56"/>
      <c r="U912" s="134" t="s">
        <v>448</v>
      </c>
      <c r="V912" s="132"/>
      <c r="W912" s="132"/>
      <c r="X912" s="132"/>
      <c r="Y912" s="132"/>
      <c r="Z912" s="132"/>
      <c r="AA912" s="132"/>
      <c r="AB912" s="132"/>
      <c r="AC912" s="132"/>
      <c r="AD912" s="132" t="s">
        <v>475</v>
      </c>
      <c r="AE912" s="132"/>
      <c r="AF912" s="132"/>
      <c r="AG912" s="132"/>
      <c r="AH912" s="132"/>
      <c r="AI912" s="132"/>
      <c r="AJ912" s="132" t="s">
        <v>475</v>
      </c>
      <c r="AK912" s="132"/>
      <c r="AL912" s="132"/>
      <c r="AM912" s="135" t="s">
        <v>475</v>
      </c>
    </row>
    <row r="913" spans="1:39" ht="75" x14ac:dyDescent="0.25">
      <c r="A913" s="131" t="s">
        <v>2</v>
      </c>
      <c r="B913" s="132" t="str">
        <f>IF(G913="reserved","N/A",IF(AND(Screening!$J$10="No",V913="Ex"),"N/A",IF(AND(Screening!$J$11="No",W913="Ex"),"N/A",IF(AND(Screening!$J$12="No",X913="Ex"),"N/A",IF(AND(Screening!$J$13="No",Y913="Ex"),"N/A",IF(AND(Screening!$J$14="No",Z913="Ex"),"N/A", IF(AND(Screening!$J$15="No",AA913="Ex"),"N/A", IF(AND(Screening!$J$16="No",AB913="Ex"),"N/A", IF(AND(Screening!$J$17="No",AC913="Ex"),"N/A", IF(AND(Screening!$J$18="No",AD913="Ex"),"N/A", IF(AND(Screening!$J$19="No",AE913="Ex"),"N/A", IF(AND(Screening!$J$20="No",AF913="Ex"),"N/A", IF(AND(Screening!$J$21="No",AG913="Ex"),"N/A", IF(AND(Screening!$J$23="No",AH913="Ex"),"N/A", IF(AND(Screening!$J$7="No",AI913="Ex"),"N/A", IF(AND(Screening!$J$6="No",AL913="Ex"),"N/A", IF(AND(Screening!$J$6="Yes",AJ913="Ex"),"N/A", IF(AND(Screening!$J$25="Yes",AK913="Ex"),"N/A",  IF(AND(Screening!$J$5="Yes",AM913="Ex"),"N/A","Inc")))))))))))))))))))</f>
        <v>Inc</v>
      </c>
      <c r="C913" s="132"/>
      <c r="D913" s="133" t="s">
        <v>1212</v>
      </c>
      <c r="E913" s="87">
        <v>920</v>
      </c>
      <c r="F913" s="88" t="s">
        <v>3802</v>
      </c>
      <c r="G913" s="88" t="s">
        <v>2626</v>
      </c>
      <c r="H913" s="157" t="s">
        <v>4534</v>
      </c>
      <c r="I913" s="130" t="str">
        <f t="shared" si="29"/>
        <v>Include</v>
      </c>
      <c r="J913" s="126"/>
      <c r="K913" s="99"/>
      <c r="L913" s="99"/>
      <c r="M913" s="128"/>
      <c r="N913" s="87" t="str">
        <f t="shared" si="28"/>
        <v/>
      </c>
      <c r="O913" s="55"/>
      <c r="P913" s="55"/>
      <c r="Q913" s="55"/>
      <c r="R913" s="55"/>
      <c r="S913" s="55"/>
      <c r="T913" s="56"/>
      <c r="U913" s="134" t="s">
        <v>448</v>
      </c>
      <c r="V913" s="132"/>
      <c r="W913" s="132"/>
      <c r="X913" s="132"/>
      <c r="Y913" s="132"/>
      <c r="Z913" s="132"/>
      <c r="AA913" s="132"/>
      <c r="AB913" s="132"/>
      <c r="AC913" s="132"/>
      <c r="AD913" s="132" t="s">
        <v>475</v>
      </c>
      <c r="AE913" s="132"/>
      <c r="AF913" s="132"/>
      <c r="AG913" s="132"/>
      <c r="AH913" s="132"/>
      <c r="AI913" s="132"/>
      <c r="AJ913" s="132" t="s">
        <v>475</v>
      </c>
      <c r="AK913" s="132"/>
      <c r="AL913" s="132"/>
      <c r="AM913" s="135" t="s">
        <v>475</v>
      </c>
    </row>
    <row r="914" spans="1:39" ht="45" x14ac:dyDescent="0.25">
      <c r="A914" s="131" t="s">
        <v>2</v>
      </c>
      <c r="B914" s="132" t="str">
        <f>IF(G914="reserved","N/A",IF(AND(Screening!$J$10="No",V914="Ex"),"N/A",IF(AND(Screening!$J$11="No",W914="Ex"),"N/A",IF(AND(Screening!$J$12="No",X914="Ex"),"N/A",IF(AND(Screening!$J$13="No",Y914="Ex"),"N/A",IF(AND(Screening!$J$14="No",Z914="Ex"),"N/A", IF(AND(Screening!$J$15="No",AA914="Ex"),"N/A", IF(AND(Screening!$J$16="No",AB914="Ex"),"N/A", IF(AND(Screening!$J$17="No",AC914="Ex"),"N/A", IF(AND(Screening!$J$18="No",AD914="Ex"),"N/A", IF(AND(Screening!$J$19="No",AE914="Ex"),"N/A", IF(AND(Screening!$J$20="No",AF914="Ex"),"N/A", IF(AND(Screening!$J$21="No",AG914="Ex"),"N/A", IF(AND(Screening!$J$23="No",AH914="Ex"),"N/A", IF(AND(Screening!$J$7="No",AI914="Ex"),"N/A", IF(AND(Screening!$J$6="No",AL914="Ex"),"N/A", IF(AND(Screening!$J$6="Yes",AJ914="Ex"),"N/A", IF(AND(Screening!$J$25="Yes",AK914="Ex"),"N/A",  IF(AND(Screening!$J$5="Yes",AM914="Ex"),"N/A","Inc")))))))))))))))))))</f>
        <v>Inc</v>
      </c>
      <c r="C914" s="132"/>
      <c r="D914" s="133"/>
      <c r="E914" s="87">
        <v>921</v>
      </c>
      <c r="F914" s="88" t="s">
        <v>3803</v>
      </c>
      <c r="G914" s="88" t="s">
        <v>2200</v>
      </c>
      <c r="H914" s="157" t="s">
        <v>4535</v>
      </c>
      <c r="I914" s="130" t="str">
        <f t="shared" si="29"/>
        <v>Include</v>
      </c>
      <c r="J914" s="126"/>
      <c r="K914" s="99"/>
      <c r="L914" s="99"/>
      <c r="M914" s="128"/>
      <c r="N914" s="87" t="str">
        <f t="shared" si="28"/>
        <v/>
      </c>
      <c r="O914" s="55"/>
      <c r="P914" s="55"/>
      <c r="Q914" s="55"/>
      <c r="R914" s="55"/>
      <c r="S914" s="55"/>
      <c r="T914" s="56"/>
      <c r="U914" s="134" t="s">
        <v>448</v>
      </c>
      <c r="V914" s="132"/>
      <c r="W914" s="132"/>
      <c r="X914" s="132"/>
      <c r="Y914" s="132"/>
      <c r="Z914" s="132"/>
      <c r="AA914" s="132"/>
      <c r="AB914" s="132"/>
      <c r="AC914" s="132"/>
      <c r="AD914" s="132" t="s">
        <v>475</v>
      </c>
      <c r="AE914" s="132"/>
      <c r="AF914" s="132"/>
      <c r="AG914" s="132"/>
      <c r="AH914" s="132"/>
      <c r="AI914" s="132"/>
      <c r="AJ914" s="132" t="s">
        <v>475</v>
      </c>
      <c r="AK914" s="132"/>
      <c r="AL914" s="132"/>
      <c r="AM914" s="135" t="s">
        <v>475</v>
      </c>
    </row>
    <row r="915" spans="1:39" ht="45" x14ac:dyDescent="0.25">
      <c r="A915" s="131" t="s">
        <v>2</v>
      </c>
      <c r="B915" s="132" t="str">
        <f>IF(G915="reserved","N/A",IF(AND(Screening!$J$10="No",V915="Ex"),"N/A",IF(AND(Screening!$J$11="No",W915="Ex"),"N/A",IF(AND(Screening!$J$12="No",X915="Ex"),"N/A",IF(AND(Screening!$J$13="No",Y915="Ex"),"N/A",IF(AND(Screening!$J$14="No",Z915="Ex"),"N/A", IF(AND(Screening!$J$15="No",AA915="Ex"),"N/A", IF(AND(Screening!$J$16="No",AB915="Ex"),"N/A", IF(AND(Screening!$J$17="No",AC915="Ex"),"N/A", IF(AND(Screening!$J$18="No",AD915="Ex"),"N/A", IF(AND(Screening!$J$19="No",AE915="Ex"),"N/A", IF(AND(Screening!$J$20="No",AF915="Ex"),"N/A", IF(AND(Screening!$J$21="No",AG915="Ex"),"N/A", IF(AND(Screening!$J$23="No",AH915="Ex"),"N/A", IF(AND(Screening!$J$7="No",AI915="Ex"),"N/A", IF(AND(Screening!$J$6="No",AL915="Ex"),"N/A", IF(AND(Screening!$J$6="Yes",AJ915="Ex"),"N/A", IF(AND(Screening!$J$25="Yes",AK915="Ex"),"N/A",  IF(AND(Screening!$J$5="Yes",AM915="Ex"),"N/A","Inc")))))))))))))))))))</f>
        <v>Inc</v>
      </c>
      <c r="C915" s="132"/>
      <c r="D915" s="133"/>
      <c r="E915" s="87">
        <v>922</v>
      </c>
      <c r="F915" s="88" t="s">
        <v>3804</v>
      </c>
      <c r="G915" s="88" t="s">
        <v>2201</v>
      </c>
      <c r="H915" s="157" t="s">
        <v>4536</v>
      </c>
      <c r="I915" s="130" t="str">
        <f t="shared" si="29"/>
        <v>Include</v>
      </c>
      <c r="J915" s="126"/>
      <c r="K915" s="99"/>
      <c r="L915" s="99"/>
      <c r="M915" s="128"/>
      <c r="N915" s="87" t="str">
        <f t="shared" si="28"/>
        <v/>
      </c>
      <c r="O915" s="55"/>
      <c r="P915" s="55"/>
      <c r="Q915" s="55"/>
      <c r="R915" s="55"/>
      <c r="S915" s="55"/>
      <c r="T915" s="56"/>
      <c r="U915" s="134" t="s">
        <v>448</v>
      </c>
      <c r="V915" s="132"/>
      <c r="W915" s="132"/>
      <c r="X915" s="132"/>
      <c r="Y915" s="132"/>
      <c r="Z915" s="132"/>
      <c r="AA915" s="132"/>
      <c r="AB915" s="132"/>
      <c r="AC915" s="132"/>
      <c r="AD915" s="132" t="s">
        <v>475</v>
      </c>
      <c r="AE915" s="132"/>
      <c r="AF915" s="132"/>
      <c r="AG915" s="132"/>
      <c r="AH915" s="132"/>
      <c r="AI915" s="132"/>
      <c r="AJ915" s="132" t="s">
        <v>475</v>
      </c>
      <c r="AK915" s="132"/>
      <c r="AL915" s="132"/>
      <c r="AM915" s="135" t="s">
        <v>475</v>
      </c>
    </row>
    <row r="916" spans="1:39" ht="30" x14ac:dyDescent="0.25">
      <c r="A916" s="131" t="s">
        <v>2</v>
      </c>
      <c r="B916" s="132" t="str">
        <f>IF(G916="reserved","N/A",IF(AND(Screening!$J$10="No",V916="Ex"),"N/A",IF(AND(Screening!$J$11="No",W916="Ex"),"N/A",IF(AND(Screening!$J$12="No",X916="Ex"),"N/A",IF(AND(Screening!$J$13="No",Y916="Ex"),"N/A",IF(AND(Screening!$J$14="No",Z916="Ex"),"N/A", IF(AND(Screening!$J$15="No",AA916="Ex"),"N/A", IF(AND(Screening!$J$16="No",AB916="Ex"),"N/A", IF(AND(Screening!$J$17="No",AC916="Ex"),"N/A", IF(AND(Screening!$J$18="No",AD916="Ex"),"N/A", IF(AND(Screening!$J$19="No",AE916="Ex"),"N/A", IF(AND(Screening!$J$20="No",AF916="Ex"),"N/A", IF(AND(Screening!$J$21="No",AG916="Ex"),"N/A", IF(AND(Screening!$J$23="No",AH916="Ex"),"N/A", IF(AND(Screening!$J$7="No",AI916="Ex"),"N/A", IF(AND(Screening!$J$6="No",AL916="Ex"),"N/A", IF(AND(Screening!$J$6="Yes",AJ916="Ex"),"N/A", IF(AND(Screening!$J$25="Yes",AK916="Ex"),"N/A",  IF(AND(Screening!$J$5="Yes",AM916="Ex"),"N/A","Inc")))))))))))))))))))</f>
        <v>Inc</v>
      </c>
      <c r="C916" s="132"/>
      <c r="D916" s="133"/>
      <c r="E916" s="87">
        <v>923</v>
      </c>
      <c r="F916" s="88" t="s">
        <v>3805</v>
      </c>
      <c r="G916" s="88" t="s">
        <v>2202</v>
      </c>
      <c r="H916" s="157" t="s">
        <v>4596</v>
      </c>
      <c r="I916" s="130" t="str">
        <f t="shared" si="29"/>
        <v>Include</v>
      </c>
      <c r="J916" s="126"/>
      <c r="K916" s="99"/>
      <c r="L916" s="99"/>
      <c r="M916" s="128"/>
      <c r="N916" s="87" t="str">
        <f t="shared" si="28"/>
        <v/>
      </c>
      <c r="O916" s="55"/>
      <c r="P916" s="55"/>
      <c r="Q916" s="55"/>
      <c r="R916" s="55"/>
      <c r="S916" s="55"/>
      <c r="T916" s="56"/>
      <c r="U916" s="134" t="s">
        <v>448</v>
      </c>
      <c r="V916" s="132"/>
      <c r="W916" s="132"/>
      <c r="X916" s="132"/>
      <c r="Y916" s="132"/>
      <c r="Z916" s="132"/>
      <c r="AA916" s="132"/>
      <c r="AB916" s="132"/>
      <c r="AC916" s="132"/>
      <c r="AD916" s="132" t="s">
        <v>475</v>
      </c>
      <c r="AE916" s="132"/>
      <c r="AF916" s="132"/>
      <c r="AG916" s="132"/>
      <c r="AH916" s="132"/>
      <c r="AI916" s="132"/>
      <c r="AJ916" s="132" t="s">
        <v>475</v>
      </c>
      <c r="AK916" s="132"/>
      <c r="AL916" s="132"/>
      <c r="AM916" s="135" t="s">
        <v>475</v>
      </c>
    </row>
    <row r="917" spans="1:39" ht="30" x14ac:dyDescent="0.25">
      <c r="A917" s="131" t="s">
        <v>2</v>
      </c>
      <c r="B917" s="132" t="str">
        <f>IF(G917="reserved","N/A",IF(AND(Screening!$J$10="No",V917="Ex"),"N/A",IF(AND(Screening!$J$11="No",W917="Ex"),"N/A",IF(AND(Screening!$J$12="No",X917="Ex"),"N/A",IF(AND(Screening!$J$13="No",Y917="Ex"),"N/A",IF(AND(Screening!$J$14="No",Z917="Ex"),"N/A", IF(AND(Screening!$J$15="No",AA917="Ex"),"N/A", IF(AND(Screening!$J$16="No",AB917="Ex"),"N/A", IF(AND(Screening!$J$17="No",AC917="Ex"),"N/A", IF(AND(Screening!$J$18="No",AD917="Ex"),"N/A", IF(AND(Screening!$J$19="No",AE917="Ex"),"N/A", IF(AND(Screening!$J$20="No",AF917="Ex"),"N/A", IF(AND(Screening!$J$21="No",AG917="Ex"),"N/A", IF(AND(Screening!$J$23="No",AH917="Ex"),"N/A", IF(AND(Screening!$J$7="No",AI917="Ex"),"N/A", IF(AND(Screening!$J$6="No",AL917="Ex"),"N/A", IF(AND(Screening!$J$6="Yes",AJ917="Ex"),"N/A", IF(AND(Screening!$J$25="Yes",AK917="Ex"),"N/A",  IF(AND(Screening!$J$5="Yes",AM917="Ex"),"N/A","Inc")))))))))))))))))))</f>
        <v>Inc</v>
      </c>
      <c r="C917" s="132"/>
      <c r="D917" s="133" t="s">
        <v>1212</v>
      </c>
      <c r="E917" s="87">
        <v>924</v>
      </c>
      <c r="F917" s="88" t="s">
        <v>3806</v>
      </c>
      <c r="G917" s="88" t="s">
        <v>2627</v>
      </c>
      <c r="H917" s="156" t="s">
        <v>2787</v>
      </c>
      <c r="I917" s="130" t="str">
        <f t="shared" si="29"/>
        <v>Include</v>
      </c>
      <c r="J917" s="126"/>
      <c r="K917" s="99"/>
      <c r="L917" s="99"/>
      <c r="M917" s="128"/>
      <c r="N917" s="87" t="str">
        <f t="shared" ref="N917:N980" si="30">IF($A917="Y","PAR","")</f>
        <v/>
      </c>
      <c r="O917" s="55"/>
      <c r="P917" s="55"/>
      <c r="Q917" s="55"/>
      <c r="R917" s="55"/>
      <c r="S917" s="55"/>
      <c r="T917" s="56"/>
      <c r="U917" s="134" t="s">
        <v>448</v>
      </c>
      <c r="V917" s="132"/>
      <c r="W917" s="132"/>
      <c r="X917" s="132"/>
      <c r="Y917" s="132"/>
      <c r="Z917" s="132"/>
      <c r="AA917" s="132"/>
      <c r="AB917" s="132"/>
      <c r="AC917" s="132"/>
      <c r="AD917" s="132" t="s">
        <v>475</v>
      </c>
      <c r="AE917" s="132"/>
      <c r="AF917" s="132"/>
      <c r="AG917" s="132"/>
      <c r="AH917" s="132"/>
      <c r="AI917" s="132"/>
      <c r="AJ917" s="132" t="s">
        <v>475</v>
      </c>
      <c r="AK917" s="132"/>
      <c r="AL917" s="132"/>
      <c r="AM917" s="135" t="s">
        <v>475</v>
      </c>
    </row>
    <row r="918" spans="1:39" ht="60" x14ac:dyDescent="0.25">
      <c r="A918" s="131" t="s">
        <v>2</v>
      </c>
      <c r="B918" s="132" t="str">
        <f>IF(G918="reserved","N/A",IF(AND(Screening!$J$10="No",V918="Ex"),"N/A",IF(AND(Screening!$J$11="No",W918="Ex"),"N/A",IF(AND(Screening!$J$12="No",X918="Ex"),"N/A",IF(AND(Screening!$J$13="No",Y918="Ex"),"N/A",IF(AND(Screening!$J$14="No",Z918="Ex"),"N/A", IF(AND(Screening!$J$15="No",AA918="Ex"),"N/A", IF(AND(Screening!$J$16="No",AB918="Ex"),"N/A", IF(AND(Screening!$J$17="No",AC918="Ex"),"N/A", IF(AND(Screening!$J$18="No",AD918="Ex"),"N/A", IF(AND(Screening!$J$19="No",AE918="Ex"),"N/A", IF(AND(Screening!$J$20="No",AF918="Ex"),"N/A", IF(AND(Screening!$J$21="No",AG918="Ex"),"N/A", IF(AND(Screening!$J$23="No",AH918="Ex"),"N/A", IF(AND(Screening!$J$7="No",AI918="Ex"),"N/A", IF(AND(Screening!$J$6="No",AL918="Ex"),"N/A", IF(AND(Screening!$J$6="Yes",AJ918="Ex"),"N/A", IF(AND(Screening!$J$25="Yes",AK918="Ex"),"N/A",  IF(AND(Screening!$J$5="Yes",AM918="Ex"),"N/A","Inc")))))))))))))))))))</f>
        <v>Inc</v>
      </c>
      <c r="C918" s="132"/>
      <c r="D918" s="133"/>
      <c r="E918" s="87">
        <v>925</v>
      </c>
      <c r="F918" s="88" t="s">
        <v>3253</v>
      </c>
      <c r="G918" s="88" t="s">
        <v>2976</v>
      </c>
      <c r="H918" s="157" t="s">
        <v>4389</v>
      </c>
      <c r="I918" s="130" t="str">
        <f t="shared" si="29"/>
        <v>Include</v>
      </c>
      <c r="J918" s="126"/>
      <c r="K918" s="99"/>
      <c r="L918" s="99"/>
      <c r="M918" s="128"/>
      <c r="N918" s="87" t="str">
        <f t="shared" si="30"/>
        <v/>
      </c>
      <c r="O918" s="55"/>
      <c r="P918" s="55"/>
      <c r="Q918" s="55"/>
      <c r="R918" s="55"/>
      <c r="S918" s="55"/>
      <c r="T918" s="56"/>
      <c r="U918" s="134" t="s">
        <v>448</v>
      </c>
      <c r="V918" s="132"/>
      <c r="W918" s="132"/>
      <c r="X918" s="132"/>
      <c r="Y918" s="132"/>
      <c r="Z918" s="132"/>
      <c r="AA918" s="132"/>
      <c r="AB918" s="132"/>
      <c r="AC918" s="132"/>
      <c r="AD918" s="132" t="s">
        <v>475</v>
      </c>
      <c r="AE918" s="132"/>
      <c r="AF918" s="132"/>
      <c r="AG918" s="132"/>
      <c r="AH918" s="132"/>
      <c r="AI918" s="132"/>
      <c r="AJ918" s="132" t="s">
        <v>475</v>
      </c>
      <c r="AK918" s="132"/>
      <c r="AL918" s="132"/>
      <c r="AM918" s="135" t="s">
        <v>475</v>
      </c>
    </row>
    <row r="919" spans="1:39" ht="45" x14ac:dyDescent="0.25">
      <c r="A919" s="131" t="s">
        <v>2</v>
      </c>
      <c r="B919" s="132" t="str">
        <f>IF(G919="reserved","N/A",IF(AND(Screening!$J$10="No",V919="Ex"),"N/A",IF(AND(Screening!$J$11="No",W919="Ex"),"N/A",IF(AND(Screening!$J$12="No",X919="Ex"),"N/A",IF(AND(Screening!$J$13="No",Y919="Ex"),"N/A",IF(AND(Screening!$J$14="No",Z919="Ex"),"N/A", IF(AND(Screening!$J$15="No",AA919="Ex"),"N/A", IF(AND(Screening!$J$16="No",AB919="Ex"),"N/A", IF(AND(Screening!$J$17="No",AC919="Ex"),"N/A", IF(AND(Screening!$J$18="No",AD919="Ex"),"N/A", IF(AND(Screening!$J$19="No",AE919="Ex"),"N/A", IF(AND(Screening!$J$20="No",AF919="Ex"),"N/A", IF(AND(Screening!$J$21="No",AG919="Ex"),"N/A", IF(AND(Screening!$J$23="No",AH919="Ex"),"N/A", IF(AND(Screening!$J$7="No",AI919="Ex"),"N/A", IF(AND(Screening!$J$6="No",AL919="Ex"),"N/A", IF(AND(Screening!$J$6="Yes",AJ919="Ex"),"N/A", IF(AND(Screening!$J$25="Yes",AK919="Ex"),"N/A",  IF(AND(Screening!$J$5="Yes",AM919="Ex"),"N/A","Inc")))))))))))))))))))</f>
        <v>Inc</v>
      </c>
      <c r="C919" s="132"/>
      <c r="D919" s="133"/>
      <c r="E919" s="87">
        <v>926</v>
      </c>
      <c r="F919" s="88" t="s">
        <v>3254</v>
      </c>
      <c r="G919" s="88" t="s">
        <v>3255</v>
      </c>
      <c r="H919" s="157" t="s">
        <v>4390</v>
      </c>
      <c r="I919" s="130" t="str">
        <f t="shared" si="29"/>
        <v>Include</v>
      </c>
      <c r="J919" s="126"/>
      <c r="K919" s="99"/>
      <c r="L919" s="99"/>
      <c r="M919" s="128"/>
      <c r="N919" s="87" t="str">
        <f t="shared" si="30"/>
        <v/>
      </c>
      <c r="O919" s="55"/>
      <c r="P919" s="55"/>
      <c r="Q919" s="55"/>
      <c r="R919" s="55"/>
      <c r="S919" s="55"/>
      <c r="T919" s="56"/>
      <c r="U919" s="134" t="s">
        <v>448</v>
      </c>
      <c r="V919" s="132"/>
      <c r="W919" s="132"/>
      <c r="X919" s="132"/>
      <c r="Y919" s="132"/>
      <c r="Z919" s="132"/>
      <c r="AA919" s="132"/>
      <c r="AB919" s="132"/>
      <c r="AC919" s="132"/>
      <c r="AD919" s="132" t="s">
        <v>475</v>
      </c>
      <c r="AE919" s="132"/>
      <c r="AF919" s="132"/>
      <c r="AG919" s="132"/>
      <c r="AH919" s="132"/>
      <c r="AI919" s="132"/>
      <c r="AJ919" s="132" t="s">
        <v>475</v>
      </c>
      <c r="AK919" s="132"/>
      <c r="AL919" s="132"/>
      <c r="AM919" s="135" t="s">
        <v>475</v>
      </c>
    </row>
    <row r="920" spans="1:39" ht="196.35" customHeight="1" x14ac:dyDescent="0.25">
      <c r="A920" s="131" t="s">
        <v>2</v>
      </c>
      <c r="B920" s="132" t="str">
        <f>IF(G920="reserved","N/A",IF(AND(Screening!$J$10="No",V920="Ex"),"N/A",IF(AND(Screening!$J$11="No",W920="Ex"),"N/A",IF(AND(Screening!$J$12="No",X920="Ex"),"N/A",IF(AND(Screening!$J$13="No",Y920="Ex"),"N/A",IF(AND(Screening!$J$14="No",Z920="Ex"),"N/A", IF(AND(Screening!$J$15="No",AA920="Ex"),"N/A", IF(AND(Screening!$J$16="No",AB920="Ex"),"N/A", IF(AND(Screening!$J$17="No",AC920="Ex"),"N/A", IF(AND(Screening!$J$18="No",AD920="Ex"),"N/A", IF(AND(Screening!$J$19="No",AE920="Ex"),"N/A", IF(AND(Screening!$J$20="No",AF920="Ex"),"N/A", IF(AND(Screening!$J$21="No",AG920="Ex"),"N/A", IF(AND(Screening!$J$23="No",AH920="Ex"),"N/A", IF(AND(Screening!$J$7="No",AI920="Ex"),"N/A", IF(AND(Screening!$J$6="No",AL920="Ex"),"N/A", IF(AND(Screening!$J$6="Yes",AJ920="Ex"),"N/A", IF(AND(Screening!$J$25="Yes",AK920="Ex"),"N/A",  IF(AND(Screening!$J$5="Yes",AM920="Ex"),"N/A","Inc")))))))))))))))))))</f>
        <v>Inc</v>
      </c>
      <c r="C920" s="132"/>
      <c r="D920" s="133"/>
      <c r="E920" s="87">
        <v>926.1</v>
      </c>
      <c r="F920" s="88" t="s">
        <v>2977</v>
      </c>
      <c r="G920" s="88" t="s">
        <v>2978</v>
      </c>
      <c r="H920" s="157" t="s">
        <v>2979</v>
      </c>
      <c r="I920" s="130" t="str">
        <f t="shared" si="29"/>
        <v>Include</v>
      </c>
      <c r="J920" s="126"/>
      <c r="K920" s="99"/>
      <c r="L920" s="99"/>
      <c r="M920" s="128"/>
      <c r="N920" s="87" t="str">
        <f t="shared" si="30"/>
        <v/>
      </c>
      <c r="O920" s="55"/>
      <c r="P920" s="55"/>
      <c r="Q920" s="55"/>
      <c r="R920" s="55"/>
      <c r="S920" s="55"/>
      <c r="T920" s="56"/>
      <c r="U920" s="134" t="s">
        <v>448</v>
      </c>
      <c r="V920" s="132"/>
      <c r="W920" s="132"/>
      <c r="X920" s="132"/>
      <c r="Y920" s="132"/>
      <c r="Z920" s="132"/>
      <c r="AA920" s="132"/>
      <c r="AB920" s="132"/>
      <c r="AC920" s="132"/>
      <c r="AD920" s="132" t="s">
        <v>475</v>
      </c>
      <c r="AE920" s="132"/>
      <c r="AF920" s="132"/>
      <c r="AG920" s="132"/>
      <c r="AH920" s="132"/>
      <c r="AI920" s="132"/>
      <c r="AJ920" s="132" t="s">
        <v>475</v>
      </c>
      <c r="AK920" s="132"/>
      <c r="AL920" s="132"/>
      <c r="AM920" s="135" t="s">
        <v>475</v>
      </c>
    </row>
    <row r="921" spans="1:39" ht="75" x14ac:dyDescent="0.25">
      <c r="A921" s="131" t="s">
        <v>2</v>
      </c>
      <c r="B921" s="132" t="str">
        <f>IF(G921="reserved","N/A",IF(AND(Screening!$J$10="No",V921="Ex"),"N/A",IF(AND(Screening!$J$11="No",W921="Ex"),"N/A",IF(AND(Screening!$J$12="No",X921="Ex"),"N/A",IF(AND(Screening!$J$13="No",Y921="Ex"),"N/A",IF(AND(Screening!$J$14="No",Z921="Ex"),"N/A", IF(AND(Screening!$J$15="No",AA921="Ex"),"N/A", IF(AND(Screening!$J$16="No",AB921="Ex"),"N/A", IF(AND(Screening!$J$17="No",AC921="Ex"),"N/A", IF(AND(Screening!$J$18="No",AD921="Ex"),"N/A", IF(AND(Screening!$J$19="No",AE921="Ex"),"N/A", IF(AND(Screening!$J$20="No",AF921="Ex"),"N/A", IF(AND(Screening!$J$21="No",AG921="Ex"),"N/A", IF(AND(Screening!$J$23="No",AH921="Ex"),"N/A", IF(AND(Screening!$J$7="No",AI921="Ex"),"N/A", IF(AND(Screening!$J$6="No",AL921="Ex"),"N/A", IF(AND(Screening!$J$6="Yes",AJ921="Ex"),"N/A", IF(AND(Screening!$J$25="Yes",AK921="Ex"),"N/A",  IF(AND(Screening!$J$5="Yes",AM921="Ex"),"N/A","Inc")))))))))))))))))))</f>
        <v>Inc</v>
      </c>
      <c r="C921" s="132"/>
      <c r="D921" s="133"/>
      <c r="E921" s="87">
        <v>926.2</v>
      </c>
      <c r="F921" s="88" t="s">
        <v>2980</v>
      </c>
      <c r="G921" s="88" t="s">
        <v>2981</v>
      </c>
      <c r="H921" s="157" t="s">
        <v>2982</v>
      </c>
      <c r="I921" s="130" t="str">
        <f t="shared" si="29"/>
        <v>Include</v>
      </c>
      <c r="J921" s="126"/>
      <c r="K921" s="99"/>
      <c r="L921" s="99"/>
      <c r="M921" s="128"/>
      <c r="N921" s="87" t="str">
        <f t="shared" si="30"/>
        <v/>
      </c>
      <c r="O921" s="55"/>
      <c r="P921" s="55"/>
      <c r="Q921" s="55"/>
      <c r="R921" s="55"/>
      <c r="S921" s="55"/>
      <c r="T921" s="56"/>
      <c r="U921" s="134" t="s">
        <v>448</v>
      </c>
      <c r="V921" s="132"/>
      <c r="W921" s="132"/>
      <c r="X921" s="132"/>
      <c r="Y921" s="132"/>
      <c r="Z921" s="132"/>
      <c r="AA921" s="132"/>
      <c r="AB921" s="132"/>
      <c r="AC921" s="132"/>
      <c r="AD921" s="132" t="s">
        <v>475</v>
      </c>
      <c r="AE921" s="132"/>
      <c r="AF921" s="132"/>
      <c r="AG921" s="132"/>
      <c r="AH921" s="132"/>
      <c r="AI921" s="132"/>
      <c r="AJ921" s="132" t="s">
        <v>475</v>
      </c>
      <c r="AK921" s="132"/>
      <c r="AL921" s="132"/>
      <c r="AM921" s="135" t="s">
        <v>475</v>
      </c>
    </row>
    <row r="922" spans="1:39" ht="45" x14ac:dyDescent="0.25">
      <c r="A922" s="131" t="s">
        <v>2</v>
      </c>
      <c r="B922" s="132" t="str">
        <f>IF(G922="reserved","N/A",IF(AND(Screening!$J$10="No",V922="Ex"),"N/A",IF(AND(Screening!$J$11="No",W922="Ex"),"N/A",IF(AND(Screening!$J$12="No",X922="Ex"),"N/A",IF(AND(Screening!$J$13="No",Y922="Ex"),"N/A",IF(AND(Screening!$J$14="No",Z922="Ex"),"N/A", IF(AND(Screening!$J$15="No",AA922="Ex"),"N/A", IF(AND(Screening!$J$16="No",AB922="Ex"),"N/A", IF(AND(Screening!$J$17="No",AC922="Ex"),"N/A", IF(AND(Screening!$J$18="No",AD922="Ex"),"N/A", IF(AND(Screening!$J$19="No",AE922="Ex"),"N/A", IF(AND(Screening!$J$20="No",AF922="Ex"),"N/A", IF(AND(Screening!$J$21="No",AG922="Ex"),"N/A", IF(AND(Screening!$J$23="No",AH922="Ex"),"N/A", IF(AND(Screening!$J$7="No",AI922="Ex"),"N/A", IF(AND(Screening!$J$6="No",AL922="Ex"),"N/A", IF(AND(Screening!$J$6="Yes",AJ922="Ex"),"N/A", IF(AND(Screening!$J$25="Yes",AK922="Ex"),"N/A",  IF(AND(Screening!$J$5="Yes",AM922="Ex"),"N/A","Inc")))))))))))))))))))</f>
        <v>Inc</v>
      </c>
      <c r="C922" s="132"/>
      <c r="D922" s="133"/>
      <c r="E922" s="87">
        <v>926.3</v>
      </c>
      <c r="F922" s="88" t="s">
        <v>2983</v>
      </c>
      <c r="G922" s="88" t="s">
        <v>2984</v>
      </c>
      <c r="H922" s="157" t="s">
        <v>2985</v>
      </c>
      <c r="I922" s="130" t="str">
        <f t="shared" si="29"/>
        <v>Include</v>
      </c>
      <c r="J922" s="126"/>
      <c r="K922" s="99"/>
      <c r="L922" s="99"/>
      <c r="M922" s="128"/>
      <c r="N922" s="87" t="str">
        <f t="shared" si="30"/>
        <v/>
      </c>
      <c r="O922" s="55"/>
      <c r="P922" s="55"/>
      <c r="Q922" s="55"/>
      <c r="R922" s="55"/>
      <c r="S922" s="55"/>
      <c r="T922" s="56"/>
      <c r="U922" s="134" t="s">
        <v>448</v>
      </c>
      <c r="V922" s="132"/>
      <c r="W922" s="132"/>
      <c r="X922" s="132"/>
      <c r="Y922" s="132"/>
      <c r="Z922" s="132"/>
      <c r="AA922" s="132"/>
      <c r="AB922" s="132"/>
      <c r="AC922" s="132"/>
      <c r="AD922" s="132" t="s">
        <v>475</v>
      </c>
      <c r="AE922" s="132"/>
      <c r="AF922" s="132"/>
      <c r="AG922" s="132"/>
      <c r="AH922" s="132"/>
      <c r="AI922" s="132"/>
      <c r="AJ922" s="132" t="s">
        <v>475</v>
      </c>
      <c r="AK922" s="132"/>
      <c r="AL922" s="132"/>
      <c r="AM922" s="135" t="s">
        <v>475</v>
      </c>
    </row>
    <row r="923" spans="1:39" ht="30" x14ac:dyDescent="0.25">
      <c r="A923" s="131" t="s">
        <v>2</v>
      </c>
      <c r="B923" s="132" t="str">
        <f>IF(G923="reserved","N/A",IF(AND(Screening!$J$10="No",V923="Ex"),"N/A",IF(AND(Screening!$J$11="No",W923="Ex"),"N/A",IF(AND(Screening!$J$12="No",X923="Ex"),"N/A",IF(AND(Screening!$J$13="No",Y923="Ex"),"N/A",IF(AND(Screening!$J$14="No",Z923="Ex"),"N/A", IF(AND(Screening!$J$15="No",AA923="Ex"),"N/A", IF(AND(Screening!$J$16="No",AB923="Ex"),"N/A", IF(AND(Screening!$J$17="No",AC923="Ex"),"N/A", IF(AND(Screening!$J$18="No",AD923="Ex"),"N/A", IF(AND(Screening!$J$19="No",AE923="Ex"),"N/A", IF(AND(Screening!$J$20="No",AF923="Ex"),"N/A", IF(AND(Screening!$J$21="No",AG923="Ex"),"N/A", IF(AND(Screening!$J$23="No",AH923="Ex"),"N/A", IF(AND(Screening!$J$7="No",AI923="Ex"),"N/A", IF(AND(Screening!$J$6="No",AL923="Ex"),"N/A", IF(AND(Screening!$J$6="Yes",AJ923="Ex"),"N/A", IF(AND(Screening!$J$25="Yes",AK923="Ex"),"N/A",  IF(AND(Screening!$J$5="Yes",AM923="Ex"),"N/A","Inc")))))))))))))))))))</f>
        <v>Inc</v>
      </c>
      <c r="C923" s="132"/>
      <c r="D923" s="133"/>
      <c r="E923" s="87">
        <v>926.4</v>
      </c>
      <c r="F923" s="88" t="s">
        <v>2986</v>
      </c>
      <c r="G923" s="88" t="s">
        <v>2987</v>
      </c>
      <c r="H923" s="157" t="s">
        <v>2988</v>
      </c>
      <c r="I923" s="130" t="str">
        <f t="shared" si="29"/>
        <v>Include</v>
      </c>
      <c r="J923" s="126"/>
      <c r="K923" s="99"/>
      <c r="L923" s="99"/>
      <c r="M923" s="128"/>
      <c r="N923" s="87" t="str">
        <f t="shared" si="30"/>
        <v/>
      </c>
      <c r="O923" s="55"/>
      <c r="P923" s="55"/>
      <c r="Q923" s="55"/>
      <c r="R923" s="55"/>
      <c r="S923" s="55"/>
      <c r="T923" s="56"/>
      <c r="U923" s="134" t="s">
        <v>448</v>
      </c>
      <c r="V923" s="132"/>
      <c r="W923" s="132"/>
      <c r="X923" s="132"/>
      <c r="Y923" s="132"/>
      <c r="Z923" s="132"/>
      <c r="AA923" s="132"/>
      <c r="AB923" s="132"/>
      <c r="AC923" s="132"/>
      <c r="AD923" s="132" t="s">
        <v>475</v>
      </c>
      <c r="AE923" s="132"/>
      <c r="AF923" s="132"/>
      <c r="AG923" s="132"/>
      <c r="AH923" s="132"/>
      <c r="AI923" s="132"/>
      <c r="AJ923" s="132" t="s">
        <v>475</v>
      </c>
      <c r="AK923" s="132"/>
      <c r="AL923" s="132"/>
      <c r="AM923" s="135" t="s">
        <v>475</v>
      </c>
    </row>
    <row r="924" spans="1:39" ht="60" customHeight="1" x14ac:dyDescent="0.25">
      <c r="A924" s="131" t="s">
        <v>2</v>
      </c>
      <c r="B924" s="132" t="str">
        <f>IF(G924="reserved","N/A",IF(AND(Screening!$J$10="No",V924="Ex"),"N/A",IF(AND(Screening!$J$11="No",W924="Ex"),"N/A",IF(AND(Screening!$J$12="No",X924="Ex"),"N/A",IF(AND(Screening!$J$13="No",Y924="Ex"),"N/A",IF(AND(Screening!$J$14="No",Z924="Ex"),"N/A", IF(AND(Screening!$J$15="No",AA924="Ex"),"N/A", IF(AND(Screening!$J$16="No",AB924="Ex"),"N/A", IF(AND(Screening!$J$17="No",AC924="Ex"),"N/A", IF(AND(Screening!$J$18="No",AD924="Ex"),"N/A", IF(AND(Screening!$J$19="No",AE924="Ex"),"N/A", IF(AND(Screening!$J$20="No",AF924="Ex"),"N/A", IF(AND(Screening!$J$21="No",AG924="Ex"),"N/A", IF(AND(Screening!$J$23="No",AH924="Ex"),"N/A", IF(AND(Screening!$J$7="No",AI924="Ex"),"N/A", IF(AND(Screening!$J$6="No",AL924="Ex"),"N/A", IF(AND(Screening!$J$6="Yes",AJ924="Ex"),"N/A", IF(AND(Screening!$J$25="Yes",AK924="Ex"),"N/A",  IF(AND(Screening!$J$5="Yes",AM924="Ex"),"N/A","Inc")))))))))))))))))))</f>
        <v>Inc</v>
      </c>
      <c r="C924" s="132"/>
      <c r="D924" s="133"/>
      <c r="E924" s="87">
        <v>926.5</v>
      </c>
      <c r="F924" s="88" t="s">
        <v>2989</v>
      </c>
      <c r="G924" s="88" t="s">
        <v>2990</v>
      </c>
      <c r="H924" s="157" t="s">
        <v>2991</v>
      </c>
      <c r="I924" s="130" t="str">
        <f t="shared" si="29"/>
        <v>Include</v>
      </c>
      <c r="J924" s="126"/>
      <c r="K924" s="99"/>
      <c r="L924" s="99"/>
      <c r="M924" s="128"/>
      <c r="N924" s="87" t="str">
        <f t="shared" si="30"/>
        <v/>
      </c>
      <c r="O924" s="55"/>
      <c r="P924" s="55"/>
      <c r="Q924" s="55"/>
      <c r="R924" s="55"/>
      <c r="S924" s="55"/>
      <c r="T924" s="56"/>
      <c r="U924" s="134" t="s">
        <v>448</v>
      </c>
      <c r="V924" s="132"/>
      <c r="W924" s="132"/>
      <c r="X924" s="132"/>
      <c r="Y924" s="132"/>
      <c r="Z924" s="132"/>
      <c r="AA924" s="132"/>
      <c r="AB924" s="132"/>
      <c r="AC924" s="132"/>
      <c r="AD924" s="132" t="s">
        <v>475</v>
      </c>
      <c r="AE924" s="132"/>
      <c r="AF924" s="132"/>
      <c r="AG924" s="132"/>
      <c r="AH924" s="132"/>
      <c r="AI924" s="132"/>
      <c r="AJ924" s="132" t="s">
        <v>475</v>
      </c>
      <c r="AK924" s="132"/>
      <c r="AL924" s="132"/>
      <c r="AM924" s="135" t="s">
        <v>475</v>
      </c>
    </row>
    <row r="925" spans="1:39" ht="30" x14ac:dyDescent="0.25">
      <c r="A925" s="131" t="s">
        <v>2</v>
      </c>
      <c r="B925" s="132" t="str">
        <f>IF(G925="reserved","N/A",IF(AND(Screening!$J$10="No",V925="Ex"),"N/A",IF(AND(Screening!$J$11="No",W925="Ex"),"N/A",IF(AND(Screening!$J$12="No",X925="Ex"),"N/A",IF(AND(Screening!$J$13="No",Y925="Ex"),"N/A",IF(AND(Screening!$J$14="No",Z925="Ex"),"N/A", IF(AND(Screening!$J$15="No",AA925="Ex"),"N/A", IF(AND(Screening!$J$16="No",AB925="Ex"),"N/A", IF(AND(Screening!$J$17="No",AC925="Ex"),"N/A", IF(AND(Screening!$J$18="No",AD925="Ex"),"N/A", IF(AND(Screening!$J$19="No",AE925="Ex"),"N/A", IF(AND(Screening!$J$20="No",AF925="Ex"),"N/A", IF(AND(Screening!$J$21="No",AG925="Ex"),"N/A", IF(AND(Screening!$J$23="No",AH925="Ex"),"N/A", IF(AND(Screening!$J$7="No",AI925="Ex"),"N/A", IF(AND(Screening!$J$6="No",AL925="Ex"),"N/A", IF(AND(Screening!$J$6="Yes",AJ925="Ex"),"N/A", IF(AND(Screening!$J$25="Yes",AK925="Ex"),"N/A",  IF(AND(Screening!$J$5="Yes",AM925="Ex"),"N/A","Inc")))))))))))))))))))</f>
        <v>Inc</v>
      </c>
      <c r="C925" s="132"/>
      <c r="D925" s="133" t="s">
        <v>1212</v>
      </c>
      <c r="E925" s="87">
        <v>927</v>
      </c>
      <c r="F925" s="88" t="s">
        <v>3807</v>
      </c>
      <c r="G925" s="88" t="s">
        <v>2628</v>
      </c>
      <c r="H925" s="156" t="s">
        <v>2787</v>
      </c>
      <c r="I925" s="130" t="str">
        <f t="shared" si="29"/>
        <v>Include</v>
      </c>
      <c r="J925" s="126"/>
      <c r="K925" s="99"/>
      <c r="L925" s="99"/>
      <c r="M925" s="128"/>
      <c r="N925" s="87" t="str">
        <f t="shared" si="30"/>
        <v/>
      </c>
      <c r="O925" s="55"/>
      <c r="P925" s="55"/>
      <c r="Q925" s="55"/>
      <c r="R925" s="55"/>
      <c r="S925" s="55"/>
      <c r="T925" s="56"/>
      <c r="U925" s="134" t="s">
        <v>448</v>
      </c>
      <c r="V925" s="132"/>
      <c r="W925" s="132"/>
      <c r="X925" s="132"/>
      <c r="Y925" s="132"/>
      <c r="Z925" s="132"/>
      <c r="AA925" s="132"/>
      <c r="AB925" s="132"/>
      <c r="AC925" s="132"/>
      <c r="AD925" s="132" t="s">
        <v>475</v>
      </c>
      <c r="AE925" s="132"/>
      <c r="AF925" s="132"/>
      <c r="AG925" s="132"/>
      <c r="AH925" s="132"/>
      <c r="AI925" s="132"/>
      <c r="AJ925" s="132" t="s">
        <v>475</v>
      </c>
      <c r="AK925" s="132"/>
      <c r="AL925" s="132"/>
      <c r="AM925" s="135" t="s">
        <v>475</v>
      </c>
    </row>
    <row r="926" spans="1:39" ht="30" x14ac:dyDescent="0.25">
      <c r="A926" s="131" t="s">
        <v>2</v>
      </c>
      <c r="B926" s="132" t="str">
        <f>IF(G926="reserved","N/A",IF(AND(Screening!$J$10="No",V926="Ex"),"N/A",IF(AND(Screening!$J$11="No",W926="Ex"),"N/A",IF(AND(Screening!$J$12="No",X926="Ex"),"N/A",IF(AND(Screening!$J$13="No",Y926="Ex"),"N/A",IF(AND(Screening!$J$14="No",Z926="Ex"),"N/A", IF(AND(Screening!$J$15="No",AA926="Ex"),"N/A", IF(AND(Screening!$J$16="No",AB926="Ex"),"N/A", IF(AND(Screening!$J$17="No",AC926="Ex"),"N/A", IF(AND(Screening!$J$18="No",AD926="Ex"),"N/A", IF(AND(Screening!$J$19="No",AE926="Ex"),"N/A", IF(AND(Screening!$J$20="No",AF926="Ex"),"N/A", IF(AND(Screening!$J$21="No",AG926="Ex"),"N/A", IF(AND(Screening!$J$23="No",AH926="Ex"),"N/A", IF(AND(Screening!$J$7="No",AI926="Ex"),"N/A", IF(AND(Screening!$J$6="No",AL926="Ex"),"N/A", IF(AND(Screening!$J$6="Yes",AJ926="Ex"),"N/A", IF(AND(Screening!$J$25="Yes",AK926="Ex"),"N/A",  IF(AND(Screening!$J$5="Yes",AM926="Ex"),"N/A","Inc")))))))))))))))))))</f>
        <v>Inc</v>
      </c>
      <c r="C926" s="132"/>
      <c r="D926" s="133"/>
      <c r="E926" s="87">
        <v>928</v>
      </c>
      <c r="F926" s="88" t="s">
        <v>3808</v>
      </c>
      <c r="G926" s="88" t="s">
        <v>2203</v>
      </c>
      <c r="H926" s="157" t="s">
        <v>4597</v>
      </c>
      <c r="I926" s="130" t="str">
        <f t="shared" si="29"/>
        <v>Include</v>
      </c>
      <c r="J926" s="126"/>
      <c r="K926" s="99"/>
      <c r="L926" s="99"/>
      <c r="M926" s="128"/>
      <c r="N926" s="87" t="str">
        <f t="shared" si="30"/>
        <v/>
      </c>
      <c r="O926" s="55"/>
      <c r="P926" s="55"/>
      <c r="Q926" s="55"/>
      <c r="R926" s="55"/>
      <c r="S926" s="55"/>
      <c r="T926" s="56"/>
      <c r="U926" s="134" t="s">
        <v>448</v>
      </c>
      <c r="V926" s="132"/>
      <c r="W926" s="132"/>
      <c r="X926" s="132"/>
      <c r="Y926" s="132"/>
      <c r="Z926" s="132"/>
      <c r="AA926" s="132"/>
      <c r="AB926" s="132"/>
      <c r="AC926" s="132"/>
      <c r="AD926" s="132" t="s">
        <v>475</v>
      </c>
      <c r="AE926" s="132"/>
      <c r="AF926" s="132"/>
      <c r="AG926" s="132"/>
      <c r="AH926" s="132"/>
      <c r="AI926" s="132"/>
      <c r="AJ926" s="132" t="s">
        <v>475</v>
      </c>
      <c r="AK926" s="132"/>
      <c r="AL926" s="132"/>
      <c r="AM926" s="135" t="s">
        <v>475</v>
      </c>
    </row>
    <row r="927" spans="1:39" ht="30" x14ac:dyDescent="0.25">
      <c r="A927" s="131" t="s">
        <v>2</v>
      </c>
      <c r="B927" s="132" t="str">
        <f>IF(G927="reserved","N/A",IF(AND(Screening!$J$10="No",V927="Ex"),"N/A",IF(AND(Screening!$J$11="No",W927="Ex"),"N/A",IF(AND(Screening!$J$12="No",X927="Ex"),"N/A",IF(AND(Screening!$J$13="No",Y927="Ex"),"N/A",IF(AND(Screening!$J$14="No",Z927="Ex"),"N/A", IF(AND(Screening!$J$15="No",AA927="Ex"),"N/A", IF(AND(Screening!$J$16="No",AB927="Ex"),"N/A", IF(AND(Screening!$J$17="No",AC927="Ex"),"N/A", IF(AND(Screening!$J$18="No",AD927="Ex"),"N/A", IF(AND(Screening!$J$19="No",AE927="Ex"),"N/A", IF(AND(Screening!$J$20="No",AF927="Ex"),"N/A", IF(AND(Screening!$J$21="No",AG927="Ex"),"N/A", IF(AND(Screening!$J$23="No",AH927="Ex"),"N/A", IF(AND(Screening!$J$7="No",AI927="Ex"),"N/A", IF(AND(Screening!$J$6="No",AL927="Ex"),"N/A", IF(AND(Screening!$J$6="Yes",AJ927="Ex"),"N/A", IF(AND(Screening!$J$25="Yes",AK927="Ex"),"N/A",  IF(AND(Screening!$J$5="Yes",AM927="Ex"),"N/A","Inc")))))))))))))))))))</f>
        <v>Inc</v>
      </c>
      <c r="C927" s="132"/>
      <c r="D927" s="133"/>
      <c r="E927" s="87">
        <v>929</v>
      </c>
      <c r="F927" s="88" t="s">
        <v>3809</v>
      </c>
      <c r="G927" s="88" t="s">
        <v>2204</v>
      </c>
      <c r="H927" s="157" t="s">
        <v>4598</v>
      </c>
      <c r="I927" s="130" t="str">
        <f t="shared" si="29"/>
        <v>Include</v>
      </c>
      <c r="J927" s="126"/>
      <c r="K927" s="99"/>
      <c r="L927" s="99"/>
      <c r="M927" s="128"/>
      <c r="N927" s="87" t="str">
        <f t="shared" si="30"/>
        <v/>
      </c>
      <c r="O927" s="55"/>
      <c r="P927" s="55"/>
      <c r="Q927" s="55"/>
      <c r="R927" s="55"/>
      <c r="S927" s="55"/>
      <c r="T927" s="56"/>
      <c r="U927" s="134" t="s">
        <v>448</v>
      </c>
      <c r="V927" s="132"/>
      <c r="W927" s="132"/>
      <c r="X927" s="132"/>
      <c r="Y927" s="132"/>
      <c r="Z927" s="132"/>
      <c r="AA927" s="132"/>
      <c r="AB927" s="132"/>
      <c r="AC927" s="132"/>
      <c r="AD927" s="132" t="s">
        <v>475</v>
      </c>
      <c r="AE927" s="132"/>
      <c r="AF927" s="132"/>
      <c r="AG927" s="132"/>
      <c r="AH927" s="132"/>
      <c r="AI927" s="132"/>
      <c r="AJ927" s="132" t="s">
        <v>475</v>
      </c>
      <c r="AK927" s="132"/>
      <c r="AL927" s="132"/>
      <c r="AM927" s="135" t="s">
        <v>475</v>
      </c>
    </row>
    <row r="928" spans="1:39" ht="30" x14ac:dyDescent="0.25">
      <c r="A928" s="131" t="s">
        <v>2</v>
      </c>
      <c r="B928" s="132" t="str">
        <f>IF(G928="reserved","N/A",IF(AND(Screening!$J$10="No",V928="Ex"),"N/A",IF(AND(Screening!$J$11="No",W928="Ex"),"N/A",IF(AND(Screening!$J$12="No",X928="Ex"),"N/A",IF(AND(Screening!$J$13="No",Y928="Ex"),"N/A",IF(AND(Screening!$J$14="No",Z928="Ex"),"N/A", IF(AND(Screening!$J$15="No",AA928="Ex"),"N/A", IF(AND(Screening!$J$16="No",AB928="Ex"),"N/A", IF(AND(Screening!$J$17="No",AC928="Ex"),"N/A", IF(AND(Screening!$J$18="No",AD928="Ex"),"N/A", IF(AND(Screening!$J$19="No",AE928="Ex"),"N/A", IF(AND(Screening!$J$20="No",AF928="Ex"),"N/A", IF(AND(Screening!$J$21="No",AG928="Ex"),"N/A", IF(AND(Screening!$J$23="No",AH928="Ex"),"N/A", IF(AND(Screening!$J$7="No",AI928="Ex"),"N/A", IF(AND(Screening!$J$6="No",AL928="Ex"),"N/A", IF(AND(Screening!$J$6="Yes",AJ928="Ex"),"N/A", IF(AND(Screening!$J$25="Yes",AK928="Ex"),"N/A",  IF(AND(Screening!$J$5="Yes",AM928="Ex"),"N/A","Inc")))))))))))))))))))</f>
        <v>Inc</v>
      </c>
      <c r="C928" s="132"/>
      <c r="D928" s="133"/>
      <c r="E928" s="87">
        <v>930</v>
      </c>
      <c r="F928" s="88" t="s">
        <v>3810</v>
      </c>
      <c r="G928" s="88" t="s">
        <v>2205</v>
      </c>
      <c r="H928" s="157" t="s">
        <v>4599</v>
      </c>
      <c r="I928" s="130" t="str">
        <f t="shared" si="29"/>
        <v>Include</v>
      </c>
      <c r="J928" s="126"/>
      <c r="K928" s="99"/>
      <c r="L928" s="99"/>
      <c r="M928" s="128"/>
      <c r="N928" s="87" t="str">
        <f t="shared" si="30"/>
        <v/>
      </c>
      <c r="O928" s="55"/>
      <c r="P928" s="55"/>
      <c r="Q928" s="55"/>
      <c r="R928" s="55"/>
      <c r="S928" s="55"/>
      <c r="T928" s="56"/>
      <c r="U928" s="134" t="s">
        <v>448</v>
      </c>
      <c r="V928" s="132"/>
      <c r="W928" s="132"/>
      <c r="X928" s="132"/>
      <c r="Y928" s="132"/>
      <c r="Z928" s="132"/>
      <c r="AA928" s="132"/>
      <c r="AB928" s="132"/>
      <c r="AC928" s="132"/>
      <c r="AD928" s="132" t="s">
        <v>475</v>
      </c>
      <c r="AE928" s="132"/>
      <c r="AF928" s="132"/>
      <c r="AG928" s="132"/>
      <c r="AH928" s="132"/>
      <c r="AI928" s="132"/>
      <c r="AJ928" s="132" t="s">
        <v>475</v>
      </c>
      <c r="AK928" s="132"/>
      <c r="AL928" s="132"/>
      <c r="AM928" s="135" t="s">
        <v>475</v>
      </c>
    </row>
    <row r="929" spans="1:39" ht="30" x14ac:dyDescent="0.25">
      <c r="A929" s="131" t="s">
        <v>2</v>
      </c>
      <c r="B929" s="132" t="str">
        <f>IF(G929="reserved","N/A",IF(AND(Screening!$J$10="No",V929="Ex"),"N/A",IF(AND(Screening!$J$11="No",W929="Ex"),"N/A",IF(AND(Screening!$J$12="No",X929="Ex"),"N/A",IF(AND(Screening!$J$13="No",Y929="Ex"),"N/A",IF(AND(Screening!$J$14="No",Z929="Ex"),"N/A", IF(AND(Screening!$J$15="No",AA929="Ex"),"N/A", IF(AND(Screening!$J$16="No",AB929="Ex"),"N/A", IF(AND(Screening!$J$17="No",AC929="Ex"),"N/A", IF(AND(Screening!$J$18="No",AD929="Ex"),"N/A", IF(AND(Screening!$J$19="No",AE929="Ex"),"N/A", IF(AND(Screening!$J$20="No",AF929="Ex"),"N/A", IF(AND(Screening!$J$21="No",AG929="Ex"),"N/A", IF(AND(Screening!$J$23="No",AH929="Ex"),"N/A", IF(AND(Screening!$J$7="No",AI929="Ex"),"N/A", IF(AND(Screening!$J$6="No",AL929="Ex"),"N/A", IF(AND(Screening!$J$6="Yes",AJ929="Ex"),"N/A", IF(AND(Screening!$J$25="Yes",AK929="Ex"),"N/A",  IF(AND(Screening!$J$5="Yes",AM929="Ex"),"N/A","Inc")))))))))))))))))))</f>
        <v>Inc</v>
      </c>
      <c r="C929" s="132"/>
      <c r="D929" s="133" t="s">
        <v>1212</v>
      </c>
      <c r="E929" s="87">
        <v>931</v>
      </c>
      <c r="F929" s="88" t="s">
        <v>3811</v>
      </c>
      <c r="G929" s="88" t="s">
        <v>2629</v>
      </c>
      <c r="H929" s="157" t="s">
        <v>224</v>
      </c>
      <c r="I929" s="130" t="str">
        <f t="shared" si="29"/>
        <v>Include</v>
      </c>
      <c r="J929" s="126"/>
      <c r="K929" s="99"/>
      <c r="L929" s="99"/>
      <c r="M929" s="128"/>
      <c r="N929" s="87" t="str">
        <f t="shared" si="30"/>
        <v/>
      </c>
      <c r="O929" s="55"/>
      <c r="P929" s="55"/>
      <c r="Q929" s="55"/>
      <c r="R929" s="55"/>
      <c r="S929" s="55"/>
      <c r="T929" s="56"/>
      <c r="U929" s="134" t="s">
        <v>448</v>
      </c>
      <c r="V929" s="132"/>
      <c r="W929" s="132"/>
      <c r="X929" s="132"/>
      <c r="Y929" s="132"/>
      <c r="Z929" s="132"/>
      <c r="AA929" s="132"/>
      <c r="AB929" s="132"/>
      <c r="AC929" s="132"/>
      <c r="AD929" s="132" t="s">
        <v>475</v>
      </c>
      <c r="AE929" s="132"/>
      <c r="AF929" s="132"/>
      <c r="AG929" s="132"/>
      <c r="AH929" s="132"/>
      <c r="AI929" s="132"/>
      <c r="AJ929" s="132" t="s">
        <v>475</v>
      </c>
      <c r="AK929" s="132"/>
      <c r="AL929" s="132"/>
      <c r="AM929" s="135" t="s">
        <v>475</v>
      </c>
    </row>
    <row r="930" spans="1:39" ht="30" x14ac:dyDescent="0.25">
      <c r="A930" s="131" t="s">
        <v>2</v>
      </c>
      <c r="B930" s="132" t="str">
        <f>IF(G930="reserved","N/A",IF(AND(Screening!$J$10="No",V930="Ex"),"N/A",IF(AND(Screening!$J$11="No",W930="Ex"),"N/A",IF(AND(Screening!$J$12="No",X930="Ex"),"N/A",IF(AND(Screening!$J$13="No",Y930="Ex"),"N/A",IF(AND(Screening!$J$14="No",Z930="Ex"),"N/A", IF(AND(Screening!$J$15="No",AA930="Ex"),"N/A", IF(AND(Screening!$J$16="No",AB930="Ex"),"N/A", IF(AND(Screening!$J$17="No",AC930="Ex"),"N/A", IF(AND(Screening!$J$18="No",AD930="Ex"),"N/A", IF(AND(Screening!$J$19="No",AE930="Ex"),"N/A", IF(AND(Screening!$J$20="No",AF930="Ex"),"N/A", IF(AND(Screening!$J$21="No",AG930="Ex"),"N/A", IF(AND(Screening!$J$23="No",AH930="Ex"),"N/A", IF(AND(Screening!$J$7="No",AI930="Ex"),"N/A", IF(AND(Screening!$J$6="No",AL930="Ex"),"N/A", IF(AND(Screening!$J$6="Yes",AJ930="Ex"),"N/A", IF(AND(Screening!$J$25="Yes",AK930="Ex"),"N/A",  IF(AND(Screening!$J$5="Yes",AM930="Ex"),"N/A","Inc")))))))))))))))))))</f>
        <v>Inc</v>
      </c>
      <c r="C930" s="132"/>
      <c r="D930" s="133"/>
      <c r="E930" s="87">
        <v>932</v>
      </c>
      <c r="F930" s="88" t="s">
        <v>3812</v>
      </c>
      <c r="G930" s="88" t="s">
        <v>2206</v>
      </c>
      <c r="H930" s="157" t="s">
        <v>225</v>
      </c>
      <c r="I930" s="130" t="str">
        <f t="shared" si="29"/>
        <v>Include</v>
      </c>
      <c r="J930" s="126"/>
      <c r="K930" s="99"/>
      <c r="L930" s="99"/>
      <c r="M930" s="128"/>
      <c r="N930" s="87" t="str">
        <f t="shared" si="30"/>
        <v/>
      </c>
      <c r="O930" s="55"/>
      <c r="P930" s="55"/>
      <c r="Q930" s="55"/>
      <c r="R930" s="55"/>
      <c r="S930" s="55"/>
      <c r="T930" s="56"/>
      <c r="U930" s="134" t="s">
        <v>448</v>
      </c>
      <c r="V930" s="132"/>
      <c r="W930" s="132"/>
      <c r="X930" s="132"/>
      <c r="Y930" s="132"/>
      <c r="Z930" s="132"/>
      <c r="AA930" s="132"/>
      <c r="AB930" s="132"/>
      <c r="AC930" s="132"/>
      <c r="AD930" s="132" t="s">
        <v>475</v>
      </c>
      <c r="AE930" s="132"/>
      <c r="AF930" s="132"/>
      <c r="AG930" s="132"/>
      <c r="AH930" s="132"/>
      <c r="AI930" s="132"/>
      <c r="AJ930" s="132" t="s">
        <v>475</v>
      </c>
      <c r="AK930" s="132"/>
      <c r="AL930" s="132"/>
      <c r="AM930" s="135" t="s">
        <v>475</v>
      </c>
    </row>
    <row r="931" spans="1:39" ht="30" x14ac:dyDescent="0.25">
      <c r="A931" s="131" t="s">
        <v>2</v>
      </c>
      <c r="B931" s="132" t="str">
        <f>IF(G931="reserved","N/A",IF(AND(Screening!$J$10="No",V931="Ex"),"N/A",IF(AND(Screening!$J$11="No",W931="Ex"),"N/A",IF(AND(Screening!$J$12="No",X931="Ex"),"N/A",IF(AND(Screening!$J$13="No",Y931="Ex"),"N/A",IF(AND(Screening!$J$14="No",Z931="Ex"),"N/A", IF(AND(Screening!$J$15="No",AA931="Ex"),"N/A", IF(AND(Screening!$J$16="No",AB931="Ex"),"N/A", IF(AND(Screening!$J$17="No",AC931="Ex"),"N/A", IF(AND(Screening!$J$18="No",AD931="Ex"),"N/A", IF(AND(Screening!$J$19="No",AE931="Ex"),"N/A", IF(AND(Screening!$J$20="No",AF931="Ex"),"N/A", IF(AND(Screening!$J$21="No",AG931="Ex"),"N/A", IF(AND(Screening!$J$23="No",AH931="Ex"),"N/A", IF(AND(Screening!$J$7="No",AI931="Ex"),"N/A", IF(AND(Screening!$J$6="No",AL931="Ex"),"N/A", IF(AND(Screening!$J$6="Yes",AJ931="Ex"),"N/A", IF(AND(Screening!$J$25="Yes",AK931="Ex"),"N/A",  IF(AND(Screening!$J$5="Yes",AM931="Ex"),"N/A","Inc")))))))))))))))))))</f>
        <v>Inc</v>
      </c>
      <c r="C931" s="132"/>
      <c r="D931" s="133"/>
      <c r="E931" s="87">
        <v>933</v>
      </c>
      <c r="F931" s="88" t="s">
        <v>3813</v>
      </c>
      <c r="G931" s="88" t="s">
        <v>2207</v>
      </c>
      <c r="H931" s="157" t="s">
        <v>226</v>
      </c>
      <c r="I931" s="130" t="str">
        <f t="shared" si="29"/>
        <v>Include</v>
      </c>
      <c r="J931" s="126"/>
      <c r="K931" s="99"/>
      <c r="L931" s="99"/>
      <c r="M931" s="128"/>
      <c r="N931" s="87" t="str">
        <f t="shared" si="30"/>
        <v/>
      </c>
      <c r="O931" s="55"/>
      <c r="P931" s="55"/>
      <c r="Q931" s="55"/>
      <c r="R931" s="55"/>
      <c r="S931" s="55"/>
      <c r="T931" s="56"/>
      <c r="U931" s="134" t="s">
        <v>448</v>
      </c>
      <c r="V931" s="132"/>
      <c r="W931" s="132"/>
      <c r="X931" s="132"/>
      <c r="Y931" s="132"/>
      <c r="Z931" s="132"/>
      <c r="AA931" s="132"/>
      <c r="AB931" s="132"/>
      <c r="AC931" s="132"/>
      <c r="AD931" s="132" t="s">
        <v>475</v>
      </c>
      <c r="AE931" s="132"/>
      <c r="AF931" s="132"/>
      <c r="AG931" s="132"/>
      <c r="AH931" s="132"/>
      <c r="AI931" s="132"/>
      <c r="AJ931" s="132" t="s">
        <v>475</v>
      </c>
      <c r="AK931" s="132"/>
      <c r="AL931" s="132"/>
      <c r="AM931" s="135" t="s">
        <v>475</v>
      </c>
    </row>
    <row r="932" spans="1:39" ht="30" x14ac:dyDescent="0.25">
      <c r="A932" s="131" t="s">
        <v>2</v>
      </c>
      <c r="B932" s="132" t="str">
        <f>IF(G932="reserved","N/A",IF(AND(Screening!$J$10="No",V932="Ex"),"N/A",IF(AND(Screening!$J$11="No",W932="Ex"),"N/A",IF(AND(Screening!$J$12="No",X932="Ex"),"N/A",IF(AND(Screening!$J$13="No",Y932="Ex"),"N/A",IF(AND(Screening!$J$14="No",Z932="Ex"),"N/A", IF(AND(Screening!$J$15="No",AA932="Ex"),"N/A", IF(AND(Screening!$J$16="No",AB932="Ex"),"N/A", IF(AND(Screening!$J$17="No",AC932="Ex"),"N/A", IF(AND(Screening!$J$18="No",AD932="Ex"),"N/A", IF(AND(Screening!$J$19="No",AE932="Ex"),"N/A", IF(AND(Screening!$J$20="No",AF932="Ex"),"N/A", IF(AND(Screening!$J$21="No",AG932="Ex"),"N/A", IF(AND(Screening!$J$23="No",AH932="Ex"),"N/A", IF(AND(Screening!$J$7="No",AI932="Ex"),"N/A", IF(AND(Screening!$J$6="No",AL932="Ex"),"N/A", IF(AND(Screening!$J$6="Yes",AJ932="Ex"),"N/A", IF(AND(Screening!$J$25="Yes",AK932="Ex"),"N/A",  IF(AND(Screening!$J$5="Yes",AM932="Ex"),"N/A","Inc")))))))))))))))))))</f>
        <v>Inc</v>
      </c>
      <c r="C932" s="132"/>
      <c r="D932" s="133"/>
      <c r="E932" s="87">
        <v>934</v>
      </c>
      <c r="F932" s="88" t="s">
        <v>3814</v>
      </c>
      <c r="G932" s="88" t="s">
        <v>2208</v>
      </c>
      <c r="H932" s="157" t="s">
        <v>227</v>
      </c>
      <c r="I932" s="130" t="str">
        <f t="shared" si="29"/>
        <v>Include</v>
      </c>
      <c r="J932" s="126"/>
      <c r="K932" s="99"/>
      <c r="L932" s="99"/>
      <c r="M932" s="128"/>
      <c r="N932" s="87" t="str">
        <f t="shared" si="30"/>
        <v/>
      </c>
      <c r="O932" s="55"/>
      <c r="P932" s="55"/>
      <c r="Q932" s="55"/>
      <c r="R932" s="55"/>
      <c r="S932" s="55"/>
      <c r="T932" s="56"/>
      <c r="U932" s="134" t="s">
        <v>448</v>
      </c>
      <c r="V932" s="132"/>
      <c r="W932" s="132"/>
      <c r="X932" s="132"/>
      <c r="Y932" s="132"/>
      <c r="Z932" s="132"/>
      <c r="AA932" s="132"/>
      <c r="AB932" s="132"/>
      <c r="AC932" s="132"/>
      <c r="AD932" s="132" t="s">
        <v>475</v>
      </c>
      <c r="AE932" s="132"/>
      <c r="AF932" s="132"/>
      <c r="AG932" s="132"/>
      <c r="AH932" s="132"/>
      <c r="AI932" s="132"/>
      <c r="AJ932" s="132" t="s">
        <v>475</v>
      </c>
      <c r="AK932" s="132"/>
      <c r="AL932" s="132"/>
      <c r="AM932" s="135" t="s">
        <v>475</v>
      </c>
    </row>
    <row r="933" spans="1:39" ht="30" x14ac:dyDescent="0.25">
      <c r="A933" s="131" t="s">
        <v>2</v>
      </c>
      <c r="B933" s="132" t="str">
        <f>IF(G933="reserved","N/A",IF(AND(Screening!$J$10="No",V933="Ex"),"N/A",IF(AND(Screening!$J$11="No",W933="Ex"),"N/A",IF(AND(Screening!$J$12="No",X933="Ex"),"N/A",IF(AND(Screening!$J$13="No",Y933="Ex"),"N/A",IF(AND(Screening!$J$14="No",Z933="Ex"),"N/A", IF(AND(Screening!$J$15="No",AA933="Ex"),"N/A", IF(AND(Screening!$J$16="No",AB933="Ex"),"N/A", IF(AND(Screening!$J$17="No",AC933="Ex"),"N/A", IF(AND(Screening!$J$18="No",AD933="Ex"),"N/A", IF(AND(Screening!$J$19="No",AE933="Ex"),"N/A", IF(AND(Screening!$J$20="No",AF933="Ex"),"N/A", IF(AND(Screening!$J$21="No",AG933="Ex"),"N/A", IF(AND(Screening!$J$23="No",AH933="Ex"),"N/A", IF(AND(Screening!$J$7="No",AI933="Ex"),"N/A", IF(AND(Screening!$J$6="No",AL933="Ex"),"N/A", IF(AND(Screening!$J$6="Yes",AJ933="Ex"),"N/A", IF(AND(Screening!$J$25="Yes",AK933="Ex"),"N/A",  IF(AND(Screening!$J$5="Yes",AM933="Ex"),"N/A","Inc")))))))))))))))))))</f>
        <v>Inc</v>
      </c>
      <c r="C933" s="132"/>
      <c r="D933" s="133"/>
      <c r="E933" s="87">
        <v>935</v>
      </c>
      <c r="F933" s="88" t="s">
        <v>3815</v>
      </c>
      <c r="G933" s="88" t="s">
        <v>2209</v>
      </c>
      <c r="H933" s="157" t="s">
        <v>228</v>
      </c>
      <c r="I933" s="130" t="str">
        <f t="shared" si="29"/>
        <v>Include</v>
      </c>
      <c r="J933" s="126"/>
      <c r="K933" s="99"/>
      <c r="L933" s="99"/>
      <c r="M933" s="128"/>
      <c r="N933" s="87" t="str">
        <f t="shared" si="30"/>
        <v/>
      </c>
      <c r="O933" s="55"/>
      <c r="P933" s="55"/>
      <c r="Q933" s="55"/>
      <c r="R933" s="55"/>
      <c r="S933" s="55"/>
      <c r="T933" s="56"/>
      <c r="U933" s="134" t="s">
        <v>448</v>
      </c>
      <c r="V933" s="132"/>
      <c r="W933" s="132"/>
      <c r="X933" s="132"/>
      <c r="Y933" s="132"/>
      <c r="Z933" s="132"/>
      <c r="AA933" s="132"/>
      <c r="AB933" s="132"/>
      <c r="AC933" s="132"/>
      <c r="AD933" s="132" t="s">
        <v>475</v>
      </c>
      <c r="AE933" s="132"/>
      <c r="AF933" s="132"/>
      <c r="AG933" s="132"/>
      <c r="AH933" s="132"/>
      <c r="AI933" s="132"/>
      <c r="AJ933" s="132" t="s">
        <v>475</v>
      </c>
      <c r="AK933" s="132"/>
      <c r="AL933" s="132"/>
      <c r="AM933" s="135" t="s">
        <v>475</v>
      </c>
    </row>
    <row r="934" spans="1:39" ht="30" x14ac:dyDescent="0.25">
      <c r="A934" s="131" t="s">
        <v>2</v>
      </c>
      <c r="B934" s="132" t="str">
        <f>IF(G934="reserved","N/A",IF(AND(Screening!$J$10="No",V934="Ex"),"N/A",IF(AND(Screening!$J$11="No",W934="Ex"),"N/A",IF(AND(Screening!$J$12="No",X934="Ex"),"N/A",IF(AND(Screening!$J$13="No",Y934="Ex"),"N/A",IF(AND(Screening!$J$14="No",Z934="Ex"),"N/A", IF(AND(Screening!$J$15="No",AA934="Ex"),"N/A", IF(AND(Screening!$J$16="No",AB934="Ex"),"N/A", IF(AND(Screening!$J$17="No",AC934="Ex"),"N/A", IF(AND(Screening!$J$18="No",AD934="Ex"),"N/A", IF(AND(Screening!$J$19="No",AE934="Ex"),"N/A", IF(AND(Screening!$J$20="No",AF934="Ex"),"N/A", IF(AND(Screening!$J$21="No",AG934="Ex"),"N/A", IF(AND(Screening!$J$23="No",AH934="Ex"),"N/A", IF(AND(Screening!$J$7="No",AI934="Ex"),"N/A", IF(AND(Screening!$J$6="No",AL934="Ex"),"N/A", IF(AND(Screening!$J$6="Yes",AJ934="Ex"),"N/A", IF(AND(Screening!$J$25="Yes",AK934="Ex"),"N/A",  IF(AND(Screening!$J$5="Yes",AM934="Ex"),"N/A","Inc")))))))))))))))))))</f>
        <v>Inc</v>
      </c>
      <c r="C934" s="132"/>
      <c r="D934" s="133"/>
      <c r="E934" s="87">
        <v>936</v>
      </c>
      <c r="F934" s="88" t="s">
        <v>3816</v>
      </c>
      <c r="G934" s="88" t="s">
        <v>2630</v>
      </c>
      <c r="H934" s="157" t="s">
        <v>229</v>
      </c>
      <c r="I934" s="130" t="str">
        <f t="shared" si="29"/>
        <v>Include</v>
      </c>
      <c r="J934" s="126"/>
      <c r="K934" s="99"/>
      <c r="L934" s="99"/>
      <c r="M934" s="128"/>
      <c r="N934" s="87" t="str">
        <f t="shared" si="30"/>
        <v/>
      </c>
      <c r="O934" s="55"/>
      <c r="P934" s="55"/>
      <c r="Q934" s="55"/>
      <c r="R934" s="55"/>
      <c r="S934" s="55"/>
      <c r="T934" s="56"/>
      <c r="U934" s="134" t="s">
        <v>448</v>
      </c>
      <c r="V934" s="132"/>
      <c r="W934" s="132"/>
      <c r="X934" s="132"/>
      <c r="Y934" s="132"/>
      <c r="Z934" s="132"/>
      <c r="AA934" s="132"/>
      <c r="AB934" s="132"/>
      <c r="AC934" s="132"/>
      <c r="AD934" s="132" t="s">
        <v>475</v>
      </c>
      <c r="AE934" s="132"/>
      <c r="AF934" s="132"/>
      <c r="AG934" s="132"/>
      <c r="AH934" s="132"/>
      <c r="AI934" s="132"/>
      <c r="AJ934" s="132" t="s">
        <v>475</v>
      </c>
      <c r="AK934" s="132"/>
      <c r="AL934" s="132"/>
      <c r="AM934" s="135" t="s">
        <v>475</v>
      </c>
    </row>
    <row r="935" spans="1:39" ht="30" x14ac:dyDescent="0.25">
      <c r="A935" s="131" t="s">
        <v>2</v>
      </c>
      <c r="B935" s="132" t="str">
        <f>IF(G935="reserved","N/A",IF(AND(Screening!$J$10="No",V935="Ex"),"N/A",IF(AND(Screening!$J$11="No",W935="Ex"),"N/A",IF(AND(Screening!$J$12="No",X935="Ex"),"N/A",IF(AND(Screening!$J$13="No",Y935="Ex"),"N/A",IF(AND(Screening!$J$14="No",Z935="Ex"),"N/A", IF(AND(Screening!$J$15="No",AA935="Ex"),"N/A", IF(AND(Screening!$J$16="No",AB935="Ex"),"N/A", IF(AND(Screening!$J$17="No",AC935="Ex"),"N/A", IF(AND(Screening!$J$18="No",AD935="Ex"),"N/A", IF(AND(Screening!$J$19="No",AE935="Ex"),"N/A", IF(AND(Screening!$J$20="No",AF935="Ex"),"N/A", IF(AND(Screening!$J$21="No",AG935="Ex"),"N/A", IF(AND(Screening!$J$23="No",AH935="Ex"),"N/A", IF(AND(Screening!$J$7="No",AI935="Ex"),"N/A", IF(AND(Screening!$J$6="No",AL935="Ex"),"N/A", IF(AND(Screening!$J$6="Yes",AJ935="Ex"),"N/A", IF(AND(Screening!$J$25="Yes",AK935="Ex"),"N/A",  IF(AND(Screening!$J$5="Yes",AM935="Ex"),"N/A","Inc")))))))))))))))))))</f>
        <v>Inc</v>
      </c>
      <c r="C935" s="132"/>
      <c r="D935" s="133" t="s">
        <v>1212</v>
      </c>
      <c r="E935" s="87">
        <v>937</v>
      </c>
      <c r="F935" s="88" t="s">
        <v>3817</v>
      </c>
      <c r="G935" s="88" t="s">
        <v>2631</v>
      </c>
      <c r="H935" s="156" t="s">
        <v>2787</v>
      </c>
      <c r="I935" s="130" t="str">
        <f t="shared" si="29"/>
        <v>Include</v>
      </c>
      <c r="J935" s="126"/>
      <c r="K935" s="99"/>
      <c r="L935" s="99"/>
      <c r="M935" s="128"/>
      <c r="N935" s="87" t="str">
        <f t="shared" si="30"/>
        <v/>
      </c>
      <c r="O935" s="55"/>
      <c r="P935" s="55"/>
      <c r="Q935" s="55"/>
      <c r="R935" s="55"/>
      <c r="S935" s="55"/>
      <c r="T935" s="56"/>
      <c r="U935" s="134" t="s">
        <v>448</v>
      </c>
      <c r="V935" s="132"/>
      <c r="W935" s="132"/>
      <c r="X935" s="132"/>
      <c r="Y935" s="132"/>
      <c r="Z935" s="132"/>
      <c r="AA935" s="132"/>
      <c r="AB935" s="132"/>
      <c r="AC935" s="132"/>
      <c r="AD935" s="132" t="s">
        <v>475</v>
      </c>
      <c r="AE935" s="132"/>
      <c r="AF935" s="132"/>
      <c r="AG935" s="132"/>
      <c r="AH935" s="132"/>
      <c r="AI935" s="132"/>
      <c r="AJ935" s="132" t="s">
        <v>475</v>
      </c>
      <c r="AK935" s="132"/>
      <c r="AL935" s="132"/>
      <c r="AM935" s="135" t="s">
        <v>475</v>
      </c>
    </row>
    <row r="936" spans="1:39" ht="60" x14ac:dyDescent="0.25">
      <c r="A936" s="131" t="s">
        <v>2</v>
      </c>
      <c r="B936" s="132" t="str">
        <f>IF(G936="reserved","N/A",IF(AND(Screening!$J$10="No",V936="Ex"),"N/A",IF(AND(Screening!$J$11="No",W936="Ex"),"N/A",IF(AND(Screening!$J$12="No",X936="Ex"),"N/A",IF(AND(Screening!$J$13="No",Y936="Ex"),"N/A",IF(AND(Screening!$J$14="No",Z936="Ex"),"N/A", IF(AND(Screening!$J$15="No",AA936="Ex"),"N/A", IF(AND(Screening!$J$16="No",AB936="Ex"),"N/A", IF(AND(Screening!$J$17="No",AC936="Ex"),"N/A", IF(AND(Screening!$J$18="No",AD936="Ex"),"N/A", IF(AND(Screening!$J$19="No",AE936="Ex"),"N/A", IF(AND(Screening!$J$20="No",AF936="Ex"),"N/A", IF(AND(Screening!$J$21="No",AG936="Ex"),"N/A", IF(AND(Screening!$J$23="No",AH936="Ex"),"N/A", IF(AND(Screening!$J$7="No",AI936="Ex"),"N/A", IF(AND(Screening!$J$6="No",AL936="Ex"),"N/A", IF(AND(Screening!$J$6="Yes",AJ936="Ex"),"N/A", IF(AND(Screening!$J$25="Yes",AK936="Ex"),"N/A",  IF(AND(Screening!$J$5="Yes",AM936="Ex"),"N/A","Inc")))))))))))))))))))</f>
        <v>Inc</v>
      </c>
      <c r="C936" s="132"/>
      <c r="D936" s="133"/>
      <c r="E936" s="87">
        <v>938</v>
      </c>
      <c r="F936" s="88" t="s">
        <v>3818</v>
      </c>
      <c r="G936" s="88" t="s">
        <v>2795</v>
      </c>
      <c r="H936" s="157" t="s">
        <v>4600</v>
      </c>
      <c r="I936" s="130" t="str">
        <f t="shared" si="29"/>
        <v>Include</v>
      </c>
      <c r="J936" s="126"/>
      <c r="K936" s="99"/>
      <c r="L936" s="99"/>
      <c r="M936" s="128"/>
      <c r="N936" s="87" t="str">
        <f t="shared" si="30"/>
        <v/>
      </c>
      <c r="O936" s="55"/>
      <c r="P936" s="55"/>
      <c r="Q936" s="55"/>
      <c r="R936" s="55"/>
      <c r="S936" s="55"/>
      <c r="T936" s="56"/>
      <c r="U936" s="134" t="s">
        <v>448</v>
      </c>
      <c r="V936" s="132"/>
      <c r="W936" s="132"/>
      <c r="X936" s="132"/>
      <c r="Y936" s="132"/>
      <c r="Z936" s="132"/>
      <c r="AA936" s="132"/>
      <c r="AB936" s="132"/>
      <c r="AC936" s="132"/>
      <c r="AD936" s="132" t="s">
        <v>475</v>
      </c>
      <c r="AE936" s="132"/>
      <c r="AF936" s="132"/>
      <c r="AG936" s="132"/>
      <c r="AH936" s="132"/>
      <c r="AI936" s="132"/>
      <c r="AJ936" s="132" t="s">
        <v>475</v>
      </c>
      <c r="AK936" s="132"/>
      <c r="AL936" s="132"/>
      <c r="AM936" s="135" t="s">
        <v>475</v>
      </c>
    </row>
    <row r="937" spans="1:39" ht="30" x14ac:dyDescent="0.25">
      <c r="A937" s="131" t="s">
        <v>2</v>
      </c>
      <c r="B937" s="132" t="str">
        <f>IF(G937="reserved","N/A",IF(AND(Screening!$J$10="No",V937="Ex"),"N/A",IF(AND(Screening!$J$11="No",W937="Ex"),"N/A",IF(AND(Screening!$J$12="No",X937="Ex"),"N/A",IF(AND(Screening!$J$13="No",Y937="Ex"),"N/A",IF(AND(Screening!$J$14="No",Z937="Ex"),"N/A", IF(AND(Screening!$J$15="No",AA937="Ex"),"N/A", IF(AND(Screening!$J$16="No",AB937="Ex"),"N/A", IF(AND(Screening!$J$17="No",AC937="Ex"),"N/A", IF(AND(Screening!$J$18="No",AD937="Ex"),"N/A", IF(AND(Screening!$J$19="No",AE937="Ex"),"N/A", IF(AND(Screening!$J$20="No",AF937="Ex"),"N/A", IF(AND(Screening!$J$21="No",AG937="Ex"),"N/A", IF(AND(Screening!$J$23="No",AH937="Ex"),"N/A", IF(AND(Screening!$J$7="No",AI937="Ex"),"N/A", IF(AND(Screening!$J$6="No",AL937="Ex"),"N/A", IF(AND(Screening!$J$6="Yes",AJ937="Ex"),"N/A", IF(AND(Screening!$J$25="Yes",AK937="Ex"),"N/A",  IF(AND(Screening!$J$5="Yes",AM937="Ex"),"N/A","Inc")))))))))))))))))))</f>
        <v>Inc</v>
      </c>
      <c r="C937" s="132"/>
      <c r="D937" s="133"/>
      <c r="E937" s="87">
        <v>939</v>
      </c>
      <c r="F937" s="88" t="s">
        <v>3256</v>
      </c>
      <c r="G937" s="88" t="s">
        <v>3257</v>
      </c>
      <c r="H937" s="157" t="s">
        <v>4391</v>
      </c>
      <c r="I937" s="130" t="str">
        <f t="shared" si="29"/>
        <v>Include</v>
      </c>
      <c r="J937" s="126"/>
      <c r="K937" s="99"/>
      <c r="L937" s="99"/>
      <c r="M937" s="128"/>
      <c r="N937" s="87" t="str">
        <f t="shared" si="30"/>
        <v/>
      </c>
      <c r="O937" s="55"/>
      <c r="P937" s="55"/>
      <c r="Q937" s="55"/>
      <c r="R937" s="55"/>
      <c r="S937" s="55"/>
      <c r="T937" s="56"/>
      <c r="U937" s="134" t="s">
        <v>448</v>
      </c>
      <c r="V937" s="132"/>
      <c r="W937" s="132"/>
      <c r="X937" s="132"/>
      <c r="Y937" s="132"/>
      <c r="Z937" s="132"/>
      <c r="AA937" s="132"/>
      <c r="AB937" s="132"/>
      <c r="AC937" s="132"/>
      <c r="AD937" s="132" t="s">
        <v>475</v>
      </c>
      <c r="AE937" s="132"/>
      <c r="AF937" s="132"/>
      <c r="AG937" s="132"/>
      <c r="AH937" s="132"/>
      <c r="AI937" s="132"/>
      <c r="AJ937" s="132" t="s">
        <v>475</v>
      </c>
      <c r="AK937" s="132"/>
      <c r="AL937" s="132"/>
      <c r="AM937" s="135" t="s">
        <v>475</v>
      </c>
    </row>
    <row r="938" spans="1:39" ht="30" x14ac:dyDescent="0.25">
      <c r="A938" s="131" t="s">
        <v>2</v>
      </c>
      <c r="B938" s="132" t="str">
        <f>IF(G938="reserved","N/A",IF(AND(Screening!$J$10="No",V938="Ex"),"N/A",IF(AND(Screening!$J$11="No",W938="Ex"),"N/A",IF(AND(Screening!$J$12="No",X938="Ex"),"N/A",IF(AND(Screening!$J$13="No",Y938="Ex"),"N/A",IF(AND(Screening!$J$14="No",Z938="Ex"),"N/A", IF(AND(Screening!$J$15="No",AA938="Ex"),"N/A", IF(AND(Screening!$J$16="No",AB938="Ex"),"N/A", IF(AND(Screening!$J$17="No",AC938="Ex"),"N/A", IF(AND(Screening!$J$18="No",AD938="Ex"),"N/A", IF(AND(Screening!$J$19="No",AE938="Ex"),"N/A", IF(AND(Screening!$J$20="No",AF938="Ex"),"N/A", IF(AND(Screening!$J$21="No",AG938="Ex"),"N/A", IF(AND(Screening!$J$23="No",AH938="Ex"),"N/A", IF(AND(Screening!$J$7="No",AI938="Ex"),"N/A", IF(AND(Screening!$J$6="No",AL938="Ex"),"N/A", IF(AND(Screening!$J$6="Yes",AJ938="Ex"),"N/A", IF(AND(Screening!$J$25="Yes",AK938="Ex"),"N/A",  IF(AND(Screening!$J$5="Yes",AM938="Ex"),"N/A","Inc")))))))))))))))))))</f>
        <v>Inc</v>
      </c>
      <c r="C938" s="132"/>
      <c r="D938" s="133"/>
      <c r="E938" s="90">
        <v>939.1</v>
      </c>
      <c r="F938" s="91" t="s">
        <v>2992</v>
      </c>
      <c r="G938" s="91" t="s">
        <v>2993</v>
      </c>
      <c r="H938" s="157" t="s">
        <v>2994</v>
      </c>
      <c r="I938" s="130" t="str">
        <f t="shared" si="29"/>
        <v>Include</v>
      </c>
      <c r="J938" s="126"/>
      <c r="K938" s="99"/>
      <c r="L938" s="99"/>
      <c r="M938" s="128"/>
      <c r="N938" s="87" t="str">
        <f t="shared" si="30"/>
        <v/>
      </c>
      <c r="O938" s="55"/>
      <c r="P938" s="55"/>
      <c r="Q938" s="55"/>
      <c r="R938" s="55"/>
      <c r="S938" s="55"/>
      <c r="T938" s="56"/>
      <c r="U938" s="134" t="s">
        <v>448</v>
      </c>
      <c r="V938" s="132"/>
      <c r="W938" s="132"/>
      <c r="X938" s="132"/>
      <c r="Y938" s="132"/>
      <c r="Z938" s="132"/>
      <c r="AA938" s="132"/>
      <c r="AB938" s="132"/>
      <c r="AC938" s="132"/>
      <c r="AD938" s="132" t="s">
        <v>475</v>
      </c>
      <c r="AE938" s="132"/>
      <c r="AF938" s="132"/>
      <c r="AG938" s="132"/>
      <c r="AH938" s="132"/>
      <c r="AI938" s="132"/>
      <c r="AJ938" s="132" t="s">
        <v>475</v>
      </c>
      <c r="AK938" s="132"/>
      <c r="AL938" s="132"/>
      <c r="AM938" s="135" t="s">
        <v>475</v>
      </c>
    </row>
    <row r="939" spans="1:39" ht="60" x14ac:dyDescent="0.25">
      <c r="A939" s="131" t="s">
        <v>2</v>
      </c>
      <c r="B939" s="132" t="str">
        <f>IF(G939="reserved","N/A",IF(AND(Screening!$J$10="No",V939="Ex"),"N/A",IF(AND(Screening!$J$11="No",W939="Ex"),"N/A",IF(AND(Screening!$J$12="No",X939="Ex"),"N/A",IF(AND(Screening!$J$13="No",Y939="Ex"),"N/A",IF(AND(Screening!$J$14="No",Z939="Ex"),"N/A", IF(AND(Screening!$J$15="No",AA939="Ex"),"N/A", IF(AND(Screening!$J$16="No",AB939="Ex"),"N/A", IF(AND(Screening!$J$17="No",AC939="Ex"),"N/A", IF(AND(Screening!$J$18="No",AD939="Ex"),"N/A", IF(AND(Screening!$J$19="No",AE939="Ex"),"N/A", IF(AND(Screening!$J$20="No",AF939="Ex"),"N/A", IF(AND(Screening!$J$21="No",AG939="Ex"),"N/A", IF(AND(Screening!$J$23="No",AH939="Ex"),"N/A", IF(AND(Screening!$J$7="No",AI939="Ex"),"N/A", IF(AND(Screening!$J$6="No",AL939="Ex"),"N/A", IF(AND(Screening!$J$6="Yes",AJ939="Ex"),"N/A", IF(AND(Screening!$J$25="Yes",AK939="Ex"),"N/A",  IF(AND(Screening!$J$5="Yes",AM939="Ex"),"N/A","Inc")))))))))))))))))))</f>
        <v>Inc</v>
      </c>
      <c r="C939" s="132"/>
      <c r="D939" s="133"/>
      <c r="E939" s="90">
        <v>939.2</v>
      </c>
      <c r="F939" s="91" t="s">
        <v>2995</v>
      </c>
      <c r="G939" s="91" t="s">
        <v>2996</v>
      </c>
      <c r="H939" s="157" t="s">
        <v>2997</v>
      </c>
      <c r="I939" s="130" t="str">
        <f t="shared" si="29"/>
        <v>Include</v>
      </c>
      <c r="J939" s="126"/>
      <c r="K939" s="99"/>
      <c r="L939" s="99"/>
      <c r="M939" s="128"/>
      <c r="N939" s="87" t="str">
        <f t="shared" si="30"/>
        <v/>
      </c>
      <c r="O939" s="55"/>
      <c r="P939" s="55"/>
      <c r="Q939" s="55"/>
      <c r="R939" s="55"/>
      <c r="S939" s="55"/>
      <c r="T939" s="56"/>
      <c r="U939" s="134" t="s">
        <v>448</v>
      </c>
      <c r="V939" s="132"/>
      <c r="W939" s="132"/>
      <c r="X939" s="132"/>
      <c r="Y939" s="132"/>
      <c r="Z939" s="132"/>
      <c r="AA939" s="132"/>
      <c r="AB939" s="132"/>
      <c r="AC939" s="132"/>
      <c r="AD939" s="132" t="s">
        <v>475</v>
      </c>
      <c r="AE939" s="132"/>
      <c r="AF939" s="132"/>
      <c r="AG939" s="132"/>
      <c r="AH939" s="132"/>
      <c r="AI939" s="132"/>
      <c r="AJ939" s="132" t="s">
        <v>475</v>
      </c>
      <c r="AK939" s="132"/>
      <c r="AL939" s="132"/>
      <c r="AM939" s="135" t="s">
        <v>475</v>
      </c>
    </row>
    <row r="940" spans="1:39" ht="90" x14ac:dyDescent="0.25">
      <c r="A940" s="131" t="s">
        <v>2</v>
      </c>
      <c r="B940" s="132" t="str">
        <f>IF(G940="reserved","N/A",IF(AND(Screening!$J$10="No",V940="Ex"),"N/A",IF(AND(Screening!$J$11="No",W940="Ex"),"N/A",IF(AND(Screening!$J$12="No",X940="Ex"),"N/A",IF(AND(Screening!$J$13="No",Y940="Ex"),"N/A",IF(AND(Screening!$J$14="No",Z940="Ex"),"N/A", IF(AND(Screening!$J$15="No",AA940="Ex"),"N/A", IF(AND(Screening!$J$16="No",AB940="Ex"),"N/A", IF(AND(Screening!$J$17="No",AC940="Ex"),"N/A", IF(AND(Screening!$J$18="No",AD940="Ex"),"N/A", IF(AND(Screening!$J$19="No",AE940="Ex"),"N/A", IF(AND(Screening!$J$20="No",AF940="Ex"),"N/A", IF(AND(Screening!$J$21="No",AG940="Ex"),"N/A", IF(AND(Screening!$J$23="No",AH940="Ex"),"N/A", IF(AND(Screening!$J$7="No",AI940="Ex"),"N/A", IF(AND(Screening!$J$6="No",AL940="Ex"),"N/A", IF(AND(Screening!$J$6="Yes",AJ940="Ex"),"N/A", IF(AND(Screening!$J$25="Yes",AK940="Ex"),"N/A",  IF(AND(Screening!$J$5="Yes",AM940="Ex"),"N/A","Inc")))))))))))))))))))</f>
        <v>Inc</v>
      </c>
      <c r="C940" s="132"/>
      <c r="D940" s="133"/>
      <c r="E940" s="90">
        <v>939.3</v>
      </c>
      <c r="F940" s="91" t="s">
        <v>2998</v>
      </c>
      <c r="G940" s="91" t="s">
        <v>4267</v>
      </c>
      <c r="H940" s="157" t="s">
        <v>2999</v>
      </c>
      <c r="I940" s="130" t="str">
        <f t="shared" si="29"/>
        <v>Include</v>
      </c>
      <c r="J940" s="126"/>
      <c r="K940" s="99"/>
      <c r="L940" s="99"/>
      <c r="M940" s="128"/>
      <c r="N940" s="87" t="str">
        <f t="shared" si="30"/>
        <v/>
      </c>
      <c r="O940" s="55"/>
      <c r="P940" s="55"/>
      <c r="Q940" s="55"/>
      <c r="R940" s="55"/>
      <c r="S940" s="55"/>
      <c r="T940" s="56"/>
      <c r="U940" s="134" t="s">
        <v>448</v>
      </c>
      <c r="V940" s="132"/>
      <c r="W940" s="132"/>
      <c r="X940" s="132"/>
      <c r="Y940" s="132"/>
      <c r="Z940" s="132"/>
      <c r="AA940" s="132"/>
      <c r="AB940" s="132"/>
      <c r="AC940" s="132"/>
      <c r="AD940" s="132" t="s">
        <v>475</v>
      </c>
      <c r="AE940" s="132"/>
      <c r="AF940" s="132"/>
      <c r="AG940" s="132"/>
      <c r="AH940" s="132"/>
      <c r="AI940" s="132"/>
      <c r="AJ940" s="132" t="s">
        <v>475</v>
      </c>
      <c r="AK940" s="132"/>
      <c r="AL940" s="132"/>
      <c r="AM940" s="135" t="s">
        <v>475</v>
      </c>
    </row>
    <row r="941" spans="1:39" ht="90" x14ac:dyDescent="0.25">
      <c r="A941" s="131" t="s">
        <v>2</v>
      </c>
      <c r="B941" s="132" t="str">
        <f>IF(G941="reserved","N/A",IF(AND(Screening!$J$10="No",V941="Ex"),"N/A",IF(AND(Screening!$J$11="No",W941="Ex"),"N/A",IF(AND(Screening!$J$12="No",X941="Ex"),"N/A",IF(AND(Screening!$J$13="No",Y941="Ex"),"N/A",IF(AND(Screening!$J$14="No",Z941="Ex"),"N/A", IF(AND(Screening!$J$15="No",AA941="Ex"),"N/A", IF(AND(Screening!$J$16="No",AB941="Ex"),"N/A", IF(AND(Screening!$J$17="No",AC941="Ex"),"N/A", IF(AND(Screening!$J$18="No",AD941="Ex"),"N/A", IF(AND(Screening!$J$19="No",AE941="Ex"),"N/A", IF(AND(Screening!$J$20="No",AF941="Ex"),"N/A", IF(AND(Screening!$J$21="No",AG941="Ex"),"N/A", IF(AND(Screening!$J$23="No",AH941="Ex"),"N/A", IF(AND(Screening!$J$7="No",AI941="Ex"),"N/A", IF(AND(Screening!$J$6="No",AL941="Ex"),"N/A", IF(AND(Screening!$J$6="Yes",AJ941="Ex"),"N/A", IF(AND(Screening!$J$25="Yes",AK941="Ex"),"N/A",  IF(AND(Screening!$J$5="Yes",AM941="Ex"),"N/A","Inc")))))))))))))))))))</f>
        <v>Inc</v>
      </c>
      <c r="C941" s="132"/>
      <c r="D941" s="133"/>
      <c r="E941" s="90">
        <v>939.4</v>
      </c>
      <c r="F941" s="91" t="s">
        <v>3000</v>
      </c>
      <c r="G941" s="91" t="s">
        <v>3001</v>
      </c>
      <c r="H941" s="157" t="s">
        <v>3002</v>
      </c>
      <c r="I941" s="130" t="str">
        <f t="shared" si="29"/>
        <v>Include</v>
      </c>
      <c r="J941" s="126"/>
      <c r="K941" s="99"/>
      <c r="L941" s="99"/>
      <c r="M941" s="128"/>
      <c r="N941" s="87" t="str">
        <f t="shared" si="30"/>
        <v/>
      </c>
      <c r="O941" s="55"/>
      <c r="P941" s="55"/>
      <c r="Q941" s="55"/>
      <c r="R941" s="55"/>
      <c r="S941" s="55"/>
      <c r="T941" s="56"/>
      <c r="U941" s="134" t="s">
        <v>448</v>
      </c>
      <c r="V941" s="132"/>
      <c r="W941" s="132"/>
      <c r="X941" s="132"/>
      <c r="Y941" s="132"/>
      <c r="Z941" s="132"/>
      <c r="AA941" s="132"/>
      <c r="AB941" s="132"/>
      <c r="AC941" s="132"/>
      <c r="AD941" s="132" t="s">
        <v>475</v>
      </c>
      <c r="AE941" s="132"/>
      <c r="AF941" s="132"/>
      <c r="AG941" s="132"/>
      <c r="AH941" s="132"/>
      <c r="AI941" s="132"/>
      <c r="AJ941" s="132" t="s">
        <v>475</v>
      </c>
      <c r="AK941" s="132"/>
      <c r="AL941" s="132"/>
      <c r="AM941" s="135" t="s">
        <v>475</v>
      </c>
    </row>
    <row r="942" spans="1:39" ht="45" x14ac:dyDescent="0.25">
      <c r="A942" s="131" t="s">
        <v>2</v>
      </c>
      <c r="B942" s="132" t="str">
        <f>IF(G942="reserved","N/A",IF(AND(Screening!$J$10="No",V942="Ex"),"N/A",IF(AND(Screening!$J$11="No",W942="Ex"),"N/A",IF(AND(Screening!$J$12="No",X942="Ex"),"N/A",IF(AND(Screening!$J$13="No",Y942="Ex"),"N/A",IF(AND(Screening!$J$14="No",Z942="Ex"),"N/A", IF(AND(Screening!$J$15="No",AA942="Ex"),"N/A", IF(AND(Screening!$J$16="No",AB942="Ex"),"N/A", IF(AND(Screening!$J$17="No",AC942="Ex"),"N/A", IF(AND(Screening!$J$18="No",AD942="Ex"),"N/A", IF(AND(Screening!$J$19="No",AE942="Ex"),"N/A", IF(AND(Screening!$J$20="No",AF942="Ex"),"N/A", IF(AND(Screening!$J$21="No",AG942="Ex"),"N/A", IF(AND(Screening!$J$23="No",AH942="Ex"),"N/A", IF(AND(Screening!$J$7="No",AI942="Ex"),"N/A", IF(AND(Screening!$J$6="No",AL942="Ex"),"N/A", IF(AND(Screening!$J$6="Yes",AJ942="Ex"),"N/A", IF(AND(Screening!$J$25="Yes",AK942="Ex"),"N/A",  IF(AND(Screening!$J$5="Yes",AM942="Ex"),"N/A","Inc")))))))))))))))))))</f>
        <v>Inc</v>
      </c>
      <c r="C942" s="132"/>
      <c r="D942" s="133"/>
      <c r="E942" s="90">
        <v>939.5</v>
      </c>
      <c r="F942" s="91" t="s">
        <v>3003</v>
      </c>
      <c r="G942" s="91" t="s">
        <v>3004</v>
      </c>
      <c r="H942" s="157" t="s">
        <v>3005</v>
      </c>
      <c r="I942" s="130" t="str">
        <f t="shared" si="29"/>
        <v>Include</v>
      </c>
      <c r="J942" s="126"/>
      <c r="K942" s="99"/>
      <c r="L942" s="99"/>
      <c r="M942" s="128"/>
      <c r="N942" s="87" t="str">
        <f t="shared" si="30"/>
        <v/>
      </c>
      <c r="O942" s="55"/>
      <c r="P942" s="55"/>
      <c r="Q942" s="55"/>
      <c r="R942" s="55"/>
      <c r="S942" s="55"/>
      <c r="T942" s="56"/>
      <c r="U942" s="134" t="s">
        <v>448</v>
      </c>
      <c r="V942" s="132"/>
      <c r="W942" s="132"/>
      <c r="X942" s="132"/>
      <c r="Y942" s="132"/>
      <c r="Z942" s="132"/>
      <c r="AA942" s="132"/>
      <c r="AB942" s="132"/>
      <c r="AC942" s="132"/>
      <c r="AD942" s="132" t="s">
        <v>475</v>
      </c>
      <c r="AE942" s="132"/>
      <c r="AF942" s="132"/>
      <c r="AG942" s="132"/>
      <c r="AH942" s="132"/>
      <c r="AI942" s="132"/>
      <c r="AJ942" s="132" t="s">
        <v>475</v>
      </c>
      <c r="AK942" s="132"/>
      <c r="AL942" s="132"/>
      <c r="AM942" s="135" t="s">
        <v>475</v>
      </c>
    </row>
    <row r="943" spans="1:39" ht="30" x14ac:dyDescent="0.25">
      <c r="A943" s="131" t="s">
        <v>2</v>
      </c>
      <c r="B943" s="132" t="str">
        <f>IF(G943="reserved","N/A",IF(AND(Screening!$J$10="No",V943="Ex"),"N/A",IF(AND(Screening!$J$11="No",W943="Ex"),"N/A",IF(AND(Screening!$J$12="No",X943="Ex"),"N/A",IF(AND(Screening!$J$13="No",Y943="Ex"),"N/A",IF(AND(Screening!$J$14="No",Z943="Ex"),"N/A", IF(AND(Screening!$J$15="No",AA943="Ex"),"N/A", IF(AND(Screening!$J$16="No",AB943="Ex"),"N/A", IF(AND(Screening!$J$17="No",AC943="Ex"),"N/A", IF(AND(Screening!$J$18="No",AD943="Ex"),"N/A", IF(AND(Screening!$J$19="No",AE943="Ex"),"N/A", IF(AND(Screening!$J$20="No",AF943="Ex"),"N/A", IF(AND(Screening!$J$21="No",AG943="Ex"),"N/A", IF(AND(Screening!$J$23="No",AH943="Ex"),"N/A", IF(AND(Screening!$J$7="No",AI943="Ex"),"N/A", IF(AND(Screening!$J$6="No",AL943="Ex"),"N/A", IF(AND(Screening!$J$6="Yes",AJ943="Ex"),"N/A", IF(AND(Screening!$J$25="Yes",AK943="Ex"),"N/A",  IF(AND(Screening!$J$5="Yes",AM943="Ex"),"N/A","Inc")))))))))))))))))))</f>
        <v>Inc</v>
      </c>
      <c r="C943" s="132"/>
      <c r="D943" s="133"/>
      <c r="E943" s="90">
        <v>939.6</v>
      </c>
      <c r="F943" s="91" t="s">
        <v>3006</v>
      </c>
      <c r="G943" s="91" t="s">
        <v>3007</v>
      </c>
      <c r="H943" s="157" t="s">
        <v>3008</v>
      </c>
      <c r="I943" s="130" t="str">
        <f t="shared" si="29"/>
        <v>Include</v>
      </c>
      <c r="J943" s="126"/>
      <c r="K943" s="99"/>
      <c r="L943" s="99"/>
      <c r="M943" s="128"/>
      <c r="N943" s="87" t="str">
        <f t="shared" si="30"/>
        <v/>
      </c>
      <c r="O943" s="55"/>
      <c r="P943" s="55"/>
      <c r="Q943" s="55"/>
      <c r="R943" s="55"/>
      <c r="S943" s="55"/>
      <c r="T943" s="56"/>
      <c r="U943" s="134" t="s">
        <v>448</v>
      </c>
      <c r="V943" s="132"/>
      <c r="W943" s="132"/>
      <c r="X943" s="132"/>
      <c r="Y943" s="132"/>
      <c r="Z943" s="132"/>
      <c r="AA943" s="132"/>
      <c r="AB943" s="132"/>
      <c r="AC943" s="132"/>
      <c r="AD943" s="132" t="s">
        <v>475</v>
      </c>
      <c r="AE943" s="132"/>
      <c r="AF943" s="132"/>
      <c r="AG943" s="132"/>
      <c r="AH943" s="132"/>
      <c r="AI943" s="132"/>
      <c r="AJ943" s="132" t="s">
        <v>475</v>
      </c>
      <c r="AK943" s="132"/>
      <c r="AL943" s="132"/>
      <c r="AM943" s="135" t="s">
        <v>475</v>
      </c>
    </row>
    <row r="944" spans="1:39" ht="30" x14ac:dyDescent="0.25">
      <c r="A944" s="131" t="s">
        <v>2</v>
      </c>
      <c r="B944" s="132" t="str">
        <f>IF(G944="reserved","N/A",IF(AND(Screening!$J$10="No",V944="Ex"),"N/A",IF(AND(Screening!$J$11="No",W944="Ex"),"N/A",IF(AND(Screening!$J$12="No",X944="Ex"),"N/A",IF(AND(Screening!$J$13="No",Y944="Ex"),"N/A",IF(AND(Screening!$J$14="No",Z944="Ex"),"N/A", IF(AND(Screening!$J$15="No",AA944="Ex"),"N/A", IF(AND(Screening!$J$16="No",AB944="Ex"),"N/A", IF(AND(Screening!$J$17="No",AC944="Ex"),"N/A", IF(AND(Screening!$J$18="No",AD944="Ex"),"N/A", IF(AND(Screening!$J$19="No",AE944="Ex"),"N/A", IF(AND(Screening!$J$20="No",AF944="Ex"),"N/A", IF(AND(Screening!$J$21="No",AG944="Ex"),"N/A", IF(AND(Screening!$J$23="No",AH944="Ex"),"N/A", IF(AND(Screening!$J$7="No",AI944="Ex"),"N/A", IF(AND(Screening!$J$6="No",AL944="Ex"),"N/A", IF(AND(Screening!$J$6="Yes",AJ944="Ex"),"N/A", IF(AND(Screening!$J$25="Yes",AK944="Ex"),"N/A",  IF(AND(Screening!$J$5="Yes",AM944="Ex"),"N/A","Inc")))))))))))))))))))</f>
        <v>Inc</v>
      </c>
      <c r="C944" s="132"/>
      <c r="D944" s="133"/>
      <c r="E944" s="87">
        <v>940</v>
      </c>
      <c r="F944" s="88" t="s">
        <v>3819</v>
      </c>
      <c r="G944" s="88" t="s">
        <v>2632</v>
      </c>
      <c r="H944" s="157" t="s">
        <v>4601</v>
      </c>
      <c r="I944" s="130" t="str">
        <f t="shared" si="29"/>
        <v>Include</v>
      </c>
      <c r="J944" s="126"/>
      <c r="K944" s="99"/>
      <c r="L944" s="99"/>
      <c r="M944" s="128"/>
      <c r="N944" s="87" t="str">
        <f t="shared" si="30"/>
        <v/>
      </c>
      <c r="O944" s="55"/>
      <c r="P944" s="55"/>
      <c r="Q944" s="55"/>
      <c r="R944" s="55"/>
      <c r="S944" s="55"/>
      <c r="T944" s="56"/>
      <c r="U944" s="134" t="s">
        <v>448</v>
      </c>
      <c r="V944" s="132"/>
      <c r="W944" s="132"/>
      <c r="X944" s="132"/>
      <c r="Y944" s="132"/>
      <c r="Z944" s="132"/>
      <c r="AA944" s="132"/>
      <c r="AB944" s="132"/>
      <c r="AC944" s="132"/>
      <c r="AD944" s="132" t="s">
        <v>475</v>
      </c>
      <c r="AE944" s="132"/>
      <c r="AF944" s="132"/>
      <c r="AG944" s="132"/>
      <c r="AH944" s="132"/>
      <c r="AI944" s="132"/>
      <c r="AJ944" s="132" t="s">
        <v>475</v>
      </c>
      <c r="AK944" s="132"/>
      <c r="AL944" s="132"/>
      <c r="AM944" s="135" t="s">
        <v>475</v>
      </c>
    </row>
    <row r="945" spans="1:39" ht="30" x14ac:dyDescent="0.25">
      <c r="A945" s="131" t="s">
        <v>2</v>
      </c>
      <c r="B945" s="132" t="str">
        <f>IF(G945="reserved","N/A",IF(AND(Screening!$J$10="No",V945="Ex"),"N/A",IF(AND(Screening!$J$11="No",W945="Ex"),"N/A",IF(AND(Screening!$J$12="No",X945="Ex"),"N/A",IF(AND(Screening!$J$13="No",Y945="Ex"),"N/A",IF(AND(Screening!$J$14="No",Z945="Ex"),"N/A", IF(AND(Screening!$J$15="No",AA945="Ex"),"N/A", IF(AND(Screening!$J$16="No",AB945="Ex"),"N/A", IF(AND(Screening!$J$17="No",AC945="Ex"),"N/A", IF(AND(Screening!$J$18="No",AD945="Ex"),"N/A", IF(AND(Screening!$J$19="No",AE945="Ex"),"N/A", IF(AND(Screening!$J$20="No",AF945="Ex"),"N/A", IF(AND(Screening!$J$21="No",AG945="Ex"),"N/A", IF(AND(Screening!$J$23="No",AH945="Ex"),"N/A", IF(AND(Screening!$J$7="No",AI945="Ex"),"N/A", IF(AND(Screening!$J$6="No",AL945="Ex"),"N/A", IF(AND(Screening!$J$6="Yes",AJ945="Ex"),"N/A", IF(AND(Screening!$J$25="Yes",AK945="Ex"),"N/A",  IF(AND(Screening!$J$5="Yes",AM945="Ex"),"N/A","Inc")))))))))))))))))))</f>
        <v>Inc</v>
      </c>
      <c r="C945" s="132"/>
      <c r="D945" s="133" t="s">
        <v>1212</v>
      </c>
      <c r="E945" s="87">
        <v>941</v>
      </c>
      <c r="F945" s="88" t="s">
        <v>3820</v>
      </c>
      <c r="G945" s="88" t="s">
        <v>2633</v>
      </c>
      <c r="H945" s="157" t="s">
        <v>428</v>
      </c>
      <c r="I945" s="130" t="str">
        <f t="shared" si="29"/>
        <v>Include</v>
      </c>
      <c r="J945" s="126"/>
      <c r="K945" s="99"/>
      <c r="L945" s="99"/>
      <c r="M945" s="128"/>
      <c r="N945" s="87" t="str">
        <f t="shared" si="30"/>
        <v/>
      </c>
      <c r="O945" s="55"/>
      <c r="P945" s="55"/>
      <c r="Q945" s="55"/>
      <c r="R945" s="55"/>
      <c r="S945" s="55"/>
      <c r="T945" s="56"/>
      <c r="U945" s="134" t="s">
        <v>448</v>
      </c>
      <c r="V945" s="132"/>
      <c r="W945" s="132"/>
      <c r="X945" s="132"/>
      <c r="Y945" s="132"/>
      <c r="Z945" s="132"/>
      <c r="AA945" s="132"/>
      <c r="AB945" s="132"/>
      <c r="AC945" s="132"/>
      <c r="AD945" s="132" t="s">
        <v>475</v>
      </c>
      <c r="AE945" s="132"/>
      <c r="AF945" s="132"/>
      <c r="AG945" s="132"/>
      <c r="AH945" s="132"/>
      <c r="AI945" s="132"/>
      <c r="AJ945" s="132" t="s">
        <v>475</v>
      </c>
      <c r="AK945" s="132"/>
      <c r="AL945" s="132"/>
      <c r="AM945" s="135" t="s">
        <v>475</v>
      </c>
    </row>
    <row r="946" spans="1:39" ht="30" x14ac:dyDescent="0.25">
      <c r="A946" s="131" t="s">
        <v>2</v>
      </c>
      <c r="B946" s="132" t="str">
        <f>IF(G946="reserved","N/A",IF(AND(Screening!$J$10="No",V946="Ex"),"N/A",IF(AND(Screening!$J$11="No",W946="Ex"),"N/A",IF(AND(Screening!$J$12="No",X946="Ex"),"N/A",IF(AND(Screening!$J$13="No",Y946="Ex"),"N/A",IF(AND(Screening!$J$14="No",Z946="Ex"),"N/A", IF(AND(Screening!$J$15="No",AA946="Ex"),"N/A", IF(AND(Screening!$J$16="No",AB946="Ex"),"N/A", IF(AND(Screening!$J$17="No",AC946="Ex"),"N/A", IF(AND(Screening!$J$18="No",AD946="Ex"),"N/A", IF(AND(Screening!$J$19="No",AE946="Ex"),"N/A", IF(AND(Screening!$J$20="No",AF946="Ex"),"N/A", IF(AND(Screening!$J$21="No",AG946="Ex"),"N/A", IF(AND(Screening!$J$23="No",AH946="Ex"),"N/A", IF(AND(Screening!$J$7="No",AI946="Ex"),"N/A", IF(AND(Screening!$J$6="No",AL946="Ex"),"N/A", IF(AND(Screening!$J$6="Yes",AJ946="Ex"),"N/A", IF(AND(Screening!$J$25="Yes",AK946="Ex"),"N/A",  IF(AND(Screening!$J$5="Yes",AM946="Ex"),"N/A","Inc")))))))))))))))))))</f>
        <v>Inc</v>
      </c>
      <c r="C946" s="132"/>
      <c r="D946" s="133"/>
      <c r="E946" s="87">
        <v>942</v>
      </c>
      <c r="F946" s="88" t="s">
        <v>3821</v>
      </c>
      <c r="G946" s="88" t="s">
        <v>2210</v>
      </c>
      <c r="H946" s="157" t="s">
        <v>4602</v>
      </c>
      <c r="I946" s="130" t="str">
        <f t="shared" si="29"/>
        <v>Include</v>
      </c>
      <c r="J946" s="126"/>
      <c r="K946" s="99"/>
      <c r="L946" s="99"/>
      <c r="M946" s="128"/>
      <c r="N946" s="87" t="str">
        <f t="shared" si="30"/>
        <v/>
      </c>
      <c r="O946" s="55"/>
      <c r="P946" s="55"/>
      <c r="Q946" s="55"/>
      <c r="R946" s="55"/>
      <c r="S946" s="55"/>
      <c r="T946" s="56"/>
      <c r="U946" s="134" t="s">
        <v>448</v>
      </c>
      <c r="V946" s="132"/>
      <c r="W946" s="132"/>
      <c r="X946" s="132"/>
      <c r="Y946" s="132"/>
      <c r="Z946" s="132"/>
      <c r="AA946" s="132"/>
      <c r="AB946" s="132"/>
      <c r="AC946" s="132"/>
      <c r="AD946" s="132" t="s">
        <v>475</v>
      </c>
      <c r="AE946" s="132"/>
      <c r="AF946" s="132"/>
      <c r="AG946" s="132"/>
      <c r="AH946" s="132"/>
      <c r="AI946" s="132"/>
      <c r="AJ946" s="132" t="s">
        <v>475</v>
      </c>
      <c r="AK946" s="132"/>
      <c r="AL946" s="132"/>
      <c r="AM946" s="135" t="s">
        <v>475</v>
      </c>
    </row>
    <row r="947" spans="1:39" ht="60" x14ac:dyDescent="0.25">
      <c r="A947" s="131" t="s">
        <v>2</v>
      </c>
      <c r="B947" s="132" t="str">
        <f>IF(G947="reserved","N/A",IF(AND(Screening!$J$10="No",V947="Ex"),"N/A",IF(AND(Screening!$J$11="No",W947="Ex"),"N/A",IF(AND(Screening!$J$12="No",X947="Ex"),"N/A",IF(AND(Screening!$J$13="No",Y947="Ex"),"N/A",IF(AND(Screening!$J$14="No",Z947="Ex"),"N/A", IF(AND(Screening!$J$15="No",AA947="Ex"),"N/A", IF(AND(Screening!$J$16="No",AB947="Ex"),"N/A", IF(AND(Screening!$J$17="No",AC947="Ex"),"N/A", IF(AND(Screening!$J$18="No",AD947="Ex"),"N/A", IF(AND(Screening!$J$19="No",AE947="Ex"),"N/A", IF(AND(Screening!$J$20="No",AF947="Ex"),"N/A", IF(AND(Screening!$J$21="No",AG947="Ex"),"N/A", IF(AND(Screening!$J$23="No",AH947="Ex"),"N/A", IF(AND(Screening!$J$7="No",AI947="Ex"),"N/A", IF(AND(Screening!$J$6="No",AL947="Ex"),"N/A", IF(AND(Screening!$J$6="Yes",AJ947="Ex"),"N/A", IF(AND(Screening!$J$25="Yes",AK947="Ex"),"N/A",  IF(AND(Screening!$J$5="Yes",AM947="Ex"),"N/A","Inc")))))))))))))))))))</f>
        <v>Inc</v>
      </c>
      <c r="C947" s="132"/>
      <c r="D947" s="133"/>
      <c r="E947" s="87">
        <v>943</v>
      </c>
      <c r="F947" s="88" t="s">
        <v>3822</v>
      </c>
      <c r="G947" s="88" t="s">
        <v>2211</v>
      </c>
      <c r="H947" s="157" t="s">
        <v>4603</v>
      </c>
      <c r="I947" s="130" t="str">
        <f t="shared" si="29"/>
        <v>Include</v>
      </c>
      <c r="J947" s="126"/>
      <c r="K947" s="99"/>
      <c r="L947" s="99"/>
      <c r="M947" s="128"/>
      <c r="N947" s="87" t="str">
        <f t="shared" si="30"/>
        <v/>
      </c>
      <c r="O947" s="55"/>
      <c r="P947" s="55"/>
      <c r="Q947" s="55"/>
      <c r="R947" s="55"/>
      <c r="S947" s="55"/>
      <c r="T947" s="56"/>
      <c r="U947" s="134" t="s">
        <v>448</v>
      </c>
      <c r="V947" s="132"/>
      <c r="W947" s="132"/>
      <c r="X947" s="132"/>
      <c r="Y947" s="132"/>
      <c r="Z947" s="132"/>
      <c r="AA947" s="132"/>
      <c r="AB947" s="132"/>
      <c r="AC947" s="132"/>
      <c r="AD947" s="132" t="s">
        <v>475</v>
      </c>
      <c r="AE947" s="132"/>
      <c r="AF947" s="132"/>
      <c r="AG947" s="132"/>
      <c r="AH947" s="132"/>
      <c r="AI947" s="132"/>
      <c r="AJ947" s="132" t="s">
        <v>475</v>
      </c>
      <c r="AK947" s="132"/>
      <c r="AL947" s="132"/>
      <c r="AM947" s="135" t="s">
        <v>475</v>
      </c>
    </row>
    <row r="948" spans="1:39" ht="64.5" customHeight="1" x14ac:dyDescent="0.25">
      <c r="A948" s="131" t="s">
        <v>2</v>
      </c>
      <c r="B948" s="132" t="str">
        <f>IF(G948="reserved","N/A",IF(AND(Screening!$J$10="No",V948="Ex"),"N/A",IF(AND(Screening!$J$11="No",W948="Ex"),"N/A",IF(AND(Screening!$J$12="No",X948="Ex"),"N/A",IF(AND(Screening!$J$13="No",Y948="Ex"),"N/A",IF(AND(Screening!$J$14="No",Z948="Ex"),"N/A", IF(AND(Screening!$J$15="No",AA948="Ex"),"N/A", IF(AND(Screening!$J$16="No",AB948="Ex"),"N/A", IF(AND(Screening!$J$17="No",AC948="Ex"),"N/A", IF(AND(Screening!$J$18="No",AD948="Ex"),"N/A", IF(AND(Screening!$J$19="No",AE948="Ex"),"N/A", IF(AND(Screening!$J$20="No",AF948="Ex"),"N/A", IF(AND(Screening!$J$21="No",AG948="Ex"),"N/A", IF(AND(Screening!$J$23="No",AH948="Ex"),"N/A", IF(AND(Screening!$J$7="No",AI948="Ex"),"N/A", IF(AND(Screening!$J$6="No",AL948="Ex"),"N/A", IF(AND(Screening!$J$6="Yes",AJ948="Ex"),"N/A", IF(AND(Screening!$J$25="Yes",AK948="Ex"),"N/A",  IF(AND(Screening!$J$5="Yes",AM948="Ex"),"N/A","Inc")))))))))))))))))))</f>
        <v>Inc</v>
      </c>
      <c r="C948" s="132"/>
      <c r="D948" s="133" t="s">
        <v>1212</v>
      </c>
      <c r="E948" s="87">
        <v>944</v>
      </c>
      <c r="F948" s="88" t="s">
        <v>3823</v>
      </c>
      <c r="G948" s="88" t="s">
        <v>2634</v>
      </c>
      <c r="H948" s="157" t="s">
        <v>1487</v>
      </c>
      <c r="I948" s="130" t="str">
        <f t="shared" si="29"/>
        <v>Include</v>
      </c>
      <c r="J948" s="126"/>
      <c r="K948" s="99"/>
      <c r="L948" s="99"/>
      <c r="M948" s="128"/>
      <c r="N948" s="87" t="str">
        <f t="shared" si="30"/>
        <v/>
      </c>
      <c r="O948" s="55"/>
      <c r="P948" s="55"/>
      <c r="Q948" s="55"/>
      <c r="R948" s="55"/>
      <c r="S948" s="55"/>
      <c r="T948" s="56"/>
      <c r="U948" s="134" t="s">
        <v>448</v>
      </c>
      <c r="V948" s="132"/>
      <c r="W948" s="132"/>
      <c r="X948" s="132"/>
      <c r="Y948" s="132"/>
      <c r="Z948" s="132"/>
      <c r="AA948" s="132"/>
      <c r="AB948" s="132"/>
      <c r="AC948" s="132"/>
      <c r="AD948" s="132" t="s">
        <v>475</v>
      </c>
      <c r="AE948" s="132"/>
      <c r="AF948" s="132"/>
      <c r="AG948" s="132"/>
      <c r="AH948" s="132"/>
      <c r="AI948" s="132"/>
      <c r="AJ948" s="132" t="s">
        <v>475</v>
      </c>
      <c r="AK948" s="132"/>
      <c r="AL948" s="132"/>
      <c r="AM948" s="135" t="s">
        <v>475</v>
      </c>
    </row>
    <row r="949" spans="1:39" ht="75" x14ac:dyDescent="0.25">
      <c r="A949" s="131" t="s">
        <v>2</v>
      </c>
      <c r="B949" s="132" t="str">
        <f>IF(G949="reserved","N/A",IF(AND(Screening!$J$10="No",V949="Ex"),"N/A",IF(AND(Screening!$J$11="No",W949="Ex"),"N/A",IF(AND(Screening!$J$12="No",X949="Ex"),"N/A",IF(AND(Screening!$J$13="No",Y949="Ex"),"N/A",IF(AND(Screening!$J$14="No",Z949="Ex"),"N/A", IF(AND(Screening!$J$15="No",AA949="Ex"),"N/A", IF(AND(Screening!$J$16="No",AB949="Ex"),"N/A", IF(AND(Screening!$J$17="No",AC949="Ex"),"N/A", IF(AND(Screening!$J$18="No",AD949="Ex"),"N/A", IF(AND(Screening!$J$19="No",AE949="Ex"),"N/A", IF(AND(Screening!$J$20="No",AF949="Ex"),"N/A", IF(AND(Screening!$J$21="No",AG949="Ex"),"N/A", IF(AND(Screening!$J$23="No",AH949="Ex"),"N/A", IF(AND(Screening!$J$7="No",AI949="Ex"),"N/A", IF(AND(Screening!$J$6="No",AL949="Ex"),"N/A", IF(AND(Screening!$J$6="Yes",AJ949="Ex"),"N/A", IF(AND(Screening!$J$25="Yes",AK949="Ex"),"N/A",  IF(AND(Screening!$J$5="Yes",AM949="Ex"),"N/A","Inc")))))))))))))))))))</f>
        <v>Inc</v>
      </c>
      <c r="C949" s="132"/>
      <c r="D949" s="133"/>
      <c r="E949" s="87">
        <v>945</v>
      </c>
      <c r="F949" s="88" t="s">
        <v>3258</v>
      </c>
      <c r="G949" s="88" t="s">
        <v>3259</v>
      </c>
      <c r="H949" s="157" t="s">
        <v>4604</v>
      </c>
      <c r="I949" s="130" t="str">
        <f t="shared" si="29"/>
        <v>Include</v>
      </c>
      <c r="J949" s="126"/>
      <c r="K949" s="99"/>
      <c r="L949" s="99"/>
      <c r="M949" s="128"/>
      <c r="N949" s="87" t="str">
        <f t="shared" si="30"/>
        <v/>
      </c>
      <c r="O949" s="55"/>
      <c r="P949" s="55"/>
      <c r="Q949" s="55"/>
      <c r="R949" s="55"/>
      <c r="S949" s="55"/>
      <c r="T949" s="56"/>
      <c r="U949" s="134" t="s">
        <v>448</v>
      </c>
      <c r="V949" s="132"/>
      <c r="W949" s="132"/>
      <c r="X949" s="132"/>
      <c r="Y949" s="132"/>
      <c r="Z949" s="132"/>
      <c r="AA949" s="132"/>
      <c r="AB949" s="132"/>
      <c r="AC949" s="132"/>
      <c r="AD949" s="132" t="s">
        <v>475</v>
      </c>
      <c r="AE949" s="132"/>
      <c r="AF949" s="132"/>
      <c r="AG949" s="132"/>
      <c r="AH949" s="132"/>
      <c r="AI949" s="132"/>
      <c r="AJ949" s="132" t="s">
        <v>475</v>
      </c>
      <c r="AK949" s="132"/>
      <c r="AL949" s="132"/>
      <c r="AM949" s="135" t="s">
        <v>475</v>
      </c>
    </row>
    <row r="950" spans="1:39" ht="45" x14ac:dyDescent="0.25">
      <c r="A950" s="131" t="s">
        <v>2</v>
      </c>
      <c r="B950" s="132" t="str">
        <f>IF(G950="reserved","N/A",IF(AND(Screening!$J$10="No",V950="Ex"),"N/A",IF(AND(Screening!$J$11="No",W950="Ex"),"N/A",IF(AND(Screening!$J$12="No",X950="Ex"),"N/A",IF(AND(Screening!$J$13="No",Y950="Ex"),"N/A",IF(AND(Screening!$J$14="No",Z950="Ex"),"N/A", IF(AND(Screening!$J$15="No",AA950="Ex"),"N/A", IF(AND(Screening!$J$16="No",AB950="Ex"),"N/A", IF(AND(Screening!$J$17="No",AC950="Ex"),"N/A", IF(AND(Screening!$J$18="No",AD950="Ex"),"N/A", IF(AND(Screening!$J$19="No",AE950="Ex"),"N/A", IF(AND(Screening!$J$20="No",AF950="Ex"),"N/A", IF(AND(Screening!$J$21="No",AG950="Ex"),"N/A", IF(AND(Screening!$J$23="No",AH950="Ex"),"N/A", IF(AND(Screening!$J$7="No",AI950="Ex"),"N/A", IF(AND(Screening!$J$6="No",AL950="Ex"),"N/A", IF(AND(Screening!$J$6="Yes",AJ950="Ex"),"N/A", IF(AND(Screening!$J$25="Yes",AK950="Ex"),"N/A",  IF(AND(Screening!$J$5="Yes",AM950="Ex"),"N/A","Inc")))))))))))))))))))</f>
        <v>Inc</v>
      </c>
      <c r="C950" s="132"/>
      <c r="D950" s="133"/>
      <c r="E950" s="87">
        <v>946</v>
      </c>
      <c r="F950" s="88" t="s">
        <v>3260</v>
      </c>
      <c r="G950" s="88" t="s">
        <v>3261</v>
      </c>
      <c r="H950" s="157" t="s">
        <v>4605</v>
      </c>
      <c r="I950" s="130" t="str">
        <f t="shared" si="29"/>
        <v>Include</v>
      </c>
      <c r="J950" s="126"/>
      <c r="K950" s="99"/>
      <c r="L950" s="99"/>
      <c r="M950" s="128"/>
      <c r="N950" s="87" t="str">
        <f t="shared" si="30"/>
        <v/>
      </c>
      <c r="O950" s="55"/>
      <c r="P950" s="55"/>
      <c r="Q950" s="55"/>
      <c r="R950" s="55"/>
      <c r="S950" s="55"/>
      <c r="T950" s="56"/>
      <c r="U950" s="134" t="s">
        <v>448</v>
      </c>
      <c r="V950" s="132"/>
      <c r="W950" s="132"/>
      <c r="X950" s="132"/>
      <c r="Y950" s="132"/>
      <c r="Z950" s="132"/>
      <c r="AA950" s="132"/>
      <c r="AB950" s="132"/>
      <c r="AC950" s="132"/>
      <c r="AD950" s="132" t="s">
        <v>475</v>
      </c>
      <c r="AE950" s="132"/>
      <c r="AF950" s="132"/>
      <c r="AG950" s="132"/>
      <c r="AH950" s="132"/>
      <c r="AI950" s="132"/>
      <c r="AJ950" s="132" t="s">
        <v>475</v>
      </c>
      <c r="AK950" s="132"/>
      <c r="AL950" s="132"/>
      <c r="AM950" s="135" t="s">
        <v>475</v>
      </c>
    </row>
    <row r="951" spans="1:39" ht="45" x14ac:dyDescent="0.25">
      <c r="A951" s="131" t="s">
        <v>2</v>
      </c>
      <c r="B951" s="132" t="str">
        <f>IF(G951="reserved","N/A",IF(AND(Screening!$J$10="No",V951="Ex"),"N/A",IF(AND(Screening!$J$11="No",W951="Ex"),"N/A",IF(AND(Screening!$J$12="No",X951="Ex"),"N/A",IF(AND(Screening!$J$13="No",Y951="Ex"),"N/A",IF(AND(Screening!$J$14="No",Z951="Ex"),"N/A", IF(AND(Screening!$J$15="No",AA951="Ex"),"N/A", IF(AND(Screening!$J$16="No",AB951="Ex"),"N/A", IF(AND(Screening!$J$17="No",AC951="Ex"),"N/A", IF(AND(Screening!$J$18="No",AD951="Ex"),"N/A", IF(AND(Screening!$J$19="No",AE951="Ex"),"N/A", IF(AND(Screening!$J$20="No",AF951="Ex"),"N/A", IF(AND(Screening!$J$21="No",AG951="Ex"),"N/A", IF(AND(Screening!$J$23="No",AH951="Ex"),"N/A", IF(AND(Screening!$J$7="No",AI951="Ex"),"N/A", IF(AND(Screening!$J$6="No",AL951="Ex"),"N/A", IF(AND(Screening!$J$6="Yes",AJ951="Ex"),"N/A", IF(AND(Screening!$J$25="Yes",AK951="Ex"),"N/A",  IF(AND(Screening!$J$5="Yes",AM951="Ex"),"N/A","Inc")))))))))))))))))))</f>
        <v>Inc</v>
      </c>
      <c r="C951" s="132"/>
      <c r="D951" s="133"/>
      <c r="E951" s="87">
        <v>947</v>
      </c>
      <c r="F951" s="88" t="s">
        <v>3262</v>
      </c>
      <c r="G951" s="88" t="s">
        <v>3263</v>
      </c>
      <c r="H951" s="157" t="s">
        <v>4606</v>
      </c>
      <c r="I951" s="130" t="str">
        <f t="shared" si="29"/>
        <v>Include</v>
      </c>
      <c r="J951" s="126"/>
      <c r="K951" s="99"/>
      <c r="L951" s="99"/>
      <c r="M951" s="128"/>
      <c r="N951" s="87" t="str">
        <f t="shared" si="30"/>
        <v/>
      </c>
      <c r="O951" s="55"/>
      <c r="P951" s="55"/>
      <c r="Q951" s="55"/>
      <c r="R951" s="55"/>
      <c r="S951" s="55"/>
      <c r="T951" s="56"/>
      <c r="U951" s="134" t="s">
        <v>448</v>
      </c>
      <c r="V951" s="132"/>
      <c r="W951" s="132"/>
      <c r="X951" s="132"/>
      <c r="Y951" s="132"/>
      <c r="Z951" s="132"/>
      <c r="AA951" s="132"/>
      <c r="AB951" s="132"/>
      <c r="AC951" s="132"/>
      <c r="AD951" s="132" t="s">
        <v>475</v>
      </c>
      <c r="AE951" s="132"/>
      <c r="AF951" s="132"/>
      <c r="AG951" s="132"/>
      <c r="AH951" s="132"/>
      <c r="AI951" s="132"/>
      <c r="AJ951" s="132" t="s">
        <v>475</v>
      </c>
      <c r="AK951" s="132"/>
      <c r="AL951" s="132"/>
      <c r="AM951" s="135" t="s">
        <v>475</v>
      </c>
    </row>
    <row r="952" spans="1:39" ht="45" x14ac:dyDescent="0.25">
      <c r="A952" s="131" t="s">
        <v>2</v>
      </c>
      <c r="B952" s="132" t="str">
        <f>IF(G952="reserved","N/A",IF(AND(Screening!$J$10="No",V952="Ex"),"N/A",IF(AND(Screening!$J$11="No",W952="Ex"),"N/A",IF(AND(Screening!$J$12="No",X952="Ex"),"N/A",IF(AND(Screening!$J$13="No",Y952="Ex"),"N/A",IF(AND(Screening!$J$14="No",Z952="Ex"),"N/A", IF(AND(Screening!$J$15="No",AA952="Ex"),"N/A", IF(AND(Screening!$J$16="No",AB952="Ex"),"N/A", IF(AND(Screening!$J$17="No",AC952="Ex"),"N/A", IF(AND(Screening!$J$18="No",AD952="Ex"),"N/A", IF(AND(Screening!$J$19="No",AE952="Ex"),"N/A", IF(AND(Screening!$J$20="No",AF952="Ex"),"N/A", IF(AND(Screening!$J$21="No",AG952="Ex"),"N/A", IF(AND(Screening!$J$23="No",AH952="Ex"),"N/A", IF(AND(Screening!$J$7="No",AI952="Ex"),"N/A", IF(AND(Screening!$J$6="No",AL952="Ex"),"N/A", IF(AND(Screening!$J$6="Yes",AJ952="Ex"),"N/A", IF(AND(Screening!$J$25="Yes",AK952="Ex"),"N/A",  IF(AND(Screening!$J$5="Yes",AM952="Ex"),"N/A","Inc")))))))))))))))))))</f>
        <v>Inc</v>
      </c>
      <c r="C952" s="132"/>
      <c r="D952" s="133"/>
      <c r="E952" s="87">
        <v>948</v>
      </c>
      <c r="F952" s="88" t="s">
        <v>3264</v>
      </c>
      <c r="G952" s="88" t="s">
        <v>2212</v>
      </c>
      <c r="H952" s="157" t="s">
        <v>4607</v>
      </c>
      <c r="I952" s="130" t="str">
        <f t="shared" si="29"/>
        <v>Include</v>
      </c>
      <c r="J952" s="126"/>
      <c r="K952" s="99"/>
      <c r="L952" s="99"/>
      <c r="M952" s="128"/>
      <c r="N952" s="87" t="str">
        <f t="shared" si="30"/>
        <v/>
      </c>
      <c r="O952" s="55"/>
      <c r="P952" s="55"/>
      <c r="Q952" s="55"/>
      <c r="R952" s="55"/>
      <c r="S952" s="55"/>
      <c r="T952" s="56"/>
      <c r="U952" s="134" t="s">
        <v>448</v>
      </c>
      <c r="V952" s="132"/>
      <c r="W952" s="132"/>
      <c r="X952" s="132"/>
      <c r="Y952" s="132"/>
      <c r="Z952" s="132"/>
      <c r="AA952" s="132"/>
      <c r="AB952" s="132"/>
      <c r="AC952" s="132"/>
      <c r="AD952" s="132" t="s">
        <v>475</v>
      </c>
      <c r="AE952" s="132"/>
      <c r="AF952" s="132"/>
      <c r="AG952" s="132"/>
      <c r="AH952" s="132"/>
      <c r="AI952" s="132"/>
      <c r="AJ952" s="132" t="s">
        <v>475</v>
      </c>
      <c r="AK952" s="132"/>
      <c r="AL952" s="132"/>
      <c r="AM952" s="135" t="s">
        <v>475</v>
      </c>
    </row>
    <row r="953" spans="1:39" ht="30" x14ac:dyDescent="0.25">
      <c r="A953" s="131" t="s">
        <v>2</v>
      </c>
      <c r="B953" s="132" t="str">
        <f>IF(G953="reserved","N/A",IF(AND(Screening!$J$10="No",V953="Ex"),"N/A",IF(AND(Screening!$J$11="No",W953="Ex"),"N/A",IF(AND(Screening!$J$12="No",X953="Ex"),"N/A",IF(AND(Screening!$J$13="No",Y953="Ex"),"N/A",IF(AND(Screening!$J$14="No",Z953="Ex"),"N/A", IF(AND(Screening!$J$15="No",AA953="Ex"),"N/A", IF(AND(Screening!$J$16="No",AB953="Ex"),"N/A", IF(AND(Screening!$J$17="No",AC953="Ex"),"N/A", IF(AND(Screening!$J$18="No",AD953="Ex"),"N/A", IF(AND(Screening!$J$19="No",AE953="Ex"),"N/A", IF(AND(Screening!$J$20="No",AF953="Ex"),"N/A", IF(AND(Screening!$J$21="No",AG953="Ex"),"N/A", IF(AND(Screening!$J$23="No",AH953="Ex"),"N/A", IF(AND(Screening!$J$7="No",AI953="Ex"),"N/A", IF(AND(Screening!$J$6="No",AL953="Ex"),"N/A", IF(AND(Screening!$J$6="Yes",AJ953="Ex"),"N/A", IF(AND(Screening!$J$25="Yes",AK953="Ex"),"N/A",  IF(AND(Screening!$J$5="Yes",AM953="Ex"),"N/A","Inc")))))))))))))))))))</f>
        <v>Inc</v>
      </c>
      <c r="C953" s="132"/>
      <c r="D953" s="133"/>
      <c r="E953" s="87">
        <v>949</v>
      </c>
      <c r="F953" s="88" t="s">
        <v>3824</v>
      </c>
      <c r="G953" s="88" t="s">
        <v>2213</v>
      </c>
      <c r="H953" s="157" t="s">
        <v>4608</v>
      </c>
      <c r="I953" s="130" t="str">
        <f t="shared" si="29"/>
        <v>Include</v>
      </c>
      <c r="J953" s="126"/>
      <c r="K953" s="99"/>
      <c r="L953" s="99"/>
      <c r="M953" s="128"/>
      <c r="N953" s="87" t="str">
        <f t="shared" si="30"/>
        <v/>
      </c>
      <c r="O953" s="55"/>
      <c r="P953" s="55"/>
      <c r="Q953" s="55"/>
      <c r="R953" s="55"/>
      <c r="S953" s="55"/>
      <c r="T953" s="56"/>
      <c r="U953" s="134" t="s">
        <v>448</v>
      </c>
      <c r="V953" s="132"/>
      <c r="W953" s="132"/>
      <c r="X953" s="132"/>
      <c r="Y953" s="132"/>
      <c r="Z953" s="132"/>
      <c r="AA953" s="132"/>
      <c r="AB953" s="132"/>
      <c r="AC953" s="132"/>
      <c r="AD953" s="132" t="s">
        <v>475</v>
      </c>
      <c r="AE953" s="132"/>
      <c r="AF953" s="132"/>
      <c r="AG953" s="132"/>
      <c r="AH953" s="132"/>
      <c r="AI953" s="132"/>
      <c r="AJ953" s="132" t="s">
        <v>475</v>
      </c>
      <c r="AK953" s="132"/>
      <c r="AL953" s="132"/>
      <c r="AM953" s="135" t="s">
        <v>475</v>
      </c>
    </row>
    <row r="954" spans="1:39" ht="30" x14ac:dyDescent="0.25">
      <c r="A954" s="131" t="s">
        <v>2</v>
      </c>
      <c r="B954" s="132" t="str">
        <f>IF(G954="reserved","N/A",IF(AND(Screening!$J$10="No",V954="Ex"),"N/A",IF(AND(Screening!$J$11="No",W954="Ex"),"N/A",IF(AND(Screening!$J$12="No",X954="Ex"),"N/A",IF(AND(Screening!$J$13="No",Y954="Ex"),"N/A",IF(AND(Screening!$J$14="No",Z954="Ex"),"N/A", IF(AND(Screening!$J$15="No",AA954="Ex"),"N/A", IF(AND(Screening!$J$16="No",AB954="Ex"),"N/A", IF(AND(Screening!$J$17="No",AC954="Ex"),"N/A", IF(AND(Screening!$J$18="No",AD954="Ex"),"N/A", IF(AND(Screening!$J$19="No",AE954="Ex"),"N/A", IF(AND(Screening!$J$20="No",AF954="Ex"),"N/A", IF(AND(Screening!$J$21="No",AG954="Ex"),"N/A", IF(AND(Screening!$J$23="No",AH954="Ex"),"N/A", IF(AND(Screening!$J$7="No",AI954="Ex"),"N/A", IF(AND(Screening!$J$6="No",AL954="Ex"),"N/A", IF(AND(Screening!$J$6="Yes",AJ954="Ex"),"N/A", IF(AND(Screening!$J$25="Yes",AK954="Ex"),"N/A",  IF(AND(Screening!$J$5="Yes",AM954="Ex"),"N/A","Inc")))))))))))))))))))</f>
        <v>Inc</v>
      </c>
      <c r="C954" s="132"/>
      <c r="D954" s="133"/>
      <c r="E954" s="87">
        <v>950</v>
      </c>
      <c r="F954" s="88" t="s">
        <v>3825</v>
      </c>
      <c r="G954" s="88" t="s">
        <v>2121</v>
      </c>
      <c r="H954" s="157" t="s">
        <v>4609</v>
      </c>
      <c r="I954" s="130" t="str">
        <f t="shared" si="29"/>
        <v>Include</v>
      </c>
      <c r="J954" s="126"/>
      <c r="K954" s="99"/>
      <c r="L954" s="99"/>
      <c r="M954" s="128"/>
      <c r="N954" s="87" t="str">
        <f t="shared" si="30"/>
        <v/>
      </c>
      <c r="O954" s="55"/>
      <c r="P954" s="55"/>
      <c r="Q954" s="55"/>
      <c r="R954" s="55"/>
      <c r="S954" s="55"/>
      <c r="T954" s="56"/>
      <c r="U954" s="134" t="s">
        <v>448</v>
      </c>
      <c r="V954" s="132"/>
      <c r="W954" s="132"/>
      <c r="X954" s="132"/>
      <c r="Y954" s="132"/>
      <c r="Z954" s="132"/>
      <c r="AA954" s="132"/>
      <c r="AB954" s="132"/>
      <c r="AC954" s="132"/>
      <c r="AD954" s="132" t="s">
        <v>475</v>
      </c>
      <c r="AE954" s="132"/>
      <c r="AF954" s="132"/>
      <c r="AG954" s="132"/>
      <c r="AH954" s="132"/>
      <c r="AI954" s="132"/>
      <c r="AJ954" s="132" t="s">
        <v>475</v>
      </c>
      <c r="AK954" s="132"/>
      <c r="AL954" s="132"/>
      <c r="AM954" s="135" t="s">
        <v>475</v>
      </c>
    </row>
    <row r="955" spans="1:39" ht="45" x14ac:dyDescent="0.25">
      <c r="A955" s="131" t="s">
        <v>2</v>
      </c>
      <c r="B955" s="132" t="str">
        <f>IF(G955="reserved","N/A",IF(AND(Screening!$J$10="No",V955="Ex"),"N/A",IF(AND(Screening!$J$11="No",W955="Ex"),"N/A",IF(AND(Screening!$J$12="No",X955="Ex"),"N/A",IF(AND(Screening!$J$13="No",Y955="Ex"),"N/A",IF(AND(Screening!$J$14="No",Z955="Ex"),"N/A", IF(AND(Screening!$J$15="No",AA955="Ex"),"N/A", IF(AND(Screening!$J$16="No",AB955="Ex"),"N/A", IF(AND(Screening!$J$17="No",AC955="Ex"),"N/A", IF(AND(Screening!$J$18="No",AD955="Ex"),"N/A", IF(AND(Screening!$J$19="No",AE955="Ex"),"N/A", IF(AND(Screening!$J$20="No",AF955="Ex"),"N/A", IF(AND(Screening!$J$21="No",AG955="Ex"),"N/A", IF(AND(Screening!$J$23="No",AH955="Ex"),"N/A", IF(AND(Screening!$J$7="No",AI955="Ex"),"N/A", IF(AND(Screening!$J$6="No",AL955="Ex"),"N/A", IF(AND(Screening!$J$6="Yes",AJ955="Ex"),"N/A", IF(AND(Screening!$J$25="Yes",AK955="Ex"),"N/A",  IF(AND(Screening!$J$5="Yes",AM955="Ex"),"N/A","Inc")))))))))))))))))))</f>
        <v>Inc</v>
      </c>
      <c r="C955" s="132"/>
      <c r="D955" s="133"/>
      <c r="E955" s="87">
        <v>951</v>
      </c>
      <c r="F955" s="88" t="s">
        <v>3826</v>
      </c>
      <c r="G955" s="88" t="s">
        <v>2129</v>
      </c>
      <c r="H955" s="157" t="s">
        <v>4610</v>
      </c>
      <c r="I955" s="130" t="str">
        <f t="shared" si="29"/>
        <v>Include</v>
      </c>
      <c r="J955" s="126"/>
      <c r="K955" s="99"/>
      <c r="L955" s="99"/>
      <c r="M955" s="128"/>
      <c r="N955" s="87" t="str">
        <f t="shared" si="30"/>
        <v/>
      </c>
      <c r="O955" s="55"/>
      <c r="P955" s="55"/>
      <c r="Q955" s="55"/>
      <c r="R955" s="55"/>
      <c r="S955" s="55"/>
      <c r="T955" s="56"/>
      <c r="U955" s="134" t="s">
        <v>448</v>
      </c>
      <c r="V955" s="132"/>
      <c r="W955" s="132"/>
      <c r="X955" s="132"/>
      <c r="Y955" s="132"/>
      <c r="Z955" s="132"/>
      <c r="AA955" s="132"/>
      <c r="AB955" s="132"/>
      <c r="AC955" s="132"/>
      <c r="AD955" s="132" t="s">
        <v>475</v>
      </c>
      <c r="AE955" s="132"/>
      <c r="AF955" s="132"/>
      <c r="AG955" s="132"/>
      <c r="AH955" s="132"/>
      <c r="AI955" s="132"/>
      <c r="AJ955" s="132" t="s">
        <v>475</v>
      </c>
      <c r="AK955" s="132"/>
      <c r="AL955" s="132"/>
      <c r="AM955" s="135" t="s">
        <v>475</v>
      </c>
    </row>
    <row r="956" spans="1:39" ht="45" x14ac:dyDescent="0.25">
      <c r="A956" s="131" t="s">
        <v>2</v>
      </c>
      <c r="B956" s="132" t="str">
        <f>IF(G956="reserved","N/A",IF(AND(Screening!$J$10="No",V956="Ex"),"N/A",IF(AND(Screening!$J$11="No",W956="Ex"),"N/A",IF(AND(Screening!$J$12="No",X956="Ex"),"N/A",IF(AND(Screening!$J$13="No",Y956="Ex"),"N/A",IF(AND(Screening!$J$14="No",Z956="Ex"),"N/A", IF(AND(Screening!$J$15="No",AA956="Ex"),"N/A", IF(AND(Screening!$J$16="No",AB956="Ex"),"N/A", IF(AND(Screening!$J$17="No",AC956="Ex"),"N/A", IF(AND(Screening!$J$18="No",AD956="Ex"),"N/A", IF(AND(Screening!$J$19="No",AE956="Ex"),"N/A", IF(AND(Screening!$J$20="No",AF956="Ex"),"N/A", IF(AND(Screening!$J$21="No",AG956="Ex"),"N/A", IF(AND(Screening!$J$23="No",AH956="Ex"),"N/A", IF(AND(Screening!$J$7="No",AI956="Ex"),"N/A", IF(AND(Screening!$J$6="No",AL956="Ex"),"N/A", IF(AND(Screening!$J$6="Yes",AJ956="Ex"),"N/A", IF(AND(Screening!$J$25="Yes",AK956="Ex"),"N/A",  IF(AND(Screening!$J$5="Yes",AM956="Ex"),"N/A","Inc")))))))))))))))))))</f>
        <v>Inc</v>
      </c>
      <c r="C956" s="132"/>
      <c r="D956" s="133"/>
      <c r="E956" s="90">
        <v>951.1</v>
      </c>
      <c r="F956" s="91" t="s">
        <v>3009</v>
      </c>
      <c r="G956" s="91" t="s">
        <v>3010</v>
      </c>
      <c r="H956" s="157" t="s">
        <v>3011</v>
      </c>
      <c r="I956" s="130" t="str">
        <f t="shared" si="29"/>
        <v>Include</v>
      </c>
      <c r="J956" s="126"/>
      <c r="K956" s="99"/>
      <c r="L956" s="99"/>
      <c r="M956" s="128"/>
      <c r="N956" s="87" t="str">
        <f t="shared" si="30"/>
        <v/>
      </c>
      <c r="O956" s="55"/>
      <c r="P956" s="55"/>
      <c r="Q956" s="55"/>
      <c r="R956" s="55"/>
      <c r="S956" s="55"/>
      <c r="T956" s="56"/>
      <c r="U956" s="134" t="s">
        <v>448</v>
      </c>
      <c r="V956" s="132"/>
      <c r="W956" s="132"/>
      <c r="X956" s="132"/>
      <c r="Y956" s="132"/>
      <c r="Z956" s="132"/>
      <c r="AA956" s="132"/>
      <c r="AB956" s="132"/>
      <c r="AC956" s="132"/>
      <c r="AD956" s="132" t="s">
        <v>475</v>
      </c>
      <c r="AE956" s="132"/>
      <c r="AF956" s="132"/>
      <c r="AG956" s="132"/>
      <c r="AH956" s="132"/>
      <c r="AI956" s="132"/>
      <c r="AJ956" s="132" t="s">
        <v>475</v>
      </c>
      <c r="AK956" s="132"/>
      <c r="AL956" s="132"/>
      <c r="AM956" s="135" t="s">
        <v>475</v>
      </c>
    </row>
    <row r="957" spans="1:39" ht="30" x14ac:dyDescent="0.25">
      <c r="A957" s="131" t="s">
        <v>2</v>
      </c>
      <c r="B957" s="132" t="str">
        <f>IF(G957="reserved","N/A",IF(AND(Screening!$J$10="No",V957="Ex"),"N/A",IF(AND(Screening!$J$11="No",W957="Ex"),"N/A",IF(AND(Screening!$J$12="No",X957="Ex"),"N/A",IF(AND(Screening!$J$13="No",Y957="Ex"),"N/A",IF(AND(Screening!$J$14="No",Z957="Ex"),"N/A", IF(AND(Screening!$J$15="No",AA957="Ex"),"N/A", IF(AND(Screening!$J$16="No",AB957="Ex"),"N/A", IF(AND(Screening!$J$17="No",AC957="Ex"),"N/A", IF(AND(Screening!$J$18="No",AD957="Ex"),"N/A", IF(AND(Screening!$J$19="No",AE957="Ex"),"N/A", IF(AND(Screening!$J$20="No",AF957="Ex"),"N/A", IF(AND(Screening!$J$21="No",AG957="Ex"),"N/A", IF(AND(Screening!$J$23="No",AH957="Ex"),"N/A", IF(AND(Screening!$J$7="No",AI957="Ex"),"N/A", IF(AND(Screening!$J$6="No",AL957="Ex"),"N/A", IF(AND(Screening!$J$6="Yes",AJ957="Ex"),"N/A", IF(AND(Screening!$J$25="Yes",AK957="Ex"),"N/A",  IF(AND(Screening!$J$5="Yes",AM957="Ex"),"N/A","Inc")))))))))))))))))))</f>
        <v>Inc</v>
      </c>
      <c r="C957" s="132"/>
      <c r="D957" s="133"/>
      <c r="E957" s="90">
        <v>951.2</v>
      </c>
      <c r="F957" s="91" t="s">
        <v>3012</v>
      </c>
      <c r="G957" s="91" t="s">
        <v>3013</v>
      </c>
      <c r="H957" s="157" t="s">
        <v>3014</v>
      </c>
      <c r="I957" s="130" t="str">
        <f t="shared" si="29"/>
        <v>Include</v>
      </c>
      <c r="J957" s="126"/>
      <c r="K957" s="99"/>
      <c r="L957" s="99"/>
      <c r="M957" s="128"/>
      <c r="N957" s="87" t="str">
        <f t="shared" si="30"/>
        <v/>
      </c>
      <c r="O957" s="55"/>
      <c r="P957" s="55"/>
      <c r="Q957" s="55"/>
      <c r="R957" s="55"/>
      <c r="S957" s="55"/>
      <c r="T957" s="56"/>
      <c r="U957" s="134" t="s">
        <v>448</v>
      </c>
      <c r="V957" s="132"/>
      <c r="W957" s="132"/>
      <c r="X957" s="132"/>
      <c r="Y957" s="132"/>
      <c r="Z957" s="132"/>
      <c r="AA957" s="132"/>
      <c r="AB957" s="132"/>
      <c r="AC957" s="132"/>
      <c r="AD957" s="132" t="s">
        <v>475</v>
      </c>
      <c r="AE957" s="132"/>
      <c r="AF957" s="132"/>
      <c r="AG957" s="132"/>
      <c r="AH957" s="132"/>
      <c r="AI957" s="132"/>
      <c r="AJ957" s="132" t="s">
        <v>475</v>
      </c>
      <c r="AK957" s="132"/>
      <c r="AL957" s="132"/>
      <c r="AM957" s="135" t="s">
        <v>475</v>
      </c>
    </row>
    <row r="958" spans="1:39" ht="30" x14ac:dyDescent="0.25">
      <c r="A958" s="131" t="s">
        <v>2</v>
      </c>
      <c r="B958" s="132" t="str">
        <f>IF(G958="reserved","N/A",IF(AND(Screening!$J$10="No",V958="Ex"),"N/A",IF(AND(Screening!$J$11="No",W958="Ex"),"N/A",IF(AND(Screening!$J$12="No",X958="Ex"),"N/A",IF(AND(Screening!$J$13="No",Y958="Ex"),"N/A",IF(AND(Screening!$J$14="No",Z958="Ex"),"N/A", IF(AND(Screening!$J$15="No",AA958="Ex"),"N/A", IF(AND(Screening!$J$16="No",AB958="Ex"),"N/A", IF(AND(Screening!$J$17="No",AC958="Ex"),"N/A", IF(AND(Screening!$J$18="No",AD958="Ex"),"N/A", IF(AND(Screening!$J$19="No",AE958="Ex"),"N/A", IF(AND(Screening!$J$20="No",AF958="Ex"),"N/A", IF(AND(Screening!$J$21="No",AG958="Ex"),"N/A", IF(AND(Screening!$J$23="No",AH958="Ex"),"N/A", IF(AND(Screening!$J$7="No",AI958="Ex"),"N/A", IF(AND(Screening!$J$6="No",AL958="Ex"),"N/A", IF(AND(Screening!$J$6="Yes",AJ958="Ex"),"N/A", IF(AND(Screening!$J$25="Yes",AK958="Ex"),"N/A",  IF(AND(Screening!$J$5="Yes",AM958="Ex"),"N/A","Inc")))))))))))))))))))</f>
        <v>Inc</v>
      </c>
      <c r="C958" s="132"/>
      <c r="D958" s="133"/>
      <c r="E958" s="87">
        <v>952</v>
      </c>
      <c r="F958" s="88" t="s">
        <v>3827</v>
      </c>
      <c r="G958" s="88" t="s">
        <v>2214</v>
      </c>
      <c r="H958" s="157" t="s">
        <v>4611</v>
      </c>
      <c r="I958" s="130" t="str">
        <f t="shared" si="29"/>
        <v>Include</v>
      </c>
      <c r="J958" s="126"/>
      <c r="K958" s="99"/>
      <c r="L958" s="99"/>
      <c r="M958" s="128"/>
      <c r="N958" s="87" t="str">
        <f t="shared" si="30"/>
        <v/>
      </c>
      <c r="O958" s="55"/>
      <c r="P958" s="55"/>
      <c r="Q958" s="55"/>
      <c r="R958" s="55"/>
      <c r="S958" s="55"/>
      <c r="T958" s="56"/>
      <c r="U958" s="134" t="s">
        <v>448</v>
      </c>
      <c r="V958" s="132"/>
      <c r="W958" s="132"/>
      <c r="X958" s="132"/>
      <c r="Y958" s="132"/>
      <c r="Z958" s="132"/>
      <c r="AA958" s="132"/>
      <c r="AB958" s="132"/>
      <c r="AC958" s="132"/>
      <c r="AD958" s="132" t="s">
        <v>475</v>
      </c>
      <c r="AE958" s="132"/>
      <c r="AF958" s="132"/>
      <c r="AG958" s="132"/>
      <c r="AH958" s="132"/>
      <c r="AI958" s="132"/>
      <c r="AJ958" s="132" t="s">
        <v>475</v>
      </c>
      <c r="AK958" s="132"/>
      <c r="AL958" s="132"/>
      <c r="AM958" s="135" t="s">
        <v>475</v>
      </c>
    </row>
    <row r="959" spans="1:39" ht="30" x14ac:dyDescent="0.25">
      <c r="A959" s="131" t="s">
        <v>2</v>
      </c>
      <c r="B959" s="132" t="str">
        <f>IF(G959="reserved","N/A",IF(AND(Screening!$J$10="No",V959="Ex"),"N/A",IF(AND(Screening!$J$11="No",W959="Ex"),"N/A",IF(AND(Screening!$J$12="No",X959="Ex"),"N/A",IF(AND(Screening!$J$13="No",Y959="Ex"),"N/A",IF(AND(Screening!$J$14="No",Z959="Ex"),"N/A", IF(AND(Screening!$J$15="No",AA959="Ex"),"N/A", IF(AND(Screening!$J$16="No",AB959="Ex"),"N/A", IF(AND(Screening!$J$17="No",AC959="Ex"),"N/A", IF(AND(Screening!$J$18="No",AD959="Ex"),"N/A", IF(AND(Screening!$J$19="No",AE959="Ex"),"N/A", IF(AND(Screening!$J$20="No",AF959="Ex"),"N/A", IF(AND(Screening!$J$21="No",AG959="Ex"),"N/A", IF(AND(Screening!$J$23="No",AH959="Ex"),"N/A", IF(AND(Screening!$J$7="No",AI959="Ex"),"N/A", IF(AND(Screening!$J$6="No",AL959="Ex"),"N/A", IF(AND(Screening!$J$6="Yes",AJ959="Ex"),"N/A", IF(AND(Screening!$J$25="Yes",AK959="Ex"),"N/A",  IF(AND(Screening!$J$5="Yes",AM959="Ex"),"N/A","Inc")))))))))))))))))))</f>
        <v>Inc</v>
      </c>
      <c r="C959" s="132"/>
      <c r="D959" s="133"/>
      <c r="E959" s="87">
        <v>953</v>
      </c>
      <c r="F959" s="88" t="s">
        <v>3828</v>
      </c>
      <c r="G959" s="88" t="s">
        <v>2215</v>
      </c>
      <c r="H959" s="157" t="s">
        <v>4612</v>
      </c>
      <c r="I959" s="130" t="str">
        <f t="shared" si="29"/>
        <v>Include</v>
      </c>
      <c r="J959" s="126"/>
      <c r="K959" s="99"/>
      <c r="L959" s="99"/>
      <c r="M959" s="128"/>
      <c r="N959" s="87" t="str">
        <f t="shared" si="30"/>
        <v/>
      </c>
      <c r="O959" s="55"/>
      <c r="P959" s="55"/>
      <c r="Q959" s="55"/>
      <c r="R959" s="55"/>
      <c r="S959" s="55"/>
      <c r="T959" s="56"/>
      <c r="U959" s="134" t="s">
        <v>448</v>
      </c>
      <c r="V959" s="132"/>
      <c r="W959" s="132"/>
      <c r="X959" s="132"/>
      <c r="Y959" s="132"/>
      <c r="Z959" s="132"/>
      <c r="AA959" s="132"/>
      <c r="AB959" s="132"/>
      <c r="AC959" s="132"/>
      <c r="AD959" s="132" t="s">
        <v>475</v>
      </c>
      <c r="AE959" s="132"/>
      <c r="AF959" s="132"/>
      <c r="AG959" s="132"/>
      <c r="AH959" s="132"/>
      <c r="AI959" s="132"/>
      <c r="AJ959" s="132" t="s">
        <v>475</v>
      </c>
      <c r="AK959" s="132"/>
      <c r="AL959" s="132"/>
      <c r="AM959" s="135" t="s">
        <v>475</v>
      </c>
    </row>
    <row r="960" spans="1:39" ht="30" x14ac:dyDescent="0.25">
      <c r="A960" s="131" t="s">
        <v>2</v>
      </c>
      <c r="B960" s="132" t="str">
        <f>IF(G960="reserved","N/A",IF(AND(Screening!$J$10="No",V960="Ex"),"N/A",IF(AND(Screening!$J$11="No",W960="Ex"),"N/A",IF(AND(Screening!$J$12="No",X960="Ex"),"N/A",IF(AND(Screening!$J$13="No",Y960="Ex"),"N/A",IF(AND(Screening!$J$14="No",Z960="Ex"),"N/A", IF(AND(Screening!$J$15="No",AA960="Ex"),"N/A", IF(AND(Screening!$J$16="No",AB960="Ex"),"N/A", IF(AND(Screening!$J$17="No",AC960="Ex"),"N/A", IF(AND(Screening!$J$18="No",AD960="Ex"),"N/A", IF(AND(Screening!$J$19="No",AE960="Ex"),"N/A", IF(AND(Screening!$J$20="No",AF960="Ex"),"N/A", IF(AND(Screening!$J$21="No",AG960="Ex"),"N/A", IF(AND(Screening!$J$23="No",AH960="Ex"),"N/A", IF(AND(Screening!$J$7="No",AI960="Ex"),"N/A", IF(AND(Screening!$J$6="No",AL960="Ex"),"N/A", IF(AND(Screening!$J$6="Yes",AJ960="Ex"),"N/A", IF(AND(Screening!$J$25="Yes",AK960="Ex"),"N/A",  IF(AND(Screening!$J$5="Yes",AM960="Ex"),"N/A","Inc")))))))))))))))))))</f>
        <v>Inc</v>
      </c>
      <c r="C960" s="132"/>
      <c r="D960" s="133"/>
      <c r="E960" s="87">
        <v>954</v>
      </c>
      <c r="F960" s="88" t="s">
        <v>3829</v>
      </c>
      <c r="G960" s="88" t="s">
        <v>2216</v>
      </c>
      <c r="H960" s="157" t="s">
        <v>4563</v>
      </c>
      <c r="I960" s="130" t="str">
        <f t="shared" si="29"/>
        <v>Include</v>
      </c>
      <c r="J960" s="126"/>
      <c r="K960" s="99"/>
      <c r="L960" s="99"/>
      <c r="M960" s="128"/>
      <c r="N960" s="87" t="str">
        <f t="shared" si="30"/>
        <v/>
      </c>
      <c r="O960" s="55"/>
      <c r="P960" s="55"/>
      <c r="Q960" s="55"/>
      <c r="R960" s="55"/>
      <c r="S960" s="55"/>
      <c r="T960" s="56"/>
      <c r="U960" s="134" t="s">
        <v>448</v>
      </c>
      <c r="V960" s="132"/>
      <c r="W960" s="132"/>
      <c r="X960" s="132"/>
      <c r="Y960" s="132"/>
      <c r="Z960" s="132"/>
      <c r="AA960" s="132"/>
      <c r="AB960" s="132"/>
      <c r="AC960" s="132"/>
      <c r="AD960" s="132" t="s">
        <v>475</v>
      </c>
      <c r="AE960" s="132"/>
      <c r="AF960" s="132"/>
      <c r="AG960" s="132"/>
      <c r="AH960" s="132"/>
      <c r="AI960" s="132"/>
      <c r="AJ960" s="132" t="s">
        <v>475</v>
      </c>
      <c r="AK960" s="132"/>
      <c r="AL960" s="132"/>
      <c r="AM960" s="135" t="s">
        <v>475</v>
      </c>
    </row>
    <row r="961" spans="1:39" ht="30" x14ac:dyDescent="0.25">
      <c r="A961" s="131" t="s">
        <v>2</v>
      </c>
      <c r="B961" s="132" t="str">
        <f>IF(G961="reserved","N/A",IF(AND(Screening!$J$10="No",V961="Ex"),"N/A",IF(AND(Screening!$J$11="No",W961="Ex"),"N/A",IF(AND(Screening!$J$12="No",X961="Ex"),"N/A",IF(AND(Screening!$J$13="No",Y961="Ex"),"N/A",IF(AND(Screening!$J$14="No",Z961="Ex"),"N/A", IF(AND(Screening!$J$15="No",AA961="Ex"),"N/A", IF(AND(Screening!$J$16="No",AB961="Ex"),"N/A", IF(AND(Screening!$J$17="No",AC961="Ex"),"N/A", IF(AND(Screening!$J$18="No",AD961="Ex"),"N/A", IF(AND(Screening!$J$19="No",AE961="Ex"),"N/A", IF(AND(Screening!$J$20="No",AF961="Ex"),"N/A", IF(AND(Screening!$J$21="No",AG961="Ex"),"N/A", IF(AND(Screening!$J$23="No",AH961="Ex"),"N/A", IF(AND(Screening!$J$7="No",AI961="Ex"),"N/A", IF(AND(Screening!$J$6="No",AL961="Ex"),"N/A", IF(AND(Screening!$J$6="Yes",AJ961="Ex"),"N/A", IF(AND(Screening!$J$25="Yes",AK961="Ex"),"N/A",  IF(AND(Screening!$J$5="Yes",AM961="Ex"),"N/A","Inc")))))))))))))))))))</f>
        <v>Inc</v>
      </c>
      <c r="C961" s="132"/>
      <c r="D961" s="133"/>
      <c r="E961" s="87">
        <v>955</v>
      </c>
      <c r="F961" s="88" t="s">
        <v>3830</v>
      </c>
      <c r="G961" s="88" t="s">
        <v>2217</v>
      </c>
      <c r="H961" s="157" t="s">
        <v>4613</v>
      </c>
      <c r="I961" s="130" t="str">
        <f t="shared" si="29"/>
        <v>Include</v>
      </c>
      <c r="J961" s="126"/>
      <c r="K961" s="99"/>
      <c r="L961" s="99"/>
      <c r="M961" s="128"/>
      <c r="N961" s="87" t="str">
        <f t="shared" si="30"/>
        <v/>
      </c>
      <c r="O961" s="55"/>
      <c r="P961" s="55"/>
      <c r="Q961" s="55"/>
      <c r="R961" s="55"/>
      <c r="S961" s="55"/>
      <c r="T961" s="56"/>
      <c r="U961" s="134" t="s">
        <v>448</v>
      </c>
      <c r="V961" s="132"/>
      <c r="W961" s="132"/>
      <c r="X961" s="132"/>
      <c r="Y961" s="132"/>
      <c r="Z961" s="132"/>
      <c r="AA961" s="132"/>
      <c r="AB961" s="132"/>
      <c r="AC961" s="132"/>
      <c r="AD961" s="132" t="s">
        <v>475</v>
      </c>
      <c r="AE961" s="132"/>
      <c r="AF961" s="132"/>
      <c r="AG961" s="132"/>
      <c r="AH961" s="132"/>
      <c r="AI961" s="132"/>
      <c r="AJ961" s="132" t="s">
        <v>475</v>
      </c>
      <c r="AK961" s="132"/>
      <c r="AL961" s="132"/>
      <c r="AM961" s="135" t="s">
        <v>475</v>
      </c>
    </row>
    <row r="962" spans="1:39" ht="30" x14ac:dyDescent="0.25">
      <c r="A962" s="131" t="s">
        <v>2</v>
      </c>
      <c r="B962" s="132" t="str">
        <f>IF(G962="reserved","N/A",IF(AND(Screening!$J$10="No",V962="Ex"),"N/A",IF(AND(Screening!$J$11="No",W962="Ex"),"N/A",IF(AND(Screening!$J$12="No",X962="Ex"),"N/A",IF(AND(Screening!$J$13="No",Y962="Ex"),"N/A",IF(AND(Screening!$J$14="No",Z962="Ex"),"N/A", IF(AND(Screening!$J$15="No",AA962="Ex"),"N/A", IF(AND(Screening!$J$16="No",AB962="Ex"),"N/A", IF(AND(Screening!$J$17="No",AC962="Ex"),"N/A", IF(AND(Screening!$J$18="No",AD962="Ex"),"N/A", IF(AND(Screening!$J$19="No",AE962="Ex"),"N/A", IF(AND(Screening!$J$20="No",AF962="Ex"),"N/A", IF(AND(Screening!$J$21="No",AG962="Ex"),"N/A", IF(AND(Screening!$J$23="No",AH962="Ex"),"N/A", IF(AND(Screening!$J$7="No",AI962="Ex"),"N/A", IF(AND(Screening!$J$6="No",AL962="Ex"),"N/A", IF(AND(Screening!$J$6="Yes",AJ962="Ex"),"N/A", IF(AND(Screening!$J$25="Yes",AK962="Ex"),"N/A",  IF(AND(Screening!$J$5="Yes",AM962="Ex"),"N/A","Inc")))))))))))))))))))</f>
        <v>Inc</v>
      </c>
      <c r="C962" s="132"/>
      <c r="D962" s="133"/>
      <c r="E962" s="87">
        <v>956</v>
      </c>
      <c r="F962" s="88" t="s">
        <v>3831</v>
      </c>
      <c r="G962" s="88" t="s">
        <v>2128</v>
      </c>
      <c r="H962" s="157" t="s">
        <v>198</v>
      </c>
      <c r="I962" s="130" t="str">
        <f t="shared" si="29"/>
        <v>Include</v>
      </c>
      <c r="J962" s="126"/>
      <c r="K962" s="99"/>
      <c r="L962" s="99"/>
      <c r="M962" s="128"/>
      <c r="N962" s="87" t="str">
        <f t="shared" si="30"/>
        <v/>
      </c>
      <c r="O962" s="55"/>
      <c r="P962" s="55"/>
      <c r="Q962" s="55"/>
      <c r="R962" s="55"/>
      <c r="S962" s="55"/>
      <c r="T962" s="56"/>
      <c r="U962" s="134" t="s">
        <v>448</v>
      </c>
      <c r="V962" s="132"/>
      <c r="W962" s="132"/>
      <c r="X962" s="132"/>
      <c r="Y962" s="132"/>
      <c r="Z962" s="132"/>
      <c r="AA962" s="132"/>
      <c r="AB962" s="132"/>
      <c r="AC962" s="132"/>
      <c r="AD962" s="132" t="s">
        <v>475</v>
      </c>
      <c r="AE962" s="132"/>
      <c r="AF962" s="132"/>
      <c r="AG962" s="132"/>
      <c r="AH962" s="132"/>
      <c r="AI962" s="132"/>
      <c r="AJ962" s="132" t="s">
        <v>475</v>
      </c>
      <c r="AK962" s="132"/>
      <c r="AL962" s="132"/>
      <c r="AM962" s="135" t="s">
        <v>475</v>
      </c>
    </row>
    <row r="963" spans="1:39" ht="30" x14ac:dyDescent="0.25">
      <c r="A963" s="131" t="s">
        <v>2</v>
      </c>
      <c r="B963" s="132" t="str">
        <f>IF(G963="reserved","N/A",IF(AND(Screening!$J$10="No",V963="Ex"),"N/A",IF(AND(Screening!$J$11="No",W963="Ex"),"N/A",IF(AND(Screening!$J$12="No",X963="Ex"),"N/A",IF(AND(Screening!$J$13="No",Y963="Ex"),"N/A",IF(AND(Screening!$J$14="No",Z963="Ex"),"N/A", IF(AND(Screening!$J$15="No",AA963="Ex"),"N/A", IF(AND(Screening!$J$16="No",AB963="Ex"),"N/A", IF(AND(Screening!$J$17="No",AC963="Ex"),"N/A", IF(AND(Screening!$J$18="No",AD963="Ex"),"N/A", IF(AND(Screening!$J$19="No",AE963="Ex"),"N/A", IF(AND(Screening!$J$20="No",AF963="Ex"),"N/A", IF(AND(Screening!$J$21="No",AG963="Ex"),"N/A", IF(AND(Screening!$J$23="No",AH963="Ex"),"N/A", IF(AND(Screening!$J$7="No",AI963="Ex"),"N/A", IF(AND(Screening!$J$6="No",AL963="Ex"),"N/A", IF(AND(Screening!$J$6="Yes",AJ963="Ex"),"N/A", IF(AND(Screening!$J$25="Yes",AK963="Ex"),"N/A",  IF(AND(Screening!$J$5="Yes",AM963="Ex"),"N/A","Inc")))))))))))))))))))</f>
        <v>Inc</v>
      </c>
      <c r="C963" s="132"/>
      <c r="D963" s="133"/>
      <c r="E963" s="87">
        <v>957</v>
      </c>
      <c r="F963" s="88" t="s">
        <v>3832</v>
      </c>
      <c r="G963" s="88" t="s">
        <v>2129</v>
      </c>
      <c r="H963" s="157" t="s">
        <v>4614</v>
      </c>
      <c r="I963" s="130" t="str">
        <f t="shared" ref="I963:I1026" si="31">IF($B963="Inc","Include","N/A")</f>
        <v>Include</v>
      </c>
      <c r="J963" s="126"/>
      <c r="K963" s="99"/>
      <c r="L963" s="99"/>
      <c r="M963" s="128"/>
      <c r="N963" s="87" t="str">
        <f t="shared" si="30"/>
        <v/>
      </c>
      <c r="O963" s="55"/>
      <c r="P963" s="55"/>
      <c r="Q963" s="55"/>
      <c r="R963" s="55"/>
      <c r="S963" s="55"/>
      <c r="T963" s="56"/>
      <c r="U963" s="134" t="s">
        <v>448</v>
      </c>
      <c r="V963" s="132"/>
      <c r="W963" s="132"/>
      <c r="X963" s="132"/>
      <c r="Y963" s="132"/>
      <c r="Z963" s="132"/>
      <c r="AA963" s="132"/>
      <c r="AB963" s="132"/>
      <c r="AC963" s="132"/>
      <c r="AD963" s="132" t="s">
        <v>475</v>
      </c>
      <c r="AE963" s="132"/>
      <c r="AF963" s="132"/>
      <c r="AG963" s="132"/>
      <c r="AH963" s="132"/>
      <c r="AI963" s="132"/>
      <c r="AJ963" s="132" t="s">
        <v>475</v>
      </c>
      <c r="AK963" s="132"/>
      <c r="AL963" s="132"/>
      <c r="AM963" s="135" t="s">
        <v>475</v>
      </c>
    </row>
    <row r="964" spans="1:39" ht="45" x14ac:dyDescent="0.25">
      <c r="A964" s="131" t="s">
        <v>2</v>
      </c>
      <c r="B964" s="132" t="str">
        <f>IF(G964="reserved","N/A",IF(AND(Screening!$J$10="No",V964="Ex"),"N/A",IF(AND(Screening!$J$11="No",W964="Ex"),"N/A",IF(AND(Screening!$J$12="No",X964="Ex"),"N/A",IF(AND(Screening!$J$13="No",Y964="Ex"),"N/A",IF(AND(Screening!$J$14="No",Z964="Ex"),"N/A", IF(AND(Screening!$J$15="No",AA964="Ex"),"N/A", IF(AND(Screening!$J$16="No",AB964="Ex"),"N/A", IF(AND(Screening!$J$17="No",AC964="Ex"),"N/A", IF(AND(Screening!$J$18="No",AD964="Ex"),"N/A", IF(AND(Screening!$J$19="No",AE964="Ex"),"N/A", IF(AND(Screening!$J$20="No",AF964="Ex"),"N/A", IF(AND(Screening!$J$21="No",AG964="Ex"),"N/A", IF(AND(Screening!$J$23="No",AH964="Ex"),"N/A", IF(AND(Screening!$J$7="No",AI964="Ex"),"N/A", IF(AND(Screening!$J$6="No",AL964="Ex"),"N/A", IF(AND(Screening!$J$6="Yes",AJ964="Ex"),"N/A", IF(AND(Screening!$J$25="Yes",AK964="Ex"),"N/A",  IF(AND(Screening!$J$5="Yes",AM964="Ex"),"N/A","Inc")))))))))))))))))))</f>
        <v>Inc</v>
      </c>
      <c r="C964" s="132"/>
      <c r="D964" s="133"/>
      <c r="E964" s="87">
        <v>958</v>
      </c>
      <c r="F964" s="88" t="s">
        <v>3833</v>
      </c>
      <c r="G964" s="88" t="s">
        <v>2796</v>
      </c>
      <c r="H964" s="157" t="s">
        <v>4615</v>
      </c>
      <c r="I964" s="130" t="str">
        <f t="shared" si="31"/>
        <v>Include</v>
      </c>
      <c r="J964" s="126"/>
      <c r="K964" s="99"/>
      <c r="L964" s="99"/>
      <c r="M964" s="128"/>
      <c r="N964" s="87" t="str">
        <f t="shared" si="30"/>
        <v/>
      </c>
      <c r="O964" s="55"/>
      <c r="P964" s="55"/>
      <c r="Q964" s="55"/>
      <c r="R964" s="55"/>
      <c r="S964" s="55"/>
      <c r="T964" s="56"/>
      <c r="U964" s="134" t="s">
        <v>448</v>
      </c>
      <c r="V964" s="132"/>
      <c r="W964" s="132"/>
      <c r="X964" s="132"/>
      <c r="Y964" s="132"/>
      <c r="Z964" s="132"/>
      <c r="AA964" s="132"/>
      <c r="AB964" s="132"/>
      <c r="AC964" s="132"/>
      <c r="AD964" s="132" t="s">
        <v>475</v>
      </c>
      <c r="AE964" s="132"/>
      <c r="AF964" s="132"/>
      <c r="AG964" s="132"/>
      <c r="AH964" s="132"/>
      <c r="AI964" s="132"/>
      <c r="AJ964" s="132" t="s">
        <v>475</v>
      </c>
      <c r="AK964" s="132"/>
      <c r="AL964" s="132"/>
      <c r="AM964" s="135" t="s">
        <v>475</v>
      </c>
    </row>
    <row r="965" spans="1:39" ht="45" x14ac:dyDescent="0.25">
      <c r="A965" s="131" t="s">
        <v>2</v>
      </c>
      <c r="B965" s="132" t="str">
        <f>IF(G965="reserved","N/A",IF(AND(Screening!$J$10="No",V965="Ex"),"N/A",IF(AND(Screening!$J$11="No",W965="Ex"),"N/A",IF(AND(Screening!$J$12="No",X965="Ex"),"N/A",IF(AND(Screening!$J$13="No",Y965="Ex"),"N/A",IF(AND(Screening!$J$14="No",Z965="Ex"),"N/A", IF(AND(Screening!$J$15="No",AA965="Ex"),"N/A", IF(AND(Screening!$J$16="No",AB965="Ex"),"N/A", IF(AND(Screening!$J$17="No",AC965="Ex"),"N/A", IF(AND(Screening!$J$18="No",AD965="Ex"),"N/A", IF(AND(Screening!$J$19="No",AE965="Ex"),"N/A", IF(AND(Screening!$J$20="No",AF965="Ex"),"N/A", IF(AND(Screening!$J$21="No",AG965="Ex"),"N/A", IF(AND(Screening!$J$23="No",AH965="Ex"),"N/A", IF(AND(Screening!$J$7="No",AI965="Ex"),"N/A", IF(AND(Screening!$J$6="No",AL965="Ex"),"N/A", IF(AND(Screening!$J$6="Yes",AJ965="Ex"),"N/A", IF(AND(Screening!$J$25="Yes",AK965="Ex"),"N/A",  IF(AND(Screening!$J$5="Yes",AM965="Ex"),"N/A","Inc")))))))))))))))))))</f>
        <v>Inc</v>
      </c>
      <c r="C965" s="132"/>
      <c r="D965" s="133"/>
      <c r="E965" s="87">
        <v>959</v>
      </c>
      <c r="F965" s="88" t="s">
        <v>3834</v>
      </c>
      <c r="G965" s="88" t="s">
        <v>2218</v>
      </c>
      <c r="H965" s="157" t="s">
        <v>4616</v>
      </c>
      <c r="I965" s="130" t="str">
        <f t="shared" si="31"/>
        <v>Include</v>
      </c>
      <c r="J965" s="126"/>
      <c r="K965" s="99"/>
      <c r="L965" s="99"/>
      <c r="M965" s="128"/>
      <c r="N965" s="87" t="str">
        <f t="shared" si="30"/>
        <v/>
      </c>
      <c r="O965" s="55"/>
      <c r="P965" s="55"/>
      <c r="Q965" s="55"/>
      <c r="R965" s="55"/>
      <c r="S965" s="55"/>
      <c r="T965" s="56"/>
      <c r="U965" s="134" t="s">
        <v>448</v>
      </c>
      <c r="V965" s="132"/>
      <c r="W965" s="132"/>
      <c r="X965" s="132"/>
      <c r="Y965" s="132"/>
      <c r="Z965" s="132"/>
      <c r="AA965" s="132"/>
      <c r="AB965" s="132"/>
      <c r="AC965" s="132"/>
      <c r="AD965" s="132" t="s">
        <v>475</v>
      </c>
      <c r="AE965" s="132"/>
      <c r="AF965" s="132"/>
      <c r="AG965" s="132"/>
      <c r="AH965" s="132"/>
      <c r="AI965" s="132"/>
      <c r="AJ965" s="132" t="s">
        <v>475</v>
      </c>
      <c r="AK965" s="132"/>
      <c r="AL965" s="132"/>
      <c r="AM965" s="135" t="s">
        <v>475</v>
      </c>
    </row>
    <row r="966" spans="1:39" ht="30" x14ac:dyDescent="0.25">
      <c r="A966" s="131" t="s">
        <v>2</v>
      </c>
      <c r="B966" s="132" t="str">
        <f>IF(G966="reserved","N/A",IF(AND(Screening!$J$10="No",V966="Ex"),"N/A",IF(AND(Screening!$J$11="No",W966="Ex"),"N/A",IF(AND(Screening!$J$12="No",X966="Ex"),"N/A",IF(AND(Screening!$J$13="No",Y966="Ex"),"N/A",IF(AND(Screening!$J$14="No",Z966="Ex"),"N/A", IF(AND(Screening!$J$15="No",AA966="Ex"),"N/A", IF(AND(Screening!$J$16="No",AB966="Ex"),"N/A", IF(AND(Screening!$J$17="No",AC966="Ex"),"N/A", IF(AND(Screening!$J$18="No",AD966="Ex"),"N/A", IF(AND(Screening!$J$19="No",AE966="Ex"),"N/A", IF(AND(Screening!$J$20="No",AF966="Ex"),"N/A", IF(AND(Screening!$J$21="No",AG966="Ex"),"N/A", IF(AND(Screening!$J$23="No",AH966="Ex"),"N/A", IF(AND(Screening!$J$7="No",AI966="Ex"),"N/A", IF(AND(Screening!$J$6="No",AL966="Ex"),"N/A", IF(AND(Screening!$J$6="Yes",AJ966="Ex"),"N/A", IF(AND(Screening!$J$25="Yes",AK966="Ex"),"N/A",  IF(AND(Screening!$J$5="Yes",AM966="Ex"),"N/A","Inc")))))))))))))))))))</f>
        <v>Inc</v>
      </c>
      <c r="C966" s="132"/>
      <c r="D966" s="133"/>
      <c r="E966" s="87">
        <v>960</v>
      </c>
      <c r="F966" s="88" t="s">
        <v>3835</v>
      </c>
      <c r="G966" s="88" t="s">
        <v>2131</v>
      </c>
      <c r="H966" s="157" t="s">
        <v>4617</v>
      </c>
      <c r="I966" s="130" t="str">
        <f t="shared" si="31"/>
        <v>Include</v>
      </c>
      <c r="J966" s="126"/>
      <c r="K966" s="99"/>
      <c r="L966" s="99"/>
      <c r="M966" s="128"/>
      <c r="N966" s="87" t="str">
        <f t="shared" si="30"/>
        <v/>
      </c>
      <c r="O966" s="55"/>
      <c r="P966" s="55"/>
      <c r="Q966" s="55"/>
      <c r="R966" s="55"/>
      <c r="S966" s="55"/>
      <c r="T966" s="56"/>
      <c r="U966" s="134" t="s">
        <v>448</v>
      </c>
      <c r="V966" s="132"/>
      <c r="W966" s="132"/>
      <c r="X966" s="132"/>
      <c r="Y966" s="132"/>
      <c r="Z966" s="132"/>
      <c r="AA966" s="132"/>
      <c r="AB966" s="132"/>
      <c r="AC966" s="132"/>
      <c r="AD966" s="132" t="s">
        <v>475</v>
      </c>
      <c r="AE966" s="132"/>
      <c r="AF966" s="132"/>
      <c r="AG966" s="132"/>
      <c r="AH966" s="132"/>
      <c r="AI966" s="132"/>
      <c r="AJ966" s="132" t="s">
        <v>475</v>
      </c>
      <c r="AK966" s="132"/>
      <c r="AL966" s="132"/>
      <c r="AM966" s="135" t="s">
        <v>475</v>
      </c>
    </row>
    <row r="967" spans="1:39" ht="30" x14ac:dyDescent="0.25">
      <c r="A967" s="131" t="s">
        <v>2</v>
      </c>
      <c r="B967" s="132" t="str">
        <f>IF(G967="reserved","N/A",IF(AND(Screening!$J$10="No",V967="Ex"),"N/A",IF(AND(Screening!$J$11="No",W967="Ex"),"N/A",IF(AND(Screening!$J$12="No",X967="Ex"),"N/A",IF(AND(Screening!$J$13="No",Y967="Ex"),"N/A",IF(AND(Screening!$J$14="No",Z967="Ex"),"N/A", IF(AND(Screening!$J$15="No",AA967="Ex"),"N/A", IF(AND(Screening!$J$16="No",AB967="Ex"),"N/A", IF(AND(Screening!$J$17="No",AC967="Ex"),"N/A", IF(AND(Screening!$J$18="No",AD967="Ex"),"N/A", IF(AND(Screening!$J$19="No",AE967="Ex"),"N/A", IF(AND(Screening!$J$20="No",AF967="Ex"),"N/A", IF(AND(Screening!$J$21="No",AG967="Ex"),"N/A", IF(AND(Screening!$J$23="No",AH967="Ex"),"N/A", IF(AND(Screening!$J$7="No",AI967="Ex"),"N/A", IF(AND(Screening!$J$6="No",AL967="Ex"),"N/A", IF(AND(Screening!$J$6="Yes",AJ967="Ex"),"N/A", IF(AND(Screening!$J$25="Yes",AK967="Ex"),"N/A",  IF(AND(Screening!$J$5="Yes",AM967="Ex"),"N/A","Inc")))))))))))))))))))</f>
        <v>Inc</v>
      </c>
      <c r="C967" s="132"/>
      <c r="D967" s="133"/>
      <c r="E967" s="87">
        <v>961</v>
      </c>
      <c r="F967" s="88" t="s">
        <v>3836</v>
      </c>
      <c r="G967" s="88" t="s">
        <v>2219</v>
      </c>
      <c r="H967" s="157" t="s">
        <v>4618</v>
      </c>
      <c r="I967" s="130" t="str">
        <f t="shared" si="31"/>
        <v>Include</v>
      </c>
      <c r="J967" s="126"/>
      <c r="K967" s="99"/>
      <c r="L967" s="99"/>
      <c r="M967" s="128"/>
      <c r="N967" s="87" t="str">
        <f t="shared" si="30"/>
        <v/>
      </c>
      <c r="O967" s="55"/>
      <c r="P967" s="55"/>
      <c r="Q967" s="55"/>
      <c r="R967" s="55"/>
      <c r="S967" s="55"/>
      <c r="T967" s="56"/>
      <c r="U967" s="134" t="s">
        <v>448</v>
      </c>
      <c r="V967" s="132"/>
      <c r="W967" s="132"/>
      <c r="X967" s="132"/>
      <c r="Y967" s="132"/>
      <c r="Z967" s="132"/>
      <c r="AA967" s="132"/>
      <c r="AB967" s="132"/>
      <c r="AC967" s="132"/>
      <c r="AD967" s="132" t="s">
        <v>475</v>
      </c>
      <c r="AE967" s="132"/>
      <c r="AF967" s="132"/>
      <c r="AG967" s="132"/>
      <c r="AH967" s="132"/>
      <c r="AI967" s="132"/>
      <c r="AJ967" s="132" t="s">
        <v>475</v>
      </c>
      <c r="AK967" s="132"/>
      <c r="AL967" s="132"/>
      <c r="AM967" s="135" t="s">
        <v>475</v>
      </c>
    </row>
    <row r="968" spans="1:39" ht="30" x14ac:dyDescent="0.25">
      <c r="A968" s="131" t="s">
        <v>2</v>
      </c>
      <c r="B968" s="132" t="str">
        <f>IF(G968="reserved","N/A",IF(AND(Screening!$J$10="No",V968="Ex"),"N/A",IF(AND(Screening!$J$11="No",W968="Ex"),"N/A",IF(AND(Screening!$J$12="No",X968="Ex"),"N/A",IF(AND(Screening!$J$13="No",Y968="Ex"),"N/A",IF(AND(Screening!$J$14="No",Z968="Ex"),"N/A", IF(AND(Screening!$J$15="No",AA968="Ex"),"N/A", IF(AND(Screening!$J$16="No",AB968="Ex"),"N/A", IF(AND(Screening!$J$17="No",AC968="Ex"),"N/A", IF(AND(Screening!$J$18="No",AD968="Ex"),"N/A", IF(AND(Screening!$J$19="No",AE968="Ex"),"N/A", IF(AND(Screening!$J$20="No",AF968="Ex"),"N/A", IF(AND(Screening!$J$21="No",AG968="Ex"),"N/A", IF(AND(Screening!$J$23="No",AH968="Ex"),"N/A", IF(AND(Screening!$J$7="No",AI968="Ex"),"N/A", IF(AND(Screening!$J$6="No",AL968="Ex"),"N/A", IF(AND(Screening!$J$6="Yes",AJ968="Ex"),"N/A", IF(AND(Screening!$J$25="Yes",AK968="Ex"),"N/A",  IF(AND(Screening!$J$5="Yes",AM968="Ex"),"N/A","Inc")))))))))))))))))))</f>
        <v>Inc</v>
      </c>
      <c r="C968" s="132"/>
      <c r="D968" s="133"/>
      <c r="E968" s="87">
        <v>962</v>
      </c>
      <c r="F968" s="88" t="s">
        <v>3837</v>
      </c>
      <c r="G968" s="88" t="s">
        <v>2220</v>
      </c>
      <c r="H968" s="157" t="s">
        <v>4619</v>
      </c>
      <c r="I968" s="130" t="str">
        <f t="shared" si="31"/>
        <v>Include</v>
      </c>
      <c r="J968" s="126"/>
      <c r="K968" s="99"/>
      <c r="L968" s="99"/>
      <c r="M968" s="128"/>
      <c r="N968" s="87" t="str">
        <f t="shared" si="30"/>
        <v/>
      </c>
      <c r="O968" s="55"/>
      <c r="P968" s="55"/>
      <c r="Q968" s="55"/>
      <c r="R968" s="55"/>
      <c r="S968" s="55"/>
      <c r="T968" s="56"/>
      <c r="U968" s="134" t="s">
        <v>448</v>
      </c>
      <c r="V968" s="132"/>
      <c r="W968" s="132"/>
      <c r="X968" s="132"/>
      <c r="Y968" s="132"/>
      <c r="Z968" s="132"/>
      <c r="AA968" s="132"/>
      <c r="AB968" s="132"/>
      <c r="AC968" s="132"/>
      <c r="AD968" s="132" t="s">
        <v>475</v>
      </c>
      <c r="AE968" s="132"/>
      <c r="AF968" s="132"/>
      <c r="AG968" s="132"/>
      <c r="AH968" s="132"/>
      <c r="AI968" s="132"/>
      <c r="AJ968" s="132" t="s">
        <v>475</v>
      </c>
      <c r="AK968" s="132"/>
      <c r="AL968" s="132"/>
      <c r="AM968" s="135" t="s">
        <v>475</v>
      </c>
    </row>
    <row r="969" spans="1:39" ht="45" x14ac:dyDescent="0.25">
      <c r="A969" s="131" t="s">
        <v>2</v>
      </c>
      <c r="B969" s="132" t="str">
        <f>IF(G969="reserved","N/A",IF(AND(Screening!$J$10="No",V969="Ex"),"N/A",IF(AND(Screening!$J$11="No",W969="Ex"),"N/A",IF(AND(Screening!$J$12="No",X969="Ex"),"N/A",IF(AND(Screening!$J$13="No",Y969="Ex"),"N/A",IF(AND(Screening!$J$14="No",Z969="Ex"),"N/A", IF(AND(Screening!$J$15="No",AA969="Ex"),"N/A", IF(AND(Screening!$J$16="No",AB969="Ex"),"N/A", IF(AND(Screening!$J$17="No",AC969="Ex"),"N/A", IF(AND(Screening!$J$18="No",AD969="Ex"),"N/A", IF(AND(Screening!$J$19="No",AE969="Ex"),"N/A", IF(AND(Screening!$J$20="No",AF969="Ex"),"N/A", IF(AND(Screening!$J$21="No",AG969="Ex"),"N/A", IF(AND(Screening!$J$23="No",AH969="Ex"),"N/A", IF(AND(Screening!$J$7="No",AI969="Ex"),"N/A", IF(AND(Screening!$J$6="No",AL969="Ex"),"N/A", IF(AND(Screening!$J$6="Yes",AJ969="Ex"),"N/A", IF(AND(Screening!$J$25="Yes",AK969="Ex"),"N/A",  IF(AND(Screening!$J$5="Yes",AM969="Ex"),"N/A","Inc")))))))))))))))))))</f>
        <v>Inc</v>
      </c>
      <c r="C969" s="132"/>
      <c r="D969" s="133"/>
      <c r="E969" s="87">
        <v>963</v>
      </c>
      <c r="F969" s="88" t="s">
        <v>3838</v>
      </c>
      <c r="G969" s="88" t="s">
        <v>2221</v>
      </c>
      <c r="H969" s="157" t="s">
        <v>4620</v>
      </c>
      <c r="I969" s="130" t="str">
        <f t="shared" si="31"/>
        <v>Include</v>
      </c>
      <c r="J969" s="126"/>
      <c r="K969" s="99"/>
      <c r="L969" s="99"/>
      <c r="M969" s="128"/>
      <c r="N969" s="87" t="str">
        <f t="shared" si="30"/>
        <v/>
      </c>
      <c r="O969" s="55"/>
      <c r="P969" s="55"/>
      <c r="Q969" s="55"/>
      <c r="R969" s="55"/>
      <c r="S969" s="55"/>
      <c r="T969" s="56"/>
      <c r="U969" s="134" t="s">
        <v>448</v>
      </c>
      <c r="V969" s="132"/>
      <c r="W969" s="132"/>
      <c r="X969" s="132"/>
      <c r="Y969" s="132"/>
      <c r="Z969" s="132"/>
      <c r="AA969" s="132"/>
      <c r="AB969" s="132"/>
      <c r="AC969" s="132"/>
      <c r="AD969" s="132" t="s">
        <v>475</v>
      </c>
      <c r="AE969" s="132"/>
      <c r="AF969" s="132"/>
      <c r="AG969" s="132"/>
      <c r="AH969" s="132"/>
      <c r="AI969" s="132"/>
      <c r="AJ969" s="132" t="s">
        <v>475</v>
      </c>
      <c r="AK969" s="132"/>
      <c r="AL969" s="132"/>
      <c r="AM969" s="135" t="s">
        <v>475</v>
      </c>
    </row>
    <row r="970" spans="1:39" ht="30" x14ac:dyDescent="0.25">
      <c r="A970" s="131" t="s">
        <v>2</v>
      </c>
      <c r="B970" s="132" t="str">
        <f>IF(G970="reserved","N/A",IF(AND(Screening!$J$10="No",V970="Ex"),"N/A",IF(AND(Screening!$J$11="No",W970="Ex"),"N/A",IF(AND(Screening!$J$12="No",X970="Ex"),"N/A",IF(AND(Screening!$J$13="No",Y970="Ex"),"N/A",IF(AND(Screening!$J$14="No",Z970="Ex"),"N/A", IF(AND(Screening!$J$15="No",AA970="Ex"),"N/A", IF(AND(Screening!$J$16="No",AB970="Ex"),"N/A", IF(AND(Screening!$J$17="No",AC970="Ex"),"N/A", IF(AND(Screening!$J$18="No",AD970="Ex"),"N/A", IF(AND(Screening!$J$19="No",AE970="Ex"),"N/A", IF(AND(Screening!$J$20="No",AF970="Ex"),"N/A", IF(AND(Screening!$J$21="No",AG970="Ex"),"N/A", IF(AND(Screening!$J$23="No",AH970="Ex"),"N/A", IF(AND(Screening!$J$7="No",AI970="Ex"),"N/A", IF(AND(Screening!$J$6="No",AL970="Ex"),"N/A", IF(AND(Screening!$J$6="Yes",AJ970="Ex"),"N/A", IF(AND(Screening!$J$25="Yes",AK970="Ex"),"N/A",  IF(AND(Screening!$J$5="Yes",AM970="Ex"),"N/A","Inc")))))))))))))))))))</f>
        <v>Inc</v>
      </c>
      <c r="C970" s="132"/>
      <c r="D970" s="133"/>
      <c r="E970" s="87">
        <v>964</v>
      </c>
      <c r="F970" s="88" t="s">
        <v>3839</v>
      </c>
      <c r="G970" s="88" t="s">
        <v>2135</v>
      </c>
      <c r="H970" s="157" t="s">
        <v>4621</v>
      </c>
      <c r="I970" s="130" t="str">
        <f t="shared" si="31"/>
        <v>Include</v>
      </c>
      <c r="J970" s="126"/>
      <c r="K970" s="99"/>
      <c r="L970" s="99"/>
      <c r="M970" s="128"/>
      <c r="N970" s="87" t="str">
        <f t="shared" si="30"/>
        <v/>
      </c>
      <c r="O970" s="55"/>
      <c r="P970" s="55"/>
      <c r="Q970" s="55"/>
      <c r="R970" s="55"/>
      <c r="S970" s="55"/>
      <c r="T970" s="56"/>
      <c r="U970" s="134" t="s">
        <v>448</v>
      </c>
      <c r="V970" s="132"/>
      <c r="W970" s="132"/>
      <c r="X970" s="132"/>
      <c r="Y970" s="132"/>
      <c r="Z970" s="132"/>
      <c r="AA970" s="132"/>
      <c r="AB970" s="132"/>
      <c r="AC970" s="132"/>
      <c r="AD970" s="132" t="s">
        <v>475</v>
      </c>
      <c r="AE970" s="132"/>
      <c r="AF970" s="132"/>
      <c r="AG970" s="132"/>
      <c r="AH970" s="132"/>
      <c r="AI970" s="132"/>
      <c r="AJ970" s="132" t="s">
        <v>475</v>
      </c>
      <c r="AK970" s="132"/>
      <c r="AL970" s="132"/>
      <c r="AM970" s="135" t="s">
        <v>475</v>
      </c>
    </row>
    <row r="971" spans="1:39" ht="45" x14ac:dyDescent="0.25">
      <c r="A971" s="131" t="s">
        <v>2</v>
      </c>
      <c r="B971" s="132" t="str">
        <f>IF(G971="reserved","N/A",IF(AND(Screening!$J$10="No",V971="Ex"),"N/A",IF(AND(Screening!$J$11="No",W971="Ex"),"N/A",IF(AND(Screening!$J$12="No",X971="Ex"),"N/A",IF(AND(Screening!$J$13="No",Y971="Ex"),"N/A",IF(AND(Screening!$J$14="No",Z971="Ex"),"N/A", IF(AND(Screening!$J$15="No",AA971="Ex"),"N/A", IF(AND(Screening!$J$16="No",AB971="Ex"),"N/A", IF(AND(Screening!$J$17="No",AC971="Ex"),"N/A", IF(AND(Screening!$J$18="No",AD971="Ex"),"N/A", IF(AND(Screening!$J$19="No",AE971="Ex"),"N/A", IF(AND(Screening!$J$20="No",AF971="Ex"),"N/A", IF(AND(Screening!$J$21="No",AG971="Ex"),"N/A", IF(AND(Screening!$J$23="No",AH971="Ex"),"N/A", IF(AND(Screening!$J$7="No",AI971="Ex"),"N/A", IF(AND(Screening!$J$6="No",AL971="Ex"),"N/A", IF(AND(Screening!$J$6="Yes",AJ971="Ex"),"N/A", IF(AND(Screening!$J$25="Yes",AK971="Ex"),"N/A",  IF(AND(Screening!$J$5="Yes",AM971="Ex"),"N/A","Inc")))))))))))))))))))</f>
        <v>Inc</v>
      </c>
      <c r="C971" s="132"/>
      <c r="D971" s="133"/>
      <c r="E971" s="87">
        <v>965</v>
      </c>
      <c r="F971" s="88" t="s">
        <v>3840</v>
      </c>
      <c r="G971" s="88" t="s">
        <v>2222</v>
      </c>
      <c r="H971" s="157" t="s">
        <v>4622</v>
      </c>
      <c r="I971" s="130" t="str">
        <f t="shared" si="31"/>
        <v>Include</v>
      </c>
      <c r="J971" s="126"/>
      <c r="K971" s="99"/>
      <c r="L971" s="99"/>
      <c r="M971" s="128"/>
      <c r="N971" s="87" t="str">
        <f t="shared" si="30"/>
        <v/>
      </c>
      <c r="O971" s="55"/>
      <c r="P971" s="55"/>
      <c r="Q971" s="55"/>
      <c r="R971" s="55"/>
      <c r="S971" s="55"/>
      <c r="T971" s="56"/>
      <c r="U971" s="134" t="s">
        <v>448</v>
      </c>
      <c r="V971" s="132"/>
      <c r="W971" s="132"/>
      <c r="X971" s="132"/>
      <c r="Y971" s="132"/>
      <c r="Z971" s="132"/>
      <c r="AA971" s="132"/>
      <c r="AB971" s="132"/>
      <c r="AC971" s="132"/>
      <c r="AD971" s="132" t="s">
        <v>475</v>
      </c>
      <c r="AE971" s="132"/>
      <c r="AF971" s="132"/>
      <c r="AG971" s="132"/>
      <c r="AH971" s="132"/>
      <c r="AI971" s="132"/>
      <c r="AJ971" s="132" t="s">
        <v>475</v>
      </c>
      <c r="AK971" s="132"/>
      <c r="AL971" s="132"/>
      <c r="AM971" s="135" t="s">
        <v>475</v>
      </c>
    </row>
    <row r="972" spans="1:39" ht="30" x14ac:dyDescent="0.25">
      <c r="A972" s="131" t="s">
        <v>2</v>
      </c>
      <c r="B972" s="132" t="str">
        <f>IF(G972="reserved","N/A",IF(AND(Screening!$J$10="No",V972="Ex"),"N/A",IF(AND(Screening!$J$11="No",W972="Ex"),"N/A",IF(AND(Screening!$J$12="No",X972="Ex"),"N/A",IF(AND(Screening!$J$13="No",Y972="Ex"),"N/A",IF(AND(Screening!$J$14="No",Z972="Ex"),"N/A", IF(AND(Screening!$J$15="No",AA972="Ex"),"N/A", IF(AND(Screening!$J$16="No",AB972="Ex"),"N/A", IF(AND(Screening!$J$17="No",AC972="Ex"),"N/A", IF(AND(Screening!$J$18="No",AD972="Ex"),"N/A", IF(AND(Screening!$J$19="No",AE972="Ex"),"N/A", IF(AND(Screening!$J$20="No",AF972="Ex"),"N/A", IF(AND(Screening!$J$21="No",AG972="Ex"),"N/A", IF(AND(Screening!$J$23="No",AH972="Ex"),"N/A", IF(AND(Screening!$J$7="No",AI972="Ex"),"N/A", IF(AND(Screening!$J$6="No",AL972="Ex"),"N/A", IF(AND(Screening!$J$6="Yes",AJ972="Ex"),"N/A", IF(AND(Screening!$J$25="Yes",AK972="Ex"),"N/A",  IF(AND(Screening!$J$5="Yes",AM972="Ex"),"N/A","Inc")))))))))))))))))))</f>
        <v>Inc</v>
      </c>
      <c r="C972" s="132"/>
      <c r="D972" s="133"/>
      <c r="E972" s="87">
        <v>966</v>
      </c>
      <c r="F972" s="88" t="s">
        <v>3841</v>
      </c>
      <c r="G972" s="88" t="s">
        <v>2137</v>
      </c>
      <c r="H972" s="157" t="s">
        <v>4623</v>
      </c>
      <c r="I972" s="130" t="str">
        <f t="shared" si="31"/>
        <v>Include</v>
      </c>
      <c r="J972" s="126"/>
      <c r="K972" s="99"/>
      <c r="L972" s="99"/>
      <c r="M972" s="128"/>
      <c r="N972" s="87" t="str">
        <f t="shared" si="30"/>
        <v/>
      </c>
      <c r="O972" s="55"/>
      <c r="P972" s="55"/>
      <c r="Q972" s="55"/>
      <c r="R972" s="55"/>
      <c r="S972" s="55"/>
      <c r="T972" s="56"/>
      <c r="U972" s="134" t="s">
        <v>448</v>
      </c>
      <c r="V972" s="132"/>
      <c r="W972" s="132"/>
      <c r="X972" s="132"/>
      <c r="Y972" s="132"/>
      <c r="Z972" s="132"/>
      <c r="AA972" s="132"/>
      <c r="AB972" s="132"/>
      <c r="AC972" s="132"/>
      <c r="AD972" s="132" t="s">
        <v>475</v>
      </c>
      <c r="AE972" s="132"/>
      <c r="AF972" s="132"/>
      <c r="AG972" s="132"/>
      <c r="AH972" s="132"/>
      <c r="AI972" s="132"/>
      <c r="AJ972" s="132" t="s">
        <v>475</v>
      </c>
      <c r="AK972" s="132"/>
      <c r="AL972" s="132"/>
      <c r="AM972" s="135" t="s">
        <v>475</v>
      </c>
    </row>
    <row r="973" spans="1:39" ht="30" x14ac:dyDescent="0.25">
      <c r="A973" s="131" t="s">
        <v>2</v>
      </c>
      <c r="B973" s="132" t="str">
        <f>IF(G973="reserved","N/A",IF(AND(Screening!$J$10="No",V973="Ex"),"N/A",IF(AND(Screening!$J$11="No",W973="Ex"),"N/A",IF(AND(Screening!$J$12="No",X973="Ex"),"N/A",IF(AND(Screening!$J$13="No",Y973="Ex"),"N/A",IF(AND(Screening!$J$14="No",Z973="Ex"),"N/A", IF(AND(Screening!$J$15="No",AA973="Ex"),"N/A", IF(AND(Screening!$J$16="No",AB973="Ex"),"N/A", IF(AND(Screening!$J$17="No",AC973="Ex"),"N/A", IF(AND(Screening!$J$18="No",AD973="Ex"),"N/A", IF(AND(Screening!$J$19="No",AE973="Ex"),"N/A", IF(AND(Screening!$J$20="No",AF973="Ex"),"N/A", IF(AND(Screening!$J$21="No",AG973="Ex"),"N/A", IF(AND(Screening!$J$23="No",AH973="Ex"),"N/A", IF(AND(Screening!$J$7="No",AI973="Ex"),"N/A", IF(AND(Screening!$J$6="No",AL973="Ex"),"N/A", IF(AND(Screening!$J$6="Yes",AJ973="Ex"),"N/A", IF(AND(Screening!$J$25="Yes",AK973="Ex"),"N/A",  IF(AND(Screening!$J$5="Yes",AM973="Ex"),"N/A","Inc")))))))))))))))))))</f>
        <v>Inc</v>
      </c>
      <c r="C973" s="132"/>
      <c r="D973" s="133"/>
      <c r="E973" s="87">
        <v>967</v>
      </c>
      <c r="F973" s="88" t="s">
        <v>3842</v>
      </c>
      <c r="G973" s="88" t="s">
        <v>2223</v>
      </c>
      <c r="H973" s="157" t="s">
        <v>4624</v>
      </c>
      <c r="I973" s="130" t="str">
        <f t="shared" si="31"/>
        <v>Include</v>
      </c>
      <c r="J973" s="126"/>
      <c r="K973" s="99"/>
      <c r="L973" s="99"/>
      <c r="M973" s="128"/>
      <c r="N973" s="87" t="str">
        <f t="shared" si="30"/>
        <v/>
      </c>
      <c r="O973" s="55"/>
      <c r="P973" s="55"/>
      <c r="Q973" s="55"/>
      <c r="R973" s="55"/>
      <c r="S973" s="55"/>
      <c r="T973" s="56"/>
      <c r="U973" s="134" t="s">
        <v>448</v>
      </c>
      <c r="V973" s="132"/>
      <c r="W973" s="132"/>
      <c r="X973" s="132"/>
      <c r="Y973" s="132"/>
      <c r="Z973" s="132"/>
      <c r="AA973" s="132"/>
      <c r="AB973" s="132"/>
      <c r="AC973" s="132"/>
      <c r="AD973" s="132" t="s">
        <v>475</v>
      </c>
      <c r="AE973" s="132"/>
      <c r="AF973" s="132"/>
      <c r="AG973" s="132"/>
      <c r="AH973" s="132"/>
      <c r="AI973" s="132"/>
      <c r="AJ973" s="132" t="s">
        <v>475</v>
      </c>
      <c r="AK973" s="132"/>
      <c r="AL973" s="132"/>
      <c r="AM973" s="135" t="s">
        <v>475</v>
      </c>
    </row>
    <row r="974" spans="1:39" ht="30" x14ac:dyDescent="0.25">
      <c r="A974" s="131" t="s">
        <v>2</v>
      </c>
      <c r="B974" s="132" t="str">
        <f>IF(G974="reserved","N/A",IF(AND(Screening!$J$10="No",V974="Ex"),"N/A",IF(AND(Screening!$J$11="No",W974="Ex"),"N/A",IF(AND(Screening!$J$12="No",X974="Ex"),"N/A",IF(AND(Screening!$J$13="No",Y974="Ex"),"N/A",IF(AND(Screening!$J$14="No",Z974="Ex"),"N/A", IF(AND(Screening!$J$15="No",AA974="Ex"),"N/A", IF(AND(Screening!$J$16="No",AB974="Ex"),"N/A", IF(AND(Screening!$J$17="No",AC974="Ex"),"N/A", IF(AND(Screening!$J$18="No",AD974="Ex"),"N/A", IF(AND(Screening!$J$19="No",AE974="Ex"),"N/A", IF(AND(Screening!$J$20="No",AF974="Ex"),"N/A", IF(AND(Screening!$J$21="No",AG974="Ex"),"N/A", IF(AND(Screening!$J$23="No",AH974="Ex"),"N/A", IF(AND(Screening!$J$7="No",AI974="Ex"),"N/A", IF(AND(Screening!$J$6="No",AL974="Ex"),"N/A", IF(AND(Screening!$J$6="Yes",AJ974="Ex"),"N/A", IF(AND(Screening!$J$25="Yes",AK974="Ex"),"N/A",  IF(AND(Screening!$J$5="Yes",AM974="Ex"),"N/A","Inc")))))))))))))))))))</f>
        <v>Inc</v>
      </c>
      <c r="C974" s="132"/>
      <c r="D974" s="133"/>
      <c r="E974" s="87">
        <v>968</v>
      </c>
      <c r="F974" s="88" t="s">
        <v>3843</v>
      </c>
      <c r="G974" s="88" t="s">
        <v>2139</v>
      </c>
      <c r="H974" s="157" t="s">
        <v>207</v>
      </c>
      <c r="I974" s="130" t="str">
        <f t="shared" si="31"/>
        <v>Include</v>
      </c>
      <c r="J974" s="126"/>
      <c r="K974" s="99"/>
      <c r="L974" s="99"/>
      <c r="M974" s="128"/>
      <c r="N974" s="87" t="str">
        <f t="shared" si="30"/>
        <v/>
      </c>
      <c r="O974" s="55"/>
      <c r="P974" s="55"/>
      <c r="Q974" s="55"/>
      <c r="R974" s="55"/>
      <c r="S974" s="55"/>
      <c r="T974" s="56"/>
      <c r="U974" s="134" t="s">
        <v>448</v>
      </c>
      <c r="V974" s="132"/>
      <c r="W974" s="132"/>
      <c r="X974" s="132"/>
      <c r="Y974" s="132"/>
      <c r="Z974" s="132"/>
      <c r="AA974" s="132"/>
      <c r="AB974" s="132"/>
      <c r="AC974" s="132"/>
      <c r="AD974" s="132" t="s">
        <v>475</v>
      </c>
      <c r="AE974" s="132"/>
      <c r="AF974" s="132"/>
      <c r="AG974" s="132"/>
      <c r="AH974" s="132"/>
      <c r="AI974" s="132"/>
      <c r="AJ974" s="132" t="s">
        <v>475</v>
      </c>
      <c r="AK974" s="132"/>
      <c r="AL974" s="132"/>
      <c r="AM974" s="135" t="s">
        <v>475</v>
      </c>
    </row>
    <row r="975" spans="1:39" ht="30" x14ac:dyDescent="0.25">
      <c r="A975" s="131" t="s">
        <v>2</v>
      </c>
      <c r="B975" s="132" t="str">
        <f>IF(G975="reserved","N/A",IF(AND(Screening!$J$10="No",V975="Ex"),"N/A",IF(AND(Screening!$J$11="No",W975="Ex"),"N/A",IF(AND(Screening!$J$12="No",X975="Ex"),"N/A",IF(AND(Screening!$J$13="No",Y975="Ex"),"N/A",IF(AND(Screening!$J$14="No",Z975="Ex"),"N/A", IF(AND(Screening!$J$15="No",AA975="Ex"),"N/A", IF(AND(Screening!$J$16="No",AB975="Ex"),"N/A", IF(AND(Screening!$J$17="No",AC975="Ex"),"N/A", IF(AND(Screening!$J$18="No",AD975="Ex"),"N/A", IF(AND(Screening!$J$19="No",AE975="Ex"),"N/A", IF(AND(Screening!$J$20="No",AF975="Ex"),"N/A", IF(AND(Screening!$J$21="No",AG975="Ex"),"N/A", IF(AND(Screening!$J$23="No",AH975="Ex"),"N/A", IF(AND(Screening!$J$7="No",AI975="Ex"),"N/A", IF(AND(Screening!$J$6="No",AL975="Ex"),"N/A", IF(AND(Screening!$J$6="Yes",AJ975="Ex"),"N/A", IF(AND(Screening!$J$25="Yes",AK975="Ex"),"N/A",  IF(AND(Screening!$J$5="Yes",AM975="Ex"),"N/A","Inc")))))))))))))))))))</f>
        <v>Inc</v>
      </c>
      <c r="C975" s="132"/>
      <c r="D975" s="133"/>
      <c r="E975" s="87">
        <v>969</v>
      </c>
      <c r="F975" s="88" t="s">
        <v>3844</v>
      </c>
      <c r="G975" s="88" t="s">
        <v>2140</v>
      </c>
      <c r="H975" s="157" t="s">
        <v>208</v>
      </c>
      <c r="I975" s="130" t="str">
        <f t="shared" si="31"/>
        <v>Include</v>
      </c>
      <c r="J975" s="126"/>
      <c r="K975" s="99"/>
      <c r="L975" s="99"/>
      <c r="M975" s="128"/>
      <c r="N975" s="87" t="str">
        <f t="shared" si="30"/>
        <v/>
      </c>
      <c r="O975" s="55"/>
      <c r="P975" s="55"/>
      <c r="Q975" s="55"/>
      <c r="R975" s="55"/>
      <c r="S975" s="55"/>
      <c r="T975" s="56"/>
      <c r="U975" s="134" t="s">
        <v>448</v>
      </c>
      <c r="V975" s="132"/>
      <c r="W975" s="132"/>
      <c r="X975" s="132"/>
      <c r="Y975" s="132"/>
      <c r="Z975" s="132"/>
      <c r="AA975" s="132"/>
      <c r="AB975" s="132"/>
      <c r="AC975" s="132"/>
      <c r="AD975" s="132" t="s">
        <v>475</v>
      </c>
      <c r="AE975" s="132"/>
      <c r="AF975" s="132"/>
      <c r="AG975" s="132"/>
      <c r="AH975" s="132"/>
      <c r="AI975" s="132"/>
      <c r="AJ975" s="132" t="s">
        <v>475</v>
      </c>
      <c r="AK975" s="132"/>
      <c r="AL975" s="132"/>
      <c r="AM975" s="135" t="s">
        <v>475</v>
      </c>
    </row>
    <row r="976" spans="1:39" ht="30" x14ac:dyDescent="0.25">
      <c r="A976" s="131" t="s">
        <v>2</v>
      </c>
      <c r="B976" s="132" t="str">
        <f>IF(G976="reserved","N/A",IF(AND(Screening!$J$10="No",V976="Ex"),"N/A",IF(AND(Screening!$J$11="No",W976="Ex"),"N/A",IF(AND(Screening!$J$12="No",X976="Ex"),"N/A",IF(AND(Screening!$J$13="No",Y976="Ex"),"N/A",IF(AND(Screening!$J$14="No",Z976="Ex"),"N/A", IF(AND(Screening!$J$15="No",AA976="Ex"),"N/A", IF(AND(Screening!$J$16="No",AB976="Ex"),"N/A", IF(AND(Screening!$J$17="No",AC976="Ex"),"N/A", IF(AND(Screening!$J$18="No",AD976="Ex"),"N/A", IF(AND(Screening!$J$19="No",AE976="Ex"),"N/A", IF(AND(Screening!$J$20="No",AF976="Ex"),"N/A", IF(AND(Screening!$J$21="No",AG976="Ex"),"N/A", IF(AND(Screening!$J$23="No",AH976="Ex"),"N/A", IF(AND(Screening!$J$7="No",AI976="Ex"),"N/A", IF(AND(Screening!$J$6="No",AL976="Ex"),"N/A", IF(AND(Screening!$J$6="Yes",AJ976="Ex"),"N/A", IF(AND(Screening!$J$25="Yes",AK976="Ex"),"N/A",  IF(AND(Screening!$J$5="Yes",AM976="Ex"),"N/A","Inc")))))))))))))))))))</f>
        <v>Inc</v>
      </c>
      <c r="C976" s="132"/>
      <c r="D976" s="133"/>
      <c r="E976" s="87">
        <v>970</v>
      </c>
      <c r="F976" s="88" t="s">
        <v>3845</v>
      </c>
      <c r="G976" s="88" t="s">
        <v>2224</v>
      </c>
      <c r="H976" s="157" t="s">
        <v>209</v>
      </c>
      <c r="I976" s="130" t="str">
        <f t="shared" si="31"/>
        <v>Include</v>
      </c>
      <c r="J976" s="126"/>
      <c r="K976" s="99"/>
      <c r="L976" s="99"/>
      <c r="M976" s="128"/>
      <c r="N976" s="87" t="str">
        <f t="shared" si="30"/>
        <v/>
      </c>
      <c r="O976" s="55"/>
      <c r="P976" s="55"/>
      <c r="Q976" s="55"/>
      <c r="R976" s="55"/>
      <c r="S976" s="55"/>
      <c r="T976" s="56"/>
      <c r="U976" s="134" t="s">
        <v>448</v>
      </c>
      <c r="V976" s="132"/>
      <c r="W976" s="132"/>
      <c r="X976" s="132"/>
      <c r="Y976" s="132"/>
      <c r="Z976" s="132"/>
      <c r="AA976" s="132"/>
      <c r="AB976" s="132"/>
      <c r="AC976" s="132"/>
      <c r="AD976" s="132" t="s">
        <v>475</v>
      </c>
      <c r="AE976" s="132"/>
      <c r="AF976" s="132"/>
      <c r="AG976" s="132"/>
      <c r="AH976" s="132"/>
      <c r="AI976" s="132"/>
      <c r="AJ976" s="132" t="s">
        <v>475</v>
      </c>
      <c r="AK976" s="132"/>
      <c r="AL976" s="132"/>
      <c r="AM976" s="135" t="s">
        <v>475</v>
      </c>
    </row>
    <row r="977" spans="1:39" ht="60" x14ac:dyDescent="0.25">
      <c r="A977" s="131" t="s">
        <v>2</v>
      </c>
      <c r="B977" s="132" t="str">
        <f>IF(G977="reserved","N/A",IF(AND(Screening!$J$10="No",V977="Ex"),"N/A",IF(AND(Screening!$J$11="No",W977="Ex"),"N/A",IF(AND(Screening!$J$12="No",X977="Ex"),"N/A",IF(AND(Screening!$J$13="No",Y977="Ex"),"N/A",IF(AND(Screening!$J$14="No",Z977="Ex"),"N/A", IF(AND(Screening!$J$15="No",AA977="Ex"),"N/A", IF(AND(Screening!$J$16="No",AB977="Ex"),"N/A", IF(AND(Screening!$J$17="No",AC977="Ex"),"N/A", IF(AND(Screening!$J$18="No",AD977="Ex"),"N/A", IF(AND(Screening!$J$19="No",AE977="Ex"),"N/A", IF(AND(Screening!$J$20="No",AF977="Ex"),"N/A", IF(AND(Screening!$J$21="No",AG977="Ex"),"N/A", IF(AND(Screening!$J$23="No",AH977="Ex"),"N/A", IF(AND(Screening!$J$7="No",AI977="Ex"),"N/A", IF(AND(Screening!$J$6="No",AL977="Ex"),"N/A", IF(AND(Screening!$J$6="Yes",AJ977="Ex"),"N/A", IF(AND(Screening!$J$25="Yes",AK977="Ex"),"N/A",  IF(AND(Screening!$J$5="Yes",AM977="Ex"),"N/A","Inc")))))))))))))))))))</f>
        <v>Inc</v>
      </c>
      <c r="C977" s="132"/>
      <c r="D977" s="133" t="s">
        <v>1212</v>
      </c>
      <c r="E977" s="87">
        <v>971</v>
      </c>
      <c r="F977" s="88" t="s">
        <v>3846</v>
      </c>
      <c r="G977" s="88" t="s">
        <v>2635</v>
      </c>
      <c r="H977" s="157" t="s">
        <v>1488</v>
      </c>
      <c r="I977" s="130" t="str">
        <f t="shared" si="31"/>
        <v>Include</v>
      </c>
      <c r="J977" s="126"/>
      <c r="K977" s="99"/>
      <c r="L977" s="99"/>
      <c r="M977" s="128"/>
      <c r="N977" s="87" t="str">
        <f t="shared" si="30"/>
        <v/>
      </c>
      <c r="O977" s="55"/>
      <c r="P977" s="55"/>
      <c r="Q977" s="55"/>
      <c r="R977" s="55"/>
      <c r="S977" s="55"/>
      <c r="T977" s="56"/>
      <c r="U977" s="134" t="s">
        <v>448</v>
      </c>
      <c r="V977" s="132"/>
      <c r="W977" s="132"/>
      <c r="X977" s="132"/>
      <c r="Y977" s="132"/>
      <c r="Z977" s="132"/>
      <c r="AA977" s="132"/>
      <c r="AB977" s="132"/>
      <c r="AC977" s="132"/>
      <c r="AD977" s="132" t="s">
        <v>475</v>
      </c>
      <c r="AE977" s="132"/>
      <c r="AF977" s="132"/>
      <c r="AG977" s="132"/>
      <c r="AH977" s="132"/>
      <c r="AI977" s="132"/>
      <c r="AJ977" s="132" t="s">
        <v>475</v>
      </c>
      <c r="AK977" s="132"/>
      <c r="AL977" s="132"/>
      <c r="AM977" s="135" t="s">
        <v>475</v>
      </c>
    </row>
    <row r="978" spans="1:39" ht="73.7" customHeight="1" x14ac:dyDescent="0.25">
      <c r="A978" s="131" t="s">
        <v>2</v>
      </c>
      <c r="B978" s="132" t="str">
        <f>IF(G978="reserved","N/A",IF(AND(Screening!$J$10="No",V978="Ex"),"N/A",IF(AND(Screening!$J$11="No",W978="Ex"),"N/A",IF(AND(Screening!$J$12="No",X978="Ex"),"N/A",IF(AND(Screening!$J$13="No",Y978="Ex"),"N/A",IF(AND(Screening!$J$14="No",Z978="Ex"),"N/A", IF(AND(Screening!$J$15="No",AA978="Ex"),"N/A", IF(AND(Screening!$J$16="No",AB978="Ex"),"N/A", IF(AND(Screening!$J$17="No",AC978="Ex"),"N/A", IF(AND(Screening!$J$18="No",AD978="Ex"),"N/A", IF(AND(Screening!$J$19="No",AE978="Ex"),"N/A", IF(AND(Screening!$J$20="No",AF978="Ex"),"N/A", IF(AND(Screening!$J$21="No",AG978="Ex"),"N/A", IF(AND(Screening!$J$23="No",AH978="Ex"),"N/A", IF(AND(Screening!$J$7="No",AI978="Ex"),"N/A", IF(AND(Screening!$J$6="No",AL978="Ex"),"N/A", IF(AND(Screening!$J$6="Yes",AJ978="Ex"),"N/A", IF(AND(Screening!$J$25="Yes",AK978="Ex"),"N/A",  IF(AND(Screening!$J$5="Yes",AM978="Ex"),"N/A","Inc")))))))))))))))))))</f>
        <v>Inc</v>
      </c>
      <c r="C978" s="132"/>
      <c r="D978" s="133"/>
      <c r="E978" s="87">
        <v>972</v>
      </c>
      <c r="F978" s="88" t="s">
        <v>3265</v>
      </c>
      <c r="G978" s="88" t="s">
        <v>3266</v>
      </c>
      <c r="H978" s="157" t="s">
        <v>4625</v>
      </c>
      <c r="I978" s="130" t="str">
        <f t="shared" si="31"/>
        <v>Include</v>
      </c>
      <c r="J978" s="126"/>
      <c r="K978" s="99"/>
      <c r="L978" s="99"/>
      <c r="M978" s="128"/>
      <c r="N978" s="87" t="str">
        <f t="shared" si="30"/>
        <v/>
      </c>
      <c r="O978" s="55"/>
      <c r="P978" s="55"/>
      <c r="Q978" s="55"/>
      <c r="R978" s="55"/>
      <c r="S978" s="55"/>
      <c r="T978" s="56"/>
      <c r="U978" s="134" t="s">
        <v>448</v>
      </c>
      <c r="V978" s="132"/>
      <c r="W978" s="132"/>
      <c r="X978" s="132"/>
      <c r="Y978" s="132"/>
      <c r="Z978" s="132"/>
      <c r="AA978" s="132"/>
      <c r="AB978" s="132"/>
      <c r="AC978" s="132"/>
      <c r="AD978" s="132" t="s">
        <v>475</v>
      </c>
      <c r="AE978" s="132"/>
      <c r="AF978" s="132"/>
      <c r="AG978" s="132"/>
      <c r="AH978" s="132"/>
      <c r="AI978" s="132"/>
      <c r="AJ978" s="132" t="s">
        <v>475</v>
      </c>
      <c r="AK978" s="132"/>
      <c r="AL978" s="132"/>
      <c r="AM978" s="135" t="s">
        <v>475</v>
      </c>
    </row>
    <row r="979" spans="1:39" ht="45" x14ac:dyDescent="0.25">
      <c r="A979" s="131" t="s">
        <v>2</v>
      </c>
      <c r="B979" s="132" t="str">
        <f>IF(G979="reserved","N/A",IF(AND(Screening!$J$10="No",V979="Ex"),"N/A",IF(AND(Screening!$J$11="No",W979="Ex"),"N/A",IF(AND(Screening!$J$12="No",X979="Ex"),"N/A",IF(AND(Screening!$J$13="No",Y979="Ex"),"N/A",IF(AND(Screening!$J$14="No",Z979="Ex"),"N/A", IF(AND(Screening!$J$15="No",AA979="Ex"),"N/A", IF(AND(Screening!$J$16="No",AB979="Ex"),"N/A", IF(AND(Screening!$J$17="No",AC979="Ex"),"N/A", IF(AND(Screening!$J$18="No",AD979="Ex"),"N/A", IF(AND(Screening!$J$19="No",AE979="Ex"),"N/A", IF(AND(Screening!$J$20="No",AF979="Ex"),"N/A", IF(AND(Screening!$J$21="No",AG979="Ex"),"N/A", IF(AND(Screening!$J$23="No",AH979="Ex"),"N/A", IF(AND(Screening!$J$7="No",AI979="Ex"),"N/A", IF(AND(Screening!$J$6="No",AL979="Ex"),"N/A", IF(AND(Screening!$J$6="Yes",AJ979="Ex"),"N/A", IF(AND(Screening!$J$25="Yes",AK979="Ex"),"N/A",  IF(AND(Screening!$J$5="Yes",AM979="Ex"),"N/A","Inc")))))))))))))))))))</f>
        <v>Inc</v>
      </c>
      <c r="C979" s="132"/>
      <c r="D979" s="133"/>
      <c r="E979" s="87">
        <v>973</v>
      </c>
      <c r="F979" s="88" t="s">
        <v>3847</v>
      </c>
      <c r="G979" s="88" t="s">
        <v>2225</v>
      </c>
      <c r="H979" s="157" t="s">
        <v>4559</v>
      </c>
      <c r="I979" s="130" t="str">
        <f t="shared" si="31"/>
        <v>Include</v>
      </c>
      <c r="J979" s="126"/>
      <c r="K979" s="99"/>
      <c r="L979" s="99"/>
      <c r="M979" s="128"/>
      <c r="N979" s="87" t="str">
        <f t="shared" si="30"/>
        <v/>
      </c>
      <c r="O979" s="55"/>
      <c r="P979" s="55"/>
      <c r="Q979" s="55"/>
      <c r="R979" s="55"/>
      <c r="S979" s="55"/>
      <c r="T979" s="56"/>
      <c r="U979" s="134" t="s">
        <v>448</v>
      </c>
      <c r="V979" s="132"/>
      <c r="W979" s="132"/>
      <c r="X979" s="132"/>
      <c r="Y979" s="132"/>
      <c r="Z979" s="132"/>
      <c r="AA979" s="132"/>
      <c r="AB979" s="132"/>
      <c r="AC979" s="132"/>
      <c r="AD979" s="132" t="s">
        <v>475</v>
      </c>
      <c r="AE979" s="132"/>
      <c r="AF979" s="132"/>
      <c r="AG979" s="132"/>
      <c r="AH979" s="132"/>
      <c r="AI979" s="132"/>
      <c r="AJ979" s="132" t="s">
        <v>475</v>
      </c>
      <c r="AK979" s="132"/>
      <c r="AL979" s="132"/>
      <c r="AM979" s="135" t="s">
        <v>475</v>
      </c>
    </row>
    <row r="980" spans="1:39" ht="30" x14ac:dyDescent="0.25">
      <c r="A980" s="131" t="s">
        <v>2</v>
      </c>
      <c r="B980" s="132" t="str">
        <f>IF(G980="reserved","N/A",IF(AND(Screening!$J$10="No",V980="Ex"),"N/A",IF(AND(Screening!$J$11="No",W980="Ex"),"N/A",IF(AND(Screening!$J$12="No",X980="Ex"),"N/A",IF(AND(Screening!$J$13="No",Y980="Ex"),"N/A",IF(AND(Screening!$J$14="No",Z980="Ex"),"N/A", IF(AND(Screening!$J$15="No",AA980="Ex"),"N/A", IF(AND(Screening!$J$16="No",AB980="Ex"),"N/A", IF(AND(Screening!$J$17="No",AC980="Ex"),"N/A", IF(AND(Screening!$J$18="No",AD980="Ex"),"N/A", IF(AND(Screening!$J$19="No",AE980="Ex"),"N/A", IF(AND(Screening!$J$20="No",AF980="Ex"),"N/A", IF(AND(Screening!$J$21="No",AG980="Ex"),"N/A", IF(AND(Screening!$J$23="No",AH980="Ex"),"N/A", IF(AND(Screening!$J$7="No",AI980="Ex"),"N/A", IF(AND(Screening!$J$6="No",AL980="Ex"),"N/A", IF(AND(Screening!$J$6="Yes",AJ980="Ex"),"N/A", IF(AND(Screening!$J$25="Yes",AK980="Ex"),"N/A",  IF(AND(Screening!$J$5="Yes",AM980="Ex"),"N/A","Inc")))))))))))))))))))</f>
        <v>Inc</v>
      </c>
      <c r="C980" s="132"/>
      <c r="D980" s="133"/>
      <c r="E980" s="87">
        <v>974</v>
      </c>
      <c r="F980" s="88" t="s">
        <v>3848</v>
      </c>
      <c r="G980" s="88" t="s">
        <v>2128</v>
      </c>
      <c r="H980" s="157" t="s">
        <v>4560</v>
      </c>
      <c r="I980" s="130" t="str">
        <f t="shared" si="31"/>
        <v>Include</v>
      </c>
      <c r="J980" s="126"/>
      <c r="K980" s="99"/>
      <c r="L980" s="99"/>
      <c r="M980" s="128"/>
      <c r="N980" s="87" t="str">
        <f t="shared" si="30"/>
        <v/>
      </c>
      <c r="O980" s="55"/>
      <c r="P980" s="55"/>
      <c r="Q980" s="55"/>
      <c r="R980" s="55"/>
      <c r="S980" s="55"/>
      <c r="T980" s="56"/>
      <c r="U980" s="134" t="s">
        <v>448</v>
      </c>
      <c r="V980" s="132"/>
      <c r="W980" s="132"/>
      <c r="X980" s="132"/>
      <c r="Y980" s="132"/>
      <c r="Z980" s="132"/>
      <c r="AA980" s="132"/>
      <c r="AB980" s="132"/>
      <c r="AC980" s="132"/>
      <c r="AD980" s="132" t="s">
        <v>475</v>
      </c>
      <c r="AE980" s="132"/>
      <c r="AF980" s="132"/>
      <c r="AG980" s="132"/>
      <c r="AH980" s="132"/>
      <c r="AI980" s="132"/>
      <c r="AJ980" s="132" t="s">
        <v>475</v>
      </c>
      <c r="AK980" s="132"/>
      <c r="AL980" s="132"/>
      <c r="AM980" s="135" t="s">
        <v>475</v>
      </c>
    </row>
    <row r="981" spans="1:39" ht="45" x14ac:dyDescent="0.25">
      <c r="A981" s="131" t="s">
        <v>2</v>
      </c>
      <c r="B981" s="132" t="str">
        <f>IF(G981="reserved","N/A",IF(AND(Screening!$J$10="No",V981="Ex"),"N/A",IF(AND(Screening!$J$11="No",W981="Ex"),"N/A",IF(AND(Screening!$J$12="No",X981="Ex"),"N/A",IF(AND(Screening!$J$13="No",Y981="Ex"),"N/A",IF(AND(Screening!$J$14="No",Z981="Ex"),"N/A", IF(AND(Screening!$J$15="No",AA981="Ex"),"N/A", IF(AND(Screening!$J$16="No",AB981="Ex"),"N/A", IF(AND(Screening!$J$17="No",AC981="Ex"),"N/A", IF(AND(Screening!$J$18="No",AD981="Ex"),"N/A", IF(AND(Screening!$J$19="No",AE981="Ex"),"N/A", IF(AND(Screening!$J$20="No",AF981="Ex"),"N/A", IF(AND(Screening!$J$21="No",AG981="Ex"),"N/A", IF(AND(Screening!$J$23="No",AH981="Ex"),"N/A", IF(AND(Screening!$J$7="No",AI981="Ex"),"N/A", IF(AND(Screening!$J$6="No",AL981="Ex"),"N/A", IF(AND(Screening!$J$6="Yes",AJ981="Ex"),"N/A", IF(AND(Screening!$J$25="Yes",AK981="Ex"),"N/A",  IF(AND(Screening!$J$5="Yes",AM981="Ex"),"N/A","Inc")))))))))))))))))))</f>
        <v>Inc</v>
      </c>
      <c r="C981" s="132"/>
      <c r="D981" s="133"/>
      <c r="E981" s="87">
        <v>975</v>
      </c>
      <c r="F981" s="88" t="s">
        <v>3849</v>
      </c>
      <c r="G981" s="88" t="s">
        <v>2226</v>
      </c>
      <c r="H981" s="157" t="s">
        <v>4561</v>
      </c>
      <c r="I981" s="130" t="str">
        <f t="shared" si="31"/>
        <v>Include</v>
      </c>
      <c r="J981" s="126"/>
      <c r="K981" s="99"/>
      <c r="L981" s="99"/>
      <c r="M981" s="128"/>
      <c r="N981" s="87" t="str">
        <f t="shared" ref="N981:N1044" si="32">IF($A981="Y","PAR","")</f>
        <v/>
      </c>
      <c r="O981" s="55"/>
      <c r="P981" s="55"/>
      <c r="Q981" s="55"/>
      <c r="R981" s="55"/>
      <c r="S981" s="55"/>
      <c r="T981" s="56"/>
      <c r="U981" s="134" t="s">
        <v>448</v>
      </c>
      <c r="V981" s="132"/>
      <c r="W981" s="132"/>
      <c r="X981" s="132"/>
      <c r="Y981" s="132"/>
      <c r="Z981" s="132"/>
      <c r="AA981" s="132"/>
      <c r="AB981" s="132"/>
      <c r="AC981" s="132"/>
      <c r="AD981" s="132" t="s">
        <v>475</v>
      </c>
      <c r="AE981" s="132"/>
      <c r="AF981" s="132"/>
      <c r="AG981" s="132"/>
      <c r="AH981" s="132"/>
      <c r="AI981" s="132"/>
      <c r="AJ981" s="132" t="s">
        <v>475</v>
      </c>
      <c r="AK981" s="132"/>
      <c r="AL981" s="132"/>
      <c r="AM981" s="135" t="s">
        <v>475</v>
      </c>
    </row>
    <row r="982" spans="1:39" ht="45" x14ac:dyDescent="0.25">
      <c r="A982" s="131" t="s">
        <v>2</v>
      </c>
      <c r="B982" s="132" t="str">
        <f>IF(G982="reserved","N/A",IF(AND(Screening!$J$10="No",V982="Ex"),"N/A",IF(AND(Screening!$J$11="No",W982="Ex"),"N/A",IF(AND(Screening!$J$12="No",X982="Ex"),"N/A",IF(AND(Screening!$J$13="No",Y982="Ex"),"N/A",IF(AND(Screening!$J$14="No",Z982="Ex"),"N/A", IF(AND(Screening!$J$15="No",AA982="Ex"),"N/A", IF(AND(Screening!$J$16="No",AB982="Ex"),"N/A", IF(AND(Screening!$J$17="No",AC982="Ex"),"N/A", IF(AND(Screening!$J$18="No",AD982="Ex"),"N/A", IF(AND(Screening!$J$19="No",AE982="Ex"),"N/A", IF(AND(Screening!$J$20="No",AF982="Ex"),"N/A", IF(AND(Screening!$J$21="No",AG982="Ex"),"N/A", IF(AND(Screening!$J$23="No",AH982="Ex"),"N/A", IF(AND(Screening!$J$7="No",AI982="Ex"),"N/A", IF(AND(Screening!$J$6="No",AL982="Ex"),"N/A", IF(AND(Screening!$J$6="Yes",AJ982="Ex"),"N/A", IF(AND(Screening!$J$25="Yes",AK982="Ex"),"N/A",  IF(AND(Screening!$J$5="Yes",AM982="Ex"),"N/A","Inc")))))))))))))))))))</f>
        <v>Inc</v>
      </c>
      <c r="C982" s="132"/>
      <c r="D982" s="133"/>
      <c r="E982" s="87">
        <v>976</v>
      </c>
      <c r="F982" s="88" t="s">
        <v>3850</v>
      </c>
      <c r="G982" s="88" t="s">
        <v>2797</v>
      </c>
      <c r="H982" s="157" t="s">
        <v>2798</v>
      </c>
      <c r="I982" s="130" t="str">
        <f t="shared" si="31"/>
        <v>Include</v>
      </c>
      <c r="J982" s="126"/>
      <c r="K982" s="99"/>
      <c r="L982" s="99"/>
      <c r="M982" s="128"/>
      <c r="N982" s="87" t="str">
        <f t="shared" si="32"/>
        <v/>
      </c>
      <c r="O982" s="55"/>
      <c r="P982" s="55"/>
      <c r="Q982" s="55"/>
      <c r="R982" s="55"/>
      <c r="S982" s="55"/>
      <c r="T982" s="56"/>
      <c r="U982" s="134" t="s">
        <v>448</v>
      </c>
      <c r="V982" s="132"/>
      <c r="W982" s="132"/>
      <c r="X982" s="132"/>
      <c r="Y982" s="132"/>
      <c r="Z982" s="132"/>
      <c r="AA982" s="132"/>
      <c r="AB982" s="132"/>
      <c r="AC982" s="132"/>
      <c r="AD982" s="132" t="s">
        <v>475</v>
      </c>
      <c r="AE982" s="132"/>
      <c r="AF982" s="132"/>
      <c r="AG982" s="132"/>
      <c r="AH982" s="132"/>
      <c r="AI982" s="132"/>
      <c r="AJ982" s="132" t="s">
        <v>475</v>
      </c>
      <c r="AK982" s="132"/>
      <c r="AL982" s="132"/>
      <c r="AM982" s="135" t="s">
        <v>475</v>
      </c>
    </row>
    <row r="983" spans="1:39" ht="45" x14ac:dyDescent="0.25">
      <c r="A983" s="131" t="s">
        <v>2</v>
      </c>
      <c r="B983" s="132" t="str">
        <f>IF(G983="reserved","N/A",IF(AND(Screening!$J$10="No",V983="Ex"),"N/A",IF(AND(Screening!$J$11="No",W983="Ex"),"N/A",IF(AND(Screening!$J$12="No",X983="Ex"),"N/A",IF(AND(Screening!$J$13="No",Y983="Ex"),"N/A",IF(AND(Screening!$J$14="No",Z983="Ex"),"N/A", IF(AND(Screening!$J$15="No",AA983="Ex"),"N/A", IF(AND(Screening!$J$16="No",AB983="Ex"),"N/A", IF(AND(Screening!$J$17="No",AC983="Ex"),"N/A", IF(AND(Screening!$J$18="No",AD983="Ex"),"N/A", IF(AND(Screening!$J$19="No",AE983="Ex"),"N/A", IF(AND(Screening!$J$20="No",AF983="Ex"),"N/A", IF(AND(Screening!$J$21="No",AG983="Ex"),"N/A", IF(AND(Screening!$J$23="No",AH983="Ex"),"N/A", IF(AND(Screening!$J$7="No",AI983="Ex"),"N/A", IF(AND(Screening!$J$6="No",AL983="Ex"),"N/A", IF(AND(Screening!$J$6="Yes",AJ983="Ex"),"N/A", IF(AND(Screening!$J$25="Yes",AK983="Ex"),"N/A",  IF(AND(Screening!$J$5="Yes",AM983="Ex"),"N/A","Inc")))))))))))))))))))</f>
        <v>Inc</v>
      </c>
      <c r="C983" s="132"/>
      <c r="D983" s="133"/>
      <c r="E983" s="87">
        <v>977</v>
      </c>
      <c r="F983" s="88" t="s">
        <v>3851</v>
      </c>
      <c r="G983" s="88" t="s">
        <v>2145</v>
      </c>
      <c r="H983" s="157" t="s">
        <v>4562</v>
      </c>
      <c r="I983" s="130" t="str">
        <f t="shared" si="31"/>
        <v>Include</v>
      </c>
      <c r="J983" s="126"/>
      <c r="K983" s="99"/>
      <c r="L983" s="99"/>
      <c r="M983" s="128"/>
      <c r="N983" s="87" t="str">
        <f t="shared" si="32"/>
        <v/>
      </c>
      <c r="O983" s="55"/>
      <c r="P983" s="55"/>
      <c r="Q983" s="55"/>
      <c r="R983" s="55"/>
      <c r="S983" s="55"/>
      <c r="T983" s="56"/>
      <c r="U983" s="134" t="s">
        <v>448</v>
      </c>
      <c r="V983" s="132"/>
      <c r="W983" s="132"/>
      <c r="X983" s="132"/>
      <c r="Y983" s="132"/>
      <c r="Z983" s="132"/>
      <c r="AA983" s="132"/>
      <c r="AB983" s="132"/>
      <c r="AC983" s="132"/>
      <c r="AD983" s="132" t="s">
        <v>475</v>
      </c>
      <c r="AE983" s="132"/>
      <c r="AF983" s="132"/>
      <c r="AG983" s="132"/>
      <c r="AH983" s="132"/>
      <c r="AI983" s="132"/>
      <c r="AJ983" s="132" t="s">
        <v>475</v>
      </c>
      <c r="AK983" s="132"/>
      <c r="AL983" s="132"/>
      <c r="AM983" s="135" t="s">
        <v>475</v>
      </c>
    </row>
    <row r="984" spans="1:39" ht="30" x14ac:dyDescent="0.25">
      <c r="A984" s="131" t="s">
        <v>2</v>
      </c>
      <c r="B984" s="132" t="str">
        <f>IF(G984="reserved","N/A",IF(AND(Screening!$J$10="No",V984="Ex"),"N/A",IF(AND(Screening!$J$11="No",W984="Ex"),"N/A",IF(AND(Screening!$J$12="No",X984="Ex"),"N/A",IF(AND(Screening!$J$13="No",Y984="Ex"),"N/A",IF(AND(Screening!$J$14="No",Z984="Ex"),"N/A", IF(AND(Screening!$J$15="No",AA984="Ex"),"N/A", IF(AND(Screening!$J$16="No",AB984="Ex"),"N/A", IF(AND(Screening!$J$17="No",AC984="Ex"),"N/A", IF(AND(Screening!$J$18="No",AD984="Ex"),"N/A", IF(AND(Screening!$J$19="No",AE984="Ex"),"N/A", IF(AND(Screening!$J$20="No",AF984="Ex"),"N/A", IF(AND(Screening!$J$21="No",AG984="Ex"),"N/A", IF(AND(Screening!$J$23="No",AH984="Ex"),"N/A", IF(AND(Screening!$J$7="No",AI984="Ex"),"N/A", IF(AND(Screening!$J$6="No",AL984="Ex"),"N/A", IF(AND(Screening!$J$6="Yes",AJ984="Ex"),"N/A", IF(AND(Screening!$J$25="Yes",AK984="Ex"),"N/A",  IF(AND(Screening!$J$5="Yes",AM984="Ex"),"N/A","Inc")))))))))))))))))))</f>
        <v>Inc</v>
      </c>
      <c r="C984" s="132"/>
      <c r="D984" s="133"/>
      <c r="E984" s="87">
        <v>978</v>
      </c>
      <c r="F984" s="88" t="s">
        <v>3852</v>
      </c>
      <c r="G984" s="88" t="s">
        <v>2146</v>
      </c>
      <c r="H984" s="157" t="s">
        <v>4563</v>
      </c>
      <c r="I984" s="130" t="str">
        <f t="shared" si="31"/>
        <v>Include</v>
      </c>
      <c r="J984" s="126"/>
      <c r="K984" s="99"/>
      <c r="L984" s="99"/>
      <c r="M984" s="128"/>
      <c r="N984" s="87" t="str">
        <f t="shared" si="32"/>
        <v/>
      </c>
      <c r="O984" s="55"/>
      <c r="P984" s="55"/>
      <c r="Q984" s="55"/>
      <c r="R984" s="55"/>
      <c r="S984" s="55"/>
      <c r="T984" s="56"/>
      <c r="U984" s="134" t="s">
        <v>448</v>
      </c>
      <c r="V984" s="132"/>
      <c r="W984" s="132"/>
      <c r="X984" s="132"/>
      <c r="Y984" s="132"/>
      <c r="Z984" s="132"/>
      <c r="AA984" s="132"/>
      <c r="AB984" s="132"/>
      <c r="AC984" s="132"/>
      <c r="AD984" s="132" t="s">
        <v>475</v>
      </c>
      <c r="AE984" s="132"/>
      <c r="AF984" s="132"/>
      <c r="AG984" s="132"/>
      <c r="AH984" s="132"/>
      <c r="AI984" s="132"/>
      <c r="AJ984" s="132" t="s">
        <v>475</v>
      </c>
      <c r="AK984" s="132"/>
      <c r="AL984" s="132"/>
      <c r="AM984" s="135" t="s">
        <v>475</v>
      </c>
    </row>
    <row r="985" spans="1:39" ht="30" x14ac:dyDescent="0.25">
      <c r="A985" s="131" t="s">
        <v>2</v>
      </c>
      <c r="B985" s="132" t="str">
        <f>IF(G985="reserved","N/A",IF(AND(Screening!$J$10="No",V985="Ex"),"N/A",IF(AND(Screening!$J$11="No",W985="Ex"),"N/A",IF(AND(Screening!$J$12="No",X985="Ex"),"N/A",IF(AND(Screening!$J$13="No",Y985="Ex"),"N/A",IF(AND(Screening!$J$14="No",Z985="Ex"),"N/A", IF(AND(Screening!$J$15="No",AA985="Ex"),"N/A", IF(AND(Screening!$J$16="No",AB985="Ex"),"N/A", IF(AND(Screening!$J$17="No",AC985="Ex"),"N/A", IF(AND(Screening!$J$18="No",AD985="Ex"),"N/A", IF(AND(Screening!$J$19="No",AE985="Ex"),"N/A", IF(AND(Screening!$J$20="No",AF985="Ex"),"N/A", IF(AND(Screening!$J$21="No",AG985="Ex"),"N/A", IF(AND(Screening!$J$23="No",AH985="Ex"),"N/A", IF(AND(Screening!$J$7="No",AI985="Ex"),"N/A", IF(AND(Screening!$J$6="No",AL985="Ex"),"N/A", IF(AND(Screening!$J$6="Yes",AJ985="Ex"),"N/A", IF(AND(Screening!$J$25="Yes",AK985="Ex"),"N/A",  IF(AND(Screening!$J$5="Yes",AM985="Ex"),"N/A","Inc")))))))))))))))))))</f>
        <v>Inc</v>
      </c>
      <c r="C985" s="132"/>
      <c r="D985" s="133"/>
      <c r="E985" s="87">
        <v>979</v>
      </c>
      <c r="F985" s="88" t="s">
        <v>3853</v>
      </c>
      <c r="G985" s="88" t="s">
        <v>2147</v>
      </c>
      <c r="H985" s="157" t="s">
        <v>4567</v>
      </c>
      <c r="I985" s="130" t="str">
        <f t="shared" si="31"/>
        <v>Include</v>
      </c>
      <c r="J985" s="126"/>
      <c r="K985" s="99"/>
      <c r="L985" s="99"/>
      <c r="M985" s="128"/>
      <c r="N985" s="87" t="str">
        <f t="shared" si="32"/>
        <v/>
      </c>
      <c r="O985" s="55"/>
      <c r="P985" s="55"/>
      <c r="Q985" s="55"/>
      <c r="R985" s="55"/>
      <c r="S985" s="55"/>
      <c r="T985" s="56"/>
      <c r="U985" s="134" t="s">
        <v>448</v>
      </c>
      <c r="V985" s="132"/>
      <c r="W985" s="132"/>
      <c r="X985" s="132"/>
      <c r="Y985" s="132"/>
      <c r="Z985" s="132"/>
      <c r="AA985" s="132"/>
      <c r="AB985" s="132"/>
      <c r="AC985" s="132"/>
      <c r="AD985" s="132" t="s">
        <v>475</v>
      </c>
      <c r="AE985" s="132"/>
      <c r="AF985" s="132"/>
      <c r="AG985" s="132"/>
      <c r="AH985" s="132"/>
      <c r="AI985" s="132"/>
      <c r="AJ985" s="132" t="s">
        <v>475</v>
      </c>
      <c r="AK985" s="132"/>
      <c r="AL985" s="132"/>
      <c r="AM985" s="135" t="s">
        <v>475</v>
      </c>
    </row>
    <row r="986" spans="1:39" ht="30" x14ac:dyDescent="0.25">
      <c r="A986" s="131" t="s">
        <v>2</v>
      </c>
      <c r="B986" s="132" t="str">
        <f>IF(G986="reserved","N/A",IF(AND(Screening!$J$10="No",V986="Ex"),"N/A",IF(AND(Screening!$J$11="No",W986="Ex"),"N/A",IF(AND(Screening!$J$12="No",X986="Ex"),"N/A",IF(AND(Screening!$J$13="No",Y986="Ex"),"N/A",IF(AND(Screening!$J$14="No",Z986="Ex"),"N/A", IF(AND(Screening!$J$15="No",AA986="Ex"),"N/A", IF(AND(Screening!$J$16="No",AB986="Ex"),"N/A", IF(AND(Screening!$J$17="No",AC986="Ex"),"N/A", IF(AND(Screening!$J$18="No",AD986="Ex"),"N/A", IF(AND(Screening!$J$19="No",AE986="Ex"),"N/A", IF(AND(Screening!$J$20="No",AF986="Ex"),"N/A", IF(AND(Screening!$J$21="No",AG986="Ex"),"N/A", IF(AND(Screening!$J$23="No",AH986="Ex"),"N/A", IF(AND(Screening!$J$7="No",AI986="Ex"),"N/A", IF(AND(Screening!$J$6="No",AL986="Ex"),"N/A", IF(AND(Screening!$J$6="Yes",AJ986="Ex"),"N/A", IF(AND(Screening!$J$25="Yes",AK986="Ex"),"N/A",  IF(AND(Screening!$J$5="Yes",AM986="Ex"),"N/A","Inc")))))))))))))))))))</f>
        <v>Inc</v>
      </c>
      <c r="C986" s="132"/>
      <c r="D986" s="133"/>
      <c r="E986" s="87">
        <v>980</v>
      </c>
      <c r="F986" s="88" t="s">
        <v>3854</v>
      </c>
      <c r="G986" s="88" t="s">
        <v>2227</v>
      </c>
      <c r="H986" s="157" t="s">
        <v>4564</v>
      </c>
      <c r="I986" s="130" t="str">
        <f t="shared" si="31"/>
        <v>Include</v>
      </c>
      <c r="J986" s="126"/>
      <c r="K986" s="99"/>
      <c r="L986" s="99"/>
      <c r="M986" s="128"/>
      <c r="N986" s="87" t="str">
        <f t="shared" si="32"/>
        <v/>
      </c>
      <c r="O986" s="55"/>
      <c r="P986" s="55"/>
      <c r="Q986" s="55"/>
      <c r="R986" s="55"/>
      <c r="S986" s="55"/>
      <c r="T986" s="56"/>
      <c r="U986" s="134" t="s">
        <v>448</v>
      </c>
      <c r="V986" s="132"/>
      <c r="W986" s="132"/>
      <c r="X986" s="132"/>
      <c r="Y986" s="132"/>
      <c r="Z986" s="132"/>
      <c r="AA986" s="132"/>
      <c r="AB986" s="132"/>
      <c r="AC986" s="132"/>
      <c r="AD986" s="132" t="s">
        <v>475</v>
      </c>
      <c r="AE986" s="132"/>
      <c r="AF986" s="132"/>
      <c r="AG986" s="132"/>
      <c r="AH986" s="132"/>
      <c r="AI986" s="132"/>
      <c r="AJ986" s="132" t="s">
        <v>475</v>
      </c>
      <c r="AK986" s="132"/>
      <c r="AL986" s="132"/>
      <c r="AM986" s="135" t="s">
        <v>475</v>
      </c>
    </row>
    <row r="987" spans="1:39" ht="30" x14ac:dyDescent="0.25">
      <c r="A987" s="131" t="s">
        <v>2</v>
      </c>
      <c r="B987" s="132" t="str">
        <f>IF(G987="reserved","N/A",IF(AND(Screening!$J$10="No",V987="Ex"),"N/A",IF(AND(Screening!$J$11="No",W987="Ex"),"N/A",IF(AND(Screening!$J$12="No",X987="Ex"),"N/A",IF(AND(Screening!$J$13="No",Y987="Ex"),"N/A",IF(AND(Screening!$J$14="No",Z987="Ex"),"N/A", IF(AND(Screening!$J$15="No",AA987="Ex"),"N/A", IF(AND(Screening!$J$16="No",AB987="Ex"),"N/A", IF(AND(Screening!$J$17="No",AC987="Ex"),"N/A", IF(AND(Screening!$J$18="No",AD987="Ex"),"N/A", IF(AND(Screening!$J$19="No",AE987="Ex"),"N/A", IF(AND(Screening!$J$20="No",AF987="Ex"),"N/A", IF(AND(Screening!$J$21="No",AG987="Ex"),"N/A", IF(AND(Screening!$J$23="No",AH987="Ex"),"N/A", IF(AND(Screening!$J$7="No",AI987="Ex"),"N/A", IF(AND(Screening!$J$6="No",AL987="Ex"),"N/A", IF(AND(Screening!$J$6="Yes",AJ987="Ex"),"N/A", IF(AND(Screening!$J$25="Yes",AK987="Ex"),"N/A",  IF(AND(Screening!$J$5="Yes",AM987="Ex"),"N/A","Inc")))))))))))))))))))</f>
        <v>Inc</v>
      </c>
      <c r="C987" s="132"/>
      <c r="D987" s="133"/>
      <c r="E987" s="87">
        <v>981</v>
      </c>
      <c r="F987" s="88" t="s">
        <v>3855</v>
      </c>
      <c r="G987" s="88" t="s">
        <v>2228</v>
      </c>
      <c r="H987" s="157" t="s">
        <v>4626</v>
      </c>
      <c r="I987" s="130" t="str">
        <f t="shared" si="31"/>
        <v>Include</v>
      </c>
      <c r="J987" s="126"/>
      <c r="K987" s="99"/>
      <c r="L987" s="99"/>
      <c r="M987" s="128"/>
      <c r="N987" s="87" t="str">
        <f t="shared" si="32"/>
        <v/>
      </c>
      <c r="O987" s="55"/>
      <c r="P987" s="55"/>
      <c r="Q987" s="55"/>
      <c r="R987" s="55"/>
      <c r="S987" s="55"/>
      <c r="T987" s="56"/>
      <c r="U987" s="134" t="s">
        <v>448</v>
      </c>
      <c r="V987" s="132"/>
      <c r="W987" s="132"/>
      <c r="X987" s="132"/>
      <c r="Y987" s="132"/>
      <c r="Z987" s="132"/>
      <c r="AA987" s="132"/>
      <c r="AB987" s="132"/>
      <c r="AC987" s="132"/>
      <c r="AD987" s="132" t="s">
        <v>475</v>
      </c>
      <c r="AE987" s="132"/>
      <c r="AF987" s="132"/>
      <c r="AG987" s="132"/>
      <c r="AH987" s="132"/>
      <c r="AI987" s="132"/>
      <c r="AJ987" s="132" t="s">
        <v>475</v>
      </c>
      <c r="AK987" s="132"/>
      <c r="AL987" s="132"/>
      <c r="AM987" s="135" t="s">
        <v>475</v>
      </c>
    </row>
    <row r="988" spans="1:39" ht="45" x14ac:dyDescent="0.25">
      <c r="A988" s="131" t="s">
        <v>2</v>
      </c>
      <c r="B988" s="132" t="str">
        <f>IF(G988="reserved","N/A",IF(AND(Screening!$J$10="No",V988="Ex"),"N/A",IF(AND(Screening!$J$11="No",W988="Ex"),"N/A",IF(AND(Screening!$J$12="No",X988="Ex"),"N/A",IF(AND(Screening!$J$13="No",Y988="Ex"),"N/A",IF(AND(Screening!$J$14="No",Z988="Ex"),"N/A", IF(AND(Screening!$J$15="No",AA988="Ex"),"N/A", IF(AND(Screening!$J$16="No",AB988="Ex"),"N/A", IF(AND(Screening!$J$17="No",AC988="Ex"),"N/A", IF(AND(Screening!$J$18="No",AD988="Ex"),"N/A", IF(AND(Screening!$J$19="No",AE988="Ex"),"N/A", IF(AND(Screening!$J$20="No",AF988="Ex"),"N/A", IF(AND(Screening!$J$21="No",AG988="Ex"),"N/A", IF(AND(Screening!$J$23="No",AH988="Ex"),"N/A", IF(AND(Screening!$J$7="No",AI988="Ex"),"N/A", IF(AND(Screening!$J$6="No",AL988="Ex"),"N/A", IF(AND(Screening!$J$6="Yes",AJ988="Ex"),"N/A", IF(AND(Screening!$J$25="Yes",AK988="Ex"),"N/A",  IF(AND(Screening!$J$5="Yes",AM988="Ex"),"N/A","Inc")))))))))))))))))))</f>
        <v>Inc</v>
      </c>
      <c r="C988" s="132"/>
      <c r="D988" s="133"/>
      <c r="E988" s="87">
        <v>982</v>
      </c>
      <c r="F988" s="88" t="s">
        <v>3856</v>
      </c>
      <c r="G988" s="88" t="s">
        <v>4269</v>
      </c>
      <c r="H988" s="157" t="s">
        <v>4627</v>
      </c>
      <c r="I988" s="130" t="str">
        <f t="shared" si="31"/>
        <v>Include</v>
      </c>
      <c r="J988" s="126"/>
      <c r="K988" s="99"/>
      <c r="L988" s="99"/>
      <c r="M988" s="128"/>
      <c r="N988" s="87" t="str">
        <f t="shared" si="32"/>
        <v/>
      </c>
      <c r="O988" s="55"/>
      <c r="P988" s="55"/>
      <c r="Q988" s="55"/>
      <c r="R988" s="55"/>
      <c r="S988" s="55"/>
      <c r="T988" s="56"/>
      <c r="U988" s="134" t="s">
        <v>448</v>
      </c>
      <c r="V988" s="132"/>
      <c r="W988" s="132"/>
      <c r="X988" s="132"/>
      <c r="Y988" s="132"/>
      <c r="Z988" s="132"/>
      <c r="AA988" s="132"/>
      <c r="AB988" s="132"/>
      <c r="AC988" s="132"/>
      <c r="AD988" s="132" t="s">
        <v>475</v>
      </c>
      <c r="AE988" s="132"/>
      <c r="AF988" s="132"/>
      <c r="AG988" s="132"/>
      <c r="AH988" s="132"/>
      <c r="AI988" s="132"/>
      <c r="AJ988" s="132" t="s">
        <v>475</v>
      </c>
      <c r="AK988" s="132"/>
      <c r="AL988" s="132"/>
      <c r="AM988" s="135" t="s">
        <v>475</v>
      </c>
    </row>
    <row r="989" spans="1:39" ht="30" x14ac:dyDescent="0.25">
      <c r="A989" s="131" t="s">
        <v>2</v>
      </c>
      <c r="B989" s="132" t="str">
        <f>IF(G989="reserved","N/A",IF(AND(Screening!$J$10="No",V989="Ex"),"N/A",IF(AND(Screening!$J$11="No",W989="Ex"),"N/A",IF(AND(Screening!$J$12="No",X989="Ex"),"N/A",IF(AND(Screening!$J$13="No",Y989="Ex"),"N/A",IF(AND(Screening!$J$14="No",Z989="Ex"),"N/A", IF(AND(Screening!$J$15="No",AA989="Ex"),"N/A", IF(AND(Screening!$J$16="No",AB989="Ex"),"N/A", IF(AND(Screening!$J$17="No",AC989="Ex"),"N/A", IF(AND(Screening!$J$18="No",AD989="Ex"),"N/A", IF(AND(Screening!$J$19="No",AE989="Ex"),"N/A", IF(AND(Screening!$J$20="No",AF989="Ex"),"N/A", IF(AND(Screening!$J$21="No",AG989="Ex"),"N/A", IF(AND(Screening!$J$23="No",AH989="Ex"),"N/A", IF(AND(Screening!$J$7="No",AI989="Ex"),"N/A", IF(AND(Screening!$J$6="No",AL989="Ex"),"N/A", IF(AND(Screening!$J$6="Yes",AJ989="Ex"),"N/A", IF(AND(Screening!$J$25="Yes",AK989="Ex"),"N/A",  IF(AND(Screening!$J$5="Yes",AM989="Ex"),"N/A","Inc")))))))))))))))))))</f>
        <v>Inc</v>
      </c>
      <c r="C989" s="132"/>
      <c r="D989" s="133"/>
      <c r="E989" s="87">
        <v>983</v>
      </c>
      <c r="F989" s="88" t="s">
        <v>3857</v>
      </c>
      <c r="G989" s="88" t="s">
        <v>2151</v>
      </c>
      <c r="H989" s="157" t="s">
        <v>210</v>
      </c>
      <c r="I989" s="130" t="str">
        <f t="shared" si="31"/>
        <v>Include</v>
      </c>
      <c r="J989" s="126"/>
      <c r="K989" s="99"/>
      <c r="L989" s="99"/>
      <c r="M989" s="128"/>
      <c r="N989" s="87" t="str">
        <f t="shared" si="32"/>
        <v/>
      </c>
      <c r="O989" s="55"/>
      <c r="P989" s="55"/>
      <c r="Q989" s="55"/>
      <c r="R989" s="55"/>
      <c r="S989" s="55"/>
      <c r="T989" s="56"/>
      <c r="U989" s="134" t="s">
        <v>448</v>
      </c>
      <c r="V989" s="132"/>
      <c r="W989" s="132"/>
      <c r="X989" s="132"/>
      <c r="Y989" s="132"/>
      <c r="Z989" s="132"/>
      <c r="AA989" s="132"/>
      <c r="AB989" s="132"/>
      <c r="AC989" s="132"/>
      <c r="AD989" s="132" t="s">
        <v>475</v>
      </c>
      <c r="AE989" s="132"/>
      <c r="AF989" s="132"/>
      <c r="AG989" s="132"/>
      <c r="AH989" s="132"/>
      <c r="AI989" s="132"/>
      <c r="AJ989" s="132" t="s">
        <v>475</v>
      </c>
      <c r="AK989" s="132"/>
      <c r="AL989" s="132"/>
      <c r="AM989" s="135" t="s">
        <v>475</v>
      </c>
    </row>
    <row r="990" spans="1:39" ht="30" x14ac:dyDescent="0.25">
      <c r="A990" s="131" t="s">
        <v>2</v>
      </c>
      <c r="B990" s="132" t="str">
        <f>IF(G990="reserved","N/A",IF(AND(Screening!$J$10="No",V990="Ex"),"N/A",IF(AND(Screening!$J$11="No",W990="Ex"),"N/A",IF(AND(Screening!$J$12="No",X990="Ex"),"N/A",IF(AND(Screening!$J$13="No",Y990="Ex"),"N/A",IF(AND(Screening!$J$14="No",Z990="Ex"),"N/A", IF(AND(Screening!$J$15="No",AA990="Ex"),"N/A", IF(AND(Screening!$J$16="No",AB990="Ex"),"N/A", IF(AND(Screening!$J$17="No",AC990="Ex"),"N/A", IF(AND(Screening!$J$18="No",AD990="Ex"),"N/A", IF(AND(Screening!$J$19="No",AE990="Ex"),"N/A", IF(AND(Screening!$J$20="No",AF990="Ex"),"N/A", IF(AND(Screening!$J$21="No",AG990="Ex"),"N/A", IF(AND(Screening!$J$23="No",AH990="Ex"),"N/A", IF(AND(Screening!$J$7="No",AI990="Ex"),"N/A", IF(AND(Screening!$J$6="No",AL990="Ex"),"N/A", IF(AND(Screening!$J$6="Yes",AJ990="Ex"),"N/A", IF(AND(Screening!$J$25="Yes",AK990="Ex"),"N/A",  IF(AND(Screening!$J$5="Yes",AM990="Ex"),"N/A","Inc")))))))))))))))))))</f>
        <v>Inc</v>
      </c>
      <c r="C990" s="132"/>
      <c r="D990" s="133"/>
      <c r="E990" s="87">
        <v>984</v>
      </c>
      <c r="F990" s="88" t="s">
        <v>3858</v>
      </c>
      <c r="G990" s="88" t="s">
        <v>2636</v>
      </c>
      <c r="H990" s="156" t="s">
        <v>1362</v>
      </c>
      <c r="I990" s="130" t="str">
        <f t="shared" si="31"/>
        <v>Include</v>
      </c>
      <c r="J990" s="126"/>
      <c r="K990" s="99"/>
      <c r="L990" s="99"/>
      <c r="M990" s="128"/>
      <c r="N990" s="87" t="str">
        <f t="shared" si="32"/>
        <v/>
      </c>
      <c r="O990" s="55"/>
      <c r="P990" s="55"/>
      <c r="Q990" s="55"/>
      <c r="R990" s="55"/>
      <c r="S990" s="55"/>
      <c r="T990" s="56"/>
      <c r="U990" s="134" t="s">
        <v>448</v>
      </c>
      <c r="V990" s="132"/>
      <c r="W990" s="132"/>
      <c r="X990" s="132"/>
      <c r="Y990" s="132"/>
      <c r="Z990" s="132"/>
      <c r="AA990" s="132"/>
      <c r="AB990" s="132"/>
      <c r="AC990" s="132"/>
      <c r="AD990" s="132" t="s">
        <v>475</v>
      </c>
      <c r="AE990" s="132"/>
      <c r="AF990" s="132"/>
      <c r="AG990" s="132"/>
      <c r="AH990" s="132"/>
      <c r="AI990" s="132"/>
      <c r="AJ990" s="132" t="s">
        <v>475</v>
      </c>
      <c r="AK990" s="132"/>
      <c r="AL990" s="132"/>
      <c r="AM990" s="135" t="s">
        <v>475</v>
      </c>
    </row>
    <row r="991" spans="1:39" ht="30" x14ac:dyDescent="0.25">
      <c r="A991" s="131" t="s">
        <v>2</v>
      </c>
      <c r="B991" s="132" t="str">
        <f>IF(G991="reserved","N/A",IF(AND(Screening!$J$10="No",V991="Ex"),"N/A",IF(AND(Screening!$J$11="No",W991="Ex"),"N/A",IF(AND(Screening!$J$12="No",X991="Ex"),"N/A",IF(AND(Screening!$J$13="No",Y991="Ex"),"N/A",IF(AND(Screening!$J$14="No",Z991="Ex"),"N/A", IF(AND(Screening!$J$15="No",AA991="Ex"),"N/A", IF(AND(Screening!$J$16="No",AB991="Ex"),"N/A", IF(AND(Screening!$J$17="No",AC991="Ex"),"N/A", IF(AND(Screening!$J$18="No",AD991="Ex"),"N/A", IF(AND(Screening!$J$19="No",AE991="Ex"),"N/A", IF(AND(Screening!$J$20="No",AF991="Ex"),"N/A", IF(AND(Screening!$J$21="No",AG991="Ex"),"N/A", IF(AND(Screening!$J$23="No",AH991="Ex"),"N/A", IF(AND(Screening!$J$7="No",AI991="Ex"),"N/A", IF(AND(Screening!$J$6="No",AL991="Ex"),"N/A", IF(AND(Screening!$J$6="Yes",AJ991="Ex"),"N/A", IF(AND(Screening!$J$25="Yes",AK991="Ex"),"N/A",  IF(AND(Screening!$J$5="Yes",AM991="Ex"),"N/A","Inc")))))))))))))))))))</f>
        <v>Inc</v>
      </c>
      <c r="C991" s="132"/>
      <c r="D991" s="133" t="s">
        <v>1212</v>
      </c>
      <c r="E991" s="87">
        <v>985</v>
      </c>
      <c r="F991" s="88" t="s">
        <v>3859</v>
      </c>
      <c r="G991" s="88" t="s">
        <v>2637</v>
      </c>
      <c r="H991" s="157" t="s">
        <v>230</v>
      </c>
      <c r="I991" s="130" t="str">
        <f t="shared" si="31"/>
        <v>Include</v>
      </c>
      <c r="J991" s="126"/>
      <c r="K991" s="99"/>
      <c r="L991" s="99"/>
      <c r="M991" s="128"/>
      <c r="N991" s="87" t="str">
        <f t="shared" si="32"/>
        <v/>
      </c>
      <c r="O991" s="55"/>
      <c r="P991" s="55"/>
      <c r="Q991" s="55"/>
      <c r="R991" s="55"/>
      <c r="S991" s="55"/>
      <c r="T991" s="56"/>
      <c r="U991" s="134" t="s">
        <v>448</v>
      </c>
      <c r="V991" s="132"/>
      <c r="W991" s="132"/>
      <c r="X991" s="132"/>
      <c r="Y991" s="132"/>
      <c r="Z991" s="132"/>
      <c r="AA991" s="132"/>
      <c r="AB991" s="132"/>
      <c r="AC991" s="132"/>
      <c r="AD991" s="132" t="s">
        <v>475</v>
      </c>
      <c r="AE991" s="132"/>
      <c r="AF991" s="132"/>
      <c r="AG991" s="132"/>
      <c r="AH991" s="132"/>
      <c r="AI991" s="132"/>
      <c r="AJ991" s="132" t="s">
        <v>475</v>
      </c>
      <c r="AK991" s="132"/>
      <c r="AL991" s="132"/>
      <c r="AM991" s="135" t="s">
        <v>475</v>
      </c>
    </row>
    <row r="992" spans="1:39" ht="30" x14ac:dyDescent="0.25">
      <c r="A992" s="131" t="s">
        <v>2</v>
      </c>
      <c r="B992" s="132" t="str">
        <f>IF(G992="reserved","N/A",IF(AND(Screening!$J$10="No",V992="Ex"),"N/A",IF(AND(Screening!$J$11="No",W992="Ex"),"N/A",IF(AND(Screening!$J$12="No",X992="Ex"),"N/A",IF(AND(Screening!$J$13="No",Y992="Ex"),"N/A",IF(AND(Screening!$J$14="No",Z992="Ex"),"N/A", IF(AND(Screening!$J$15="No",AA992="Ex"),"N/A", IF(AND(Screening!$J$16="No",AB992="Ex"),"N/A", IF(AND(Screening!$J$17="No",AC992="Ex"),"N/A", IF(AND(Screening!$J$18="No",AD992="Ex"),"N/A", IF(AND(Screening!$J$19="No",AE992="Ex"),"N/A", IF(AND(Screening!$J$20="No",AF992="Ex"),"N/A", IF(AND(Screening!$J$21="No",AG992="Ex"),"N/A", IF(AND(Screening!$J$23="No",AH992="Ex"),"N/A", IF(AND(Screening!$J$7="No",AI992="Ex"),"N/A", IF(AND(Screening!$J$6="No",AL992="Ex"),"N/A", IF(AND(Screening!$J$6="Yes",AJ992="Ex"),"N/A", IF(AND(Screening!$J$25="Yes",AK992="Ex"),"N/A",  IF(AND(Screening!$J$5="Yes",AM992="Ex"),"N/A","Inc")))))))))))))))))))</f>
        <v>Inc</v>
      </c>
      <c r="C992" s="132"/>
      <c r="D992" s="133"/>
      <c r="E992" s="87">
        <v>986</v>
      </c>
      <c r="F992" s="88" t="s">
        <v>3860</v>
      </c>
      <c r="G992" s="88" t="s">
        <v>2229</v>
      </c>
      <c r="H992" s="157" t="s">
        <v>231</v>
      </c>
      <c r="I992" s="130" t="str">
        <f t="shared" si="31"/>
        <v>Include</v>
      </c>
      <c r="J992" s="126"/>
      <c r="K992" s="99"/>
      <c r="L992" s="99"/>
      <c r="M992" s="128"/>
      <c r="N992" s="87" t="str">
        <f t="shared" si="32"/>
        <v/>
      </c>
      <c r="O992" s="55"/>
      <c r="P992" s="55"/>
      <c r="Q992" s="55"/>
      <c r="R992" s="55"/>
      <c r="S992" s="55"/>
      <c r="T992" s="56"/>
      <c r="U992" s="134" t="s">
        <v>448</v>
      </c>
      <c r="V992" s="132"/>
      <c r="W992" s="132"/>
      <c r="X992" s="132"/>
      <c r="Y992" s="132"/>
      <c r="Z992" s="132"/>
      <c r="AA992" s="132"/>
      <c r="AB992" s="132"/>
      <c r="AC992" s="132"/>
      <c r="AD992" s="132" t="s">
        <v>475</v>
      </c>
      <c r="AE992" s="132"/>
      <c r="AF992" s="132"/>
      <c r="AG992" s="132"/>
      <c r="AH992" s="132"/>
      <c r="AI992" s="132"/>
      <c r="AJ992" s="132" t="s">
        <v>475</v>
      </c>
      <c r="AK992" s="132"/>
      <c r="AL992" s="132"/>
      <c r="AM992" s="135" t="s">
        <v>475</v>
      </c>
    </row>
    <row r="993" spans="1:39" ht="30" x14ac:dyDescent="0.25">
      <c r="A993" s="131" t="s">
        <v>2</v>
      </c>
      <c r="B993" s="132" t="str">
        <f>IF(G993="reserved","N/A",IF(AND(Screening!$J$10="No",V993="Ex"),"N/A",IF(AND(Screening!$J$11="No",W993="Ex"),"N/A",IF(AND(Screening!$J$12="No",X993="Ex"),"N/A",IF(AND(Screening!$J$13="No",Y993="Ex"),"N/A",IF(AND(Screening!$J$14="No",Z993="Ex"),"N/A", IF(AND(Screening!$J$15="No",AA993="Ex"),"N/A", IF(AND(Screening!$J$16="No",AB993="Ex"),"N/A", IF(AND(Screening!$J$17="No",AC993="Ex"),"N/A", IF(AND(Screening!$J$18="No",AD993="Ex"),"N/A", IF(AND(Screening!$J$19="No",AE993="Ex"),"N/A", IF(AND(Screening!$J$20="No",AF993="Ex"),"N/A", IF(AND(Screening!$J$21="No",AG993="Ex"),"N/A", IF(AND(Screening!$J$23="No",AH993="Ex"),"N/A", IF(AND(Screening!$J$7="No",AI993="Ex"),"N/A", IF(AND(Screening!$J$6="No",AL993="Ex"),"N/A", IF(AND(Screening!$J$6="Yes",AJ993="Ex"),"N/A", IF(AND(Screening!$J$25="Yes",AK993="Ex"),"N/A",  IF(AND(Screening!$J$5="Yes",AM993="Ex"),"N/A","Inc")))))))))))))))))))</f>
        <v>Inc</v>
      </c>
      <c r="C993" s="132"/>
      <c r="D993" s="133"/>
      <c r="E993" s="87">
        <v>987</v>
      </c>
      <c r="F993" s="88" t="s">
        <v>3861</v>
      </c>
      <c r="G993" s="88" t="s">
        <v>2230</v>
      </c>
      <c r="H993" s="157" t="s">
        <v>232</v>
      </c>
      <c r="I993" s="130" t="str">
        <f t="shared" si="31"/>
        <v>Include</v>
      </c>
      <c r="J993" s="126"/>
      <c r="K993" s="99"/>
      <c r="L993" s="99"/>
      <c r="M993" s="128"/>
      <c r="N993" s="87" t="str">
        <f t="shared" si="32"/>
        <v/>
      </c>
      <c r="O993" s="55"/>
      <c r="P993" s="55"/>
      <c r="Q993" s="55"/>
      <c r="R993" s="55"/>
      <c r="S993" s="55"/>
      <c r="T993" s="56"/>
      <c r="U993" s="134" t="s">
        <v>448</v>
      </c>
      <c r="V993" s="132"/>
      <c r="W993" s="132"/>
      <c r="X993" s="132"/>
      <c r="Y993" s="132"/>
      <c r="Z993" s="132"/>
      <c r="AA993" s="132"/>
      <c r="AB993" s="132"/>
      <c r="AC993" s="132"/>
      <c r="AD993" s="132" t="s">
        <v>475</v>
      </c>
      <c r="AE993" s="132"/>
      <c r="AF993" s="132"/>
      <c r="AG993" s="132"/>
      <c r="AH993" s="132"/>
      <c r="AI993" s="132"/>
      <c r="AJ993" s="132" t="s">
        <v>475</v>
      </c>
      <c r="AK993" s="132"/>
      <c r="AL993" s="132"/>
      <c r="AM993" s="135" t="s">
        <v>475</v>
      </c>
    </row>
    <row r="994" spans="1:39" ht="57.6" customHeight="1" x14ac:dyDescent="0.25">
      <c r="A994" s="131" t="s">
        <v>2</v>
      </c>
      <c r="B994" s="132" t="str">
        <f>IF(G994="reserved","N/A",IF(AND(Screening!$J$10="No",V994="Ex"),"N/A",IF(AND(Screening!$J$11="No",W994="Ex"),"N/A",IF(AND(Screening!$J$12="No",X994="Ex"),"N/A",IF(AND(Screening!$J$13="No",Y994="Ex"),"N/A",IF(AND(Screening!$J$14="No",Z994="Ex"),"N/A", IF(AND(Screening!$J$15="No",AA994="Ex"),"N/A", IF(AND(Screening!$J$16="No",AB994="Ex"),"N/A", IF(AND(Screening!$J$17="No",AC994="Ex"),"N/A", IF(AND(Screening!$J$18="No",AD994="Ex"),"N/A", IF(AND(Screening!$J$19="No",AE994="Ex"),"N/A", IF(AND(Screening!$J$20="No",AF994="Ex"),"N/A", IF(AND(Screening!$J$21="No",AG994="Ex"),"N/A", IF(AND(Screening!$J$23="No",AH994="Ex"),"N/A", IF(AND(Screening!$J$7="No",AI994="Ex"),"N/A", IF(AND(Screening!$J$6="No",AL994="Ex"),"N/A", IF(AND(Screening!$J$6="Yes",AJ994="Ex"),"N/A", IF(AND(Screening!$J$25="Yes",AK994="Ex"),"N/A",  IF(AND(Screening!$J$5="Yes",AM994="Ex"),"N/A","Inc")))))))))))))))))))</f>
        <v>Inc</v>
      </c>
      <c r="C994" s="132"/>
      <c r="D994" s="133"/>
      <c r="E994" s="87">
        <v>988</v>
      </c>
      <c r="F994" s="88" t="s">
        <v>3862</v>
      </c>
      <c r="G994" s="88" t="s">
        <v>2231</v>
      </c>
      <c r="H994" s="157" t="s">
        <v>429</v>
      </c>
      <c r="I994" s="130" t="str">
        <f t="shared" si="31"/>
        <v>Include</v>
      </c>
      <c r="J994" s="126"/>
      <c r="K994" s="99"/>
      <c r="L994" s="99"/>
      <c r="M994" s="128"/>
      <c r="N994" s="87" t="str">
        <f t="shared" si="32"/>
        <v/>
      </c>
      <c r="O994" s="55"/>
      <c r="P994" s="55"/>
      <c r="Q994" s="55"/>
      <c r="R994" s="55"/>
      <c r="S994" s="55"/>
      <c r="T994" s="56"/>
      <c r="U994" s="134" t="s">
        <v>448</v>
      </c>
      <c r="V994" s="132"/>
      <c r="W994" s="132"/>
      <c r="X994" s="132"/>
      <c r="Y994" s="132"/>
      <c r="Z994" s="132"/>
      <c r="AA994" s="132"/>
      <c r="AB994" s="132"/>
      <c r="AC994" s="132"/>
      <c r="AD994" s="132" t="s">
        <v>475</v>
      </c>
      <c r="AE994" s="132"/>
      <c r="AF994" s="132"/>
      <c r="AG994" s="132"/>
      <c r="AH994" s="132"/>
      <c r="AI994" s="132"/>
      <c r="AJ994" s="132" t="s">
        <v>475</v>
      </c>
      <c r="AK994" s="132"/>
      <c r="AL994" s="132"/>
      <c r="AM994" s="135" t="s">
        <v>475</v>
      </c>
    </row>
    <row r="995" spans="1:39" ht="255" x14ac:dyDescent="0.25">
      <c r="A995" s="131" t="s">
        <v>2</v>
      </c>
      <c r="B995" s="132" t="str">
        <f>IF(G995="reserved","N/A",IF(AND(Screening!$J$10="No",V995="Ex"),"N/A",IF(AND(Screening!$J$11="No",W995="Ex"),"N/A",IF(AND(Screening!$J$12="No",X995="Ex"),"N/A",IF(AND(Screening!$J$13="No",Y995="Ex"),"N/A",IF(AND(Screening!$J$14="No",Z995="Ex"),"N/A", IF(AND(Screening!$J$15="No",AA995="Ex"),"N/A", IF(AND(Screening!$J$16="No",AB995="Ex"),"N/A", IF(AND(Screening!$J$17="No",AC995="Ex"),"N/A", IF(AND(Screening!$J$18="No",AD995="Ex"),"N/A", IF(AND(Screening!$J$19="No",AE995="Ex"),"N/A", IF(AND(Screening!$J$20="No",AF995="Ex"),"N/A", IF(AND(Screening!$J$21="No",AG995="Ex"),"N/A", IF(AND(Screening!$J$23="No",AH995="Ex"),"N/A", IF(AND(Screening!$J$7="No",AI995="Ex"),"N/A", IF(AND(Screening!$J$6="No",AL995="Ex"),"N/A", IF(AND(Screening!$J$6="Yes",AJ995="Ex"),"N/A", IF(AND(Screening!$J$25="Yes",AK995="Ex"),"N/A",  IF(AND(Screening!$J$5="Yes",AM995="Ex"),"N/A","Inc")))))))))))))))))))</f>
        <v>Inc</v>
      </c>
      <c r="C995" s="132"/>
      <c r="D995" s="133"/>
      <c r="E995" s="87">
        <v>989</v>
      </c>
      <c r="F995" s="88" t="s">
        <v>3863</v>
      </c>
      <c r="G995" s="88" t="s">
        <v>4638</v>
      </c>
      <c r="H995" s="157" t="s">
        <v>2779</v>
      </c>
      <c r="I995" s="130" t="str">
        <f t="shared" si="31"/>
        <v>Include</v>
      </c>
      <c r="J995" s="126"/>
      <c r="K995" s="99"/>
      <c r="L995" s="99"/>
      <c r="M995" s="128"/>
      <c r="N995" s="87" t="str">
        <f t="shared" si="32"/>
        <v/>
      </c>
      <c r="O995" s="55"/>
      <c r="P995" s="55"/>
      <c r="Q995" s="55"/>
      <c r="R995" s="55"/>
      <c r="S995" s="55"/>
      <c r="T995" s="56"/>
      <c r="U995" s="134" t="s">
        <v>448</v>
      </c>
      <c r="V995" s="132"/>
      <c r="W995" s="132"/>
      <c r="X995" s="132"/>
      <c r="Y995" s="132"/>
      <c r="Z995" s="132"/>
      <c r="AA995" s="132"/>
      <c r="AB995" s="132"/>
      <c r="AC995" s="132"/>
      <c r="AD995" s="132" t="s">
        <v>475</v>
      </c>
      <c r="AE995" s="132"/>
      <c r="AF995" s="132"/>
      <c r="AG995" s="132"/>
      <c r="AH995" s="132"/>
      <c r="AI995" s="132"/>
      <c r="AJ995" s="132" t="s">
        <v>475</v>
      </c>
      <c r="AK995" s="132"/>
      <c r="AL995" s="132"/>
      <c r="AM995" s="135" t="s">
        <v>475</v>
      </c>
    </row>
    <row r="996" spans="1:39" ht="30" x14ac:dyDescent="0.25">
      <c r="A996" s="131" t="s">
        <v>2</v>
      </c>
      <c r="B996" s="132" t="str">
        <f>IF(G996="reserved","N/A",IF(AND(Screening!$J$10="No",V996="Ex"),"N/A",IF(AND(Screening!$J$11="No",W996="Ex"),"N/A",IF(AND(Screening!$J$12="No",X996="Ex"),"N/A",IF(AND(Screening!$J$13="No",Y996="Ex"),"N/A",IF(AND(Screening!$J$14="No",Z996="Ex"),"N/A", IF(AND(Screening!$J$15="No",AA996="Ex"),"N/A", IF(AND(Screening!$J$16="No",AB996="Ex"),"N/A", IF(AND(Screening!$J$17="No",AC996="Ex"),"N/A", IF(AND(Screening!$J$18="No",AD996="Ex"),"N/A", IF(AND(Screening!$J$19="No",AE996="Ex"),"N/A", IF(AND(Screening!$J$20="No",AF996="Ex"),"N/A", IF(AND(Screening!$J$21="No",AG996="Ex"),"N/A", IF(AND(Screening!$J$23="No",AH996="Ex"),"N/A", IF(AND(Screening!$J$7="No",AI996="Ex"),"N/A", IF(AND(Screening!$J$6="No",AL996="Ex"),"N/A", IF(AND(Screening!$J$6="Yes",AJ996="Ex"),"N/A", IF(AND(Screening!$J$25="Yes",AK996="Ex"),"N/A",  IF(AND(Screening!$J$5="Yes",AM996="Ex"),"N/A","Inc")))))))))))))))))))</f>
        <v>Inc</v>
      </c>
      <c r="C996" s="132"/>
      <c r="D996" s="133" t="s">
        <v>1212</v>
      </c>
      <c r="E996" s="87">
        <v>990</v>
      </c>
      <c r="F996" s="88" t="s">
        <v>3267</v>
      </c>
      <c r="G996" s="88" t="s">
        <v>233</v>
      </c>
      <c r="H996" s="157" t="s">
        <v>4392</v>
      </c>
      <c r="I996" s="130" t="str">
        <f t="shared" si="31"/>
        <v>Include</v>
      </c>
      <c r="J996" s="126"/>
      <c r="K996" s="99"/>
      <c r="L996" s="99"/>
      <c r="M996" s="128"/>
      <c r="N996" s="87" t="str">
        <f t="shared" si="32"/>
        <v/>
      </c>
      <c r="O996" s="55"/>
      <c r="P996" s="55"/>
      <c r="Q996" s="55"/>
      <c r="R996" s="55"/>
      <c r="S996" s="55"/>
      <c r="T996" s="56"/>
      <c r="U996" s="134" t="s">
        <v>448</v>
      </c>
      <c r="V996" s="132"/>
      <c r="W996" s="132"/>
      <c r="X996" s="132"/>
      <c r="Y996" s="132"/>
      <c r="Z996" s="132"/>
      <c r="AA996" s="132"/>
      <c r="AB996" s="132"/>
      <c r="AC996" s="132"/>
      <c r="AD996" s="132" t="s">
        <v>475</v>
      </c>
      <c r="AE996" s="132"/>
      <c r="AF996" s="132"/>
      <c r="AG996" s="132"/>
      <c r="AH996" s="132"/>
      <c r="AI996" s="132"/>
      <c r="AJ996" s="132" t="s">
        <v>475</v>
      </c>
      <c r="AK996" s="132"/>
      <c r="AL996" s="132"/>
      <c r="AM996" s="135" t="s">
        <v>475</v>
      </c>
    </row>
    <row r="997" spans="1:39" ht="60" x14ac:dyDescent="0.25">
      <c r="A997" s="131" t="s">
        <v>2</v>
      </c>
      <c r="B997" s="132" t="str">
        <f>IF(G997="reserved","N/A",IF(AND(Screening!$J$10="No",V997="Ex"),"N/A",IF(AND(Screening!$J$11="No",W997="Ex"),"N/A",IF(AND(Screening!$J$12="No",X997="Ex"),"N/A",IF(AND(Screening!$J$13="No",Y997="Ex"),"N/A",IF(AND(Screening!$J$14="No",Z997="Ex"),"N/A", IF(AND(Screening!$J$15="No",AA997="Ex"),"N/A", IF(AND(Screening!$J$16="No",AB997="Ex"),"N/A", IF(AND(Screening!$J$17="No",AC997="Ex"),"N/A", IF(AND(Screening!$J$18="No",AD997="Ex"),"N/A", IF(AND(Screening!$J$19="No",AE997="Ex"),"N/A", IF(AND(Screening!$J$20="No",AF997="Ex"),"N/A", IF(AND(Screening!$J$21="No",AG997="Ex"),"N/A", IF(AND(Screening!$J$23="No",AH997="Ex"),"N/A", IF(AND(Screening!$J$7="No",AI997="Ex"),"N/A", IF(AND(Screening!$J$6="No",AL997="Ex"),"N/A", IF(AND(Screening!$J$6="Yes",AJ997="Ex"),"N/A", IF(AND(Screening!$J$25="Yes",AK997="Ex"),"N/A",  IF(AND(Screening!$J$5="Yes",AM997="Ex"),"N/A","Inc")))))))))))))))))))</f>
        <v>Inc</v>
      </c>
      <c r="C997" s="132"/>
      <c r="D997" s="133"/>
      <c r="E997" s="87">
        <v>991</v>
      </c>
      <c r="F997" s="88" t="s">
        <v>3864</v>
      </c>
      <c r="G997" s="88" t="s">
        <v>2638</v>
      </c>
      <c r="H997" s="157" t="s">
        <v>234</v>
      </c>
      <c r="I997" s="130" t="str">
        <f t="shared" si="31"/>
        <v>Include</v>
      </c>
      <c r="J997" s="126"/>
      <c r="K997" s="99"/>
      <c r="L997" s="99"/>
      <c r="M997" s="128"/>
      <c r="N997" s="87" t="str">
        <f t="shared" si="32"/>
        <v/>
      </c>
      <c r="O997" s="55"/>
      <c r="P997" s="55"/>
      <c r="Q997" s="55"/>
      <c r="R997" s="55"/>
      <c r="S997" s="55"/>
      <c r="T997" s="56"/>
      <c r="U997" s="134" t="s">
        <v>448</v>
      </c>
      <c r="V997" s="132"/>
      <c r="W997" s="132"/>
      <c r="X997" s="132"/>
      <c r="Y997" s="132"/>
      <c r="Z997" s="132"/>
      <c r="AA997" s="132"/>
      <c r="AB997" s="132"/>
      <c r="AC997" s="132"/>
      <c r="AD997" s="132" t="s">
        <v>475</v>
      </c>
      <c r="AE997" s="132"/>
      <c r="AF997" s="132"/>
      <c r="AG997" s="132"/>
      <c r="AH997" s="132"/>
      <c r="AI997" s="132"/>
      <c r="AJ997" s="132" t="s">
        <v>475</v>
      </c>
      <c r="AK997" s="132"/>
      <c r="AL997" s="132"/>
      <c r="AM997" s="135" t="s">
        <v>475</v>
      </c>
    </row>
    <row r="998" spans="1:39" ht="30" x14ac:dyDescent="0.25">
      <c r="A998" s="131" t="s">
        <v>2</v>
      </c>
      <c r="B998" s="132" t="str">
        <f>IF(G998="reserved","N/A",IF(AND(Screening!$J$10="No",V998="Ex"),"N/A",IF(AND(Screening!$J$11="No",W998="Ex"),"N/A",IF(AND(Screening!$J$12="No",X998="Ex"),"N/A",IF(AND(Screening!$J$13="No",Y998="Ex"),"N/A",IF(AND(Screening!$J$14="No",Z998="Ex"),"N/A", IF(AND(Screening!$J$15="No",AA998="Ex"),"N/A", IF(AND(Screening!$J$16="No",AB998="Ex"),"N/A", IF(AND(Screening!$J$17="No",AC998="Ex"),"N/A", IF(AND(Screening!$J$18="No",AD998="Ex"),"N/A", IF(AND(Screening!$J$19="No",AE998="Ex"),"N/A", IF(AND(Screening!$J$20="No",AF998="Ex"),"N/A", IF(AND(Screening!$J$21="No",AG998="Ex"),"N/A", IF(AND(Screening!$J$23="No",AH998="Ex"),"N/A", IF(AND(Screening!$J$7="No",AI998="Ex"),"N/A", IF(AND(Screening!$J$6="No",AL998="Ex"),"N/A", IF(AND(Screening!$J$6="Yes",AJ998="Ex"),"N/A", IF(AND(Screening!$J$25="Yes",AK998="Ex"),"N/A",  IF(AND(Screening!$J$5="Yes",AM998="Ex"),"N/A","Inc")))))))))))))))))))</f>
        <v>Inc</v>
      </c>
      <c r="C998" s="132"/>
      <c r="D998" s="133"/>
      <c r="E998" s="87">
        <v>992</v>
      </c>
      <c r="F998" s="88" t="s">
        <v>3865</v>
      </c>
      <c r="G998" s="88" t="s">
        <v>2639</v>
      </c>
      <c r="H998" s="157" t="s">
        <v>235</v>
      </c>
      <c r="I998" s="130" t="str">
        <f t="shared" si="31"/>
        <v>Include</v>
      </c>
      <c r="J998" s="126"/>
      <c r="K998" s="99"/>
      <c r="L998" s="99"/>
      <c r="M998" s="128"/>
      <c r="N998" s="87" t="str">
        <f t="shared" si="32"/>
        <v/>
      </c>
      <c r="O998" s="55"/>
      <c r="P998" s="55"/>
      <c r="Q998" s="55"/>
      <c r="R998" s="55"/>
      <c r="S998" s="55"/>
      <c r="T998" s="56"/>
      <c r="U998" s="134" t="s">
        <v>448</v>
      </c>
      <c r="V998" s="132"/>
      <c r="W998" s="132"/>
      <c r="X998" s="132"/>
      <c r="Y998" s="132"/>
      <c r="Z998" s="132"/>
      <c r="AA998" s="132"/>
      <c r="AB998" s="132"/>
      <c r="AC998" s="132"/>
      <c r="AD998" s="132" t="s">
        <v>475</v>
      </c>
      <c r="AE998" s="132"/>
      <c r="AF998" s="132"/>
      <c r="AG998" s="132"/>
      <c r="AH998" s="132"/>
      <c r="AI998" s="132"/>
      <c r="AJ998" s="132" t="s">
        <v>475</v>
      </c>
      <c r="AK998" s="132"/>
      <c r="AL998" s="132"/>
      <c r="AM998" s="135" t="s">
        <v>475</v>
      </c>
    </row>
    <row r="999" spans="1:39" ht="30" x14ac:dyDescent="0.25">
      <c r="A999" s="131" t="s">
        <v>2</v>
      </c>
      <c r="B999" s="132" t="str">
        <f>IF(G999="reserved","N/A",IF(AND(Screening!$J$10="No",V999="Ex"),"N/A",IF(AND(Screening!$J$11="No",W999="Ex"),"N/A",IF(AND(Screening!$J$12="No",X999="Ex"),"N/A",IF(AND(Screening!$J$13="No",Y999="Ex"),"N/A",IF(AND(Screening!$J$14="No",Z999="Ex"),"N/A", IF(AND(Screening!$J$15="No",AA999="Ex"),"N/A", IF(AND(Screening!$J$16="No",AB999="Ex"),"N/A", IF(AND(Screening!$J$17="No",AC999="Ex"),"N/A", IF(AND(Screening!$J$18="No",AD999="Ex"),"N/A", IF(AND(Screening!$J$19="No",AE999="Ex"),"N/A", IF(AND(Screening!$J$20="No",AF999="Ex"),"N/A", IF(AND(Screening!$J$21="No",AG999="Ex"),"N/A", IF(AND(Screening!$J$23="No",AH999="Ex"),"N/A", IF(AND(Screening!$J$7="No",AI999="Ex"),"N/A", IF(AND(Screening!$J$6="No",AL999="Ex"),"N/A", IF(AND(Screening!$J$6="Yes",AJ999="Ex"),"N/A", IF(AND(Screening!$J$25="Yes",AK999="Ex"),"N/A",  IF(AND(Screening!$J$5="Yes",AM999="Ex"),"N/A","Inc")))))))))))))))))))</f>
        <v>Inc</v>
      </c>
      <c r="C999" s="132"/>
      <c r="D999" s="133"/>
      <c r="E999" s="87">
        <v>993</v>
      </c>
      <c r="F999" s="88" t="s">
        <v>3866</v>
      </c>
      <c r="G999" s="88" t="s">
        <v>2232</v>
      </c>
      <c r="H999" s="157" t="s">
        <v>236</v>
      </c>
      <c r="I999" s="130" t="str">
        <f t="shared" si="31"/>
        <v>Include</v>
      </c>
      <c r="J999" s="126"/>
      <c r="K999" s="99"/>
      <c r="L999" s="99"/>
      <c r="M999" s="128"/>
      <c r="N999" s="87" t="str">
        <f t="shared" si="32"/>
        <v/>
      </c>
      <c r="O999" s="55"/>
      <c r="P999" s="55"/>
      <c r="Q999" s="55"/>
      <c r="R999" s="55"/>
      <c r="S999" s="55"/>
      <c r="T999" s="56"/>
      <c r="U999" s="134" t="s">
        <v>448</v>
      </c>
      <c r="V999" s="132"/>
      <c r="W999" s="132"/>
      <c r="X999" s="132"/>
      <c r="Y999" s="132"/>
      <c r="Z999" s="132"/>
      <c r="AA999" s="132"/>
      <c r="AB999" s="132"/>
      <c r="AC999" s="132"/>
      <c r="AD999" s="132" t="s">
        <v>475</v>
      </c>
      <c r="AE999" s="132"/>
      <c r="AF999" s="132"/>
      <c r="AG999" s="132"/>
      <c r="AH999" s="132"/>
      <c r="AI999" s="132"/>
      <c r="AJ999" s="132" t="s">
        <v>475</v>
      </c>
      <c r="AK999" s="132"/>
      <c r="AL999" s="132"/>
      <c r="AM999" s="135" t="s">
        <v>475</v>
      </c>
    </row>
    <row r="1000" spans="1:39" ht="45" x14ac:dyDescent="0.25">
      <c r="A1000" s="131" t="s">
        <v>2</v>
      </c>
      <c r="B1000" s="132" t="str">
        <f>IF(G1000="reserved","N/A",IF(AND(Screening!$J$10="No",V1000="Ex"),"N/A",IF(AND(Screening!$J$11="No",W1000="Ex"),"N/A",IF(AND(Screening!$J$12="No",X1000="Ex"),"N/A",IF(AND(Screening!$J$13="No",Y1000="Ex"),"N/A",IF(AND(Screening!$J$14="No",Z1000="Ex"),"N/A", IF(AND(Screening!$J$15="No",AA1000="Ex"),"N/A", IF(AND(Screening!$J$16="No",AB1000="Ex"),"N/A", IF(AND(Screening!$J$17="No",AC1000="Ex"),"N/A", IF(AND(Screening!$J$18="No",AD1000="Ex"),"N/A", IF(AND(Screening!$J$19="No",AE1000="Ex"),"N/A", IF(AND(Screening!$J$20="No",AF1000="Ex"),"N/A", IF(AND(Screening!$J$21="No",AG1000="Ex"),"N/A", IF(AND(Screening!$J$23="No",AH1000="Ex"),"N/A", IF(AND(Screening!$J$7="No",AI1000="Ex"),"N/A", IF(AND(Screening!$J$6="No",AL1000="Ex"),"N/A", IF(AND(Screening!$J$6="Yes",AJ1000="Ex"),"N/A", IF(AND(Screening!$J$25="Yes",AK1000="Ex"),"N/A",  IF(AND(Screening!$J$5="Yes",AM1000="Ex"),"N/A","Inc")))))))))))))))))))</f>
        <v>Inc</v>
      </c>
      <c r="C1000" s="132"/>
      <c r="D1000" s="133"/>
      <c r="E1000" s="87">
        <v>994</v>
      </c>
      <c r="F1000" s="88" t="s">
        <v>3867</v>
      </c>
      <c r="G1000" s="88" t="s">
        <v>2233</v>
      </c>
      <c r="H1000" s="157" t="s">
        <v>237</v>
      </c>
      <c r="I1000" s="130" t="str">
        <f t="shared" si="31"/>
        <v>Include</v>
      </c>
      <c r="J1000" s="126"/>
      <c r="K1000" s="99"/>
      <c r="L1000" s="99"/>
      <c r="M1000" s="128"/>
      <c r="N1000" s="87" t="str">
        <f t="shared" si="32"/>
        <v/>
      </c>
      <c r="O1000" s="55"/>
      <c r="P1000" s="55"/>
      <c r="Q1000" s="55"/>
      <c r="R1000" s="55"/>
      <c r="S1000" s="55"/>
      <c r="T1000" s="56"/>
      <c r="U1000" s="134" t="s">
        <v>448</v>
      </c>
      <c r="V1000" s="132"/>
      <c r="W1000" s="132"/>
      <c r="X1000" s="132"/>
      <c r="Y1000" s="132"/>
      <c r="Z1000" s="132"/>
      <c r="AA1000" s="132"/>
      <c r="AB1000" s="132"/>
      <c r="AC1000" s="132"/>
      <c r="AD1000" s="132" t="s">
        <v>475</v>
      </c>
      <c r="AE1000" s="132"/>
      <c r="AF1000" s="132"/>
      <c r="AG1000" s="132"/>
      <c r="AH1000" s="132"/>
      <c r="AI1000" s="132"/>
      <c r="AJ1000" s="132" t="s">
        <v>475</v>
      </c>
      <c r="AK1000" s="132"/>
      <c r="AL1000" s="132"/>
      <c r="AM1000" s="135" t="s">
        <v>475</v>
      </c>
    </row>
    <row r="1001" spans="1:39" ht="30" x14ac:dyDescent="0.25">
      <c r="A1001" s="131" t="s">
        <v>2</v>
      </c>
      <c r="B1001" s="132" t="str">
        <f>IF(G1001="reserved","N/A",IF(AND(Screening!$J$10="No",V1001="Ex"),"N/A",IF(AND(Screening!$J$11="No",W1001="Ex"),"N/A",IF(AND(Screening!$J$12="No",X1001="Ex"),"N/A",IF(AND(Screening!$J$13="No",Y1001="Ex"),"N/A",IF(AND(Screening!$J$14="No",Z1001="Ex"),"N/A", IF(AND(Screening!$J$15="No",AA1001="Ex"),"N/A", IF(AND(Screening!$J$16="No",AB1001="Ex"),"N/A", IF(AND(Screening!$J$17="No",AC1001="Ex"),"N/A", IF(AND(Screening!$J$18="No",AD1001="Ex"),"N/A", IF(AND(Screening!$J$19="No",AE1001="Ex"),"N/A", IF(AND(Screening!$J$20="No",AF1001="Ex"),"N/A", IF(AND(Screening!$J$21="No",AG1001="Ex"),"N/A", IF(AND(Screening!$J$23="No",AH1001="Ex"),"N/A", IF(AND(Screening!$J$7="No",AI1001="Ex"),"N/A", IF(AND(Screening!$J$6="No",AL1001="Ex"),"N/A", IF(AND(Screening!$J$6="Yes",AJ1001="Ex"),"N/A", IF(AND(Screening!$J$25="Yes",AK1001="Ex"),"N/A",  IF(AND(Screening!$J$5="Yes",AM1001="Ex"),"N/A","Inc")))))))))))))))))))</f>
        <v>Inc</v>
      </c>
      <c r="C1001" s="132"/>
      <c r="D1001" s="133"/>
      <c r="E1001" s="87">
        <v>995</v>
      </c>
      <c r="F1001" s="88" t="s">
        <v>3868</v>
      </c>
      <c r="G1001" s="88" t="s">
        <v>2234</v>
      </c>
      <c r="H1001" s="157" t="s">
        <v>238</v>
      </c>
      <c r="I1001" s="130" t="str">
        <f t="shared" si="31"/>
        <v>Include</v>
      </c>
      <c r="J1001" s="126"/>
      <c r="K1001" s="99"/>
      <c r="L1001" s="99"/>
      <c r="M1001" s="128"/>
      <c r="N1001" s="87" t="str">
        <f t="shared" si="32"/>
        <v/>
      </c>
      <c r="O1001" s="55"/>
      <c r="P1001" s="55"/>
      <c r="Q1001" s="55"/>
      <c r="R1001" s="55"/>
      <c r="S1001" s="55"/>
      <c r="T1001" s="56"/>
      <c r="U1001" s="134" t="s">
        <v>448</v>
      </c>
      <c r="V1001" s="132"/>
      <c r="W1001" s="132"/>
      <c r="X1001" s="132"/>
      <c r="Y1001" s="132"/>
      <c r="Z1001" s="132"/>
      <c r="AA1001" s="132"/>
      <c r="AB1001" s="132"/>
      <c r="AC1001" s="132"/>
      <c r="AD1001" s="132" t="s">
        <v>475</v>
      </c>
      <c r="AE1001" s="132"/>
      <c r="AF1001" s="132"/>
      <c r="AG1001" s="132"/>
      <c r="AH1001" s="132"/>
      <c r="AI1001" s="132"/>
      <c r="AJ1001" s="132" t="s">
        <v>475</v>
      </c>
      <c r="AK1001" s="132"/>
      <c r="AL1001" s="132"/>
      <c r="AM1001" s="135" t="s">
        <v>475</v>
      </c>
    </row>
    <row r="1002" spans="1:39" ht="30" x14ac:dyDescent="0.25">
      <c r="A1002" s="131" t="s">
        <v>2</v>
      </c>
      <c r="B1002" s="132" t="str">
        <f>IF(G1002="reserved","N/A",IF(AND(Screening!$J$10="No",V1002="Ex"),"N/A",IF(AND(Screening!$J$11="No",W1002="Ex"),"N/A",IF(AND(Screening!$J$12="No",X1002="Ex"),"N/A",IF(AND(Screening!$J$13="No",Y1002="Ex"),"N/A",IF(AND(Screening!$J$14="No",Z1002="Ex"),"N/A", IF(AND(Screening!$J$15="No",AA1002="Ex"),"N/A", IF(AND(Screening!$J$16="No",AB1002="Ex"),"N/A", IF(AND(Screening!$J$17="No",AC1002="Ex"),"N/A", IF(AND(Screening!$J$18="No",AD1002="Ex"),"N/A", IF(AND(Screening!$J$19="No",AE1002="Ex"),"N/A", IF(AND(Screening!$J$20="No",AF1002="Ex"),"N/A", IF(AND(Screening!$J$21="No",AG1002="Ex"),"N/A", IF(AND(Screening!$J$23="No",AH1002="Ex"),"N/A", IF(AND(Screening!$J$7="No",AI1002="Ex"),"N/A", IF(AND(Screening!$J$6="No",AL1002="Ex"),"N/A", IF(AND(Screening!$J$6="Yes",AJ1002="Ex"),"N/A", IF(AND(Screening!$J$25="Yes",AK1002="Ex"),"N/A",  IF(AND(Screening!$J$5="Yes",AM1002="Ex"),"N/A","Inc")))))))))))))))))))</f>
        <v>Inc</v>
      </c>
      <c r="C1002" s="132"/>
      <c r="D1002" s="133"/>
      <c r="E1002" s="87">
        <v>996</v>
      </c>
      <c r="F1002" s="88" t="s">
        <v>3869</v>
      </c>
      <c r="G1002" s="88" t="s">
        <v>2235</v>
      </c>
      <c r="H1002" s="157" t="s">
        <v>239</v>
      </c>
      <c r="I1002" s="130" t="str">
        <f t="shared" si="31"/>
        <v>Include</v>
      </c>
      <c r="J1002" s="126"/>
      <c r="K1002" s="99"/>
      <c r="L1002" s="99"/>
      <c r="M1002" s="128"/>
      <c r="N1002" s="87" t="str">
        <f t="shared" si="32"/>
        <v/>
      </c>
      <c r="O1002" s="55"/>
      <c r="P1002" s="55"/>
      <c r="Q1002" s="55"/>
      <c r="R1002" s="55"/>
      <c r="S1002" s="55"/>
      <c r="T1002" s="56"/>
      <c r="U1002" s="134" t="s">
        <v>448</v>
      </c>
      <c r="V1002" s="132"/>
      <c r="W1002" s="132"/>
      <c r="X1002" s="132"/>
      <c r="Y1002" s="132"/>
      <c r="Z1002" s="132"/>
      <c r="AA1002" s="132"/>
      <c r="AB1002" s="132"/>
      <c r="AC1002" s="132"/>
      <c r="AD1002" s="132" t="s">
        <v>475</v>
      </c>
      <c r="AE1002" s="132"/>
      <c r="AF1002" s="132"/>
      <c r="AG1002" s="132"/>
      <c r="AH1002" s="132"/>
      <c r="AI1002" s="132"/>
      <c r="AJ1002" s="132" t="s">
        <v>475</v>
      </c>
      <c r="AK1002" s="132"/>
      <c r="AL1002" s="132"/>
      <c r="AM1002" s="135" t="s">
        <v>475</v>
      </c>
    </row>
    <row r="1003" spans="1:39" ht="30" x14ac:dyDescent="0.25">
      <c r="A1003" s="131" t="s">
        <v>2</v>
      </c>
      <c r="B1003" s="132" t="str">
        <f>IF(G1003="reserved","N/A",IF(AND(Screening!$J$10="No",V1003="Ex"),"N/A",IF(AND(Screening!$J$11="No",W1003="Ex"),"N/A",IF(AND(Screening!$J$12="No",X1003="Ex"),"N/A",IF(AND(Screening!$J$13="No",Y1003="Ex"),"N/A",IF(AND(Screening!$J$14="No",Z1003="Ex"),"N/A", IF(AND(Screening!$J$15="No",AA1003="Ex"),"N/A", IF(AND(Screening!$J$16="No",AB1003="Ex"),"N/A", IF(AND(Screening!$J$17="No",AC1003="Ex"),"N/A", IF(AND(Screening!$J$18="No",AD1003="Ex"),"N/A", IF(AND(Screening!$J$19="No",AE1003="Ex"),"N/A", IF(AND(Screening!$J$20="No",AF1003="Ex"),"N/A", IF(AND(Screening!$J$21="No",AG1003="Ex"),"N/A", IF(AND(Screening!$J$23="No",AH1003="Ex"),"N/A", IF(AND(Screening!$J$7="No",AI1003="Ex"),"N/A", IF(AND(Screening!$J$6="No",AL1003="Ex"),"N/A", IF(AND(Screening!$J$6="Yes",AJ1003="Ex"),"N/A", IF(AND(Screening!$J$25="Yes",AK1003="Ex"),"N/A",  IF(AND(Screening!$J$5="Yes",AM1003="Ex"),"N/A","Inc")))))))))))))))))))</f>
        <v>Inc</v>
      </c>
      <c r="C1003" s="132"/>
      <c r="D1003" s="133"/>
      <c r="E1003" s="87">
        <v>997</v>
      </c>
      <c r="F1003" s="88" t="s">
        <v>3870</v>
      </c>
      <c r="G1003" s="88" t="s">
        <v>2236</v>
      </c>
      <c r="H1003" s="157" t="s">
        <v>240</v>
      </c>
      <c r="I1003" s="130" t="str">
        <f t="shared" si="31"/>
        <v>Include</v>
      </c>
      <c r="J1003" s="126"/>
      <c r="K1003" s="99"/>
      <c r="L1003" s="99"/>
      <c r="M1003" s="128"/>
      <c r="N1003" s="87" t="str">
        <f t="shared" si="32"/>
        <v/>
      </c>
      <c r="O1003" s="55"/>
      <c r="P1003" s="55"/>
      <c r="Q1003" s="55"/>
      <c r="R1003" s="55"/>
      <c r="S1003" s="55"/>
      <c r="T1003" s="56"/>
      <c r="U1003" s="134" t="s">
        <v>448</v>
      </c>
      <c r="V1003" s="132"/>
      <c r="W1003" s="132"/>
      <c r="X1003" s="132"/>
      <c r="Y1003" s="132"/>
      <c r="Z1003" s="132"/>
      <c r="AA1003" s="132"/>
      <c r="AB1003" s="132"/>
      <c r="AC1003" s="132"/>
      <c r="AD1003" s="132" t="s">
        <v>475</v>
      </c>
      <c r="AE1003" s="132"/>
      <c r="AF1003" s="132"/>
      <c r="AG1003" s="132"/>
      <c r="AH1003" s="132"/>
      <c r="AI1003" s="132"/>
      <c r="AJ1003" s="132" t="s">
        <v>475</v>
      </c>
      <c r="AK1003" s="132"/>
      <c r="AL1003" s="132"/>
      <c r="AM1003" s="135" t="s">
        <v>475</v>
      </c>
    </row>
    <row r="1004" spans="1:39" ht="30" x14ac:dyDescent="0.25">
      <c r="A1004" s="131" t="s">
        <v>2</v>
      </c>
      <c r="B1004" s="132" t="str">
        <f>IF(G1004="reserved","N/A",IF(AND(Screening!$J$10="No",V1004="Ex"),"N/A",IF(AND(Screening!$J$11="No",W1004="Ex"),"N/A",IF(AND(Screening!$J$12="No",X1004="Ex"),"N/A",IF(AND(Screening!$J$13="No",Y1004="Ex"),"N/A",IF(AND(Screening!$J$14="No",Z1004="Ex"),"N/A", IF(AND(Screening!$J$15="No",AA1004="Ex"),"N/A", IF(AND(Screening!$J$16="No",AB1004="Ex"),"N/A", IF(AND(Screening!$J$17="No",AC1004="Ex"),"N/A", IF(AND(Screening!$J$18="No",AD1004="Ex"),"N/A", IF(AND(Screening!$J$19="No",AE1004="Ex"),"N/A", IF(AND(Screening!$J$20="No",AF1004="Ex"),"N/A", IF(AND(Screening!$J$21="No",AG1004="Ex"),"N/A", IF(AND(Screening!$J$23="No",AH1004="Ex"),"N/A", IF(AND(Screening!$J$7="No",AI1004="Ex"),"N/A", IF(AND(Screening!$J$6="No",AL1004="Ex"),"N/A", IF(AND(Screening!$J$6="Yes",AJ1004="Ex"),"N/A", IF(AND(Screening!$J$25="Yes",AK1004="Ex"),"N/A",  IF(AND(Screening!$J$5="Yes",AM1004="Ex"),"N/A","Inc")))))))))))))))))))</f>
        <v>Inc</v>
      </c>
      <c r="C1004" s="132"/>
      <c r="D1004" s="133"/>
      <c r="E1004" s="87">
        <v>998</v>
      </c>
      <c r="F1004" s="88" t="s">
        <v>3871</v>
      </c>
      <c r="G1004" s="88" t="s">
        <v>2237</v>
      </c>
      <c r="H1004" s="157" t="s">
        <v>241</v>
      </c>
      <c r="I1004" s="130" t="str">
        <f t="shared" si="31"/>
        <v>Include</v>
      </c>
      <c r="J1004" s="126"/>
      <c r="K1004" s="99"/>
      <c r="L1004" s="99"/>
      <c r="M1004" s="128"/>
      <c r="N1004" s="87" t="str">
        <f t="shared" si="32"/>
        <v/>
      </c>
      <c r="O1004" s="55"/>
      <c r="P1004" s="55"/>
      <c r="Q1004" s="55"/>
      <c r="R1004" s="55"/>
      <c r="S1004" s="55"/>
      <c r="T1004" s="56"/>
      <c r="U1004" s="134" t="s">
        <v>448</v>
      </c>
      <c r="V1004" s="132"/>
      <c r="W1004" s="132"/>
      <c r="X1004" s="132"/>
      <c r="Y1004" s="132"/>
      <c r="Z1004" s="132"/>
      <c r="AA1004" s="132"/>
      <c r="AB1004" s="132"/>
      <c r="AC1004" s="132"/>
      <c r="AD1004" s="132" t="s">
        <v>475</v>
      </c>
      <c r="AE1004" s="132"/>
      <c r="AF1004" s="132"/>
      <c r="AG1004" s="132"/>
      <c r="AH1004" s="132"/>
      <c r="AI1004" s="132"/>
      <c r="AJ1004" s="132" t="s">
        <v>475</v>
      </c>
      <c r="AK1004" s="132"/>
      <c r="AL1004" s="132"/>
      <c r="AM1004" s="135" t="s">
        <v>475</v>
      </c>
    </row>
    <row r="1005" spans="1:39" ht="30" x14ac:dyDescent="0.25">
      <c r="A1005" s="131" t="s">
        <v>2</v>
      </c>
      <c r="B1005" s="132" t="str">
        <f>IF(G1005="reserved","N/A",IF(AND(Screening!$J$10="No",V1005="Ex"),"N/A",IF(AND(Screening!$J$11="No",W1005="Ex"),"N/A",IF(AND(Screening!$J$12="No",X1005="Ex"),"N/A",IF(AND(Screening!$J$13="No",Y1005="Ex"),"N/A",IF(AND(Screening!$J$14="No",Z1005="Ex"),"N/A", IF(AND(Screening!$J$15="No",AA1005="Ex"),"N/A", IF(AND(Screening!$J$16="No",AB1005="Ex"),"N/A", IF(AND(Screening!$J$17="No",AC1005="Ex"),"N/A", IF(AND(Screening!$J$18="No",AD1005="Ex"),"N/A", IF(AND(Screening!$J$19="No",AE1005="Ex"),"N/A", IF(AND(Screening!$J$20="No",AF1005="Ex"),"N/A", IF(AND(Screening!$J$21="No",AG1005="Ex"),"N/A", IF(AND(Screening!$J$23="No",AH1005="Ex"),"N/A", IF(AND(Screening!$J$7="No",AI1005="Ex"),"N/A", IF(AND(Screening!$J$6="No",AL1005="Ex"),"N/A", IF(AND(Screening!$J$6="Yes",AJ1005="Ex"),"N/A", IF(AND(Screening!$J$25="Yes",AK1005="Ex"),"N/A",  IF(AND(Screening!$J$5="Yes",AM1005="Ex"),"N/A","Inc")))))))))))))))))))</f>
        <v>Inc</v>
      </c>
      <c r="C1005" s="132"/>
      <c r="D1005" s="133"/>
      <c r="E1005" s="87">
        <v>999</v>
      </c>
      <c r="F1005" s="88" t="s">
        <v>3872</v>
      </c>
      <c r="G1005" s="88" t="s">
        <v>2238</v>
      </c>
      <c r="H1005" s="157" t="s">
        <v>242</v>
      </c>
      <c r="I1005" s="130" t="str">
        <f t="shared" si="31"/>
        <v>Include</v>
      </c>
      <c r="J1005" s="126"/>
      <c r="K1005" s="99"/>
      <c r="L1005" s="99"/>
      <c r="M1005" s="128"/>
      <c r="N1005" s="87" t="str">
        <f t="shared" si="32"/>
        <v/>
      </c>
      <c r="O1005" s="55"/>
      <c r="P1005" s="55"/>
      <c r="Q1005" s="55"/>
      <c r="R1005" s="55"/>
      <c r="S1005" s="55"/>
      <c r="T1005" s="56"/>
      <c r="U1005" s="134" t="s">
        <v>448</v>
      </c>
      <c r="V1005" s="132"/>
      <c r="W1005" s="132"/>
      <c r="X1005" s="132"/>
      <c r="Y1005" s="132"/>
      <c r="Z1005" s="132"/>
      <c r="AA1005" s="132"/>
      <c r="AB1005" s="132"/>
      <c r="AC1005" s="132"/>
      <c r="AD1005" s="132" t="s">
        <v>475</v>
      </c>
      <c r="AE1005" s="132"/>
      <c r="AF1005" s="132"/>
      <c r="AG1005" s="132"/>
      <c r="AH1005" s="132"/>
      <c r="AI1005" s="132"/>
      <c r="AJ1005" s="132" t="s">
        <v>475</v>
      </c>
      <c r="AK1005" s="132"/>
      <c r="AL1005" s="132"/>
      <c r="AM1005" s="135" t="s">
        <v>475</v>
      </c>
    </row>
    <row r="1006" spans="1:39" ht="30" x14ac:dyDescent="0.25">
      <c r="A1006" s="131" t="s">
        <v>2</v>
      </c>
      <c r="B1006" s="132" t="str">
        <f>IF(G1006="reserved","N/A",IF(AND(Screening!$J$10="No",V1006="Ex"),"N/A",IF(AND(Screening!$J$11="No",W1006="Ex"),"N/A",IF(AND(Screening!$J$12="No",X1006="Ex"),"N/A",IF(AND(Screening!$J$13="No",Y1006="Ex"),"N/A",IF(AND(Screening!$J$14="No",Z1006="Ex"),"N/A", IF(AND(Screening!$J$15="No",AA1006="Ex"),"N/A", IF(AND(Screening!$J$16="No",AB1006="Ex"),"N/A", IF(AND(Screening!$J$17="No",AC1006="Ex"),"N/A", IF(AND(Screening!$J$18="No",AD1006="Ex"),"N/A", IF(AND(Screening!$J$19="No",AE1006="Ex"),"N/A", IF(AND(Screening!$J$20="No",AF1006="Ex"),"N/A", IF(AND(Screening!$J$21="No",AG1006="Ex"),"N/A", IF(AND(Screening!$J$23="No",AH1006="Ex"),"N/A", IF(AND(Screening!$J$7="No",AI1006="Ex"),"N/A", IF(AND(Screening!$J$6="No",AL1006="Ex"),"N/A", IF(AND(Screening!$J$6="Yes",AJ1006="Ex"),"N/A", IF(AND(Screening!$J$25="Yes",AK1006="Ex"),"N/A",  IF(AND(Screening!$J$5="Yes",AM1006="Ex"),"N/A","Inc")))))))))))))))))))</f>
        <v>Inc</v>
      </c>
      <c r="C1006" s="132"/>
      <c r="D1006" s="133"/>
      <c r="E1006" s="87">
        <v>1000</v>
      </c>
      <c r="F1006" s="88" t="s">
        <v>3873</v>
      </c>
      <c r="G1006" s="88" t="s">
        <v>2239</v>
      </c>
      <c r="H1006" s="157" t="s">
        <v>243</v>
      </c>
      <c r="I1006" s="130" t="str">
        <f t="shared" si="31"/>
        <v>Include</v>
      </c>
      <c r="J1006" s="126"/>
      <c r="K1006" s="99"/>
      <c r="L1006" s="99"/>
      <c r="M1006" s="128"/>
      <c r="N1006" s="87" t="str">
        <f t="shared" si="32"/>
        <v/>
      </c>
      <c r="O1006" s="55"/>
      <c r="P1006" s="55"/>
      <c r="Q1006" s="55"/>
      <c r="R1006" s="55"/>
      <c r="S1006" s="55"/>
      <c r="T1006" s="56"/>
      <c r="U1006" s="134" t="s">
        <v>448</v>
      </c>
      <c r="V1006" s="132"/>
      <c r="W1006" s="132"/>
      <c r="X1006" s="132"/>
      <c r="Y1006" s="132"/>
      <c r="Z1006" s="132"/>
      <c r="AA1006" s="132"/>
      <c r="AB1006" s="132"/>
      <c r="AC1006" s="132"/>
      <c r="AD1006" s="132" t="s">
        <v>475</v>
      </c>
      <c r="AE1006" s="132"/>
      <c r="AF1006" s="132"/>
      <c r="AG1006" s="132"/>
      <c r="AH1006" s="132"/>
      <c r="AI1006" s="132"/>
      <c r="AJ1006" s="132" t="s">
        <v>475</v>
      </c>
      <c r="AK1006" s="132"/>
      <c r="AL1006" s="132"/>
      <c r="AM1006" s="135" t="s">
        <v>475</v>
      </c>
    </row>
    <row r="1007" spans="1:39" ht="30" x14ac:dyDescent="0.25">
      <c r="A1007" s="131" t="s">
        <v>2</v>
      </c>
      <c r="B1007" s="132" t="str">
        <f>IF(G1007="reserved","N/A",IF(AND(Screening!$J$10="No",V1007="Ex"),"N/A",IF(AND(Screening!$J$11="No",W1007="Ex"),"N/A",IF(AND(Screening!$J$12="No",X1007="Ex"),"N/A",IF(AND(Screening!$J$13="No",Y1007="Ex"),"N/A",IF(AND(Screening!$J$14="No",Z1007="Ex"),"N/A", IF(AND(Screening!$J$15="No",AA1007="Ex"),"N/A", IF(AND(Screening!$J$16="No",AB1007="Ex"),"N/A", IF(AND(Screening!$J$17="No",AC1007="Ex"),"N/A", IF(AND(Screening!$J$18="No",AD1007="Ex"),"N/A", IF(AND(Screening!$J$19="No",AE1007="Ex"),"N/A", IF(AND(Screening!$J$20="No",AF1007="Ex"),"N/A", IF(AND(Screening!$J$21="No",AG1007="Ex"),"N/A", IF(AND(Screening!$J$23="No",AH1007="Ex"),"N/A", IF(AND(Screening!$J$7="No",AI1007="Ex"),"N/A", IF(AND(Screening!$J$6="No",AL1007="Ex"),"N/A", IF(AND(Screening!$J$6="Yes",AJ1007="Ex"),"N/A", IF(AND(Screening!$J$25="Yes",AK1007="Ex"),"N/A",  IF(AND(Screening!$J$5="Yes",AM1007="Ex"),"N/A","Inc")))))))))))))))))))</f>
        <v>Inc</v>
      </c>
      <c r="C1007" s="132"/>
      <c r="D1007" s="133"/>
      <c r="E1007" s="87">
        <v>1001</v>
      </c>
      <c r="F1007" s="88" t="s">
        <v>3874</v>
      </c>
      <c r="G1007" s="88" t="s">
        <v>2240</v>
      </c>
      <c r="H1007" s="157" t="s">
        <v>244</v>
      </c>
      <c r="I1007" s="130" t="str">
        <f t="shared" si="31"/>
        <v>Include</v>
      </c>
      <c r="J1007" s="126"/>
      <c r="K1007" s="99"/>
      <c r="L1007" s="99"/>
      <c r="M1007" s="128"/>
      <c r="N1007" s="87" t="str">
        <f t="shared" si="32"/>
        <v/>
      </c>
      <c r="O1007" s="55"/>
      <c r="P1007" s="55"/>
      <c r="Q1007" s="55"/>
      <c r="R1007" s="55"/>
      <c r="S1007" s="55"/>
      <c r="T1007" s="56"/>
      <c r="U1007" s="134" t="s">
        <v>448</v>
      </c>
      <c r="V1007" s="132"/>
      <c r="W1007" s="132"/>
      <c r="X1007" s="132"/>
      <c r="Y1007" s="132"/>
      <c r="Z1007" s="132"/>
      <c r="AA1007" s="132"/>
      <c r="AB1007" s="132"/>
      <c r="AC1007" s="132"/>
      <c r="AD1007" s="132" t="s">
        <v>475</v>
      </c>
      <c r="AE1007" s="132"/>
      <c r="AF1007" s="132"/>
      <c r="AG1007" s="132"/>
      <c r="AH1007" s="132"/>
      <c r="AI1007" s="132"/>
      <c r="AJ1007" s="132" t="s">
        <v>475</v>
      </c>
      <c r="AK1007" s="132"/>
      <c r="AL1007" s="132"/>
      <c r="AM1007" s="135" t="s">
        <v>475</v>
      </c>
    </row>
    <row r="1008" spans="1:39" ht="45" x14ac:dyDescent="0.25">
      <c r="A1008" s="131" t="s">
        <v>2</v>
      </c>
      <c r="B1008" s="132" t="str">
        <f>IF(G1008="reserved","N/A",IF(AND(Screening!$J$10="No",V1008="Ex"),"N/A",IF(AND(Screening!$J$11="No",W1008="Ex"),"N/A",IF(AND(Screening!$J$12="No",X1008="Ex"),"N/A",IF(AND(Screening!$J$13="No",Y1008="Ex"),"N/A",IF(AND(Screening!$J$14="No",Z1008="Ex"),"N/A", IF(AND(Screening!$J$15="No",AA1008="Ex"),"N/A", IF(AND(Screening!$J$16="No",AB1008="Ex"),"N/A", IF(AND(Screening!$J$17="No",AC1008="Ex"),"N/A", IF(AND(Screening!$J$18="No",AD1008="Ex"),"N/A", IF(AND(Screening!$J$19="No",AE1008="Ex"),"N/A", IF(AND(Screening!$J$20="No",AF1008="Ex"),"N/A", IF(AND(Screening!$J$21="No",AG1008="Ex"),"N/A", IF(AND(Screening!$J$23="No",AH1008="Ex"),"N/A", IF(AND(Screening!$J$7="No",AI1008="Ex"),"N/A", IF(AND(Screening!$J$6="No",AL1008="Ex"),"N/A", IF(AND(Screening!$J$6="Yes",AJ1008="Ex"),"N/A", IF(AND(Screening!$J$25="Yes",AK1008="Ex"),"N/A",  IF(AND(Screening!$J$5="Yes",AM1008="Ex"),"N/A","Inc")))))))))))))))))))</f>
        <v>Inc</v>
      </c>
      <c r="C1008" s="132"/>
      <c r="D1008" s="133"/>
      <c r="E1008" s="87">
        <v>1002</v>
      </c>
      <c r="F1008" s="88" t="s">
        <v>3875</v>
      </c>
      <c r="G1008" s="88" t="s">
        <v>2241</v>
      </c>
      <c r="H1008" s="157" t="s">
        <v>245</v>
      </c>
      <c r="I1008" s="130" t="str">
        <f t="shared" si="31"/>
        <v>Include</v>
      </c>
      <c r="J1008" s="126"/>
      <c r="K1008" s="99"/>
      <c r="L1008" s="99"/>
      <c r="M1008" s="128"/>
      <c r="N1008" s="87" t="str">
        <f t="shared" si="32"/>
        <v/>
      </c>
      <c r="O1008" s="55"/>
      <c r="P1008" s="55"/>
      <c r="Q1008" s="55"/>
      <c r="R1008" s="55"/>
      <c r="S1008" s="55"/>
      <c r="T1008" s="56"/>
      <c r="U1008" s="134" t="s">
        <v>448</v>
      </c>
      <c r="V1008" s="132"/>
      <c r="W1008" s="132"/>
      <c r="X1008" s="132"/>
      <c r="Y1008" s="132"/>
      <c r="Z1008" s="132"/>
      <c r="AA1008" s="132"/>
      <c r="AB1008" s="132"/>
      <c r="AC1008" s="132"/>
      <c r="AD1008" s="132" t="s">
        <v>475</v>
      </c>
      <c r="AE1008" s="132"/>
      <c r="AF1008" s="132"/>
      <c r="AG1008" s="132"/>
      <c r="AH1008" s="132"/>
      <c r="AI1008" s="132"/>
      <c r="AJ1008" s="132" t="s">
        <v>475</v>
      </c>
      <c r="AK1008" s="132"/>
      <c r="AL1008" s="132"/>
      <c r="AM1008" s="135" t="s">
        <v>475</v>
      </c>
    </row>
    <row r="1009" spans="1:39" ht="60" x14ac:dyDescent="0.25">
      <c r="A1009" s="131" t="s">
        <v>2</v>
      </c>
      <c r="B1009" s="132" t="str">
        <f>IF(G1009="reserved","N/A",IF(AND(Screening!$J$10="No",V1009="Ex"),"N/A",IF(AND(Screening!$J$11="No",W1009="Ex"),"N/A",IF(AND(Screening!$J$12="No",X1009="Ex"),"N/A",IF(AND(Screening!$J$13="No",Y1009="Ex"),"N/A",IF(AND(Screening!$J$14="No",Z1009="Ex"),"N/A", IF(AND(Screening!$J$15="No",AA1009="Ex"),"N/A", IF(AND(Screening!$J$16="No",AB1009="Ex"),"N/A", IF(AND(Screening!$J$17="No",AC1009="Ex"),"N/A", IF(AND(Screening!$J$18="No",AD1009="Ex"),"N/A", IF(AND(Screening!$J$19="No",AE1009="Ex"),"N/A", IF(AND(Screening!$J$20="No",AF1009="Ex"),"N/A", IF(AND(Screening!$J$21="No",AG1009="Ex"),"N/A", IF(AND(Screening!$J$23="No",AH1009="Ex"),"N/A", IF(AND(Screening!$J$7="No",AI1009="Ex"),"N/A", IF(AND(Screening!$J$6="No",AL1009="Ex"),"N/A", IF(AND(Screening!$J$6="Yes",AJ1009="Ex"),"N/A", IF(AND(Screening!$J$25="Yes",AK1009="Ex"),"N/A",  IF(AND(Screening!$J$5="Yes",AM1009="Ex"),"N/A","Inc")))))))))))))))))))</f>
        <v>Inc</v>
      </c>
      <c r="C1009" s="132"/>
      <c r="D1009" s="133"/>
      <c r="E1009" s="87">
        <v>1003</v>
      </c>
      <c r="F1009" s="88" t="s">
        <v>3876</v>
      </c>
      <c r="G1009" s="88" t="s">
        <v>2242</v>
      </c>
      <c r="H1009" s="157" t="s">
        <v>246</v>
      </c>
      <c r="I1009" s="130" t="str">
        <f t="shared" si="31"/>
        <v>Include</v>
      </c>
      <c r="J1009" s="126"/>
      <c r="K1009" s="99"/>
      <c r="L1009" s="99"/>
      <c r="M1009" s="128"/>
      <c r="N1009" s="87" t="str">
        <f t="shared" si="32"/>
        <v/>
      </c>
      <c r="O1009" s="55"/>
      <c r="P1009" s="55"/>
      <c r="Q1009" s="55"/>
      <c r="R1009" s="55"/>
      <c r="S1009" s="55"/>
      <c r="T1009" s="56"/>
      <c r="U1009" s="134" t="s">
        <v>448</v>
      </c>
      <c r="V1009" s="132"/>
      <c r="W1009" s="132"/>
      <c r="X1009" s="132"/>
      <c r="Y1009" s="132"/>
      <c r="Z1009" s="132"/>
      <c r="AA1009" s="132"/>
      <c r="AB1009" s="132"/>
      <c r="AC1009" s="132"/>
      <c r="AD1009" s="132" t="s">
        <v>475</v>
      </c>
      <c r="AE1009" s="132"/>
      <c r="AF1009" s="132"/>
      <c r="AG1009" s="132"/>
      <c r="AH1009" s="132"/>
      <c r="AI1009" s="132"/>
      <c r="AJ1009" s="132" t="s">
        <v>475</v>
      </c>
      <c r="AK1009" s="132"/>
      <c r="AL1009" s="132"/>
      <c r="AM1009" s="135" t="s">
        <v>475</v>
      </c>
    </row>
    <row r="1010" spans="1:39" ht="30" x14ac:dyDescent="0.25">
      <c r="A1010" s="131" t="s">
        <v>2</v>
      </c>
      <c r="B1010" s="132" t="str">
        <f>IF(G1010="reserved","N/A",IF(AND(Screening!$J$10="No",V1010="Ex"),"N/A",IF(AND(Screening!$J$11="No",W1010="Ex"),"N/A",IF(AND(Screening!$J$12="No",X1010="Ex"),"N/A",IF(AND(Screening!$J$13="No",Y1010="Ex"),"N/A",IF(AND(Screening!$J$14="No",Z1010="Ex"),"N/A", IF(AND(Screening!$J$15="No",AA1010="Ex"),"N/A", IF(AND(Screening!$J$16="No",AB1010="Ex"),"N/A", IF(AND(Screening!$J$17="No",AC1010="Ex"),"N/A", IF(AND(Screening!$J$18="No",AD1010="Ex"),"N/A", IF(AND(Screening!$J$19="No",AE1010="Ex"),"N/A", IF(AND(Screening!$J$20="No",AF1010="Ex"),"N/A", IF(AND(Screening!$J$21="No",AG1010="Ex"),"N/A", IF(AND(Screening!$J$23="No",AH1010="Ex"),"N/A", IF(AND(Screening!$J$7="No",AI1010="Ex"),"N/A", IF(AND(Screening!$J$6="No",AL1010="Ex"),"N/A", IF(AND(Screening!$J$6="Yes",AJ1010="Ex"),"N/A", IF(AND(Screening!$J$25="Yes",AK1010="Ex"),"N/A",  IF(AND(Screening!$J$5="Yes",AM1010="Ex"),"N/A","Inc")))))))))))))))))))</f>
        <v>Inc</v>
      </c>
      <c r="C1010" s="132"/>
      <c r="D1010" s="133"/>
      <c r="E1010" s="87">
        <v>1004</v>
      </c>
      <c r="F1010" s="88" t="s">
        <v>3877</v>
      </c>
      <c r="G1010" s="88" t="s">
        <v>2243</v>
      </c>
      <c r="H1010" s="157" t="s">
        <v>247</v>
      </c>
      <c r="I1010" s="130" t="str">
        <f t="shared" si="31"/>
        <v>Include</v>
      </c>
      <c r="J1010" s="126"/>
      <c r="K1010" s="99"/>
      <c r="L1010" s="99"/>
      <c r="M1010" s="128"/>
      <c r="N1010" s="87" t="str">
        <f t="shared" si="32"/>
        <v/>
      </c>
      <c r="O1010" s="55"/>
      <c r="P1010" s="55"/>
      <c r="Q1010" s="55"/>
      <c r="R1010" s="55"/>
      <c r="S1010" s="55"/>
      <c r="T1010" s="56"/>
      <c r="U1010" s="134" t="s">
        <v>448</v>
      </c>
      <c r="V1010" s="132"/>
      <c r="W1010" s="132"/>
      <c r="X1010" s="132"/>
      <c r="Y1010" s="132"/>
      <c r="Z1010" s="132"/>
      <c r="AA1010" s="132"/>
      <c r="AB1010" s="132"/>
      <c r="AC1010" s="132"/>
      <c r="AD1010" s="132" t="s">
        <v>475</v>
      </c>
      <c r="AE1010" s="132"/>
      <c r="AF1010" s="132"/>
      <c r="AG1010" s="132"/>
      <c r="AH1010" s="132"/>
      <c r="AI1010" s="132"/>
      <c r="AJ1010" s="132" t="s">
        <v>475</v>
      </c>
      <c r="AK1010" s="132"/>
      <c r="AL1010" s="132"/>
      <c r="AM1010" s="135" t="s">
        <v>475</v>
      </c>
    </row>
    <row r="1011" spans="1:39" ht="30" x14ac:dyDescent="0.25">
      <c r="A1011" s="131" t="s">
        <v>2</v>
      </c>
      <c r="B1011" s="132" t="str">
        <f>IF(G1011="reserved","N/A",IF(AND(Screening!$J$10="No",V1011="Ex"),"N/A",IF(AND(Screening!$J$11="No",W1011="Ex"),"N/A",IF(AND(Screening!$J$12="No",X1011="Ex"),"N/A",IF(AND(Screening!$J$13="No",Y1011="Ex"),"N/A",IF(AND(Screening!$J$14="No",Z1011="Ex"),"N/A", IF(AND(Screening!$J$15="No",AA1011="Ex"),"N/A", IF(AND(Screening!$J$16="No",AB1011="Ex"),"N/A", IF(AND(Screening!$J$17="No",AC1011="Ex"),"N/A", IF(AND(Screening!$J$18="No",AD1011="Ex"),"N/A", IF(AND(Screening!$J$19="No",AE1011="Ex"),"N/A", IF(AND(Screening!$J$20="No",AF1011="Ex"),"N/A", IF(AND(Screening!$J$21="No",AG1011="Ex"),"N/A", IF(AND(Screening!$J$23="No",AH1011="Ex"),"N/A", IF(AND(Screening!$J$7="No",AI1011="Ex"),"N/A", IF(AND(Screening!$J$6="No",AL1011="Ex"),"N/A", IF(AND(Screening!$J$6="Yes",AJ1011="Ex"),"N/A", IF(AND(Screening!$J$25="Yes",AK1011="Ex"),"N/A",  IF(AND(Screening!$J$5="Yes",AM1011="Ex"),"N/A","Inc")))))))))))))))))))</f>
        <v>Inc</v>
      </c>
      <c r="C1011" s="132"/>
      <c r="D1011" s="133"/>
      <c r="E1011" s="87">
        <v>1005</v>
      </c>
      <c r="F1011" s="88" t="s">
        <v>3878</v>
      </c>
      <c r="G1011" s="88" t="s">
        <v>2244</v>
      </c>
      <c r="H1011" s="157" t="s">
        <v>248</v>
      </c>
      <c r="I1011" s="130" t="str">
        <f t="shared" si="31"/>
        <v>Include</v>
      </c>
      <c r="J1011" s="126"/>
      <c r="K1011" s="99"/>
      <c r="L1011" s="99"/>
      <c r="M1011" s="128"/>
      <c r="N1011" s="87" t="str">
        <f t="shared" si="32"/>
        <v/>
      </c>
      <c r="O1011" s="55"/>
      <c r="P1011" s="55"/>
      <c r="Q1011" s="55"/>
      <c r="R1011" s="55"/>
      <c r="S1011" s="55"/>
      <c r="T1011" s="56"/>
      <c r="U1011" s="134" t="s">
        <v>448</v>
      </c>
      <c r="V1011" s="132"/>
      <c r="W1011" s="132"/>
      <c r="X1011" s="132"/>
      <c r="Y1011" s="132"/>
      <c r="Z1011" s="132"/>
      <c r="AA1011" s="132"/>
      <c r="AB1011" s="132"/>
      <c r="AC1011" s="132"/>
      <c r="AD1011" s="132" t="s">
        <v>475</v>
      </c>
      <c r="AE1011" s="132"/>
      <c r="AF1011" s="132"/>
      <c r="AG1011" s="132"/>
      <c r="AH1011" s="132"/>
      <c r="AI1011" s="132"/>
      <c r="AJ1011" s="132" t="s">
        <v>475</v>
      </c>
      <c r="AK1011" s="132"/>
      <c r="AL1011" s="132"/>
      <c r="AM1011" s="135" t="s">
        <v>475</v>
      </c>
    </row>
    <row r="1012" spans="1:39" ht="45" x14ac:dyDescent="0.25">
      <c r="A1012" s="131" t="s">
        <v>2</v>
      </c>
      <c r="B1012" s="132" t="str">
        <f>IF(G1012="reserved","N/A",IF(AND(Screening!$J$10="No",V1012="Ex"),"N/A",IF(AND(Screening!$J$11="No",W1012="Ex"),"N/A",IF(AND(Screening!$J$12="No",X1012="Ex"),"N/A",IF(AND(Screening!$J$13="No",Y1012="Ex"),"N/A",IF(AND(Screening!$J$14="No",Z1012="Ex"),"N/A", IF(AND(Screening!$J$15="No",AA1012="Ex"),"N/A", IF(AND(Screening!$J$16="No",AB1012="Ex"),"N/A", IF(AND(Screening!$J$17="No",AC1012="Ex"),"N/A", IF(AND(Screening!$J$18="No",AD1012="Ex"),"N/A", IF(AND(Screening!$J$19="No",AE1012="Ex"),"N/A", IF(AND(Screening!$J$20="No",AF1012="Ex"),"N/A", IF(AND(Screening!$J$21="No",AG1012="Ex"),"N/A", IF(AND(Screening!$J$23="No",AH1012="Ex"),"N/A", IF(AND(Screening!$J$7="No",AI1012="Ex"),"N/A", IF(AND(Screening!$J$6="No",AL1012="Ex"),"N/A", IF(AND(Screening!$J$6="Yes",AJ1012="Ex"),"N/A", IF(AND(Screening!$J$25="Yes",AK1012="Ex"),"N/A",  IF(AND(Screening!$J$5="Yes",AM1012="Ex"),"N/A","Inc")))))))))))))))))))</f>
        <v>Inc</v>
      </c>
      <c r="C1012" s="132"/>
      <c r="D1012" s="133"/>
      <c r="E1012" s="87">
        <v>1006</v>
      </c>
      <c r="F1012" s="88" t="s">
        <v>3879</v>
      </c>
      <c r="G1012" s="88" t="s">
        <v>2245</v>
      </c>
      <c r="H1012" s="157" t="s">
        <v>249</v>
      </c>
      <c r="I1012" s="130" t="str">
        <f t="shared" si="31"/>
        <v>Include</v>
      </c>
      <c r="J1012" s="126"/>
      <c r="K1012" s="99"/>
      <c r="L1012" s="99"/>
      <c r="M1012" s="128"/>
      <c r="N1012" s="87" t="str">
        <f t="shared" si="32"/>
        <v/>
      </c>
      <c r="O1012" s="55"/>
      <c r="P1012" s="55"/>
      <c r="Q1012" s="55"/>
      <c r="R1012" s="55"/>
      <c r="S1012" s="55"/>
      <c r="T1012" s="56"/>
      <c r="U1012" s="134" t="s">
        <v>448</v>
      </c>
      <c r="V1012" s="132"/>
      <c r="W1012" s="132"/>
      <c r="X1012" s="132"/>
      <c r="Y1012" s="132"/>
      <c r="Z1012" s="132"/>
      <c r="AA1012" s="132"/>
      <c r="AB1012" s="132"/>
      <c r="AC1012" s="132"/>
      <c r="AD1012" s="132" t="s">
        <v>475</v>
      </c>
      <c r="AE1012" s="132"/>
      <c r="AF1012" s="132"/>
      <c r="AG1012" s="132"/>
      <c r="AH1012" s="132"/>
      <c r="AI1012" s="132"/>
      <c r="AJ1012" s="132" t="s">
        <v>475</v>
      </c>
      <c r="AK1012" s="132"/>
      <c r="AL1012" s="132"/>
      <c r="AM1012" s="135" t="s">
        <v>475</v>
      </c>
    </row>
    <row r="1013" spans="1:39" ht="30" x14ac:dyDescent="0.25">
      <c r="A1013" s="131" t="s">
        <v>2</v>
      </c>
      <c r="B1013" s="132" t="str">
        <f>IF(G1013="reserved","N/A",IF(AND(Screening!$J$10="No",V1013="Ex"),"N/A",IF(AND(Screening!$J$11="No",W1013="Ex"),"N/A",IF(AND(Screening!$J$12="No",X1013="Ex"),"N/A",IF(AND(Screening!$J$13="No",Y1013="Ex"),"N/A",IF(AND(Screening!$J$14="No",Z1013="Ex"),"N/A", IF(AND(Screening!$J$15="No",AA1013="Ex"),"N/A", IF(AND(Screening!$J$16="No",AB1013="Ex"),"N/A", IF(AND(Screening!$J$17="No",AC1013="Ex"),"N/A", IF(AND(Screening!$J$18="No",AD1013="Ex"),"N/A", IF(AND(Screening!$J$19="No",AE1013="Ex"),"N/A", IF(AND(Screening!$J$20="No",AF1013="Ex"),"N/A", IF(AND(Screening!$J$21="No",AG1013="Ex"),"N/A", IF(AND(Screening!$J$23="No",AH1013="Ex"),"N/A", IF(AND(Screening!$J$7="No",AI1013="Ex"),"N/A", IF(AND(Screening!$J$6="No",AL1013="Ex"),"N/A", IF(AND(Screening!$J$6="Yes",AJ1013="Ex"),"N/A", IF(AND(Screening!$J$25="Yes",AK1013="Ex"),"N/A",  IF(AND(Screening!$J$5="Yes",AM1013="Ex"),"N/A","Inc")))))))))))))))))))</f>
        <v>Inc</v>
      </c>
      <c r="C1013" s="132"/>
      <c r="D1013" s="133"/>
      <c r="E1013" s="87">
        <v>1007</v>
      </c>
      <c r="F1013" s="88" t="s">
        <v>3880</v>
      </c>
      <c r="G1013" s="88" t="s">
        <v>2246</v>
      </c>
      <c r="H1013" s="157" t="s">
        <v>250</v>
      </c>
      <c r="I1013" s="130" t="str">
        <f t="shared" si="31"/>
        <v>Include</v>
      </c>
      <c r="J1013" s="126"/>
      <c r="K1013" s="99"/>
      <c r="L1013" s="99"/>
      <c r="M1013" s="128"/>
      <c r="N1013" s="87" t="str">
        <f t="shared" si="32"/>
        <v/>
      </c>
      <c r="O1013" s="55"/>
      <c r="P1013" s="55"/>
      <c r="Q1013" s="55"/>
      <c r="R1013" s="55"/>
      <c r="S1013" s="55"/>
      <c r="T1013" s="56"/>
      <c r="U1013" s="134" t="s">
        <v>448</v>
      </c>
      <c r="V1013" s="132"/>
      <c r="W1013" s="132"/>
      <c r="X1013" s="132"/>
      <c r="Y1013" s="132"/>
      <c r="Z1013" s="132"/>
      <c r="AA1013" s="132"/>
      <c r="AB1013" s="132"/>
      <c r="AC1013" s="132"/>
      <c r="AD1013" s="132" t="s">
        <v>475</v>
      </c>
      <c r="AE1013" s="132"/>
      <c r="AF1013" s="132"/>
      <c r="AG1013" s="132"/>
      <c r="AH1013" s="132"/>
      <c r="AI1013" s="132"/>
      <c r="AJ1013" s="132" t="s">
        <v>475</v>
      </c>
      <c r="AK1013" s="132"/>
      <c r="AL1013" s="132"/>
      <c r="AM1013" s="135" t="s">
        <v>475</v>
      </c>
    </row>
    <row r="1014" spans="1:39" ht="170.45" customHeight="1" x14ac:dyDescent="0.25">
      <c r="A1014" s="131" t="s">
        <v>2</v>
      </c>
      <c r="B1014" s="132" t="str">
        <f>IF(G1014="reserved","N/A",IF(AND(Screening!$J$10="No",V1014="Ex"),"N/A",IF(AND(Screening!$J$11="No",W1014="Ex"),"N/A",IF(AND(Screening!$J$12="No",X1014="Ex"),"N/A",IF(AND(Screening!$J$13="No",Y1014="Ex"),"N/A",IF(AND(Screening!$J$14="No",Z1014="Ex"),"N/A", IF(AND(Screening!$J$15="No",AA1014="Ex"),"N/A", IF(AND(Screening!$J$16="No",AB1014="Ex"),"N/A", IF(AND(Screening!$J$17="No",AC1014="Ex"),"N/A", IF(AND(Screening!$J$18="No",AD1014="Ex"),"N/A", IF(AND(Screening!$J$19="No",AE1014="Ex"),"N/A", IF(AND(Screening!$J$20="No",AF1014="Ex"),"N/A", IF(AND(Screening!$J$21="No",AG1014="Ex"),"N/A", IF(AND(Screening!$J$23="No",AH1014="Ex"),"N/A", IF(AND(Screening!$J$7="No",AI1014="Ex"),"N/A", IF(AND(Screening!$J$6="No",AL1014="Ex"),"N/A", IF(AND(Screening!$J$6="Yes",AJ1014="Ex"),"N/A", IF(AND(Screening!$J$25="Yes",AK1014="Ex"),"N/A",  IF(AND(Screening!$J$5="Yes",AM1014="Ex"),"N/A","Inc")))))))))))))))))))</f>
        <v>Inc</v>
      </c>
      <c r="C1014" s="132"/>
      <c r="D1014" s="133"/>
      <c r="E1014" s="87">
        <v>1008</v>
      </c>
      <c r="F1014" s="88" t="s">
        <v>3881</v>
      </c>
      <c r="G1014" s="88" t="s">
        <v>2247</v>
      </c>
      <c r="H1014" s="157" t="s">
        <v>251</v>
      </c>
      <c r="I1014" s="130" t="str">
        <f t="shared" si="31"/>
        <v>Include</v>
      </c>
      <c r="J1014" s="126"/>
      <c r="K1014" s="99"/>
      <c r="L1014" s="99"/>
      <c r="M1014" s="128"/>
      <c r="N1014" s="87" t="str">
        <f t="shared" si="32"/>
        <v/>
      </c>
      <c r="O1014" s="55"/>
      <c r="P1014" s="55"/>
      <c r="Q1014" s="55"/>
      <c r="R1014" s="55"/>
      <c r="S1014" s="55"/>
      <c r="T1014" s="56"/>
      <c r="U1014" s="134" t="s">
        <v>448</v>
      </c>
      <c r="V1014" s="132"/>
      <c r="W1014" s="132"/>
      <c r="X1014" s="132"/>
      <c r="Y1014" s="132"/>
      <c r="Z1014" s="132"/>
      <c r="AA1014" s="132"/>
      <c r="AB1014" s="132"/>
      <c r="AC1014" s="132"/>
      <c r="AD1014" s="132" t="s">
        <v>475</v>
      </c>
      <c r="AE1014" s="132"/>
      <c r="AF1014" s="132"/>
      <c r="AG1014" s="132"/>
      <c r="AH1014" s="132"/>
      <c r="AI1014" s="132"/>
      <c r="AJ1014" s="132" t="s">
        <v>475</v>
      </c>
      <c r="AK1014" s="132"/>
      <c r="AL1014" s="132"/>
      <c r="AM1014" s="135" t="s">
        <v>475</v>
      </c>
    </row>
    <row r="1015" spans="1:39" ht="30" x14ac:dyDescent="0.25">
      <c r="A1015" s="131" t="s">
        <v>2</v>
      </c>
      <c r="B1015" s="132" t="str">
        <f>IF(G1015="reserved","N/A",IF(AND(Screening!$J$10="No",V1015="Ex"),"N/A",IF(AND(Screening!$J$11="No",W1015="Ex"),"N/A",IF(AND(Screening!$J$12="No",X1015="Ex"),"N/A",IF(AND(Screening!$J$13="No",Y1015="Ex"),"N/A",IF(AND(Screening!$J$14="No",Z1015="Ex"),"N/A", IF(AND(Screening!$J$15="No",AA1015="Ex"),"N/A", IF(AND(Screening!$J$16="No",AB1015="Ex"),"N/A", IF(AND(Screening!$J$17="No",AC1015="Ex"),"N/A", IF(AND(Screening!$J$18="No",AD1015="Ex"),"N/A", IF(AND(Screening!$J$19="No",AE1015="Ex"),"N/A", IF(AND(Screening!$J$20="No",AF1015="Ex"),"N/A", IF(AND(Screening!$J$21="No",AG1015="Ex"),"N/A", IF(AND(Screening!$J$23="No",AH1015="Ex"),"N/A", IF(AND(Screening!$J$7="No",AI1015="Ex"),"N/A", IF(AND(Screening!$J$6="No",AL1015="Ex"),"N/A", IF(AND(Screening!$J$6="Yes",AJ1015="Ex"),"N/A", IF(AND(Screening!$J$25="Yes",AK1015="Ex"),"N/A",  IF(AND(Screening!$J$5="Yes",AM1015="Ex"),"N/A","Inc")))))))))))))))))))</f>
        <v>Inc</v>
      </c>
      <c r="C1015" s="132"/>
      <c r="D1015" s="133"/>
      <c r="E1015" s="87">
        <v>1009</v>
      </c>
      <c r="F1015" s="88" t="s">
        <v>3882</v>
      </c>
      <c r="G1015" s="88" t="s">
        <v>2248</v>
      </c>
      <c r="H1015" s="157" t="s">
        <v>252</v>
      </c>
      <c r="I1015" s="130" t="str">
        <f t="shared" si="31"/>
        <v>Include</v>
      </c>
      <c r="J1015" s="126"/>
      <c r="K1015" s="99"/>
      <c r="L1015" s="99"/>
      <c r="M1015" s="128"/>
      <c r="N1015" s="87" t="str">
        <f t="shared" si="32"/>
        <v/>
      </c>
      <c r="O1015" s="55"/>
      <c r="P1015" s="55"/>
      <c r="Q1015" s="55"/>
      <c r="R1015" s="55"/>
      <c r="S1015" s="55"/>
      <c r="T1015" s="56"/>
      <c r="U1015" s="134" t="s">
        <v>448</v>
      </c>
      <c r="V1015" s="132"/>
      <c r="W1015" s="132"/>
      <c r="X1015" s="132"/>
      <c r="Y1015" s="132"/>
      <c r="Z1015" s="132"/>
      <c r="AA1015" s="132"/>
      <c r="AB1015" s="132"/>
      <c r="AC1015" s="132"/>
      <c r="AD1015" s="132" t="s">
        <v>475</v>
      </c>
      <c r="AE1015" s="132"/>
      <c r="AF1015" s="132"/>
      <c r="AG1015" s="132"/>
      <c r="AH1015" s="132"/>
      <c r="AI1015" s="132"/>
      <c r="AJ1015" s="132" t="s">
        <v>475</v>
      </c>
      <c r="AK1015" s="132"/>
      <c r="AL1015" s="132"/>
      <c r="AM1015" s="135" t="s">
        <v>475</v>
      </c>
    </row>
    <row r="1016" spans="1:39" ht="30" x14ac:dyDescent="0.25">
      <c r="A1016" s="131" t="s">
        <v>2</v>
      </c>
      <c r="B1016" s="132" t="str">
        <f>IF(G1016="reserved","N/A",IF(AND(Screening!$J$10="No",V1016="Ex"),"N/A",IF(AND(Screening!$J$11="No",W1016="Ex"),"N/A",IF(AND(Screening!$J$12="No",X1016="Ex"),"N/A",IF(AND(Screening!$J$13="No",Y1016="Ex"),"N/A",IF(AND(Screening!$J$14="No",Z1016="Ex"),"N/A", IF(AND(Screening!$J$15="No",AA1016="Ex"),"N/A", IF(AND(Screening!$J$16="No",AB1016="Ex"),"N/A", IF(AND(Screening!$J$17="No",AC1016="Ex"),"N/A", IF(AND(Screening!$J$18="No",AD1016="Ex"),"N/A", IF(AND(Screening!$J$19="No",AE1016="Ex"),"N/A", IF(AND(Screening!$J$20="No",AF1016="Ex"),"N/A", IF(AND(Screening!$J$21="No",AG1016="Ex"),"N/A", IF(AND(Screening!$J$23="No",AH1016="Ex"),"N/A", IF(AND(Screening!$J$7="No",AI1016="Ex"),"N/A", IF(AND(Screening!$J$6="No",AL1016="Ex"),"N/A", IF(AND(Screening!$J$6="Yes",AJ1016="Ex"),"N/A", IF(AND(Screening!$J$25="Yes",AK1016="Ex"),"N/A",  IF(AND(Screening!$J$5="Yes",AM1016="Ex"),"N/A","Inc")))))))))))))))))))</f>
        <v>Inc</v>
      </c>
      <c r="C1016" s="132"/>
      <c r="D1016" s="133"/>
      <c r="E1016" s="87">
        <v>1010</v>
      </c>
      <c r="F1016" s="88" t="s">
        <v>3883</v>
      </c>
      <c r="G1016" s="88" t="s">
        <v>2249</v>
      </c>
      <c r="H1016" s="157" t="s">
        <v>253</v>
      </c>
      <c r="I1016" s="130" t="str">
        <f t="shared" si="31"/>
        <v>Include</v>
      </c>
      <c r="J1016" s="126"/>
      <c r="K1016" s="99"/>
      <c r="L1016" s="99"/>
      <c r="M1016" s="128"/>
      <c r="N1016" s="87" t="str">
        <f t="shared" si="32"/>
        <v/>
      </c>
      <c r="O1016" s="55"/>
      <c r="P1016" s="55"/>
      <c r="Q1016" s="55"/>
      <c r="R1016" s="55"/>
      <c r="S1016" s="55"/>
      <c r="T1016" s="56"/>
      <c r="U1016" s="134" t="s">
        <v>448</v>
      </c>
      <c r="V1016" s="132"/>
      <c r="W1016" s="132"/>
      <c r="X1016" s="132"/>
      <c r="Y1016" s="132"/>
      <c r="Z1016" s="132"/>
      <c r="AA1016" s="132"/>
      <c r="AB1016" s="132"/>
      <c r="AC1016" s="132"/>
      <c r="AD1016" s="132" t="s">
        <v>475</v>
      </c>
      <c r="AE1016" s="132"/>
      <c r="AF1016" s="132"/>
      <c r="AG1016" s="132"/>
      <c r="AH1016" s="132"/>
      <c r="AI1016" s="132"/>
      <c r="AJ1016" s="132" t="s">
        <v>475</v>
      </c>
      <c r="AK1016" s="132"/>
      <c r="AL1016" s="132"/>
      <c r="AM1016" s="135" t="s">
        <v>475</v>
      </c>
    </row>
    <row r="1017" spans="1:39" ht="43.7" customHeight="1" x14ac:dyDescent="0.25">
      <c r="A1017" s="131" t="s">
        <v>2</v>
      </c>
      <c r="B1017" s="132" t="str">
        <f>IF(G1017="reserved","N/A",IF(AND(Screening!$J$10="No",V1017="Ex"),"N/A",IF(AND(Screening!$J$11="No",W1017="Ex"),"N/A",IF(AND(Screening!$J$12="No",X1017="Ex"),"N/A",IF(AND(Screening!$J$13="No",Y1017="Ex"),"N/A",IF(AND(Screening!$J$14="No",Z1017="Ex"),"N/A", IF(AND(Screening!$J$15="No",AA1017="Ex"),"N/A", IF(AND(Screening!$J$16="No",AB1017="Ex"),"N/A", IF(AND(Screening!$J$17="No",AC1017="Ex"),"N/A", IF(AND(Screening!$J$18="No",AD1017="Ex"),"N/A", IF(AND(Screening!$J$19="No",AE1017="Ex"),"N/A", IF(AND(Screening!$J$20="No",AF1017="Ex"),"N/A", IF(AND(Screening!$J$21="No",AG1017="Ex"),"N/A", IF(AND(Screening!$J$23="No",AH1017="Ex"),"N/A", IF(AND(Screening!$J$7="No",AI1017="Ex"),"N/A", IF(AND(Screening!$J$6="No",AL1017="Ex"),"N/A", IF(AND(Screening!$J$6="Yes",AJ1017="Ex"),"N/A", IF(AND(Screening!$J$25="Yes",AK1017="Ex"),"N/A",  IF(AND(Screening!$J$5="Yes",AM1017="Ex"),"N/A","Inc")))))))))))))))))))</f>
        <v>Inc</v>
      </c>
      <c r="C1017" s="132"/>
      <c r="D1017" s="133"/>
      <c r="E1017" s="87">
        <v>1011</v>
      </c>
      <c r="F1017" s="88" t="s">
        <v>3884</v>
      </c>
      <c r="G1017" s="88" t="s">
        <v>2250</v>
      </c>
      <c r="H1017" s="157" t="s">
        <v>254</v>
      </c>
      <c r="I1017" s="130" t="str">
        <f t="shared" si="31"/>
        <v>Include</v>
      </c>
      <c r="J1017" s="126"/>
      <c r="K1017" s="99"/>
      <c r="L1017" s="99"/>
      <c r="M1017" s="128"/>
      <c r="N1017" s="87" t="str">
        <f t="shared" si="32"/>
        <v/>
      </c>
      <c r="O1017" s="55"/>
      <c r="P1017" s="55"/>
      <c r="Q1017" s="55"/>
      <c r="R1017" s="55"/>
      <c r="S1017" s="55"/>
      <c r="T1017" s="56"/>
      <c r="U1017" s="134" t="s">
        <v>448</v>
      </c>
      <c r="V1017" s="132"/>
      <c r="W1017" s="132"/>
      <c r="X1017" s="132"/>
      <c r="Y1017" s="132"/>
      <c r="Z1017" s="132"/>
      <c r="AA1017" s="132"/>
      <c r="AB1017" s="132"/>
      <c r="AC1017" s="132"/>
      <c r="AD1017" s="132" t="s">
        <v>475</v>
      </c>
      <c r="AE1017" s="132"/>
      <c r="AF1017" s="132"/>
      <c r="AG1017" s="132"/>
      <c r="AH1017" s="132"/>
      <c r="AI1017" s="132"/>
      <c r="AJ1017" s="132" t="s">
        <v>475</v>
      </c>
      <c r="AK1017" s="132"/>
      <c r="AL1017" s="132"/>
      <c r="AM1017" s="135" t="s">
        <v>475</v>
      </c>
    </row>
    <row r="1018" spans="1:39" ht="30" x14ac:dyDescent="0.25">
      <c r="A1018" s="131" t="s">
        <v>2</v>
      </c>
      <c r="B1018" s="132" t="str">
        <f>IF(G1018="reserved","N/A",IF(AND(Screening!$J$10="No",V1018="Ex"),"N/A",IF(AND(Screening!$J$11="No",W1018="Ex"),"N/A",IF(AND(Screening!$J$12="No",X1018="Ex"),"N/A",IF(AND(Screening!$J$13="No",Y1018="Ex"),"N/A",IF(AND(Screening!$J$14="No",Z1018="Ex"),"N/A", IF(AND(Screening!$J$15="No",AA1018="Ex"),"N/A", IF(AND(Screening!$J$16="No",AB1018="Ex"),"N/A", IF(AND(Screening!$J$17="No",AC1018="Ex"),"N/A", IF(AND(Screening!$J$18="No",AD1018="Ex"),"N/A", IF(AND(Screening!$J$19="No",AE1018="Ex"),"N/A", IF(AND(Screening!$J$20="No",AF1018="Ex"),"N/A", IF(AND(Screening!$J$21="No",AG1018="Ex"),"N/A", IF(AND(Screening!$J$23="No",AH1018="Ex"),"N/A", IF(AND(Screening!$J$7="No",AI1018="Ex"),"N/A", IF(AND(Screening!$J$6="No",AL1018="Ex"),"N/A", IF(AND(Screening!$J$6="Yes",AJ1018="Ex"),"N/A", IF(AND(Screening!$J$25="Yes",AK1018="Ex"),"N/A",  IF(AND(Screening!$J$5="Yes",AM1018="Ex"),"N/A","Inc")))))))))))))))))))</f>
        <v>Inc</v>
      </c>
      <c r="C1018" s="132"/>
      <c r="D1018" s="133"/>
      <c r="E1018" s="87">
        <v>1012</v>
      </c>
      <c r="F1018" s="88" t="s">
        <v>3885</v>
      </c>
      <c r="G1018" s="88" t="s">
        <v>2251</v>
      </c>
      <c r="H1018" s="157" t="s">
        <v>255</v>
      </c>
      <c r="I1018" s="130" t="str">
        <f t="shared" si="31"/>
        <v>Include</v>
      </c>
      <c r="J1018" s="126"/>
      <c r="K1018" s="99"/>
      <c r="L1018" s="99"/>
      <c r="M1018" s="128"/>
      <c r="N1018" s="87" t="str">
        <f t="shared" si="32"/>
        <v/>
      </c>
      <c r="O1018" s="55"/>
      <c r="P1018" s="55"/>
      <c r="Q1018" s="55"/>
      <c r="R1018" s="55"/>
      <c r="S1018" s="55"/>
      <c r="T1018" s="56"/>
      <c r="U1018" s="134" t="s">
        <v>448</v>
      </c>
      <c r="V1018" s="132"/>
      <c r="W1018" s="132"/>
      <c r="X1018" s="132"/>
      <c r="Y1018" s="132"/>
      <c r="Z1018" s="132"/>
      <c r="AA1018" s="132"/>
      <c r="AB1018" s="132"/>
      <c r="AC1018" s="132"/>
      <c r="AD1018" s="132" t="s">
        <v>475</v>
      </c>
      <c r="AE1018" s="132"/>
      <c r="AF1018" s="132"/>
      <c r="AG1018" s="132"/>
      <c r="AH1018" s="132"/>
      <c r="AI1018" s="132"/>
      <c r="AJ1018" s="132" t="s">
        <v>475</v>
      </c>
      <c r="AK1018" s="132"/>
      <c r="AL1018" s="132"/>
      <c r="AM1018" s="135" t="s">
        <v>475</v>
      </c>
    </row>
    <row r="1019" spans="1:39" ht="30" x14ac:dyDescent="0.25">
      <c r="A1019" s="131" t="s">
        <v>2</v>
      </c>
      <c r="B1019" s="132" t="str">
        <f>IF(G1019="reserved","N/A",IF(AND(Screening!$J$10="No",V1019="Ex"),"N/A",IF(AND(Screening!$J$11="No",W1019="Ex"),"N/A",IF(AND(Screening!$J$12="No",X1019="Ex"),"N/A",IF(AND(Screening!$J$13="No",Y1019="Ex"),"N/A",IF(AND(Screening!$J$14="No",Z1019="Ex"),"N/A", IF(AND(Screening!$J$15="No",AA1019="Ex"),"N/A", IF(AND(Screening!$J$16="No",AB1019="Ex"),"N/A", IF(AND(Screening!$J$17="No",AC1019="Ex"),"N/A", IF(AND(Screening!$J$18="No",AD1019="Ex"),"N/A", IF(AND(Screening!$J$19="No",AE1019="Ex"),"N/A", IF(AND(Screening!$J$20="No",AF1019="Ex"),"N/A", IF(AND(Screening!$J$21="No",AG1019="Ex"),"N/A", IF(AND(Screening!$J$23="No",AH1019="Ex"),"N/A", IF(AND(Screening!$J$7="No",AI1019="Ex"),"N/A", IF(AND(Screening!$J$6="No",AL1019="Ex"),"N/A", IF(AND(Screening!$J$6="Yes",AJ1019="Ex"),"N/A", IF(AND(Screening!$J$25="Yes",AK1019="Ex"),"N/A",  IF(AND(Screening!$J$5="Yes",AM1019="Ex"),"N/A","Inc")))))))))))))))))))</f>
        <v>Inc</v>
      </c>
      <c r="C1019" s="132"/>
      <c r="D1019" s="133"/>
      <c r="E1019" s="87">
        <v>1013</v>
      </c>
      <c r="F1019" s="88" t="s">
        <v>3886</v>
      </c>
      <c r="G1019" s="88" t="s">
        <v>2252</v>
      </c>
      <c r="H1019" s="157" t="s">
        <v>256</v>
      </c>
      <c r="I1019" s="130" t="str">
        <f t="shared" si="31"/>
        <v>Include</v>
      </c>
      <c r="J1019" s="126"/>
      <c r="K1019" s="99"/>
      <c r="L1019" s="99"/>
      <c r="M1019" s="128"/>
      <c r="N1019" s="87" t="str">
        <f t="shared" si="32"/>
        <v/>
      </c>
      <c r="O1019" s="55"/>
      <c r="P1019" s="55"/>
      <c r="Q1019" s="55"/>
      <c r="R1019" s="55"/>
      <c r="S1019" s="55"/>
      <c r="T1019" s="56"/>
      <c r="U1019" s="134" t="s">
        <v>448</v>
      </c>
      <c r="V1019" s="132"/>
      <c r="W1019" s="132"/>
      <c r="X1019" s="132"/>
      <c r="Y1019" s="132"/>
      <c r="Z1019" s="132"/>
      <c r="AA1019" s="132"/>
      <c r="AB1019" s="132"/>
      <c r="AC1019" s="132"/>
      <c r="AD1019" s="132" t="s">
        <v>475</v>
      </c>
      <c r="AE1019" s="132"/>
      <c r="AF1019" s="132"/>
      <c r="AG1019" s="132"/>
      <c r="AH1019" s="132"/>
      <c r="AI1019" s="132"/>
      <c r="AJ1019" s="132" t="s">
        <v>475</v>
      </c>
      <c r="AK1019" s="132"/>
      <c r="AL1019" s="132"/>
      <c r="AM1019" s="135" t="s">
        <v>475</v>
      </c>
    </row>
    <row r="1020" spans="1:39" ht="30" x14ac:dyDescent="0.25">
      <c r="A1020" s="131" t="s">
        <v>2</v>
      </c>
      <c r="B1020" s="132" t="str">
        <f>IF(G1020="reserved","N/A",IF(AND(Screening!$J$10="No",V1020="Ex"),"N/A",IF(AND(Screening!$J$11="No",W1020="Ex"),"N/A",IF(AND(Screening!$J$12="No",X1020="Ex"),"N/A",IF(AND(Screening!$J$13="No",Y1020="Ex"),"N/A",IF(AND(Screening!$J$14="No",Z1020="Ex"),"N/A", IF(AND(Screening!$J$15="No",AA1020="Ex"),"N/A", IF(AND(Screening!$J$16="No",AB1020="Ex"),"N/A", IF(AND(Screening!$J$17="No",AC1020="Ex"),"N/A", IF(AND(Screening!$J$18="No",AD1020="Ex"),"N/A", IF(AND(Screening!$J$19="No",AE1020="Ex"),"N/A", IF(AND(Screening!$J$20="No",AF1020="Ex"),"N/A", IF(AND(Screening!$J$21="No",AG1020="Ex"),"N/A", IF(AND(Screening!$J$23="No",AH1020="Ex"),"N/A", IF(AND(Screening!$J$7="No",AI1020="Ex"),"N/A", IF(AND(Screening!$J$6="No",AL1020="Ex"),"N/A", IF(AND(Screening!$J$6="Yes",AJ1020="Ex"),"N/A", IF(AND(Screening!$J$25="Yes",AK1020="Ex"),"N/A",  IF(AND(Screening!$J$5="Yes",AM1020="Ex"),"N/A","Inc")))))))))))))))))))</f>
        <v>Inc</v>
      </c>
      <c r="C1020" s="132"/>
      <c r="D1020" s="133"/>
      <c r="E1020" s="87">
        <v>1014</v>
      </c>
      <c r="F1020" s="88" t="s">
        <v>3887</v>
      </c>
      <c r="G1020" s="88" t="s">
        <v>2253</v>
      </c>
      <c r="H1020" s="157" t="s">
        <v>257</v>
      </c>
      <c r="I1020" s="130" t="str">
        <f t="shared" si="31"/>
        <v>Include</v>
      </c>
      <c r="J1020" s="126"/>
      <c r="K1020" s="99"/>
      <c r="L1020" s="99"/>
      <c r="M1020" s="128"/>
      <c r="N1020" s="87" t="str">
        <f t="shared" si="32"/>
        <v/>
      </c>
      <c r="O1020" s="55"/>
      <c r="P1020" s="55"/>
      <c r="Q1020" s="55"/>
      <c r="R1020" s="55"/>
      <c r="S1020" s="55"/>
      <c r="T1020" s="56"/>
      <c r="U1020" s="134" t="s">
        <v>448</v>
      </c>
      <c r="V1020" s="132"/>
      <c r="W1020" s="132"/>
      <c r="X1020" s="132"/>
      <c r="Y1020" s="132"/>
      <c r="Z1020" s="132"/>
      <c r="AA1020" s="132"/>
      <c r="AB1020" s="132"/>
      <c r="AC1020" s="132"/>
      <c r="AD1020" s="132" t="s">
        <v>475</v>
      </c>
      <c r="AE1020" s="132"/>
      <c r="AF1020" s="132"/>
      <c r="AG1020" s="132"/>
      <c r="AH1020" s="132"/>
      <c r="AI1020" s="132"/>
      <c r="AJ1020" s="132" t="s">
        <v>475</v>
      </c>
      <c r="AK1020" s="132"/>
      <c r="AL1020" s="132"/>
      <c r="AM1020" s="135" t="s">
        <v>475</v>
      </c>
    </row>
    <row r="1021" spans="1:39" ht="68.45" customHeight="1" x14ac:dyDescent="0.25">
      <c r="A1021" s="131" t="s">
        <v>2</v>
      </c>
      <c r="B1021" s="132" t="str">
        <f>IF(G1021="reserved","N/A",IF(AND(Screening!$J$10="No",V1021="Ex"),"N/A",IF(AND(Screening!$J$11="No",W1021="Ex"),"N/A",IF(AND(Screening!$J$12="No",X1021="Ex"),"N/A",IF(AND(Screening!$J$13="No",Y1021="Ex"),"N/A",IF(AND(Screening!$J$14="No",Z1021="Ex"),"N/A", IF(AND(Screening!$J$15="No",AA1021="Ex"),"N/A", IF(AND(Screening!$J$16="No",AB1021="Ex"),"N/A", IF(AND(Screening!$J$17="No",AC1021="Ex"),"N/A", IF(AND(Screening!$J$18="No",AD1021="Ex"),"N/A", IF(AND(Screening!$J$19="No",AE1021="Ex"),"N/A", IF(AND(Screening!$J$20="No",AF1021="Ex"),"N/A", IF(AND(Screening!$J$21="No",AG1021="Ex"),"N/A", IF(AND(Screening!$J$23="No",AH1021="Ex"),"N/A", IF(AND(Screening!$J$7="No",AI1021="Ex"),"N/A", IF(AND(Screening!$J$6="No",AL1021="Ex"),"N/A", IF(AND(Screening!$J$6="Yes",AJ1021="Ex"),"N/A", IF(AND(Screening!$J$25="Yes",AK1021="Ex"),"N/A",  IF(AND(Screening!$J$5="Yes",AM1021="Ex"),"N/A","Inc")))))))))))))))))))</f>
        <v>Inc</v>
      </c>
      <c r="C1021" s="132"/>
      <c r="D1021" s="133"/>
      <c r="E1021" s="87">
        <v>1015</v>
      </c>
      <c r="F1021" s="88" t="s">
        <v>3888</v>
      </c>
      <c r="G1021" s="88" t="s">
        <v>2254</v>
      </c>
      <c r="H1021" s="157" t="s">
        <v>258</v>
      </c>
      <c r="I1021" s="130" t="str">
        <f t="shared" si="31"/>
        <v>Include</v>
      </c>
      <c r="J1021" s="126"/>
      <c r="K1021" s="99"/>
      <c r="L1021" s="99"/>
      <c r="M1021" s="128"/>
      <c r="N1021" s="87" t="str">
        <f t="shared" si="32"/>
        <v/>
      </c>
      <c r="O1021" s="55"/>
      <c r="P1021" s="55"/>
      <c r="Q1021" s="55"/>
      <c r="R1021" s="55"/>
      <c r="S1021" s="55"/>
      <c r="T1021" s="56"/>
      <c r="U1021" s="134" t="s">
        <v>448</v>
      </c>
      <c r="V1021" s="132"/>
      <c r="W1021" s="132"/>
      <c r="X1021" s="132"/>
      <c r="Y1021" s="132"/>
      <c r="Z1021" s="132"/>
      <c r="AA1021" s="132"/>
      <c r="AB1021" s="132"/>
      <c r="AC1021" s="132"/>
      <c r="AD1021" s="132" t="s">
        <v>475</v>
      </c>
      <c r="AE1021" s="132"/>
      <c r="AF1021" s="132"/>
      <c r="AG1021" s="132"/>
      <c r="AH1021" s="132"/>
      <c r="AI1021" s="132"/>
      <c r="AJ1021" s="132" t="s">
        <v>475</v>
      </c>
      <c r="AK1021" s="132"/>
      <c r="AL1021" s="132"/>
      <c r="AM1021" s="135" t="s">
        <v>475</v>
      </c>
    </row>
    <row r="1022" spans="1:39" ht="58.7" customHeight="1" x14ac:dyDescent="0.25">
      <c r="A1022" s="131" t="s">
        <v>2</v>
      </c>
      <c r="B1022" s="132" t="str">
        <f>IF(G1022="reserved","N/A",IF(AND(Screening!$J$10="No",V1022="Ex"),"N/A",IF(AND(Screening!$J$11="No",W1022="Ex"),"N/A",IF(AND(Screening!$J$12="No",X1022="Ex"),"N/A",IF(AND(Screening!$J$13="No",Y1022="Ex"),"N/A",IF(AND(Screening!$J$14="No",Z1022="Ex"),"N/A", IF(AND(Screening!$J$15="No",AA1022="Ex"),"N/A", IF(AND(Screening!$J$16="No",AB1022="Ex"),"N/A", IF(AND(Screening!$J$17="No",AC1022="Ex"),"N/A", IF(AND(Screening!$J$18="No",AD1022="Ex"),"N/A", IF(AND(Screening!$J$19="No",AE1022="Ex"),"N/A", IF(AND(Screening!$J$20="No",AF1022="Ex"),"N/A", IF(AND(Screening!$J$21="No",AG1022="Ex"),"N/A", IF(AND(Screening!$J$23="No",AH1022="Ex"),"N/A", IF(AND(Screening!$J$7="No",AI1022="Ex"),"N/A", IF(AND(Screening!$J$6="No",AL1022="Ex"),"N/A", IF(AND(Screening!$J$6="Yes",AJ1022="Ex"),"N/A", IF(AND(Screening!$J$25="Yes",AK1022="Ex"),"N/A",  IF(AND(Screening!$J$5="Yes",AM1022="Ex"),"N/A","Inc")))))))))))))))))))</f>
        <v>Inc</v>
      </c>
      <c r="C1022" s="132"/>
      <c r="D1022" s="133"/>
      <c r="E1022" s="87">
        <v>1016</v>
      </c>
      <c r="F1022" s="88" t="s">
        <v>3889</v>
      </c>
      <c r="G1022" s="88" t="s">
        <v>2255</v>
      </c>
      <c r="H1022" s="157" t="s">
        <v>259</v>
      </c>
      <c r="I1022" s="130" t="str">
        <f t="shared" si="31"/>
        <v>Include</v>
      </c>
      <c r="J1022" s="126"/>
      <c r="K1022" s="99"/>
      <c r="L1022" s="99"/>
      <c r="M1022" s="128"/>
      <c r="N1022" s="87" t="str">
        <f t="shared" si="32"/>
        <v/>
      </c>
      <c r="O1022" s="55"/>
      <c r="P1022" s="55"/>
      <c r="Q1022" s="55"/>
      <c r="R1022" s="55"/>
      <c r="S1022" s="55"/>
      <c r="T1022" s="56"/>
      <c r="U1022" s="134" t="s">
        <v>448</v>
      </c>
      <c r="V1022" s="132"/>
      <c r="W1022" s="132"/>
      <c r="X1022" s="132"/>
      <c r="Y1022" s="132"/>
      <c r="Z1022" s="132"/>
      <c r="AA1022" s="132"/>
      <c r="AB1022" s="132"/>
      <c r="AC1022" s="132"/>
      <c r="AD1022" s="132" t="s">
        <v>475</v>
      </c>
      <c r="AE1022" s="132"/>
      <c r="AF1022" s="132"/>
      <c r="AG1022" s="132"/>
      <c r="AH1022" s="132"/>
      <c r="AI1022" s="132"/>
      <c r="AJ1022" s="132" t="s">
        <v>475</v>
      </c>
      <c r="AK1022" s="132"/>
      <c r="AL1022" s="132"/>
      <c r="AM1022" s="135" t="s">
        <v>475</v>
      </c>
    </row>
    <row r="1023" spans="1:39" ht="45" x14ac:dyDescent="0.25">
      <c r="A1023" s="131" t="s">
        <v>2</v>
      </c>
      <c r="B1023" s="132" t="str">
        <f>IF(G1023="reserved","N/A",IF(AND(Screening!$J$10="No",V1023="Ex"),"N/A",IF(AND(Screening!$J$11="No",W1023="Ex"),"N/A",IF(AND(Screening!$J$12="No",X1023="Ex"),"N/A",IF(AND(Screening!$J$13="No",Y1023="Ex"),"N/A",IF(AND(Screening!$J$14="No",Z1023="Ex"),"N/A", IF(AND(Screening!$J$15="No",AA1023="Ex"),"N/A", IF(AND(Screening!$J$16="No",AB1023="Ex"),"N/A", IF(AND(Screening!$J$17="No",AC1023="Ex"),"N/A", IF(AND(Screening!$J$18="No",AD1023="Ex"),"N/A", IF(AND(Screening!$J$19="No",AE1023="Ex"),"N/A", IF(AND(Screening!$J$20="No",AF1023="Ex"),"N/A", IF(AND(Screening!$J$21="No",AG1023="Ex"),"N/A", IF(AND(Screening!$J$23="No",AH1023="Ex"),"N/A", IF(AND(Screening!$J$7="No",AI1023="Ex"),"N/A", IF(AND(Screening!$J$6="No",AL1023="Ex"),"N/A", IF(AND(Screening!$J$6="Yes",AJ1023="Ex"),"N/A", IF(AND(Screening!$J$25="Yes",AK1023="Ex"),"N/A",  IF(AND(Screening!$J$5="Yes",AM1023="Ex"),"N/A","Inc")))))))))))))))))))</f>
        <v>Inc</v>
      </c>
      <c r="C1023" s="132"/>
      <c r="D1023" s="133"/>
      <c r="E1023" s="87">
        <v>1017</v>
      </c>
      <c r="F1023" s="88" t="s">
        <v>3890</v>
      </c>
      <c r="G1023" s="88" t="s">
        <v>2256</v>
      </c>
      <c r="H1023" s="157" t="s">
        <v>260</v>
      </c>
      <c r="I1023" s="130" t="str">
        <f t="shared" si="31"/>
        <v>Include</v>
      </c>
      <c r="J1023" s="126"/>
      <c r="K1023" s="99"/>
      <c r="L1023" s="99"/>
      <c r="M1023" s="128"/>
      <c r="N1023" s="87" t="str">
        <f t="shared" si="32"/>
        <v/>
      </c>
      <c r="O1023" s="55"/>
      <c r="P1023" s="55"/>
      <c r="Q1023" s="55"/>
      <c r="R1023" s="55"/>
      <c r="S1023" s="55"/>
      <c r="T1023" s="56"/>
      <c r="U1023" s="134" t="s">
        <v>448</v>
      </c>
      <c r="V1023" s="132"/>
      <c r="W1023" s="132"/>
      <c r="X1023" s="132"/>
      <c r="Y1023" s="132"/>
      <c r="Z1023" s="132"/>
      <c r="AA1023" s="132"/>
      <c r="AB1023" s="132"/>
      <c r="AC1023" s="132"/>
      <c r="AD1023" s="132" t="s">
        <v>475</v>
      </c>
      <c r="AE1023" s="132"/>
      <c r="AF1023" s="132"/>
      <c r="AG1023" s="132"/>
      <c r="AH1023" s="132"/>
      <c r="AI1023" s="132"/>
      <c r="AJ1023" s="132" t="s">
        <v>475</v>
      </c>
      <c r="AK1023" s="132"/>
      <c r="AL1023" s="132"/>
      <c r="AM1023" s="135" t="s">
        <v>475</v>
      </c>
    </row>
    <row r="1024" spans="1:39" ht="45" x14ac:dyDescent="0.25">
      <c r="A1024" s="131" t="s">
        <v>2</v>
      </c>
      <c r="B1024" s="132" t="str">
        <f>IF(G1024="reserved","N/A",IF(AND(Screening!$J$10="No",V1024="Ex"),"N/A",IF(AND(Screening!$J$11="No",W1024="Ex"),"N/A",IF(AND(Screening!$J$12="No",X1024="Ex"),"N/A",IF(AND(Screening!$J$13="No",Y1024="Ex"),"N/A",IF(AND(Screening!$J$14="No",Z1024="Ex"),"N/A", IF(AND(Screening!$J$15="No",AA1024="Ex"),"N/A", IF(AND(Screening!$J$16="No",AB1024="Ex"),"N/A", IF(AND(Screening!$J$17="No",AC1024="Ex"),"N/A", IF(AND(Screening!$J$18="No",AD1024="Ex"),"N/A", IF(AND(Screening!$J$19="No",AE1024="Ex"),"N/A", IF(AND(Screening!$J$20="No",AF1024="Ex"),"N/A", IF(AND(Screening!$J$21="No",AG1024="Ex"),"N/A", IF(AND(Screening!$J$23="No",AH1024="Ex"),"N/A", IF(AND(Screening!$J$7="No",AI1024="Ex"),"N/A", IF(AND(Screening!$J$6="No",AL1024="Ex"),"N/A", IF(AND(Screening!$J$6="Yes",AJ1024="Ex"),"N/A", IF(AND(Screening!$J$25="Yes",AK1024="Ex"),"N/A",  IF(AND(Screening!$J$5="Yes",AM1024="Ex"),"N/A","Inc")))))))))))))))))))</f>
        <v>Inc</v>
      </c>
      <c r="C1024" s="132"/>
      <c r="D1024" s="133"/>
      <c r="E1024" s="87">
        <v>1018</v>
      </c>
      <c r="F1024" s="88" t="s">
        <v>3891</v>
      </c>
      <c r="G1024" s="88" t="s">
        <v>2257</v>
      </c>
      <c r="H1024" s="157" t="s">
        <v>261</v>
      </c>
      <c r="I1024" s="130" t="str">
        <f t="shared" si="31"/>
        <v>Include</v>
      </c>
      <c r="J1024" s="126"/>
      <c r="K1024" s="99"/>
      <c r="L1024" s="99"/>
      <c r="M1024" s="128"/>
      <c r="N1024" s="87" t="str">
        <f t="shared" si="32"/>
        <v/>
      </c>
      <c r="O1024" s="55"/>
      <c r="P1024" s="55"/>
      <c r="Q1024" s="55"/>
      <c r="R1024" s="55"/>
      <c r="S1024" s="55"/>
      <c r="T1024" s="56"/>
      <c r="U1024" s="134" t="s">
        <v>448</v>
      </c>
      <c r="V1024" s="132"/>
      <c r="W1024" s="132"/>
      <c r="X1024" s="132"/>
      <c r="Y1024" s="132"/>
      <c r="Z1024" s="132"/>
      <c r="AA1024" s="132"/>
      <c r="AB1024" s="132"/>
      <c r="AC1024" s="132"/>
      <c r="AD1024" s="132" t="s">
        <v>475</v>
      </c>
      <c r="AE1024" s="132"/>
      <c r="AF1024" s="132"/>
      <c r="AG1024" s="132"/>
      <c r="AH1024" s="132"/>
      <c r="AI1024" s="132"/>
      <c r="AJ1024" s="132" t="s">
        <v>475</v>
      </c>
      <c r="AK1024" s="132"/>
      <c r="AL1024" s="132"/>
      <c r="AM1024" s="135" t="s">
        <v>475</v>
      </c>
    </row>
    <row r="1025" spans="1:39" ht="45" x14ac:dyDescent="0.25">
      <c r="A1025" s="131" t="s">
        <v>2</v>
      </c>
      <c r="B1025" s="132" t="str">
        <f>IF(G1025="reserved","N/A",IF(AND(Screening!$J$10="No",V1025="Ex"),"N/A",IF(AND(Screening!$J$11="No",W1025="Ex"),"N/A",IF(AND(Screening!$J$12="No",X1025="Ex"),"N/A",IF(AND(Screening!$J$13="No",Y1025="Ex"),"N/A",IF(AND(Screening!$J$14="No",Z1025="Ex"),"N/A", IF(AND(Screening!$J$15="No",AA1025="Ex"),"N/A", IF(AND(Screening!$J$16="No",AB1025="Ex"),"N/A", IF(AND(Screening!$J$17="No",AC1025="Ex"),"N/A", IF(AND(Screening!$J$18="No",AD1025="Ex"),"N/A", IF(AND(Screening!$J$19="No",AE1025="Ex"),"N/A", IF(AND(Screening!$J$20="No",AF1025="Ex"),"N/A", IF(AND(Screening!$J$21="No",AG1025="Ex"),"N/A", IF(AND(Screening!$J$23="No",AH1025="Ex"),"N/A", IF(AND(Screening!$J$7="No",AI1025="Ex"),"N/A", IF(AND(Screening!$J$6="No",AL1025="Ex"),"N/A", IF(AND(Screening!$J$6="Yes",AJ1025="Ex"),"N/A", IF(AND(Screening!$J$25="Yes",AK1025="Ex"),"N/A",  IF(AND(Screening!$J$5="Yes",AM1025="Ex"),"N/A","Inc")))))))))))))))))))</f>
        <v>Inc</v>
      </c>
      <c r="C1025" s="132"/>
      <c r="D1025" s="133"/>
      <c r="E1025" s="87">
        <v>1019</v>
      </c>
      <c r="F1025" s="88" t="s">
        <v>3892</v>
      </c>
      <c r="G1025" s="88" t="s">
        <v>2258</v>
      </c>
      <c r="H1025" s="157" t="s">
        <v>262</v>
      </c>
      <c r="I1025" s="130" t="str">
        <f t="shared" si="31"/>
        <v>Include</v>
      </c>
      <c r="J1025" s="126"/>
      <c r="K1025" s="99"/>
      <c r="L1025" s="99"/>
      <c r="M1025" s="128"/>
      <c r="N1025" s="87" t="str">
        <f t="shared" si="32"/>
        <v/>
      </c>
      <c r="O1025" s="55"/>
      <c r="P1025" s="55"/>
      <c r="Q1025" s="55"/>
      <c r="R1025" s="55"/>
      <c r="S1025" s="55"/>
      <c r="T1025" s="56"/>
      <c r="U1025" s="134" t="s">
        <v>448</v>
      </c>
      <c r="V1025" s="132"/>
      <c r="W1025" s="132"/>
      <c r="X1025" s="132"/>
      <c r="Y1025" s="132"/>
      <c r="Z1025" s="132"/>
      <c r="AA1025" s="132"/>
      <c r="AB1025" s="132"/>
      <c r="AC1025" s="132"/>
      <c r="AD1025" s="132" t="s">
        <v>475</v>
      </c>
      <c r="AE1025" s="132"/>
      <c r="AF1025" s="132"/>
      <c r="AG1025" s="132"/>
      <c r="AH1025" s="132"/>
      <c r="AI1025" s="132"/>
      <c r="AJ1025" s="132" t="s">
        <v>475</v>
      </c>
      <c r="AK1025" s="132"/>
      <c r="AL1025" s="132"/>
      <c r="AM1025" s="135" t="s">
        <v>475</v>
      </c>
    </row>
    <row r="1026" spans="1:39" ht="45" x14ac:dyDescent="0.25">
      <c r="A1026" s="131" t="s">
        <v>2</v>
      </c>
      <c r="B1026" s="132" t="str">
        <f>IF(G1026="reserved","N/A",IF(AND(Screening!$J$10="No",V1026="Ex"),"N/A",IF(AND(Screening!$J$11="No",W1026="Ex"),"N/A",IF(AND(Screening!$J$12="No",X1026="Ex"),"N/A",IF(AND(Screening!$J$13="No",Y1026="Ex"),"N/A",IF(AND(Screening!$J$14="No",Z1026="Ex"),"N/A", IF(AND(Screening!$J$15="No",AA1026="Ex"),"N/A", IF(AND(Screening!$J$16="No",AB1026="Ex"),"N/A", IF(AND(Screening!$J$17="No",AC1026="Ex"),"N/A", IF(AND(Screening!$J$18="No",AD1026="Ex"),"N/A", IF(AND(Screening!$J$19="No",AE1026="Ex"),"N/A", IF(AND(Screening!$J$20="No",AF1026="Ex"),"N/A", IF(AND(Screening!$J$21="No",AG1026="Ex"),"N/A", IF(AND(Screening!$J$23="No",AH1026="Ex"),"N/A", IF(AND(Screening!$J$7="No",AI1026="Ex"),"N/A", IF(AND(Screening!$J$6="No",AL1026="Ex"),"N/A", IF(AND(Screening!$J$6="Yes",AJ1026="Ex"),"N/A", IF(AND(Screening!$J$25="Yes",AK1026="Ex"),"N/A",  IF(AND(Screening!$J$5="Yes",AM1026="Ex"),"N/A","Inc")))))))))))))))))))</f>
        <v>Inc</v>
      </c>
      <c r="C1026" s="132"/>
      <c r="D1026" s="133"/>
      <c r="E1026" s="87">
        <v>1020</v>
      </c>
      <c r="F1026" s="88" t="s">
        <v>3893</v>
      </c>
      <c r="G1026" s="88" t="s">
        <v>2259</v>
      </c>
      <c r="H1026" s="157" t="s">
        <v>263</v>
      </c>
      <c r="I1026" s="130" t="str">
        <f t="shared" si="31"/>
        <v>Include</v>
      </c>
      <c r="J1026" s="126"/>
      <c r="K1026" s="99"/>
      <c r="L1026" s="99"/>
      <c r="M1026" s="128"/>
      <c r="N1026" s="87" t="str">
        <f t="shared" si="32"/>
        <v/>
      </c>
      <c r="O1026" s="55"/>
      <c r="P1026" s="55"/>
      <c r="Q1026" s="55"/>
      <c r="R1026" s="55"/>
      <c r="S1026" s="55"/>
      <c r="T1026" s="56"/>
      <c r="U1026" s="134" t="s">
        <v>448</v>
      </c>
      <c r="V1026" s="132"/>
      <c r="W1026" s="132"/>
      <c r="X1026" s="132"/>
      <c r="Y1026" s="132"/>
      <c r="Z1026" s="132"/>
      <c r="AA1026" s="132"/>
      <c r="AB1026" s="132"/>
      <c r="AC1026" s="132"/>
      <c r="AD1026" s="132" t="s">
        <v>475</v>
      </c>
      <c r="AE1026" s="132"/>
      <c r="AF1026" s="132"/>
      <c r="AG1026" s="132"/>
      <c r="AH1026" s="132"/>
      <c r="AI1026" s="132"/>
      <c r="AJ1026" s="132" t="s">
        <v>475</v>
      </c>
      <c r="AK1026" s="132"/>
      <c r="AL1026" s="132"/>
      <c r="AM1026" s="135" t="s">
        <v>475</v>
      </c>
    </row>
    <row r="1027" spans="1:39" ht="48" customHeight="1" x14ac:dyDescent="0.25">
      <c r="A1027" s="131" t="s">
        <v>2</v>
      </c>
      <c r="B1027" s="132" t="str">
        <f>IF(G1027="reserved","N/A",IF(AND(Screening!$J$10="No",V1027="Ex"),"N/A",IF(AND(Screening!$J$11="No",W1027="Ex"),"N/A",IF(AND(Screening!$J$12="No",X1027="Ex"),"N/A",IF(AND(Screening!$J$13="No",Y1027="Ex"),"N/A",IF(AND(Screening!$J$14="No",Z1027="Ex"),"N/A", IF(AND(Screening!$J$15="No",AA1027="Ex"),"N/A", IF(AND(Screening!$J$16="No",AB1027="Ex"),"N/A", IF(AND(Screening!$J$17="No",AC1027="Ex"),"N/A", IF(AND(Screening!$J$18="No",AD1027="Ex"),"N/A", IF(AND(Screening!$J$19="No",AE1027="Ex"),"N/A", IF(AND(Screening!$J$20="No",AF1027="Ex"),"N/A", IF(AND(Screening!$J$21="No",AG1027="Ex"),"N/A", IF(AND(Screening!$J$23="No",AH1027="Ex"),"N/A", IF(AND(Screening!$J$7="No",AI1027="Ex"),"N/A", IF(AND(Screening!$J$6="No",AL1027="Ex"),"N/A", IF(AND(Screening!$J$6="Yes",AJ1027="Ex"),"N/A", IF(AND(Screening!$J$25="Yes",AK1027="Ex"),"N/A",  IF(AND(Screening!$J$5="Yes",AM1027="Ex"),"N/A","Inc")))))))))))))))))))</f>
        <v>Inc</v>
      </c>
      <c r="C1027" s="132"/>
      <c r="D1027" s="133"/>
      <c r="E1027" s="87">
        <v>1021</v>
      </c>
      <c r="F1027" s="88" t="s">
        <v>3894</v>
      </c>
      <c r="G1027" s="88" t="s">
        <v>2260</v>
      </c>
      <c r="H1027" s="157" t="s">
        <v>264</v>
      </c>
      <c r="I1027" s="130" t="str">
        <f t="shared" ref="I1027:I1090" si="33">IF($B1027="Inc","Include","N/A")</f>
        <v>Include</v>
      </c>
      <c r="J1027" s="126"/>
      <c r="K1027" s="99"/>
      <c r="L1027" s="99"/>
      <c r="M1027" s="128"/>
      <c r="N1027" s="87" t="str">
        <f t="shared" si="32"/>
        <v/>
      </c>
      <c r="O1027" s="55"/>
      <c r="P1027" s="55"/>
      <c r="Q1027" s="55"/>
      <c r="R1027" s="55"/>
      <c r="S1027" s="55"/>
      <c r="T1027" s="56"/>
      <c r="U1027" s="134" t="s">
        <v>448</v>
      </c>
      <c r="V1027" s="132"/>
      <c r="W1027" s="132"/>
      <c r="X1027" s="132"/>
      <c r="Y1027" s="132"/>
      <c r="Z1027" s="132"/>
      <c r="AA1027" s="132"/>
      <c r="AB1027" s="132"/>
      <c r="AC1027" s="132"/>
      <c r="AD1027" s="132" t="s">
        <v>475</v>
      </c>
      <c r="AE1027" s="132"/>
      <c r="AF1027" s="132"/>
      <c r="AG1027" s="132"/>
      <c r="AH1027" s="132"/>
      <c r="AI1027" s="132"/>
      <c r="AJ1027" s="132" t="s">
        <v>475</v>
      </c>
      <c r="AK1027" s="132"/>
      <c r="AL1027" s="132"/>
      <c r="AM1027" s="135" t="s">
        <v>475</v>
      </c>
    </row>
    <row r="1028" spans="1:39" ht="43.5" customHeight="1" x14ac:dyDescent="0.25">
      <c r="A1028" s="131" t="s">
        <v>2</v>
      </c>
      <c r="B1028" s="132" t="str">
        <f>IF(G1028="reserved","N/A",IF(AND(Screening!$J$10="No",V1028="Ex"),"N/A",IF(AND(Screening!$J$11="No",W1028="Ex"),"N/A",IF(AND(Screening!$J$12="No",X1028="Ex"),"N/A",IF(AND(Screening!$J$13="No",Y1028="Ex"),"N/A",IF(AND(Screening!$J$14="No",Z1028="Ex"),"N/A", IF(AND(Screening!$J$15="No",AA1028="Ex"),"N/A", IF(AND(Screening!$J$16="No",AB1028="Ex"),"N/A", IF(AND(Screening!$J$17="No",AC1028="Ex"),"N/A", IF(AND(Screening!$J$18="No",AD1028="Ex"),"N/A", IF(AND(Screening!$J$19="No",AE1028="Ex"),"N/A", IF(AND(Screening!$J$20="No",AF1028="Ex"),"N/A", IF(AND(Screening!$J$21="No",AG1028="Ex"),"N/A", IF(AND(Screening!$J$23="No",AH1028="Ex"),"N/A", IF(AND(Screening!$J$7="No",AI1028="Ex"),"N/A", IF(AND(Screening!$J$6="No",AL1028="Ex"),"N/A", IF(AND(Screening!$J$6="Yes",AJ1028="Ex"),"N/A", IF(AND(Screening!$J$25="Yes",AK1028="Ex"),"N/A",  IF(AND(Screening!$J$5="Yes",AM1028="Ex"),"N/A","Inc")))))))))))))))))))</f>
        <v>Inc</v>
      </c>
      <c r="C1028" s="132"/>
      <c r="D1028" s="133"/>
      <c r="E1028" s="87">
        <v>1022</v>
      </c>
      <c r="F1028" s="88" t="s">
        <v>3895</v>
      </c>
      <c r="G1028" s="88" t="s">
        <v>2261</v>
      </c>
      <c r="H1028" s="157" t="s">
        <v>265</v>
      </c>
      <c r="I1028" s="130" t="str">
        <f t="shared" si="33"/>
        <v>Include</v>
      </c>
      <c r="J1028" s="126"/>
      <c r="K1028" s="99"/>
      <c r="L1028" s="99"/>
      <c r="M1028" s="128"/>
      <c r="N1028" s="87" t="str">
        <f t="shared" si="32"/>
        <v/>
      </c>
      <c r="O1028" s="55"/>
      <c r="P1028" s="55"/>
      <c r="Q1028" s="55"/>
      <c r="R1028" s="55"/>
      <c r="S1028" s="55"/>
      <c r="T1028" s="56"/>
      <c r="U1028" s="134" t="s">
        <v>448</v>
      </c>
      <c r="V1028" s="132"/>
      <c r="W1028" s="132"/>
      <c r="X1028" s="132"/>
      <c r="Y1028" s="132"/>
      <c r="Z1028" s="132"/>
      <c r="AA1028" s="132"/>
      <c r="AB1028" s="132"/>
      <c r="AC1028" s="132"/>
      <c r="AD1028" s="132" t="s">
        <v>475</v>
      </c>
      <c r="AE1028" s="132"/>
      <c r="AF1028" s="132"/>
      <c r="AG1028" s="132"/>
      <c r="AH1028" s="132"/>
      <c r="AI1028" s="132"/>
      <c r="AJ1028" s="132" t="s">
        <v>475</v>
      </c>
      <c r="AK1028" s="132"/>
      <c r="AL1028" s="132"/>
      <c r="AM1028" s="135" t="s">
        <v>475</v>
      </c>
    </row>
    <row r="1029" spans="1:39" ht="30" x14ac:dyDescent="0.25">
      <c r="A1029" s="131" t="s">
        <v>2</v>
      </c>
      <c r="B1029" s="132" t="str">
        <f>IF(G1029="reserved","N/A",IF(AND(Screening!$J$10="No",V1029="Ex"),"N/A",IF(AND(Screening!$J$11="No",W1029="Ex"),"N/A",IF(AND(Screening!$J$12="No",X1029="Ex"),"N/A",IF(AND(Screening!$J$13="No",Y1029="Ex"),"N/A",IF(AND(Screening!$J$14="No",Z1029="Ex"),"N/A", IF(AND(Screening!$J$15="No",AA1029="Ex"),"N/A", IF(AND(Screening!$J$16="No",AB1029="Ex"),"N/A", IF(AND(Screening!$J$17="No",AC1029="Ex"),"N/A", IF(AND(Screening!$J$18="No",AD1029="Ex"),"N/A", IF(AND(Screening!$J$19="No",AE1029="Ex"),"N/A", IF(AND(Screening!$J$20="No",AF1029="Ex"),"N/A", IF(AND(Screening!$J$21="No",AG1029="Ex"),"N/A", IF(AND(Screening!$J$23="No",AH1029="Ex"),"N/A", IF(AND(Screening!$J$7="No",AI1029="Ex"),"N/A", IF(AND(Screening!$J$6="No",AL1029="Ex"),"N/A", IF(AND(Screening!$J$6="Yes",AJ1029="Ex"),"N/A", IF(AND(Screening!$J$25="Yes",AK1029="Ex"),"N/A",  IF(AND(Screening!$J$5="Yes",AM1029="Ex"),"N/A","Inc")))))))))))))))))))</f>
        <v>Inc</v>
      </c>
      <c r="C1029" s="132"/>
      <c r="D1029" s="133"/>
      <c r="E1029" s="87">
        <v>1023</v>
      </c>
      <c r="F1029" s="88" t="s">
        <v>3896</v>
      </c>
      <c r="G1029" s="88" t="s">
        <v>2262</v>
      </c>
      <c r="H1029" s="157" t="s">
        <v>266</v>
      </c>
      <c r="I1029" s="130" t="str">
        <f t="shared" si="33"/>
        <v>Include</v>
      </c>
      <c r="J1029" s="126"/>
      <c r="K1029" s="99"/>
      <c r="L1029" s="99"/>
      <c r="M1029" s="128"/>
      <c r="N1029" s="87" t="str">
        <f t="shared" si="32"/>
        <v/>
      </c>
      <c r="O1029" s="55"/>
      <c r="P1029" s="55"/>
      <c r="Q1029" s="55"/>
      <c r="R1029" s="55"/>
      <c r="S1029" s="55"/>
      <c r="T1029" s="56"/>
      <c r="U1029" s="134" t="s">
        <v>448</v>
      </c>
      <c r="V1029" s="132"/>
      <c r="W1029" s="132"/>
      <c r="X1029" s="132"/>
      <c r="Y1029" s="132"/>
      <c r="Z1029" s="132"/>
      <c r="AA1029" s="132"/>
      <c r="AB1029" s="132"/>
      <c r="AC1029" s="132"/>
      <c r="AD1029" s="132" t="s">
        <v>475</v>
      </c>
      <c r="AE1029" s="132"/>
      <c r="AF1029" s="132"/>
      <c r="AG1029" s="132"/>
      <c r="AH1029" s="132"/>
      <c r="AI1029" s="132"/>
      <c r="AJ1029" s="132" t="s">
        <v>475</v>
      </c>
      <c r="AK1029" s="132"/>
      <c r="AL1029" s="132"/>
      <c r="AM1029" s="135" t="s">
        <v>475</v>
      </c>
    </row>
    <row r="1030" spans="1:39" ht="41.1" customHeight="1" x14ac:dyDescent="0.25">
      <c r="A1030" s="131" t="s">
        <v>2</v>
      </c>
      <c r="B1030" s="132" t="str">
        <f>IF(G1030="reserved","N/A",IF(AND(Screening!$J$10="No",V1030="Ex"),"N/A",IF(AND(Screening!$J$11="No",W1030="Ex"),"N/A",IF(AND(Screening!$J$12="No",X1030="Ex"),"N/A",IF(AND(Screening!$J$13="No",Y1030="Ex"),"N/A",IF(AND(Screening!$J$14="No",Z1030="Ex"),"N/A", IF(AND(Screening!$J$15="No",AA1030="Ex"),"N/A", IF(AND(Screening!$J$16="No",AB1030="Ex"),"N/A", IF(AND(Screening!$J$17="No",AC1030="Ex"),"N/A", IF(AND(Screening!$J$18="No",AD1030="Ex"),"N/A", IF(AND(Screening!$J$19="No",AE1030="Ex"),"N/A", IF(AND(Screening!$J$20="No",AF1030="Ex"),"N/A", IF(AND(Screening!$J$21="No",AG1030="Ex"),"N/A", IF(AND(Screening!$J$23="No",AH1030="Ex"),"N/A", IF(AND(Screening!$J$7="No",AI1030="Ex"),"N/A", IF(AND(Screening!$J$6="No",AL1030="Ex"),"N/A", IF(AND(Screening!$J$6="Yes",AJ1030="Ex"),"N/A", IF(AND(Screening!$J$25="Yes",AK1030="Ex"),"N/A",  IF(AND(Screening!$J$5="Yes",AM1030="Ex"),"N/A","Inc")))))))))))))))))))</f>
        <v>Inc</v>
      </c>
      <c r="C1030" s="132"/>
      <c r="D1030" s="133"/>
      <c r="E1030" s="87">
        <v>1024</v>
      </c>
      <c r="F1030" s="88" t="s">
        <v>3897</v>
      </c>
      <c r="G1030" s="88" t="s">
        <v>2263</v>
      </c>
      <c r="H1030" s="157" t="s">
        <v>267</v>
      </c>
      <c r="I1030" s="130" t="str">
        <f t="shared" si="33"/>
        <v>Include</v>
      </c>
      <c r="J1030" s="126"/>
      <c r="K1030" s="99"/>
      <c r="L1030" s="99"/>
      <c r="M1030" s="128"/>
      <c r="N1030" s="87" t="str">
        <f t="shared" si="32"/>
        <v/>
      </c>
      <c r="O1030" s="55"/>
      <c r="P1030" s="55"/>
      <c r="Q1030" s="55"/>
      <c r="R1030" s="55"/>
      <c r="S1030" s="55"/>
      <c r="T1030" s="56"/>
      <c r="U1030" s="134" t="s">
        <v>448</v>
      </c>
      <c r="V1030" s="132"/>
      <c r="W1030" s="132"/>
      <c r="X1030" s="132"/>
      <c r="Y1030" s="132"/>
      <c r="Z1030" s="132"/>
      <c r="AA1030" s="132"/>
      <c r="AB1030" s="132"/>
      <c r="AC1030" s="132"/>
      <c r="AD1030" s="132" t="s">
        <v>475</v>
      </c>
      <c r="AE1030" s="132"/>
      <c r="AF1030" s="132"/>
      <c r="AG1030" s="132"/>
      <c r="AH1030" s="132"/>
      <c r="AI1030" s="132"/>
      <c r="AJ1030" s="132" t="s">
        <v>475</v>
      </c>
      <c r="AK1030" s="132"/>
      <c r="AL1030" s="132"/>
      <c r="AM1030" s="135" t="s">
        <v>475</v>
      </c>
    </row>
    <row r="1031" spans="1:39" ht="45" x14ac:dyDescent="0.25">
      <c r="A1031" s="131" t="s">
        <v>2</v>
      </c>
      <c r="B1031" s="132" t="str">
        <f>IF(G1031="reserved","N/A",IF(AND(Screening!$J$10="No",V1031="Ex"),"N/A",IF(AND(Screening!$J$11="No",W1031="Ex"),"N/A",IF(AND(Screening!$J$12="No",X1031="Ex"),"N/A",IF(AND(Screening!$J$13="No",Y1031="Ex"),"N/A",IF(AND(Screening!$J$14="No",Z1031="Ex"),"N/A", IF(AND(Screening!$J$15="No",AA1031="Ex"),"N/A", IF(AND(Screening!$J$16="No",AB1031="Ex"),"N/A", IF(AND(Screening!$J$17="No",AC1031="Ex"),"N/A", IF(AND(Screening!$J$18="No",AD1031="Ex"),"N/A", IF(AND(Screening!$J$19="No",AE1031="Ex"),"N/A", IF(AND(Screening!$J$20="No",AF1031="Ex"),"N/A", IF(AND(Screening!$J$21="No",AG1031="Ex"),"N/A", IF(AND(Screening!$J$23="No",AH1031="Ex"),"N/A", IF(AND(Screening!$J$7="No",AI1031="Ex"),"N/A", IF(AND(Screening!$J$6="No",AL1031="Ex"),"N/A", IF(AND(Screening!$J$6="Yes",AJ1031="Ex"),"N/A", IF(AND(Screening!$J$25="Yes",AK1031="Ex"),"N/A",  IF(AND(Screening!$J$5="Yes",AM1031="Ex"),"N/A","Inc")))))))))))))))))))</f>
        <v>Inc</v>
      </c>
      <c r="C1031" s="132"/>
      <c r="D1031" s="133"/>
      <c r="E1031" s="87">
        <v>1025</v>
      </c>
      <c r="F1031" s="88" t="s">
        <v>3898</v>
      </c>
      <c r="G1031" s="88" t="s">
        <v>2264</v>
      </c>
      <c r="H1031" s="157" t="s">
        <v>268</v>
      </c>
      <c r="I1031" s="130" t="str">
        <f t="shared" si="33"/>
        <v>Include</v>
      </c>
      <c r="J1031" s="126"/>
      <c r="K1031" s="99"/>
      <c r="L1031" s="99"/>
      <c r="M1031" s="128"/>
      <c r="N1031" s="87" t="str">
        <f t="shared" si="32"/>
        <v/>
      </c>
      <c r="O1031" s="55"/>
      <c r="P1031" s="55"/>
      <c r="Q1031" s="55"/>
      <c r="R1031" s="55"/>
      <c r="S1031" s="55"/>
      <c r="T1031" s="56"/>
      <c r="U1031" s="134" t="s">
        <v>448</v>
      </c>
      <c r="V1031" s="132"/>
      <c r="W1031" s="132"/>
      <c r="X1031" s="132"/>
      <c r="Y1031" s="132"/>
      <c r="Z1031" s="132"/>
      <c r="AA1031" s="132"/>
      <c r="AB1031" s="132"/>
      <c r="AC1031" s="132"/>
      <c r="AD1031" s="132" t="s">
        <v>475</v>
      </c>
      <c r="AE1031" s="132"/>
      <c r="AF1031" s="132"/>
      <c r="AG1031" s="132"/>
      <c r="AH1031" s="132"/>
      <c r="AI1031" s="132"/>
      <c r="AJ1031" s="132" t="s">
        <v>475</v>
      </c>
      <c r="AK1031" s="132"/>
      <c r="AL1031" s="132"/>
      <c r="AM1031" s="135" t="s">
        <v>475</v>
      </c>
    </row>
    <row r="1032" spans="1:39" ht="45" x14ac:dyDescent="0.25">
      <c r="A1032" s="131" t="s">
        <v>2</v>
      </c>
      <c r="B1032" s="132" t="str">
        <f>IF(G1032="reserved","N/A",IF(AND(Screening!$J$10="No",V1032="Ex"),"N/A",IF(AND(Screening!$J$11="No",W1032="Ex"),"N/A",IF(AND(Screening!$J$12="No",X1032="Ex"),"N/A",IF(AND(Screening!$J$13="No",Y1032="Ex"),"N/A",IF(AND(Screening!$J$14="No",Z1032="Ex"),"N/A", IF(AND(Screening!$J$15="No",AA1032="Ex"),"N/A", IF(AND(Screening!$J$16="No",AB1032="Ex"),"N/A", IF(AND(Screening!$J$17="No",AC1032="Ex"),"N/A", IF(AND(Screening!$J$18="No",AD1032="Ex"),"N/A", IF(AND(Screening!$J$19="No",AE1032="Ex"),"N/A", IF(AND(Screening!$J$20="No",AF1032="Ex"),"N/A", IF(AND(Screening!$J$21="No",AG1032="Ex"),"N/A", IF(AND(Screening!$J$23="No",AH1032="Ex"),"N/A", IF(AND(Screening!$J$7="No",AI1032="Ex"),"N/A", IF(AND(Screening!$J$6="No",AL1032="Ex"),"N/A", IF(AND(Screening!$J$6="Yes",AJ1032="Ex"),"N/A", IF(AND(Screening!$J$25="Yes",AK1032="Ex"),"N/A",  IF(AND(Screening!$J$5="Yes",AM1032="Ex"),"N/A","Inc")))))))))))))))))))</f>
        <v>Inc</v>
      </c>
      <c r="C1032" s="132"/>
      <c r="D1032" s="133"/>
      <c r="E1032" s="87">
        <v>1026</v>
      </c>
      <c r="F1032" s="88" t="s">
        <v>3899</v>
      </c>
      <c r="G1032" s="88" t="s">
        <v>2265</v>
      </c>
      <c r="H1032" s="157" t="s">
        <v>269</v>
      </c>
      <c r="I1032" s="130" t="str">
        <f t="shared" si="33"/>
        <v>Include</v>
      </c>
      <c r="J1032" s="126"/>
      <c r="K1032" s="99"/>
      <c r="L1032" s="99"/>
      <c r="M1032" s="128"/>
      <c r="N1032" s="87" t="str">
        <f t="shared" si="32"/>
        <v/>
      </c>
      <c r="O1032" s="55"/>
      <c r="P1032" s="55"/>
      <c r="Q1032" s="55"/>
      <c r="R1032" s="55"/>
      <c r="S1032" s="55"/>
      <c r="T1032" s="56"/>
      <c r="U1032" s="134" t="s">
        <v>448</v>
      </c>
      <c r="V1032" s="132"/>
      <c r="W1032" s="132"/>
      <c r="X1032" s="132"/>
      <c r="Y1032" s="132"/>
      <c r="Z1032" s="132"/>
      <c r="AA1032" s="132"/>
      <c r="AB1032" s="132"/>
      <c r="AC1032" s="132"/>
      <c r="AD1032" s="132" t="s">
        <v>475</v>
      </c>
      <c r="AE1032" s="132"/>
      <c r="AF1032" s="132"/>
      <c r="AG1032" s="132"/>
      <c r="AH1032" s="132"/>
      <c r="AI1032" s="132"/>
      <c r="AJ1032" s="132" t="s">
        <v>475</v>
      </c>
      <c r="AK1032" s="132"/>
      <c r="AL1032" s="132"/>
      <c r="AM1032" s="135" t="s">
        <v>475</v>
      </c>
    </row>
    <row r="1033" spans="1:39" ht="45" x14ac:dyDescent="0.25">
      <c r="A1033" s="131" t="s">
        <v>2</v>
      </c>
      <c r="B1033" s="132" t="str">
        <f>IF(G1033="reserved","N/A",IF(AND(Screening!$J$10="No",V1033="Ex"),"N/A",IF(AND(Screening!$J$11="No",W1033="Ex"),"N/A",IF(AND(Screening!$J$12="No",X1033="Ex"),"N/A",IF(AND(Screening!$J$13="No",Y1033="Ex"),"N/A",IF(AND(Screening!$J$14="No",Z1033="Ex"),"N/A", IF(AND(Screening!$J$15="No",AA1033="Ex"),"N/A", IF(AND(Screening!$J$16="No",AB1033="Ex"),"N/A", IF(AND(Screening!$J$17="No",AC1033="Ex"),"N/A", IF(AND(Screening!$J$18="No",AD1033="Ex"),"N/A", IF(AND(Screening!$J$19="No",AE1033="Ex"),"N/A", IF(AND(Screening!$J$20="No",AF1033="Ex"),"N/A", IF(AND(Screening!$J$21="No",AG1033="Ex"),"N/A", IF(AND(Screening!$J$23="No",AH1033="Ex"),"N/A", IF(AND(Screening!$J$7="No",AI1033="Ex"),"N/A", IF(AND(Screening!$J$6="No",AL1033="Ex"),"N/A", IF(AND(Screening!$J$6="Yes",AJ1033="Ex"),"N/A", IF(AND(Screening!$J$25="Yes",AK1033="Ex"),"N/A",  IF(AND(Screening!$J$5="Yes",AM1033="Ex"),"N/A","Inc")))))))))))))))))))</f>
        <v>Inc</v>
      </c>
      <c r="C1033" s="132"/>
      <c r="D1033" s="133"/>
      <c r="E1033" s="87">
        <v>1027</v>
      </c>
      <c r="F1033" s="88" t="s">
        <v>3900</v>
      </c>
      <c r="G1033" s="88" t="s">
        <v>2266</v>
      </c>
      <c r="H1033" s="157" t="s">
        <v>270</v>
      </c>
      <c r="I1033" s="130" t="str">
        <f t="shared" si="33"/>
        <v>Include</v>
      </c>
      <c r="J1033" s="126"/>
      <c r="K1033" s="99"/>
      <c r="L1033" s="99"/>
      <c r="M1033" s="128"/>
      <c r="N1033" s="87" t="str">
        <f t="shared" si="32"/>
        <v/>
      </c>
      <c r="O1033" s="55"/>
      <c r="P1033" s="55"/>
      <c r="Q1033" s="55"/>
      <c r="R1033" s="55"/>
      <c r="S1033" s="55"/>
      <c r="T1033" s="56"/>
      <c r="U1033" s="134" t="s">
        <v>448</v>
      </c>
      <c r="V1033" s="132"/>
      <c r="W1033" s="132"/>
      <c r="X1033" s="132"/>
      <c r="Y1033" s="132"/>
      <c r="Z1033" s="132"/>
      <c r="AA1033" s="132"/>
      <c r="AB1033" s="132"/>
      <c r="AC1033" s="132"/>
      <c r="AD1033" s="132" t="s">
        <v>475</v>
      </c>
      <c r="AE1033" s="132"/>
      <c r="AF1033" s="132"/>
      <c r="AG1033" s="132"/>
      <c r="AH1033" s="132"/>
      <c r="AI1033" s="132"/>
      <c r="AJ1033" s="132" t="s">
        <v>475</v>
      </c>
      <c r="AK1033" s="132"/>
      <c r="AL1033" s="132"/>
      <c r="AM1033" s="135" t="s">
        <v>475</v>
      </c>
    </row>
    <row r="1034" spans="1:39" ht="30" x14ac:dyDescent="0.25">
      <c r="A1034" s="131" t="s">
        <v>2</v>
      </c>
      <c r="B1034" s="132" t="str">
        <f>IF(G1034="reserved","N/A",IF(AND(Screening!$J$10="No",V1034="Ex"),"N/A",IF(AND(Screening!$J$11="No",W1034="Ex"),"N/A",IF(AND(Screening!$J$12="No",X1034="Ex"),"N/A",IF(AND(Screening!$J$13="No",Y1034="Ex"),"N/A",IF(AND(Screening!$J$14="No",Z1034="Ex"),"N/A", IF(AND(Screening!$J$15="No",AA1034="Ex"),"N/A", IF(AND(Screening!$J$16="No",AB1034="Ex"),"N/A", IF(AND(Screening!$J$17="No",AC1034="Ex"),"N/A", IF(AND(Screening!$J$18="No",AD1034="Ex"),"N/A", IF(AND(Screening!$J$19="No",AE1034="Ex"),"N/A", IF(AND(Screening!$J$20="No",AF1034="Ex"),"N/A", IF(AND(Screening!$J$21="No",AG1034="Ex"),"N/A", IF(AND(Screening!$J$23="No",AH1034="Ex"),"N/A", IF(AND(Screening!$J$7="No",AI1034="Ex"),"N/A", IF(AND(Screening!$J$6="No",AL1034="Ex"),"N/A", IF(AND(Screening!$J$6="Yes",AJ1034="Ex"),"N/A", IF(AND(Screening!$J$25="Yes",AK1034="Ex"),"N/A",  IF(AND(Screening!$J$5="Yes",AM1034="Ex"),"N/A","Inc")))))))))))))))))))</f>
        <v>Inc</v>
      </c>
      <c r="C1034" s="132"/>
      <c r="D1034" s="133"/>
      <c r="E1034" s="87">
        <v>1028</v>
      </c>
      <c r="F1034" s="88" t="s">
        <v>3901</v>
      </c>
      <c r="G1034" s="88" t="s">
        <v>2267</v>
      </c>
      <c r="H1034" s="157" t="s">
        <v>271</v>
      </c>
      <c r="I1034" s="130" t="str">
        <f t="shared" si="33"/>
        <v>Include</v>
      </c>
      <c r="J1034" s="126"/>
      <c r="K1034" s="99"/>
      <c r="L1034" s="99"/>
      <c r="M1034" s="128"/>
      <c r="N1034" s="87" t="str">
        <f t="shared" si="32"/>
        <v/>
      </c>
      <c r="O1034" s="55"/>
      <c r="P1034" s="55"/>
      <c r="Q1034" s="55"/>
      <c r="R1034" s="55"/>
      <c r="S1034" s="55"/>
      <c r="T1034" s="56"/>
      <c r="U1034" s="134" t="s">
        <v>448</v>
      </c>
      <c r="V1034" s="132"/>
      <c r="W1034" s="132"/>
      <c r="X1034" s="132"/>
      <c r="Y1034" s="132"/>
      <c r="Z1034" s="132"/>
      <c r="AA1034" s="132"/>
      <c r="AB1034" s="132"/>
      <c r="AC1034" s="132"/>
      <c r="AD1034" s="132" t="s">
        <v>475</v>
      </c>
      <c r="AE1034" s="132"/>
      <c r="AF1034" s="132"/>
      <c r="AG1034" s="132"/>
      <c r="AH1034" s="132"/>
      <c r="AI1034" s="132"/>
      <c r="AJ1034" s="132" t="s">
        <v>475</v>
      </c>
      <c r="AK1034" s="132"/>
      <c r="AL1034" s="132"/>
      <c r="AM1034" s="135" t="s">
        <v>475</v>
      </c>
    </row>
    <row r="1035" spans="1:39" ht="45" x14ac:dyDescent="0.25">
      <c r="A1035" s="131" t="s">
        <v>2</v>
      </c>
      <c r="B1035" s="132" t="str">
        <f>IF(G1035="reserved","N/A",IF(AND(Screening!$J$10="No",V1035="Ex"),"N/A",IF(AND(Screening!$J$11="No",W1035="Ex"),"N/A",IF(AND(Screening!$J$12="No",X1035="Ex"),"N/A",IF(AND(Screening!$J$13="No",Y1035="Ex"),"N/A",IF(AND(Screening!$J$14="No",Z1035="Ex"),"N/A", IF(AND(Screening!$J$15="No",AA1035="Ex"),"N/A", IF(AND(Screening!$J$16="No",AB1035="Ex"),"N/A", IF(AND(Screening!$J$17="No",AC1035="Ex"),"N/A", IF(AND(Screening!$J$18="No",AD1035="Ex"),"N/A", IF(AND(Screening!$J$19="No",AE1035="Ex"),"N/A", IF(AND(Screening!$J$20="No",AF1035="Ex"),"N/A", IF(AND(Screening!$J$21="No",AG1035="Ex"),"N/A", IF(AND(Screening!$J$23="No",AH1035="Ex"),"N/A", IF(AND(Screening!$J$7="No",AI1035="Ex"),"N/A", IF(AND(Screening!$J$6="No",AL1035="Ex"),"N/A", IF(AND(Screening!$J$6="Yes",AJ1035="Ex"),"N/A", IF(AND(Screening!$J$25="Yes",AK1035="Ex"),"N/A",  IF(AND(Screening!$J$5="Yes",AM1035="Ex"),"N/A","Inc")))))))))))))))))))</f>
        <v>Inc</v>
      </c>
      <c r="C1035" s="132"/>
      <c r="D1035" s="133"/>
      <c r="E1035" s="87">
        <v>1029</v>
      </c>
      <c r="F1035" s="88" t="s">
        <v>3902</v>
      </c>
      <c r="G1035" s="88" t="s">
        <v>2268</v>
      </c>
      <c r="H1035" s="157" t="s">
        <v>272</v>
      </c>
      <c r="I1035" s="130" t="str">
        <f t="shared" si="33"/>
        <v>Include</v>
      </c>
      <c r="J1035" s="126"/>
      <c r="K1035" s="99"/>
      <c r="L1035" s="99"/>
      <c r="M1035" s="128"/>
      <c r="N1035" s="87" t="str">
        <f t="shared" si="32"/>
        <v/>
      </c>
      <c r="O1035" s="55"/>
      <c r="P1035" s="55"/>
      <c r="Q1035" s="55"/>
      <c r="R1035" s="55"/>
      <c r="S1035" s="55"/>
      <c r="T1035" s="56"/>
      <c r="U1035" s="134" t="s">
        <v>448</v>
      </c>
      <c r="V1035" s="132"/>
      <c r="W1035" s="132"/>
      <c r="X1035" s="132"/>
      <c r="Y1035" s="132"/>
      <c r="Z1035" s="132"/>
      <c r="AA1035" s="132"/>
      <c r="AB1035" s="132"/>
      <c r="AC1035" s="132"/>
      <c r="AD1035" s="132" t="s">
        <v>475</v>
      </c>
      <c r="AE1035" s="132"/>
      <c r="AF1035" s="132"/>
      <c r="AG1035" s="132"/>
      <c r="AH1035" s="132"/>
      <c r="AI1035" s="132"/>
      <c r="AJ1035" s="132" t="s">
        <v>475</v>
      </c>
      <c r="AK1035" s="132"/>
      <c r="AL1035" s="132"/>
      <c r="AM1035" s="135" t="s">
        <v>475</v>
      </c>
    </row>
    <row r="1036" spans="1:39" ht="30" x14ac:dyDescent="0.25">
      <c r="A1036" s="131" t="s">
        <v>2</v>
      </c>
      <c r="B1036" s="132" t="str">
        <f>IF(G1036="reserved","N/A",IF(AND(Screening!$J$10="No",V1036="Ex"),"N/A",IF(AND(Screening!$J$11="No",W1036="Ex"),"N/A",IF(AND(Screening!$J$12="No",X1036="Ex"),"N/A",IF(AND(Screening!$J$13="No",Y1036="Ex"),"N/A",IF(AND(Screening!$J$14="No",Z1036="Ex"),"N/A", IF(AND(Screening!$J$15="No",AA1036="Ex"),"N/A", IF(AND(Screening!$J$16="No",AB1036="Ex"),"N/A", IF(AND(Screening!$J$17="No",AC1036="Ex"),"N/A", IF(AND(Screening!$J$18="No",AD1036="Ex"),"N/A", IF(AND(Screening!$J$19="No",AE1036="Ex"),"N/A", IF(AND(Screening!$J$20="No",AF1036="Ex"),"N/A", IF(AND(Screening!$J$21="No",AG1036="Ex"),"N/A", IF(AND(Screening!$J$23="No",AH1036="Ex"),"N/A", IF(AND(Screening!$J$7="No",AI1036="Ex"),"N/A", IF(AND(Screening!$J$6="No",AL1036="Ex"),"N/A", IF(AND(Screening!$J$6="Yes",AJ1036="Ex"),"N/A", IF(AND(Screening!$J$25="Yes",AK1036="Ex"),"N/A",  IF(AND(Screening!$J$5="Yes",AM1036="Ex"),"N/A","Inc")))))))))))))))))))</f>
        <v>Inc</v>
      </c>
      <c r="C1036" s="132"/>
      <c r="D1036" s="133"/>
      <c r="E1036" s="87">
        <v>1030</v>
      </c>
      <c r="F1036" s="88" t="s">
        <v>3903</v>
      </c>
      <c r="G1036" s="88" t="s">
        <v>2269</v>
      </c>
      <c r="H1036" s="157" t="s">
        <v>273</v>
      </c>
      <c r="I1036" s="130" t="str">
        <f t="shared" si="33"/>
        <v>Include</v>
      </c>
      <c r="J1036" s="126"/>
      <c r="K1036" s="99"/>
      <c r="L1036" s="99"/>
      <c r="M1036" s="128"/>
      <c r="N1036" s="87" t="str">
        <f t="shared" si="32"/>
        <v/>
      </c>
      <c r="O1036" s="55"/>
      <c r="P1036" s="55"/>
      <c r="Q1036" s="55"/>
      <c r="R1036" s="55"/>
      <c r="S1036" s="55"/>
      <c r="T1036" s="56"/>
      <c r="U1036" s="134" t="s">
        <v>448</v>
      </c>
      <c r="V1036" s="132"/>
      <c r="W1036" s="132"/>
      <c r="X1036" s="132"/>
      <c r="Y1036" s="132"/>
      <c r="Z1036" s="132"/>
      <c r="AA1036" s="132"/>
      <c r="AB1036" s="132"/>
      <c r="AC1036" s="132"/>
      <c r="AD1036" s="132" t="s">
        <v>475</v>
      </c>
      <c r="AE1036" s="132"/>
      <c r="AF1036" s="132"/>
      <c r="AG1036" s="132"/>
      <c r="AH1036" s="132"/>
      <c r="AI1036" s="132"/>
      <c r="AJ1036" s="132" t="s">
        <v>475</v>
      </c>
      <c r="AK1036" s="132"/>
      <c r="AL1036" s="132"/>
      <c r="AM1036" s="135" t="s">
        <v>475</v>
      </c>
    </row>
    <row r="1037" spans="1:39" ht="30" x14ac:dyDescent="0.25">
      <c r="A1037" s="131" t="s">
        <v>2</v>
      </c>
      <c r="B1037" s="132" t="str">
        <f>IF(G1037="reserved","N/A",IF(AND(Screening!$J$10="No",V1037="Ex"),"N/A",IF(AND(Screening!$J$11="No",W1037="Ex"),"N/A",IF(AND(Screening!$J$12="No",X1037="Ex"),"N/A",IF(AND(Screening!$J$13="No",Y1037="Ex"),"N/A",IF(AND(Screening!$J$14="No",Z1037="Ex"),"N/A", IF(AND(Screening!$J$15="No",AA1037="Ex"),"N/A", IF(AND(Screening!$J$16="No",AB1037="Ex"),"N/A", IF(AND(Screening!$J$17="No",AC1037="Ex"),"N/A", IF(AND(Screening!$J$18="No",AD1037="Ex"),"N/A", IF(AND(Screening!$J$19="No",AE1037="Ex"),"N/A", IF(AND(Screening!$J$20="No",AF1037="Ex"),"N/A", IF(AND(Screening!$J$21="No",AG1037="Ex"),"N/A", IF(AND(Screening!$J$23="No",AH1037="Ex"),"N/A", IF(AND(Screening!$J$7="No",AI1037="Ex"),"N/A", IF(AND(Screening!$J$6="No",AL1037="Ex"),"N/A", IF(AND(Screening!$J$6="Yes",AJ1037="Ex"),"N/A", IF(AND(Screening!$J$25="Yes",AK1037="Ex"),"N/A",  IF(AND(Screening!$J$5="Yes",AM1037="Ex"),"N/A","Inc")))))))))))))))))))</f>
        <v>Inc</v>
      </c>
      <c r="C1037" s="132"/>
      <c r="D1037" s="133"/>
      <c r="E1037" s="87">
        <v>1031</v>
      </c>
      <c r="F1037" s="88" t="s">
        <v>3904</v>
      </c>
      <c r="G1037" s="88" t="s">
        <v>2270</v>
      </c>
      <c r="H1037" s="157" t="s">
        <v>274</v>
      </c>
      <c r="I1037" s="130" t="str">
        <f t="shared" si="33"/>
        <v>Include</v>
      </c>
      <c r="J1037" s="126"/>
      <c r="K1037" s="99"/>
      <c r="L1037" s="99"/>
      <c r="M1037" s="128"/>
      <c r="N1037" s="87" t="str">
        <f t="shared" si="32"/>
        <v/>
      </c>
      <c r="O1037" s="55"/>
      <c r="P1037" s="55"/>
      <c r="Q1037" s="55"/>
      <c r="R1037" s="55"/>
      <c r="S1037" s="55"/>
      <c r="T1037" s="56"/>
      <c r="U1037" s="134" t="s">
        <v>448</v>
      </c>
      <c r="V1037" s="132"/>
      <c r="W1037" s="132"/>
      <c r="X1037" s="132"/>
      <c r="Y1037" s="132"/>
      <c r="Z1037" s="132"/>
      <c r="AA1037" s="132"/>
      <c r="AB1037" s="132"/>
      <c r="AC1037" s="132"/>
      <c r="AD1037" s="132" t="s">
        <v>475</v>
      </c>
      <c r="AE1037" s="132"/>
      <c r="AF1037" s="132"/>
      <c r="AG1037" s="132"/>
      <c r="AH1037" s="132"/>
      <c r="AI1037" s="132"/>
      <c r="AJ1037" s="132" t="s">
        <v>475</v>
      </c>
      <c r="AK1037" s="132"/>
      <c r="AL1037" s="132"/>
      <c r="AM1037" s="135" t="s">
        <v>475</v>
      </c>
    </row>
    <row r="1038" spans="1:39" ht="30" x14ac:dyDescent="0.25">
      <c r="A1038" s="131" t="s">
        <v>2</v>
      </c>
      <c r="B1038" s="132" t="str">
        <f>IF(G1038="reserved","N/A",IF(AND(Screening!$J$10="No",V1038="Ex"),"N/A",IF(AND(Screening!$J$11="No",W1038="Ex"),"N/A",IF(AND(Screening!$J$12="No",X1038="Ex"),"N/A",IF(AND(Screening!$J$13="No",Y1038="Ex"),"N/A",IF(AND(Screening!$J$14="No",Z1038="Ex"),"N/A", IF(AND(Screening!$J$15="No",AA1038="Ex"),"N/A", IF(AND(Screening!$J$16="No",AB1038="Ex"),"N/A", IF(AND(Screening!$J$17="No",AC1038="Ex"),"N/A", IF(AND(Screening!$J$18="No",AD1038="Ex"),"N/A", IF(AND(Screening!$J$19="No",AE1038="Ex"),"N/A", IF(AND(Screening!$J$20="No",AF1038="Ex"),"N/A", IF(AND(Screening!$J$21="No",AG1038="Ex"),"N/A", IF(AND(Screening!$J$23="No",AH1038="Ex"),"N/A", IF(AND(Screening!$J$7="No",AI1038="Ex"),"N/A", IF(AND(Screening!$J$6="No",AL1038="Ex"),"N/A", IF(AND(Screening!$J$6="Yes",AJ1038="Ex"),"N/A", IF(AND(Screening!$J$25="Yes",AK1038="Ex"),"N/A",  IF(AND(Screening!$J$5="Yes",AM1038="Ex"),"N/A","Inc")))))))))))))))))))</f>
        <v>Inc</v>
      </c>
      <c r="C1038" s="132"/>
      <c r="D1038" s="133"/>
      <c r="E1038" s="87">
        <v>1032</v>
      </c>
      <c r="F1038" s="88" t="s">
        <v>3905</v>
      </c>
      <c r="G1038" s="88" t="s">
        <v>2271</v>
      </c>
      <c r="H1038" s="157" t="s">
        <v>275</v>
      </c>
      <c r="I1038" s="130" t="str">
        <f t="shared" si="33"/>
        <v>Include</v>
      </c>
      <c r="J1038" s="126"/>
      <c r="K1038" s="99"/>
      <c r="L1038" s="99"/>
      <c r="M1038" s="128"/>
      <c r="N1038" s="87" t="str">
        <f t="shared" si="32"/>
        <v/>
      </c>
      <c r="O1038" s="55"/>
      <c r="P1038" s="55"/>
      <c r="Q1038" s="55"/>
      <c r="R1038" s="55"/>
      <c r="S1038" s="55"/>
      <c r="T1038" s="56"/>
      <c r="U1038" s="134" t="s">
        <v>448</v>
      </c>
      <c r="V1038" s="132"/>
      <c r="W1038" s="132"/>
      <c r="X1038" s="132"/>
      <c r="Y1038" s="132"/>
      <c r="Z1038" s="132"/>
      <c r="AA1038" s="132"/>
      <c r="AB1038" s="132"/>
      <c r="AC1038" s="132"/>
      <c r="AD1038" s="132" t="s">
        <v>475</v>
      </c>
      <c r="AE1038" s="132"/>
      <c r="AF1038" s="132"/>
      <c r="AG1038" s="132"/>
      <c r="AH1038" s="132"/>
      <c r="AI1038" s="132"/>
      <c r="AJ1038" s="132" t="s">
        <v>475</v>
      </c>
      <c r="AK1038" s="132"/>
      <c r="AL1038" s="132"/>
      <c r="AM1038" s="135" t="s">
        <v>475</v>
      </c>
    </row>
    <row r="1039" spans="1:39" x14ac:dyDescent="0.25">
      <c r="A1039" s="131" t="s">
        <v>1</v>
      </c>
      <c r="B1039" s="132" t="str">
        <f>IF(G1039="reserved","N/A",IF(AND(Screening!$J$10="No",V1039="Ex"),"N/A",IF(AND(Screening!$J$11="No",W1039="Ex"),"N/A",IF(AND(Screening!$J$12="No",X1039="Ex"),"N/A",IF(AND(Screening!$J$13="No",Y1039="Ex"),"N/A",IF(AND(Screening!$J$14="No",Z1039="Ex"),"N/A", IF(AND(Screening!$J$15="No",AA1039="Ex"),"N/A", IF(AND(Screening!$J$16="No",AB1039="Ex"),"N/A", IF(AND(Screening!$J$17="No",AC1039="Ex"),"N/A", IF(AND(Screening!$J$18="No",AD1039="Ex"),"N/A", IF(AND(Screening!$J$19="No",AE1039="Ex"),"N/A", IF(AND(Screening!$J$20="No",AF1039="Ex"),"N/A", IF(AND(Screening!$J$21="No",AG1039="Ex"),"N/A", IF(AND(Screening!$J$23="No",AH1039="Ex"),"N/A", IF(AND(Screening!$J$7="No",AI1039="Ex"),"N/A", IF(AND(Screening!$J$6="No",AL1039="Ex"),"N/A", IF(AND(Screening!$J$6="Yes",AJ1039="Ex"),"N/A", IF(AND(Screening!$J$25="Yes",AK1039="Ex"),"N/A",  IF(AND(Screening!$J$5="Yes",AM1039="Ex"),"N/A","Inc")))))))))))))))))))</f>
        <v>Inc</v>
      </c>
      <c r="C1039" s="132" t="s">
        <v>1216</v>
      </c>
      <c r="D1039" s="133" t="s">
        <v>1212</v>
      </c>
      <c r="E1039" s="87">
        <v>1033</v>
      </c>
      <c r="F1039" s="88" t="s">
        <v>1033</v>
      </c>
      <c r="G1039" s="89" t="s">
        <v>530</v>
      </c>
      <c r="H1039" s="157" t="s">
        <v>1489</v>
      </c>
      <c r="I1039" s="130" t="str">
        <f t="shared" si="33"/>
        <v>Include</v>
      </c>
      <c r="J1039" s="126"/>
      <c r="K1039" s="99"/>
      <c r="L1039" s="99"/>
      <c r="M1039" s="128"/>
      <c r="N1039" s="87" t="str">
        <f t="shared" si="32"/>
        <v>PAR</v>
      </c>
      <c r="O1039" s="55"/>
      <c r="P1039" s="55"/>
      <c r="Q1039" s="55"/>
      <c r="R1039" s="55"/>
      <c r="S1039" s="55"/>
      <c r="T1039" s="56"/>
      <c r="U1039" s="134" t="s">
        <v>447</v>
      </c>
      <c r="V1039" s="132"/>
      <c r="W1039" s="132"/>
      <c r="X1039" s="132"/>
      <c r="Y1039" s="132"/>
      <c r="Z1039" s="132"/>
      <c r="AA1039" s="132"/>
      <c r="AB1039" s="132"/>
      <c r="AC1039" s="132"/>
      <c r="AD1039" s="132"/>
      <c r="AE1039" s="132" t="s">
        <v>475</v>
      </c>
      <c r="AF1039" s="132"/>
      <c r="AG1039" s="132"/>
      <c r="AH1039" s="132"/>
      <c r="AI1039" s="132"/>
      <c r="AJ1039" s="132" t="s">
        <v>475</v>
      </c>
      <c r="AK1039" s="132"/>
      <c r="AL1039" s="132"/>
      <c r="AM1039" s="135" t="s">
        <v>475</v>
      </c>
    </row>
    <row r="1040" spans="1:39" ht="30" x14ac:dyDescent="0.25">
      <c r="A1040" s="131" t="s">
        <v>1</v>
      </c>
      <c r="B1040" s="132" t="str">
        <f>IF(G1040="reserved","N/A",IF(AND(Screening!$J$10="No",V1040="Ex"),"N/A",IF(AND(Screening!$J$11="No",W1040="Ex"),"N/A",IF(AND(Screening!$J$12="No",X1040="Ex"),"N/A",IF(AND(Screening!$J$13="No",Y1040="Ex"),"N/A",IF(AND(Screening!$J$14="No",Z1040="Ex"),"N/A", IF(AND(Screening!$J$15="No",AA1040="Ex"),"N/A", IF(AND(Screening!$J$16="No",AB1040="Ex"),"N/A", IF(AND(Screening!$J$17="No",AC1040="Ex"),"N/A", IF(AND(Screening!$J$18="No",AD1040="Ex"),"N/A", IF(AND(Screening!$J$19="No",AE1040="Ex"),"N/A", IF(AND(Screening!$J$20="No",AF1040="Ex"),"N/A", IF(AND(Screening!$J$21="No",AG1040="Ex"),"N/A", IF(AND(Screening!$J$23="No",AH1040="Ex"),"N/A", IF(AND(Screening!$J$7="No",AI1040="Ex"),"N/A", IF(AND(Screening!$J$6="No",AL1040="Ex"),"N/A", IF(AND(Screening!$J$6="Yes",AJ1040="Ex"),"N/A", IF(AND(Screening!$J$25="Yes",AK1040="Ex"),"N/A",  IF(AND(Screening!$J$5="Yes",AM1040="Ex"),"N/A","Inc")))))))))))))))))))</f>
        <v>Inc</v>
      </c>
      <c r="C1040" s="132"/>
      <c r="D1040" s="133"/>
      <c r="E1040" s="87">
        <v>1034</v>
      </c>
      <c r="F1040" s="88" t="s">
        <v>3906</v>
      </c>
      <c r="G1040" s="88" t="s">
        <v>659</v>
      </c>
      <c r="H1040" s="157" t="s">
        <v>1490</v>
      </c>
      <c r="I1040" s="130" t="str">
        <f t="shared" si="33"/>
        <v>Include</v>
      </c>
      <c r="J1040" s="126"/>
      <c r="K1040" s="99"/>
      <c r="L1040" s="99"/>
      <c r="M1040" s="128"/>
      <c r="N1040" s="87" t="str">
        <f t="shared" si="32"/>
        <v>PAR</v>
      </c>
      <c r="O1040" s="55"/>
      <c r="P1040" s="55"/>
      <c r="Q1040" s="55"/>
      <c r="R1040" s="55"/>
      <c r="S1040" s="55"/>
      <c r="T1040" s="56"/>
      <c r="U1040" s="134" t="s">
        <v>447</v>
      </c>
      <c r="V1040" s="132"/>
      <c r="W1040" s="132"/>
      <c r="X1040" s="132"/>
      <c r="Y1040" s="132"/>
      <c r="Z1040" s="132"/>
      <c r="AA1040" s="132"/>
      <c r="AB1040" s="132"/>
      <c r="AC1040" s="132"/>
      <c r="AD1040" s="132"/>
      <c r="AE1040" s="132" t="s">
        <v>475</v>
      </c>
      <c r="AF1040" s="132"/>
      <c r="AG1040" s="132"/>
      <c r="AH1040" s="132"/>
      <c r="AI1040" s="132"/>
      <c r="AJ1040" s="132" t="s">
        <v>475</v>
      </c>
      <c r="AK1040" s="132"/>
      <c r="AL1040" s="132"/>
      <c r="AM1040" s="135" t="s">
        <v>475</v>
      </c>
    </row>
    <row r="1041" spans="1:39" ht="120" x14ac:dyDescent="0.25">
      <c r="A1041" s="131" t="s">
        <v>1</v>
      </c>
      <c r="B1041" s="132" t="str">
        <f>IF(G1041="reserved","N/A",IF(AND(Screening!$J$10="No",V1041="Ex"),"N/A",IF(AND(Screening!$J$11="No",W1041="Ex"),"N/A",IF(AND(Screening!$J$12="No",X1041="Ex"),"N/A",IF(AND(Screening!$J$13="No",Y1041="Ex"),"N/A",IF(AND(Screening!$J$14="No",Z1041="Ex"),"N/A", IF(AND(Screening!$J$15="No",AA1041="Ex"),"N/A", IF(AND(Screening!$J$16="No",AB1041="Ex"),"N/A", IF(AND(Screening!$J$17="No",AC1041="Ex"),"N/A", IF(AND(Screening!$J$18="No",AD1041="Ex"),"N/A", IF(AND(Screening!$J$19="No",AE1041="Ex"),"N/A", IF(AND(Screening!$J$20="No",AF1041="Ex"),"N/A", IF(AND(Screening!$J$21="No",AG1041="Ex"),"N/A", IF(AND(Screening!$J$23="No",AH1041="Ex"),"N/A", IF(AND(Screening!$J$7="No",AI1041="Ex"),"N/A", IF(AND(Screening!$J$6="No",AL1041="Ex"),"N/A", IF(AND(Screening!$J$6="Yes",AJ1041="Ex"),"N/A", IF(AND(Screening!$J$25="Yes",AK1041="Ex"),"N/A",  IF(AND(Screening!$J$5="Yes",AM1041="Ex"),"N/A","Inc")))))))))))))))))))</f>
        <v>Inc</v>
      </c>
      <c r="C1041" s="132"/>
      <c r="D1041" s="133"/>
      <c r="E1041" s="87">
        <v>1035</v>
      </c>
      <c r="F1041" s="88" t="s">
        <v>1034</v>
      </c>
      <c r="G1041" s="88" t="s">
        <v>4425</v>
      </c>
      <c r="H1041" s="157" t="s">
        <v>1491</v>
      </c>
      <c r="I1041" s="130" t="str">
        <f t="shared" si="33"/>
        <v>Include</v>
      </c>
      <c r="J1041" s="126"/>
      <c r="K1041" s="99"/>
      <c r="L1041" s="99"/>
      <c r="M1041" s="128"/>
      <c r="N1041" s="87" t="str">
        <f t="shared" si="32"/>
        <v>PAR</v>
      </c>
      <c r="O1041" s="55"/>
      <c r="P1041" s="55"/>
      <c r="Q1041" s="55"/>
      <c r="R1041" s="55"/>
      <c r="S1041" s="55"/>
      <c r="T1041" s="56"/>
      <c r="U1041" s="134" t="s">
        <v>447</v>
      </c>
      <c r="V1041" s="132"/>
      <c r="W1041" s="132"/>
      <c r="X1041" s="132"/>
      <c r="Y1041" s="132"/>
      <c r="Z1041" s="132"/>
      <c r="AA1041" s="132"/>
      <c r="AB1041" s="132"/>
      <c r="AC1041" s="132"/>
      <c r="AD1041" s="132"/>
      <c r="AE1041" s="132" t="s">
        <v>475</v>
      </c>
      <c r="AF1041" s="132"/>
      <c r="AG1041" s="132"/>
      <c r="AH1041" s="132"/>
      <c r="AI1041" s="132"/>
      <c r="AJ1041" s="132" t="s">
        <v>475</v>
      </c>
      <c r="AK1041" s="132"/>
      <c r="AL1041" s="132"/>
      <c r="AM1041" s="135" t="s">
        <v>475</v>
      </c>
    </row>
    <row r="1042" spans="1:39" ht="105" x14ac:dyDescent="0.25">
      <c r="A1042" s="131" t="s">
        <v>1</v>
      </c>
      <c r="B1042" s="132" t="str">
        <f>IF(G1042="reserved","N/A",IF(AND(Screening!$J$10="No",V1042="Ex"),"N/A",IF(AND(Screening!$J$11="No",W1042="Ex"),"N/A",IF(AND(Screening!$J$12="No",X1042="Ex"),"N/A",IF(AND(Screening!$J$13="No",Y1042="Ex"),"N/A",IF(AND(Screening!$J$14="No",Z1042="Ex"),"N/A", IF(AND(Screening!$J$15="No",AA1042="Ex"),"N/A", IF(AND(Screening!$J$16="No",AB1042="Ex"),"N/A", IF(AND(Screening!$J$17="No",AC1042="Ex"),"N/A", IF(AND(Screening!$J$18="No",AD1042="Ex"),"N/A", IF(AND(Screening!$J$19="No",AE1042="Ex"),"N/A", IF(AND(Screening!$J$20="No",AF1042="Ex"),"N/A", IF(AND(Screening!$J$21="No",AG1042="Ex"),"N/A", IF(AND(Screening!$J$23="No",AH1042="Ex"),"N/A", IF(AND(Screening!$J$7="No",AI1042="Ex"),"N/A", IF(AND(Screening!$J$6="No",AL1042="Ex"),"N/A", IF(AND(Screening!$J$6="Yes",AJ1042="Ex"),"N/A", IF(AND(Screening!$J$25="Yes",AK1042="Ex"),"N/A",  IF(AND(Screening!$J$5="Yes",AM1042="Ex"),"N/A","Inc")))))))))))))))))))</f>
        <v>Inc</v>
      </c>
      <c r="C1042" s="132"/>
      <c r="D1042" s="133"/>
      <c r="E1042" s="87">
        <v>1036</v>
      </c>
      <c r="F1042" s="88" t="s">
        <v>1035</v>
      </c>
      <c r="G1042" s="88" t="s">
        <v>4426</v>
      </c>
      <c r="H1042" s="156" t="s">
        <v>2787</v>
      </c>
      <c r="I1042" s="130" t="str">
        <f t="shared" si="33"/>
        <v>Include</v>
      </c>
      <c r="J1042" s="126"/>
      <c r="K1042" s="99"/>
      <c r="L1042" s="99"/>
      <c r="M1042" s="128"/>
      <c r="N1042" s="87" t="str">
        <f t="shared" si="32"/>
        <v>PAR</v>
      </c>
      <c r="O1042" s="55"/>
      <c r="P1042" s="55"/>
      <c r="Q1042" s="55"/>
      <c r="R1042" s="55"/>
      <c r="S1042" s="55"/>
      <c r="T1042" s="56"/>
      <c r="U1042" s="134" t="s">
        <v>447</v>
      </c>
      <c r="V1042" s="132"/>
      <c r="W1042" s="132"/>
      <c r="X1042" s="132"/>
      <c r="Y1042" s="132"/>
      <c r="Z1042" s="132"/>
      <c r="AA1042" s="132"/>
      <c r="AB1042" s="132"/>
      <c r="AC1042" s="132"/>
      <c r="AD1042" s="132"/>
      <c r="AE1042" s="132" t="s">
        <v>475</v>
      </c>
      <c r="AF1042" s="132"/>
      <c r="AG1042" s="132"/>
      <c r="AH1042" s="132"/>
      <c r="AI1042" s="132"/>
      <c r="AJ1042" s="132" t="s">
        <v>475</v>
      </c>
      <c r="AK1042" s="132"/>
      <c r="AL1042" s="132"/>
      <c r="AM1042" s="135" t="s">
        <v>475</v>
      </c>
    </row>
    <row r="1043" spans="1:39" ht="30" x14ac:dyDescent="0.25">
      <c r="A1043" s="131" t="s">
        <v>1</v>
      </c>
      <c r="B1043" s="132" t="str">
        <f>IF(G1043="reserved","N/A",IF(AND(Screening!$J$10="No",V1043="Ex"),"N/A",IF(AND(Screening!$J$11="No",W1043="Ex"),"N/A",IF(AND(Screening!$J$12="No",X1043="Ex"),"N/A",IF(AND(Screening!$J$13="No",Y1043="Ex"),"N/A",IF(AND(Screening!$J$14="No",Z1043="Ex"),"N/A", IF(AND(Screening!$J$15="No",AA1043="Ex"),"N/A", IF(AND(Screening!$J$16="No",AB1043="Ex"),"N/A", IF(AND(Screening!$J$17="No",AC1043="Ex"),"N/A", IF(AND(Screening!$J$18="No",AD1043="Ex"),"N/A", IF(AND(Screening!$J$19="No",AE1043="Ex"),"N/A", IF(AND(Screening!$J$20="No",AF1043="Ex"),"N/A", IF(AND(Screening!$J$21="No",AG1043="Ex"),"N/A", IF(AND(Screening!$J$23="No",AH1043="Ex"),"N/A", IF(AND(Screening!$J$7="No",AI1043="Ex"),"N/A", IF(AND(Screening!$J$6="No",AL1043="Ex"),"N/A", IF(AND(Screening!$J$6="Yes",AJ1043="Ex"),"N/A", IF(AND(Screening!$J$25="Yes",AK1043="Ex"),"N/A",  IF(AND(Screening!$J$5="Yes",AM1043="Ex"),"N/A","Inc")))))))))))))))))))</f>
        <v>Inc</v>
      </c>
      <c r="C1043" s="132"/>
      <c r="D1043" s="133"/>
      <c r="E1043" s="90">
        <v>1036.0999999999999</v>
      </c>
      <c r="F1043" s="91" t="s">
        <v>3015</v>
      </c>
      <c r="G1043" s="93" t="s">
        <v>3016</v>
      </c>
      <c r="H1043" s="157" t="s">
        <v>3017</v>
      </c>
      <c r="I1043" s="130" t="str">
        <f t="shared" si="33"/>
        <v>Include</v>
      </c>
      <c r="J1043" s="126"/>
      <c r="K1043" s="99"/>
      <c r="L1043" s="99"/>
      <c r="M1043" s="128"/>
      <c r="N1043" s="87" t="str">
        <f t="shared" si="32"/>
        <v>PAR</v>
      </c>
      <c r="O1043" s="55"/>
      <c r="P1043" s="55"/>
      <c r="Q1043" s="55"/>
      <c r="R1043" s="55"/>
      <c r="S1043" s="55"/>
      <c r="T1043" s="56"/>
      <c r="U1043" s="134" t="s">
        <v>447</v>
      </c>
      <c r="V1043" s="132"/>
      <c r="W1043" s="132"/>
      <c r="X1043" s="132"/>
      <c r="Y1043" s="132"/>
      <c r="Z1043" s="132"/>
      <c r="AA1043" s="132"/>
      <c r="AB1043" s="132"/>
      <c r="AC1043" s="132"/>
      <c r="AD1043" s="132"/>
      <c r="AE1043" s="132" t="s">
        <v>475</v>
      </c>
      <c r="AF1043" s="132"/>
      <c r="AG1043" s="132"/>
      <c r="AH1043" s="132"/>
      <c r="AI1043" s="132"/>
      <c r="AJ1043" s="132" t="s">
        <v>475</v>
      </c>
      <c r="AK1043" s="132"/>
      <c r="AL1043" s="132"/>
      <c r="AM1043" s="135" t="s">
        <v>475</v>
      </c>
    </row>
    <row r="1044" spans="1:39" ht="45" x14ac:dyDescent="0.25">
      <c r="A1044" s="131" t="s">
        <v>2</v>
      </c>
      <c r="B1044" s="132" t="str">
        <f>IF(G1044="reserved","N/A",IF(AND(Screening!$J$10="No",V1044="Ex"),"N/A",IF(AND(Screening!$J$11="No",W1044="Ex"),"N/A",IF(AND(Screening!$J$12="No",X1044="Ex"),"N/A",IF(AND(Screening!$J$13="No",Y1044="Ex"),"N/A",IF(AND(Screening!$J$14="No",Z1044="Ex"),"N/A", IF(AND(Screening!$J$15="No",AA1044="Ex"),"N/A", IF(AND(Screening!$J$16="No",AB1044="Ex"),"N/A", IF(AND(Screening!$J$17="No",AC1044="Ex"),"N/A", IF(AND(Screening!$J$18="No",AD1044="Ex"),"N/A", IF(AND(Screening!$J$19="No",AE1044="Ex"),"N/A", IF(AND(Screening!$J$20="No",AF1044="Ex"),"N/A", IF(AND(Screening!$J$21="No",AG1044="Ex"),"N/A", IF(AND(Screening!$J$23="No",AH1044="Ex"),"N/A", IF(AND(Screening!$J$7="No",AI1044="Ex"),"N/A", IF(AND(Screening!$J$6="No",AL1044="Ex"),"N/A", IF(AND(Screening!$J$6="Yes",AJ1044="Ex"),"N/A", IF(AND(Screening!$J$25="Yes",AK1044="Ex"),"N/A",  IF(AND(Screening!$J$5="Yes",AM1044="Ex"),"N/A","Inc")))))))))))))))))))</f>
        <v>Inc</v>
      </c>
      <c r="C1044" s="132"/>
      <c r="D1044" s="133"/>
      <c r="E1044" s="87">
        <v>1037</v>
      </c>
      <c r="F1044" s="88" t="s">
        <v>3268</v>
      </c>
      <c r="G1044" s="88" t="s">
        <v>660</v>
      </c>
      <c r="H1044" s="157" t="s">
        <v>3018</v>
      </c>
      <c r="I1044" s="130" t="str">
        <f t="shared" si="33"/>
        <v>Include</v>
      </c>
      <c r="J1044" s="126"/>
      <c r="K1044" s="99"/>
      <c r="L1044" s="99"/>
      <c r="M1044" s="128"/>
      <c r="N1044" s="87" t="str">
        <f t="shared" si="32"/>
        <v/>
      </c>
      <c r="O1044" s="55"/>
      <c r="P1044" s="55"/>
      <c r="Q1044" s="55"/>
      <c r="R1044" s="55"/>
      <c r="S1044" s="55"/>
      <c r="T1044" s="56"/>
      <c r="U1044" s="134" t="s">
        <v>447</v>
      </c>
      <c r="V1044" s="132"/>
      <c r="W1044" s="132"/>
      <c r="X1044" s="132"/>
      <c r="Y1044" s="132"/>
      <c r="Z1044" s="132"/>
      <c r="AA1044" s="132"/>
      <c r="AB1044" s="132"/>
      <c r="AC1044" s="132"/>
      <c r="AD1044" s="132"/>
      <c r="AE1044" s="132" t="s">
        <v>475</v>
      </c>
      <c r="AF1044" s="132"/>
      <c r="AG1044" s="132"/>
      <c r="AH1044" s="132"/>
      <c r="AI1044" s="132"/>
      <c r="AJ1044" s="132" t="s">
        <v>475</v>
      </c>
      <c r="AK1044" s="132"/>
      <c r="AL1044" s="132"/>
      <c r="AM1044" s="135" t="s">
        <v>475</v>
      </c>
    </row>
    <row r="1045" spans="1:39" ht="30" x14ac:dyDescent="0.25">
      <c r="A1045" s="131" t="s">
        <v>2</v>
      </c>
      <c r="B1045" s="132" t="str">
        <f>IF(G1045="reserved","N/A",IF(AND(Screening!$J$10="No",V1045="Ex"),"N/A",IF(AND(Screening!$J$11="No",W1045="Ex"),"N/A",IF(AND(Screening!$J$12="No",X1045="Ex"),"N/A",IF(AND(Screening!$J$13="No",Y1045="Ex"),"N/A",IF(AND(Screening!$J$14="No",Z1045="Ex"),"N/A", IF(AND(Screening!$J$15="No",AA1045="Ex"),"N/A", IF(AND(Screening!$J$16="No",AB1045="Ex"),"N/A", IF(AND(Screening!$J$17="No",AC1045="Ex"),"N/A", IF(AND(Screening!$J$18="No",AD1045="Ex"),"N/A", IF(AND(Screening!$J$19="No",AE1045="Ex"),"N/A", IF(AND(Screening!$J$20="No",AF1045="Ex"),"N/A", IF(AND(Screening!$J$21="No",AG1045="Ex"),"N/A", IF(AND(Screening!$J$23="No",AH1045="Ex"),"N/A", IF(AND(Screening!$J$7="No",AI1045="Ex"),"N/A", IF(AND(Screening!$J$6="No",AL1045="Ex"),"N/A", IF(AND(Screening!$J$6="Yes",AJ1045="Ex"),"N/A", IF(AND(Screening!$J$25="Yes",AK1045="Ex"),"N/A",  IF(AND(Screening!$J$5="Yes",AM1045="Ex"),"N/A","Inc")))))))))))))))))))</f>
        <v>Inc</v>
      </c>
      <c r="C1045" s="132"/>
      <c r="D1045" s="133"/>
      <c r="E1045" s="87">
        <v>1038</v>
      </c>
      <c r="F1045" s="88" t="s">
        <v>3268</v>
      </c>
      <c r="G1045" s="88" t="s">
        <v>2640</v>
      </c>
      <c r="H1045" s="156" t="s">
        <v>2787</v>
      </c>
      <c r="I1045" s="130" t="str">
        <f t="shared" si="33"/>
        <v>Include</v>
      </c>
      <c r="J1045" s="126"/>
      <c r="K1045" s="99"/>
      <c r="L1045" s="99"/>
      <c r="M1045" s="128"/>
      <c r="N1045" s="87" t="str">
        <f t="shared" ref="N1045:N1108" si="34">IF($A1045="Y","PAR","")</f>
        <v/>
      </c>
      <c r="O1045" s="55"/>
      <c r="P1045" s="55"/>
      <c r="Q1045" s="55"/>
      <c r="R1045" s="55"/>
      <c r="S1045" s="55"/>
      <c r="T1045" s="56"/>
      <c r="U1045" s="134" t="s">
        <v>447</v>
      </c>
      <c r="V1045" s="132"/>
      <c r="W1045" s="132"/>
      <c r="X1045" s="132"/>
      <c r="Y1045" s="132"/>
      <c r="Z1045" s="132"/>
      <c r="AA1045" s="132"/>
      <c r="AB1045" s="132"/>
      <c r="AC1045" s="132"/>
      <c r="AD1045" s="132"/>
      <c r="AE1045" s="132" t="s">
        <v>475</v>
      </c>
      <c r="AF1045" s="132"/>
      <c r="AG1045" s="132"/>
      <c r="AH1045" s="132"/>
      <c r="AI1045" s="132"/>
      <c r="AJ1045" s="132" t="s">
        <v>475</v>
      </c>
      <c r="AK1045" s="132"/>
      <c r="AL1045" s="132"/>
      <c r="AM1045" s="135" t="s">
        <v>475</v>
      </c>
    </row>
    <row r="1046" spans="1:39" ht="30" x14ac:dyDescent="0.25">
      <c r="A1046" s="131" t="s">
        <v>2</v>
      </c>
      <c r="B1046" s="132" t="str">
        <f>IF(G1046="reserved","N/A",IF(AND(Screening!$J$10="No",V1046="Ex"),"N/A",IF(AND(Screening!$J$11="No",W1046="Ex"),"N/A",IF(AND(Screening!$J$12="No",X1046="Ex"),"N/A",IF(AND(Screening!$J$13="No",Y1046="Ex"),"N/A",IF(AND(Screening!$J$14="No",Z1046="Ex"),"N/A", IF(AND(Screening!$J$15="No",AA1046="Ex"),"N/A", IF(AND(Screening!$J$16="No",AB1046="Ex"),"N/A", IF(AND(Screening!$J$17="No",AC1046="Ex"),"N/A", IF(AND(Screening!$J$18="No",AD1046="Ex"),"N/A", IF(AND(Screening!$J$19="No",AE1046="Ex"),"N/A", IF(AND(Screening!$J$20="No",AF1046="Ex"),"N/A", IF(AND(Screening!$J$21="No",AG1046="Ex"),"N/A", IF(AND(Screening!$J$23="No",AH1046="Ex"),"N/A", IF(AND(Screening!$J$7="No",AI1046="Ex"),"N/A", IF(AND(Screening!$J$6="No",AL1046="Ex"),"N/A", IF(AND(Screening!$J$6="Yes",AJ1046="Ex"),"N/A", IF(AND(Screening!$J$25="Yes",AK1046="Ex"),"N/A",  IF(AND(Screening!$J$5="Yes",AM1046="Ex"),"N/A","Inc")))))))))))))))))))</f>
        <v>Inc</v>
      </c>
      <c r="C1046" s="132"/>
      <c r="D1046" s="133"/>
      <c r="E1046" s="87">
        <v>1039</v>
      </c>
      <c r="F1046" s="88" t="s">
        <v>3907</v>
      </c>
      <c r="G1046" s="88" t="s">
        <v>276</v>
      </c>
      <c r="H1046" s="157" t="s">
        <v>1492</v>
      </c>
      <c r="I1046" s="130" t="str">
        <f t="shared" si="33"/>
        <v>Include</v>
      </c>
      <c r="J1046" s="126"/>
      <c r="K1046" s="99"/>
      <c r="L1046" s="99"/>
      <c r="M1046" s="128"/>
      <c r="N1046" s="87" t="str">
        <f t="shared" si="34"/>
        <v/>
      </c>
      <c r="O1046" s="55"/>
      <c r="P1046" s="55"/>
      <c r="Q1046" s="55"/>
      <c r="R1046" s="55"/>
      <c r="S1046" s="55"/>
      <c r="T1046" s="56"/>
      <c r="U1046" s="134" t="s">
        <v>447</v>
      </c>
      <c r="V1046" s="132"/>
      <c r="W1046" s="132"/>
      <c r="X1046" s="132"/>
      <c r="Y1046" s="132"/>
      <c r="Z1046" s="132"/>
      <c r="AA1046" s="132"/>
      <c r="AB1046" s="132"/>
      <c r="AC1046" s="132"/>
      <c r="AD1046" s="132"/>
      <c r="AE1046" s="132" t="s">
        <v>475</v>
      </c>
      <c r="AF1046" s="132"/>
      <c r="AG1046" s="132"/>
      <c r="AH1046" s="132"/>
      <c r="AI1046" s="132"/>
      <c r="AJ1046" s="132" t="s">
        <v>475</v>
      </c>
      <c r="AK1046" s="132"/>
      <c r="AL1046" s="132"/>
      <c r="AM1046" s="135" t="s">
        <v>475</v>
      </c>
    </row>
    <row r="1047" spans="1:39" ht="30" x14ac:dyDescent="0.25">
      <c r="A1047" s="131" t="s">
        <v>2</v>
      </c>
      <c r="B1047" s="132" t="str">
        <f>IF(G1047="reserved","N/A",IF(AND(Screening!$J$10="No",V1047="Ex"),"N/A",IF(AND(Screening!$J$11="No",W1047="Ex"),"N/A",IF(AND(Screening!$J$12="No",X1047="Ex"),"N/A",IF(AND(Screening!$J$13="No",Y1047="Ex"),"N/A",IF(AND(Screening!$J$14="No",Z1047="Ex"),"N/A", IF(AND(Screening!$J$15="No",AA1047="Ex"),"N/A", IF(AND(Screening!$J$16="No",AB1047="Ex"),"N/A", IF(AND(Screening!$J$17="No",AC1047="Ex"),"N/A", IF(AND(Screening!$J$18="No",AD1047="Ex"),"N/A", IF(AND(Screening!$J$19="No",AE1047="Ex"),"N/A", IF(AND(Screening!$J$20="No",AF1047="Ex"),"N/A", IF(AND(Screening!$J$21="No",AG1047="Ex"),"N/A", IF(AND(Screening!$J$23="No",AH1047="Ex"),"N/A", IF(AND(Screening!$J$7="No",AI1047="Ex"),"N/A", IF(AND(Screening!$J$6="No",AL1047="Ex"),"N/A", IF(AND(Screening!$J$6="Yes",AJ1047="Ex"),"N/A", IF(AND(Screening!$J$25="Yes",AK1047="Ex"),"N/A",  IF(AND(Screening!$J$5="Yes",AM1047="Ex"),"N/A","Inc")))))))))))))))))))</f>
        <v>Inc</v>
      </c>
      <c r="C1047" s="132"/>
      <c r="D1047" s="133"/>
      <c r="E1047" s="87">
        <v>1040</v>
      </c>
      <c r="F1047" s="88" t="s">
        <v>3908</v>
      </c>
      <c r="G1047" s="88" t="s">
        <v>2272</v>
      </c>
      <c r="H1047" s="157" t="s">
        <v>277</v>
      </c>
      <c r="I1047" s="130" t="str">
        <f t="shared" si="33"/>
        <v>Include</v>
      </c>
      <c r="J1047" s="126"/>
      <c r="K1047" s="99"/>
      <c r="L1047" s="99"/>
      <c r="M1047" s="128"/>
      <c r="N1047" s="87" t="str">
        <f t="shared" si="34"/>
        <v/>
      </c>
      <c r="O1047" s="55"/>
      <c r="P1047" s="55"/>
      <c r="Q1047" s="55"/>
      <c r="R1047" s="55"/>
      <c r="S1047" s="55"/>
      <c r="T1047" s="56"/>
      <c r="U1047" s="134" t="s">
        <v>447</v>
      </c>
      <c r="V1047" s="132"/>
      <c r="W1047" s="132"/>
      <c r="X1047" s="132"/>
      <c r="Y1047" s="132"/>
      <c r="Z1047" s="132"/>
      <c r="AA1047" s="132"/>
      <c r="AB1047" s="132"/>
      <c r="AC1047" s="132"/>
      <c r="AD1047" s="132"/>
      <c r="AE1047" s="132" t="s">
        <v>475</v>
      </c>
      <c r="AF1047" s="132"/>
      <c r="AG1047" s="132"/>
      <c r="AH1047" s="132"/>
      <c r="AI1047" s="132"/>
      <c r="AJ1047" s="132" t="s">
        <v>475</v>
      </c>
      <c r="AK1047" s="132"/>
      <c r="AL1047" s="132"/>
      <c r="AM1047" s="135" t="s">
        <v>475</v>
      </c>
    </row>
    <row r="1048" spans="1:39" ht="30" x14ac:dyDescent="0.25">
      <c r="A1048" s="131" t="s">
        <v>2</v>
      </c>
      <c r="B1048" s="132" t="str">
        <f>IF(G1048="reserved","N/A",IF(AND(Screening!$J$10="No",V1048="Ex"),"N/A",IF(AND(Screening!$J$11="No",W1048="Ex"),"N/A",IF(AND(Screening!$J$12="No",X1048="Ex"),"N/A",IF(AND(Screening!$J$13="No",Y1048="Ex"),"N/A",IF(AND(Screening!$J$14="No",Z1048="Ex"),"N/A", IF(AND(Screening!$J$15="No",AA1048="Ex"),"N/A", IF(AND(Screening!$J$16="No",AB1048="Ex"),"N/A", IF(AND(Screening!$J$17="No",AC1048="Ex"),"N/A", IF(AND(Screening!$J$18="No",AD1048="Ex"),"N/A", IF(AND(Screening!$J$19="No",AE1048="Ex"),"N/A", IF(AND(Screening!$J$20="No",AF1048="Ex"),"N/A", IF(AND(Screening!$J$21="No",AG1048="Ex"),"N/A", IF(AND(Screening!$J$23="No",AH1048="Ex"),"N/A", IF(AND(Screening!$J$7="No",AI1048="Ex"),"N/A", IF(AND(Screening!$J$6="No",AL1048="Ex"),"N/A", IF(AND(Screening!$J$6="Yes",AJ1048="Ex"),"N/A", IF(AND(Screening!$J$25="Yes",AK1048="Ex"),"N/A",  IF(AND(Screening!$J$5="Yes",AM1048="Ex"),"N/A","Inc")))))))))))))))))))</f>
        <v>Inc</v>
      </c>
      <c r="C1048" s="132"/>
      <c r="D1048" s="133"/>
      <c r="E1048" s="87">
        <v>1041</v>
      </c>
      <c r="F1048" s="88" t="s">
        <v>3909</v>
      </c>
      <c r="G1048" s="88" t="s">
        <v>2273</v>
      </c>
      <c r="H1048" s="157" t="s">
        <v>278</v>
      </c>
      <c r="I1048" s="130" t="str">
        <f t="shared" si="33"/>
        <v>Include</v>
      </c>
      <c r="J1048" s="126"/>
      <c r="K1048" s="99"/>
      <c r="L1048" s="99"/>
      <c r="M1048" s="128"/>
      <c r="N1048" s="87" t="str">
        <f t="shared" si="34"/>
        <v/>
      </c>
      <c r="O1048" s="55"/>
      <c r="P1048" s="55"/>
      <c r="Q1048" s="55"/>
      <c r="R1048" s="55"/>
      <c r="S1048" s="55"/>
      <c r="T1048" s="56"/>
      <c r="U1048" s="134" t="s">
        <v>447</v>
      </c>
      <c r="V1048" s="132"/>
      <c r="W1048" s="132"/>
      <c r="X1048" s="132"/>
      <c r="Y1048" s="132"/>
      <c r="Z1048" s="132"/>
      <c r="AA1048" s="132"/>
      <c r="AB1048" s="132"/>
      <c r="AC1048" s="132"/>
      <c r="AD1048" s="132"/>
      <c r="AE1048" s="132" t="s">
        <v>475</v>
      </c>
      <c r="AF1048" s="132"/>
      <c r="AG1048" s="132"/>
      <c r="AH1048" s="132"/>
      <c r="AI1048" s="132"/>
      <c r="AJ1048" s="132" t="s">
        <v>475</v>
      </c>
      <c r="AK1048" s="132"/>
      <c r="AL1048" s="132"/>
      <c r="AM1048" s="135" t="s">
        <v>475</v>
      </c>
    </row>
    <row r="1049" spans="1:39" ht="30" x14ac:dyDescent="0.25">
      <c r="A1049" s="131" t="s">
        <v>2</v>
      </c>
      <c r="B1049" s="132" t="str">
        <f>IF(G1049="reserved","N/A",IF(AND(Screening!$J$10="No",V1049="Ex"),"N/A",IF(AND(Screening!$J$11="No",W1049="Ex"),"N/A",IF(AND(Screening!$J$12="No",X1049="Ex"),"N/A",IF(AND(Screening!$J$13="No",Y1049="Ex"),"N/A",IF(AND(Screening!$J$14="No",Z1049="Ex"),"N/A", IF(AND(Screening!$J$15="No",AA1049="Ex"),"N/A", IF(AND(Screening!$J$16="No",AB1049="Ex"),"N/A", IF(AND(Screening!$J$17="No",AC1049="Ex"),"N/A", IF(AND(Screening!$J$18="No",AD1049="Ex"),"N/A", IF(AND(Screening!$J$19="No",AE1049="Ex"),"N/A", IF(AND(Screening!$J$20="No",AF1049="Ex"),"N/A", IF(AND(Screening!$J$21="No",AG1049="Ex"),"N/A", IF(AND(Screening!$J$23="No",AH1049="Ex"),"N/A", IF(AND(Screening!$J$7="No",AI1049="Ex"),"N/A", IF(AND(Screening!$J$6="No",AL1049="Ex"),"N/A", IF(AND(Screening!$J$6="Yes",AJ1049="Ex"),"N/A", IF(AND(Screening!$J$25="Yes",AK1049="Ex"),"N/A",  IF(AND(Screening!$J$5="Yes",AM1049="Ex"),"N/A","Inc")))))))))))))))))))</f>
        <v>Inc</v>
      </c>
      <c r="C1049" s="132"/>
      <c r="D1049" s="133"/>
      <c r="E1049" s="87">
        <v>1042</v>
      </c>
      <c r="F1049" s="88" t="s">
        <v>3910</v>
      </c>
      <c r="G1049" s="88" t="s">
        <v>2274</v>
      </c>
      <c r="H1049" s="157" t="s">
        <v>279</v>
      </c>
      <c r="I1049" s="130" t="str">
        <f t="shared" si="33"/>
        <v>Include</v>
      </c>
      <c r="J1049" s="126"/>
      <c r="K1049" s="99"/>
      <c r="L1049" s="99"/>
      <c r="M1049" s="128"/>
      <c r="N1049" s="87" t="str">
        <f t="shared" si="34"/>
        <v/>
      </c>
      <c r="O1049" s="55"/>
      <c r="P1049" s="55"/>
      <c r="Q1049" s="55"/>
      <c r="R1049" s="55"/>
      <c r="S1049" s="55"/>
      <c r="T1049" s="56"/>
      <c r="U1049" s="134" t="s">
        <v>447</v>
      </c>
      <c r="V1049" s="132"/>
      <c r="W1049" s="132"/>
      <c r="X1049" s="132"/>
      <c r="Y1049" s="132"/>
      <c r="Z1049" s="132"/>
      <c r="AA1049" s="132"/>
      <c r="AB1049" s="132"/>
      <c r="AC1049" s="132"/>
      <c r="AD1049" s="132"/>
      <c r="AE1049" s="132" t="s">
        <v>475</v>
      </c>
      <c r="AF1049" s="132"/>
      <c r="AG1049" s="132"/>
      <c r="AH1049" s="132"/>
      <c r="AI1049" s="132"/>
      <c r="AJ1049" s="132" t="s">
        <v>475</v>
      </c>
      <c r="AK1049" s="132"/>
      <c r="AL1049" s="132"/>
      <c r="AM1049" s="135" t="s">
        <v>475</v>
      </c>
    </row>
    <row r="1050" spans="1:39" ht="30" x14ac:dyDescent="0.25">
      <c r="A1050" s="131" t="s">
        <v>2</v>
      </c>
      <c r="B1050" s="132" t="str">
        <f>IF(G1050="reserved","N/A",IF(AND(Screening!$J$10="No",V1050="Ex"),"N/A",IF(AND(Screening!$J$11="No",W1050="Ex"),"N/A",IF(AND(Screening!$J$12="No",X1050="Ex"),"N/A",IF(AND(Screening!$J$13="No",Y1050="Ex"),"N/A",IF(AND(Screening!$J$14="No",Z1050="Ex"),"N/A", IF(AND(Screening!$J$15="No",AA1050="Ex"),"N/A", IF(AND(Screening!$J$16="No",AB1050="Ex"),"N/A", IF(AND(Screening!$J$17="No",AC1050="Ex"),"N/A", IF(AND(Screening!$J$18="No",AD1050="Ex"),"N/A", IF(AND(Screening!$J$19="No",AE1050="Ex"),"N/A", IF(AND(Screening!$J$20="No",AF1050="Ex"),"N/A", IF(AND(Screening!$J$21="No",AG1050="Ex"),"N/A", IF(AND(Screening!$J$23="No",AH1050="Ex"),"N/A", IF(AND(Screening!$J$7="No",AI1050="Ex"),"N/A", IF(AND(Screening!$J$6="No",AL1050="Ex"),"N/A", IF(AND(Screening!$J$6="Yes",AJ1050="Ex"),"N/A", IF(AND(Screening!$J$25="Yes",AK1050="Ex"),"N/A",  IF(AND(Screening!$J$5="Yes",AM1050="Ex"),"N/A","Inc")))))))))))))))))))</f>
        <v>Inc</v>
      </c>
      <c r="C1050" s="132"/>
      <c r="D1050" s="133"/>
      <c r="E1050" s="87">
        <v>1043</v>
      </c>
      <c r="F1050" s="88" t="s">
        <v>3911</v>
      </c>
      <c r="G1050" s="88" t="s">
        <v>2275</v>
      </c>
      <c r="H1050" s="157" t="s">
        <v>280</v>
      </c>
      <c r="I1050" s="130" t="str">
        <f t="shared" si="33"/>
        <v>Include</v>
      </c>
      <c r="J1050" s="126"/>
      <c r="K1050" s="99"/>
      <c r="L1050" s="99"/>
      <c r="M1050" s="128"/>
      <c r="N1050" s="87" t="str">
        <f t="shared" si="34"/>
        <v/>
      </c>
      <c r="O1050" s="55"/>
      <c r="P1050" s="55"/>
      <c r="Q1050" s="55"/>
      <c r="R1050" s="55"/>
      <c r="S1050" s="55"/>
      <c r="T1050" s="56"/>
      <c r="U1050" s="134" t="s">
        <v>447</v>
      </c>
      <c r="V1050" s="132"/>
      <c r="W1050" s="132"/>
      <c r="X1050" s="132"/>
      <c r="Y1050" s="132"/>
      <c r="Z1050" s="132"/>
      <c r="AA1050" s="132"/>
      <c r="AB1050" s="132"/>
      <c r="AC1050" s="132"/>
      <c r="AD1050" s="132"/>
      <c r="AE1050" s="132" t="s">
        <v>475</v>
      </c>
      <c r="AF1050" s="132"/>
      <c r="AG1050" s="132"/>
      <c r="AH1050" s="132"/>
      <c r="AI1050" s="132"/>
      <c r="AJ1050" s="132" t="s">
        <v>475</v>
      </c>
      <c r="AK1050" s="132"/>
      <c r="AL1050" s="132"/>
      <c r="AM1050" s="135" t="s">
        <v>475</v>
      </c>
    </row>
    <row r="1051" spans="1:39" ht="30" x14ac:dyDescent="0.25">
      <c r="A1051" s="131" t="s">
        <v>2</v>
      </c>
      <c r="B1051" s="132" t="str">
        <f>IF(G1051="reserved","N/A",IF(AND(Screening!$J$10="No",V1051="Ex"),"N/A",IF(AND(Screening!$J$11="No",W1051="Ex"),"N/A",IF(AND(Screening!$J$12="No",X1051="Ex"),"N/A",IF(AND(Screening!$J$13="No",Y1051="Ex"),"N/A",IF(AND(Screening!$J$14="No",Z1051="Ex"),"N/A", IF(AND(Screening!$J$15="No",AA1051="Ex"),"N/A", IF(AND(Screening!$J$16="No",AB1051="Ex"),"N/A", IF(AND(Screening!$J$17="No",AC1051="Ex"),"N/A", IF(AND(Screening!$J$18="No",AD1051="Ex"),"N/A", IF(AND(Screening!$J$19="No",AE1051="Ex"),"N/A", IF(AND(Screening!$J$20="No",AF1051="Ex"),"N/A", IF(AND(Screening!$J$21="No",AG1051="Ex"),"N/A", IF(AND(Screening!$J$23="No",AH1051="Ex"),"N/A", IF(AND(Screening!$J$7="No",AI1051="Ex"),"N/A", IF(AND(Screening!$J$6="No",AL1051="Ex"),"N/A", IF(AND(Screening!$J$6="Yes",AJ1051="Ex"),"N/A", IF(AND(Screening!$J$25="Yes",AK1051="Ex"),"N/A",  IF(AND(Screening!$J$5="Yes",AM1051="Ex"),"N/A","Inc")))))))))))))))))))</f>
        <v>Inc</v>
      </c>
      <c r="C1051" s="132"/>
      <c r="D1051" s="133"/>
      <c r="E1051" s="87">
        <v>1044</v>
      </c>
      <c r="F1051" s="88" t="s">
        <v>3912</v>
      </c>
      <c r="G1051" s="88" t="s">
        <v>2276</v>
      </c>
      <c r="H1051" s="157" t="s">
        <v>281</v>
      </c>
      <c r="I1051" s="130" t="str">
        <f t="shared" si="33"/>
        <v>Include</v>
      </c>
      <c r="J1051" s="126"/>
      <c r="K1051" s="99"/>
      <c r="L1051" s="99"/>
      <c r="M1051" s="128"/>
      <c r="N1051" s="87" t="str">
        <f t="shared" si="34"/>
        <v/>
      </c>
      <c r="O1051" s="55"/>
      <c r="P1051" s="55"/>
      <c r="Q1051" s="55"/>
      <c r="R1051" s="55"/>
      <c r="S1051" s="55"/>
      <c r="T1051" s="56"/>
      <c r="U1051" s="134" t="s">
        <v>447</v>
      </c>
      <c r="V1051" s="132"/>
      <c r="W1051" s="132"/>
      <c r="X1051" s="132"/>
      <c r="Y1051" s="132"/>
      <c r="Z1051" s="132"/>
      <c r="AA1051" s="132"/>
      <c r="AB1051" s="132"/>
      <c r="AC1051" s="132"/>
      <c r="AD1051" s="132"/>
      <c r="AE1051" s="132" t="s">
        <v>475</v>
      </c>
      <c r="AF1051" s="132"/>
      <c r="AG1051" s="132"/>
      <c r="AH1051" s="132"/>
      <c r="AI1051" s="132"/>
      <c r="AJ1051" s="132" t="s">
        <v>475</v>
      </c>
      <c r="AK1051" s="132"/>
      <c r="AL1051" s="132"/>
      <c r="AM1051" s="135" t="s">
        <v>475</v>
      </c>
    </row>
    <row r="1052" spans="1:39" ht="30" x14ac:dyDescent="0.25">
      <c r="A1052" s="131" t="s">
        <v>2</v>
      </c>
      <c r="B1052" s="132" t="str">
        <f>IF(G1052="reserved","N/A",IF(AND(Screening!$J$10="No",V1052="Ex"),"N/A",IF(AND(Screening!$J$11="No",W1052="Ex"),"N/A",IF(AND(Screening!$J$12="No",X1052="Ex"),"N/A",IF(AND(Screening!$J$13="No",Y1052="Ex"),"N/A",IF(AND(Screening!$J$14="No",Z1052="Ex"),"N/A", IF(AND(Screening!$J$15="No",AA1052="Ex"),"N/A", IF(AND(Screening!$J$16="No",AB1052="Ex"),"N/A", IF(AND(Screening!$J$17="No",AC1052="Ex"),"N/A", IF(AND(Screening!$J$18="No",AD1052="Ex"),"N/A", IF(AND(Screening!$J$19="No",AE1052="Ex"),"N/A", IF(AND(Screening!$J$20="No",AF1052="Ex"),"N/A", IF(AND(Screening!$J$21="No",AG1052="Ex"),"N/A", IF(AND(Screening!$J$23="No",AH1052="Ex"),"N/A", IF(AND(Screening!$J$7="No",AI1052="Ex"),"N/A", IF(AND(Screening!$J$6="No",AL1052="Ex"),"N/A", IF(AND(Screening!$J$6="Yes",AJ1052="Ex"),"N/A", IF(AND(Screening!$J$25="Yes",AK1052="Ex"),"N/A",  IF(AND(Screening!$J$5="Yes",AM1052="Ex"),"N/A","Inc")))))))))))))))))))</f>
        <v>Inc</v>
      </c>
      <c r="C1052" s="132"/>
      <c r="D1052" s="133"/>
      <c r="E1052" s="87">
        <v>1045</v>
      </c>
      <c r="F1052" s="88" t="s">
        <v>3269</v>
      </c>
      <c r="G1052" s="88" t="s">
        <v>147</v>
      </c>
      <c r="H1052" s="157" t="s">
        <v>3019</v>
      </c>
      <c r="I1052" s="130" t="str">
        <f t="shared" si="33"/>
        <v>Include</v>
      </c>
      <c r="J1052" s="126"/>
      <c r="K1052" s="99"/>
      <c r="L1052" s="99"/>
      <c r="M1052" s="128"/>
      <c r="N1052" s="87" t="str">
        <f t="shared" si="34"/>
        <v/>
      </c>
      <c r="O1052" s="55"/>
      <c r="P1052" s="55"/>
      <c r="Q1052" s="55"/>
      <c r="R1052" s="55"/>
      <c r="S1052" s="55"/>
      <c r="T1052" s="56"/>
      <c r="U1052" s="134" t="s">
        <v>447</v>
      </c>
      <c r="V1052" s="132"/>
      <c r="W1052" s="132"/>
      <c r="X1052" s="132"/>
      <c r="Y1052" s="132"/>
      <c r="Z1052" s="132"/>
      <c r="AA1052" s="132"/>
      <c r="AB1052" s="132"/>
      <c r="AC1052" s="132"/>
      <c r="AD1052" s="132"/>
      <c r="AE1052" s="132" t="s">
        <v>475</v>
      </c>
      <c r="AF1052" s="132"/>
      <c r="AG1052" s="132"/>
      <c r="AH1052" s="132"/>
      <c r="AI1052" s="132"/>
      <c r="AJ1052" s="132" t="s">
        <v>475</v>
      </c>
      <c r="AK1052" s="132"/>
      <c r="AL1052" s="132"/>
      <c r="AM1052" s="135" t="s">
        <v>475</v>
      </c>
    </row>
    <row r="1053" spans="1:39" x14ac:dyDescent="0.25">
      <c r="A1053" s="131" t="s">
        <v>2</v>
      </c>
      <c r="B1053" s="132" t="str">
        <f>IF(G1053="reserved","N/A",IF(AND(Screening!$J$10="No",V1053="Ex"),"N/A",IF(AND(Screening!$J$11="No",W1053="Ex"),"N/A",IF(AND(Screening!$J$12="No",X1053="Ex"),"N/A",IF(AND(Screening!$J$13="No",Y1053="Ex"),"N/A",IF(AND(Screening!$J$14="No",Z1053="Ex"),"N/A", IF(AND(Screening!$J$15="No",AA1053="Ex"),"N/A", IF(AND(Screening!$J$16="No",AB1053="Ex"),"N/A", IF(AND(Screening!$J$17="No",AC1053="Ex"),"N/A", IF(AND(Screening!$J$18="No",AD1053="Ex"),"N/A", IF(AND(Screening!$J$19="No",AE1053="Ex"),"N/A", IF(AND(Screening!$J$20="No",AF1053="Ex"),"N/A", IF(AND(Screening!$J$21="No",AG1053="Ex"),"N/A", IF(AND(Screening!$J$23="No",AH1053="Ex"),"N/A", IF(AND(Screening!$J$7="No",AI1053="Ex"),"N/A", IF(AND(Screening!$J$6="No",AL1053="Ex"),"N/A", IF(AND(Screening!$J$6="Yes",AJ1053="Ex"),"N/A", IF(AND(Screening!$J$25="Yes",AK1053="Ex"),"N/A",  IF(AND(Screening!$J$5="Yes",AM1053="Ex"),"N/A","Inc")))))))))))))))))))</f>
        <v>Inc</v>
      </c>
      <c r="C1053" s="132"/>
      <c r="D1053" s="133"/>
      <c r="E1053" s="87">
        <v>1046</v>
      </c>
      <c r="F1053" s="88" t="s">
        <v>1036</v>
      </c>
      <c r="G1053" s="88" t="s">
        <v>1893</v>
      </c>
      <c r="H1053" s="156" t="s">
        <v>2787</v>
      </c>
      <c r="I1053" s="130" t="str">
        <f t="shared" si="33"/>
        <v>Include</v>
      </c>
      <c r="J1053" s="126"/>
      <c r="K1053" s="99"/>
      <c r="L1053" s="99"/>
      <c r="M1053" s="128"/>
      <c r="N1053" s="87" t="str">
        <f t="shared" si="34"/>
        <v/>
      </c>
      <c r="O1053" s="55"/>
      <c r="P1053" s="55"/>
      <c r="Q1053" s="55"/>
      <c r="R1053" s="55"/>
      <c r="S1053" s="55"/>
      <c r="T1053" s="56"/>
      <c r="U1053" s="134" t="s">
        <v>447</v>
      </c>
      <c r="V1053" s="132"/>
      <c r="W1053" s="132"/>
      <c r="X1053" s="132"/>
      <c r="Y1053" s="132"/>
      <c r="Z1053" s="132"/>
      <c r="AA1053" s="132"/>
      <c r="AB1053" s="132"/>
      <c r="AC1053" s="132"/>
      <c r="AD1053" s="132"/>
      <c r="AE1053" s="132" t="s">
        <v>475</v>
      </c>
      <c r="AF1053" s="132"/>
      <c r="AG1053" s="132"/>
      <c r="AH1053" s="132"/>
      <c r="AI1053" s="132"/>
      <c r="AJ1053" s="132" t="s">
        <v>475</v>
      </c>
      <c r="AK1053" s="132"/>
      <c r="AL1053" s="132"/>
      <c r="AM1053" s="135" t="s">
        <v>475</v>
      </c>
    </row>
    <row r="1054" spans="1:39" x14ac:dyDescent="0.25">
      <c r="A1054" s="131" t="s">
        <v>2</v>
      </c>
      <c r="B1054" s="132" t="str">
        <f>IF(G1054="reserved","N/A",IF(AND(Screening!$J$10="No",V1054="Ex"),"N/A",IF(AND(Screening!$J$11="No",W1054="Ex"),"N/A",IF(AND(Screening!$J$12="No",X1054="Ex"),"N/A",IF(AND(Screening!$J$13="No",Y1054="Ex"),"N/A",IF(AND(Screening!$J$14="No",Z1054="Ex"),"N/A", IF(AND(Screening!$J$15="No",AA1054="Ex"),"N/A", IF(AND(Screening!$J$16="No",AB1054="Ex"),"N/A", IF(AND(Screening!$J$17="No",AC1054="Ex"),"N/A", IF(AND(Screening!$J$18="No",AD1054="Ex"),"N/A", IF(AND(Screening!$J$19="No",AE1054="Ex"),"N/A", IF(AND(Screening!$J$20="No",AF1054="Ex"),"N/A", IF(AND(Screening!$J$21="No",AG1054="Ex"),"N/A", IF(AND(Screening!$J$23="No",AH1054="Ex"),"N/A", IF(AND(Screening!$J$7="No",AI1054="Ex"),"N/A", IF(AND(Screening!$J$6="No",AL1054="Ex"),"N/A", IF(AND(Screening!$J$6="Yes",AJ1054="Ex"),"N/A", IF(AND(Screening!$J$25="Yes",AK1054="Ex"),"N/A",  IF(AND(Screening!$J$5="Yes",AM1054="Ex"),"N/A","Inc")))))))))))))))))))</f>
        <v>Inc</v>
      </c>
      <c r="C1054" s="132"/>
      <c r="D1054" s="133"/>
      <c r="E1054" s="87">
        <v>1047</v>
      </c>
      <c r="F1054" s="88" t="s">
        <v>1037</v>
      </c>
      <c r="G1054" s="88" t="s">
        <v>1894</v>
      </c>
      <c r="H1054" s="156" t="s">
        <v>2787</v>
      </c>
      <c r="I1054" s="130" t="str">
        <f t="shared" si="33"/>
        <v>Include</v>
      </c>
      <c r="J1054" s="126"/>
      <c r="K1054" s="99"/>
      <c r="L1054" s="99"/>
      <c r="M1054" s="128"/>
      <c r="N1054" s="87" t="str">
        <f t="shared" si="34"/>
        <v/>
      </c>
      <c r="O1054" s="55"/>
      <c r="P1054" s="55"/>
      <c r="Q1054" s="55"/>
      <c r="R1054" s="55"/>
      <c r="S1054" s="55"/>
      <c r="T1054" s="56"/>
      <c r="U1054" s="134" t="s">
        <v>447</v>
      </c>
      <c r="V1054" s="132"/>
      <c r="W1054" s="132"/>
      <c r="X1054" s="132"/>
      <c r="Y1054" s="132"/>
      <c r="Z1054" s="132"/>
      <c r="AA1054" s="132"/>
      <c r="AB1054" s="132"/>
      <c r="AC1054" s="132"/>
      <c r="AD1054" s="132"/>
      <c r="AE1054" s="132" t="s">
        <v>475</v>
      </c>
      <c r="AF1054" s="132"/>
      <c r="AG1054" s="132"/>
      <c r="AH1054" s="132"/>
      <c r="AI1054" s="132"/>
      <c r="AJ1054" s="132" t="s">
        <v>475</v>
      </c>
      <c r="AK1054" s="132"/>
      <c r="AL1054" s="132"/>
      <c r="AM1054" s="135" t="s">
        <v>475</v>
      </c>
    </row>
    <row r="1055" spans="1:39" x14ac:dyDescent="0.25">
      <c r="A1055" s="131" t="s">
        <v>2</v>
      </c>
      <c r="B1055" s="132" t="str">
        <f>IF(G1055="reserved","N/A",IF(AND(Screening!$J$10="No",V1055="Ex"),"N/A",IF(AND(Screening!$J$11="No",W1055="Ex"),"N/A",IF(AND(Screening!$J$12="No",X1055="Ex"),"N/A",IF(AND(Screening!$J$13="No",Y1055="Ex"),"N/A",IF(AND(Screening!$J$14="No",Z1055="Ex"),"N/A", IF(AND(Screening!$J$15="No",AA1055="Ex"),"N/A", IF(AND(Screening!$J$16="No",AB1055="Ex"),"N/A", IF(AND(Screening!$J$17="No",AC1055="Ex"),"N/A", IF(AND(Screening!$J$18="No",AD1055="Ex"),"N/A", IF(AND(Screening!$J$19="No",AE1055="Ex"),"N/A", IF(AND(Screening!$J$20="No",AF1055="Ex"),"N/A", IF(AND(Screening!$J$21="No",AG1055="Ex"),"N/A", IF(AND(Screening!$J$23="No",AH1055="Ex"),"N/A", IF(AND(Screening!$J$7="No",AI1055="Ex"),"N/A", IF(AND(Screening!$J$6="No",AL1055="Ex"),"N/A", IF(AND(Screening!$J$6="Yes",AJ1055="Ex"),"N/A", IF(AND(Screening!$J$25="Yes",AK1055="Ex"),"N/A",  IF(AND(Screening!$J$5="Yes",AM1055="Ex"),"N/A","Inc")))))))))))))))))))</f>
        <v>Inc</v>
      </c>
      <c r="C1055" s="132"/>
      <c r="D1055" s="133"/>
      <c r="E1055" s="87">
        <v>1048</v>
      </c>
      <c r="F1055" s="88" t="s">
        <v>1038</v>
      </c>
      <c r="G1055" s="88" t="s">
        <v>1895</v>
      </c>
      <c r="H1055" s="156" t="s">
        <v>2787</v>
      </c>
      <c r="I1055" s="130" t="str">
        <f t="shared" si="33"/>
        <v>Include</v>
      </c>
      <c r="J1055" s="126"/>
      <c r="K1055" s="99"/>
      <c r="L1055" s="99"/>
      <c r="M1055" s="128"/>
      <c r="N1055" s="87" t="str">
        <f t="shared" si="34"/>
        <v/>
      </c>
      <c r="O1055" s="55"/>
      <c r="P1055" s="55"/>
      <c r="Q1055" s="55"/>
      <c r="R1055" s="55"/>
      <c r="S1055" s="55"/>
      <c r="T1055" s="56"/>
      <c r="U1055" s="134" t="s">
        <v>447</v>
      </c>
      <c r="V1055" s="132"/>
      <c r="W1055" s="132"/>
      <c r="X1055" s="132"/>
      <c r="Y1055" s="132"/>
      <c r="Z1055" s="132"/>
      <c r="AA1055" s="132"/>
      <c r="AB1055" s="132"/>
      <c r="AC1055" s="132"/>
      <c r="AD1055" s="132"/>
      <c r="AE1055" s="132" t="s">
        <v>475</v>
      </c>
      <c r="AF1055" s="132"/>
      <c r="AG1055" s="132"/>
      <c r="AH1055" s="132"/>
      <c r="AI1055" s="132"/>
      <c r="AJ1055" s="132" t="s">
        <v>475</v>
      </c>
      <c r="AK1055" s="132"/>
      <c r="AL1055" s="132"/>
      <c r="AM1055" s="135" t="s">
        <v>475</v>
      </c>
    </row>
    <row r="1056" spans="1:39" x14ac:dyDescent="0.25">
      <c r="A1056" s="131" t="s">
        <v>2</v>
      </c>
      <c r="B1056" s="132" t="str">
        <f>IF(G1056="reserved","N/A",IF(AND(Screening!$J$10="No",V1056="Ex"),"N/A",IF(AND(Screening!$J$11="No",W1056="Ex"),"N/A",IF(AND(Screening!$J$12="No",X1056="Ex"),"N/A",IF(AND(Screening!$J$13="No",Y1056="Ex"),"N/A",IF(AND(Screening!$J$14="No",Z1056="Ex"),"N/A", IF(AND(Screening!$J$15="No",AA1056="Ex"),"N/A", IF(AND(Screening!$J$16="No",AB1056="Ex"),"N/A", IF(AND(Screening!$J$17="No",AC1056="Ex"),"N/A", IF(AND(Screening!$J$18="No",AD1056="Ex"),"N/A", IF(AND(Screening!$J$19="No",AE1056="Ex"),"N/A", IF(AND(Screening!$J$20="No",AF1056="Ex"),"N/A", IF(AND(Screening!$J$21="No",AG1056="Ex"),"N/A", IF(AND(Screening!$J$23="No",AH1056="Ex"),"N/A", IF(AND(Screening!$J$7="No",AI1056="Ex"),"N/A", IF(AND(Screening!$J$6="No",AL1056="Ex"),"N/A", IF(AND(Screening!$J$6="Yes",AJ1056="Ex"),"N/A", IF(AND(Screening!$J$25="Yes",AK1056="Ex"),"N/A",  IF(AND(Screening!$J$5="Yes",AM1056="Ex"),"N/A","Inc")))))))))))))))))))</f>
        <v>Inc</v>
      </c>
      <c r="C1056" s="132"/>
      <c r="D1056" s="133"/>
      <c r="E1056" s="87">
        <v>1049</v>
      </c>
      <c r="F1056" s="88" t="s">
        <v>1039</v>
      </c>
      <c r="G1056" s="88" t="s">
        <v>1896</v>
      </c>
      <c r="H1056" s="156" t="s">
        <v>2787</v>
      </c>
      <c r="I1056" s="130" t="str">
        <f t="shared" si="33"/>
        <v>Include</v>
      </c>
      <c r="J1056" s="126"/>
      <c r="K1056" s="99"/>
      <c r="L1056" s="99"/>
      <c r="M1056" s="128"/>
      <c r="N1056" s="87" t="str">
        <f t="shared" si="34"/>
        <v/>
      </c>
      <c r="O1056" s="55"/>
      <c r="P1056" s="55"/>
      <c r="Q1056" s="55"/>
      <c r="R1056" s="55"/>
      <c r="S1056" s="55"/>
      <c r="T1056" s="56"/>
      <c r="U1056" s="134" t="s">
        <v>447</v>
      </c>
      <c r="V1056" s="132"/>
      <c r="W1056" s="132"/>
      <c r="X1056" s="132"/>
      <c r="Y1056" s="132"/>
      <c r="Z1056" s="132"/>
      <c r="AA1056" s="132"/>
      <c r="AB1056" s="132"/>
      <c r="AC1056" s="132"/>
      <c r="AD1056" s="132"/>
      <c r="AE1056" s="132" t="s">
        <v>475</v>
      </c>
      <c r="AF1056" s="132"/>
      <c r="AG1056" s="132"/>
      <c r="AH1056" s="132"/>
      <c r="AI1056" s="132"/>
      <c r="AJ1056" s="132" t="s">
        <v>475</v>
      </c>
      <c r="AK1056" s="132"/>
      <c r="AL1056" s="132"/>
      <c r="AM1056" s="135" t="s">
        <v>475</v>
      </c>
    </row>
    <row r="1057" spans="1:39" x14ac:dyDescent="0.25">
      <c r="A1057" s="131" t="s">
        <v>2</v>
      </c>
      <c r="B1057" s="132" t="str">
        <f>IF(G1057="reserved","N/A",IF(AND(Screening!$J$10="No",V1057="Ex"),"N/A",IF(AND(Screening!$J$11="No",W1057="Ex"),"N/A",IF(AND(Screening!$J$12="No",X1057="Ex"),"N/A",IF(AND(Screening!$J$13="No",Y1057="Ex"),"N/A",IF(AND(Screening!$J$14="No",Z1057="Ex"),"N/A", IF(AND(Screening!$J$15="No",AA1057="Ex"),"N/A", IF(AND(Screening!$J$16="No",AB1057="Ex"),"N/A", IF(AND(Screening!$J$17="No",AC1057="Ex"),"N/A", IF(AND(Screening!$J$18="No",AD1057="Ex"),"N/A", IF(AND(Screening!$J$19="No",AE1057="Ex"),"N/A", IF(AND(Screening!$J$20="No",AF1057="Ex"),"N/A", IF(AND(Screening!$J$21="No",AG1057="Ex"),"N/A", IF(AND(Screening!$J$23="No",AH1057="Ex"),"N/A", IF(AND(Screening!$J$7="No",AI1057="Ex"),"N/A", IF(AND(Screening!$J$6="No",AL1057="Ex"),"N/A", IF(AND(Screening!$J$6="Yes",AJ1057="Ex"),"N/A", IF(AND(Screening!$J$25="Yes",AK1057="Ex"),"N/A",  IF(AND(Screening!$J$5="Yes",AM1057="Ex"),"N/A","Inc")))))))))))))))))))</f>
        <v>Inc</v>
      </c>
      <c r="C1057" s="132"/>
      <c r="D1057" s="133"/>
      <c r="E1057" s="87">
        <v>1050</v>
      </c>
      <c r="F1057" s="88" t="s">
        <v>1040</v>
      </c>
      <c r="G1057" s="88" t="s">
        <v>1909</v>
      </c>
      <c r="H1057" s="156" t="s">
        <v>2787</v>
      </c>
      <c r="I1057" s="130" t="str">
        <f t="shared" si="33"/>
        <v>Include</v>
      </c>
      <c r="J1057" s="126"/>
      <c r="K1057" s="99"/>
      <c r="L1057" s="99"/>
      <c r="M1057" s="128"/>
      <c r="N1057" s="87" t="str">
        <f t="shared" si="34"/>
        <v/>
      </c>
      <c r="O1057" s="55"/>
      <c r="P1057" s="55"/>
      <c r="Q1057" s="55"/>
      <c r="R1057" s="55"/>
      <c r="S1057" s="55"/>
      <c r="T1057" s="56"/>
      <c r="U1057" s="134" t="s">
        <v>447</v>
      </c>
      <c r="V1057" s="132"/>
      <c r="W1057" s="132"/>
      <c r="X1057" s="132"/>
      <c r="Y1057" s="132"/>
      <c r="Z1057" s="132"/>
      <c r="AA1057" s="132"/>
      <c r="AB1057" s="132"/>
      <c r="AC1057" s="132"/>
      <c r="AD1057" s="132"/>
      <c r="AE1057" s="132" t="s">
        <v>475</v>
      </c>
      <c r="AF1057" s="132"/>
      <c r="AG1057" s="132"/>
      <c r="AH1057" s="132"/>
      <c r="AI1057" s="132"/>
      <c r="AJ1057" s="132" t="s">
        <v>475</v>
      </c>
      <c r="AK1057" s="132"/>
      <c r="AL1057" s="132"/>
      <c r="AM1057" s="135" t="s">
        <v>475</v>
      </c>
    </row>
    <row r="1058" spans="1:39" ht="30" x14ac:dyDescent="0.25">
      <c r="A1058" s="131" t="s">
        <v>2</v>
      </c>
      <c r="B1058" s="132" t="str">
        <f>IF(G1058="reserved","N/A",IF(AND(Screening!$J$10="No",V1058="Ex"),"N/A",IF(AND(Screening!$J$11="No",W1058="Ex"),"N/A",IF(AND(Screening!$J$12="No",X1058="Ex"),"N/A",IF(AND(Screening!$J$13="No",Y1058="Ex"),"N/A",IF(AND(Screening!$J$14="No",Z1058="Ex"),"N/A", IF(AND(Screening!$J$15="No",AA1058="Ex"),"N/A", IF(AND(Screening!$J$16="No",AB1058="Ex"),"N/A", IF(AND(Screening!$J$17="No",AC1058="Ex"),"N/A", IF(AND(Screening!$J$18="No",AD1058="Ex"),"N/A", IF(AND(Screening!$J$19="No",AE1058="Ex"),"N/A", IF(AND(Screening!$J$20="No",AF1058="Ex"),"N/A", IF(AND(Screening!$J$21="No",AG1058="Ex"),"N/A", IF(AND(Screening!$J$23="No",AH1058="Ex"),"N/A", IF(AND(Screening!$J$7="No",AI1058="Ex"),"N/A", IF(AND(Screening!$J$6="No",AL1058="Ex"),"N/A", IF(AND(Screening!$J$6="Yes",AJ1058="Ex"),"N/A", IF(AND(Screening!$J$25="Yes",AK1058="Ex"),"N/A",  IF(AND(Screening!$J$5="Yes",AM1058="Ex"),"N/A","Inc")))))))))))))))))))</f>
        <v>Inc</v>
      </c>
      <c r="C1058" s="132"/>
      <c r="D1058" s="133"/>
      <c r="E1058" s="87">
        <v>1051</v>
      </c>
      <c r="F1058" s="88" t="s">
        <v>1041</v>
      </c>
      <c r="G1058" s="88" t="s">
        <v>2277</v>
      </c>
      <c r="H1058" s="156" t="s">
        <v>2787</v>
      </c>
      <c r="I1058" s="130" t="str">
        <f t="shared" si="33"/>
        <v>Include</v>
      </c>
      <c r="J1058" s="126"/>
      <c r="K1058" s="99"/>
      <c r="L1058" s="99"/>
      <c r="M1058" s="128"/>
      <c r="N1058" s="87" t="str">
        <f t="shared" si="34"/>
        <v/>
      </c>
      <c r="O1058" s="55"/>
      <c r="P1058" s="55"/>
      <c r="Q1058" s="55"/>
      <c r="R1058" s="55"/>
      <c r="S1058" s="55"/>
      <c r="T1058" s="56"/>
      <c r="U1058" s="134" t="s">
        <v>447</v>
      </c>
      <c r="V1058" s="132"/>
      <c r="W1058" s="132"/>
      <c r="X1058" s="132"/>
      <c r="Y1058" s="132"/>
      <c r="Z1058" s="132"/>
      <c r="AA1058" s="132"/>
      <c r="AB1058" s="132"/>
      <c r="AC1058" s="132"/>
      <c r="AD1058" s="132"/>
      <c r="AE1058" s="132" t="s">
        <v>475</v>
      </c>
      <c r="AF1058" s="132"/>
      <c r="AG1058" s="132"/>
      <c r="AH1058" s="132"/>
      <c r="AI1058" s="132"/>
      <c r="AJ1058" s="132" t="s">
        <v>475</v>
      </c>
      <c r="AK1058" s="132"/>
      <c r="AL1058" s="132"/>
      <c r="AM1058" s="135" t="s">
        <v>475</v>
      </c>
    </row>
    <row r="1059" spans="1:39" ht="30" x14ac:dyDescent="0.25">
      <c r="A1059" s="131" t="s">
        <v>2</v>
      </c>
      <c r="B1059" s="132" t="str">
        <f>IF(G1059="reserved","N/A",IF(AND(Screening!$J$10="No",V1059="Ex"),"N/A",IF(AND(Screening!$J$11="No",W1059="Ex"),"N/A",IF(AND(Screening!$J$12="No",X1059="Ex"),"N/A",IF(AND(Screening!$J$13="No",Y1059="Ex"),"N/A",IF(AND(Screening!$J$14="No",Z1059="Ex"),"N/A", IF(AND(Screening!$J$15="No",AA1059="Ex"),"N/A", IF(AND(Screening!$J$16="No",AB1059="Ex"),"N/A", IF(AND(Screening!$J$17="No",AC1059="Ex"),"N/A", IF(AND(Screening!$J$18="No",AD1059="Ex"),"N/A", IF(AND(Screening!$J$19="No",AE1059="Ex"),"N/A", IF(AND(Screening!$J$20="No",AF1059="Ex"),"N/A", IF(AND(Screening!$J$21="No",AG1059="Ex"),"N/A", IF(AND(Screening!$J$23="No",AH1059="Ex"),"N/A", IF(AND(Screening!$J$7="No",AI1059="Ex"),"N/A", IF(AND(Screening!$J$6="No",AL1059="Ex"),"N/A", IF(AND(Screening!$J$6="Yes",AJ1059="Ex"),"N/A", IF(AND(Screening!$J$25="Yes",AK1059="Ex"),"N/A",  IF(AND(Screening!$J$5="Yes",AM1059="Ex"),"N/A","Inc")))))))))))))))))))</f>
        <v>Inc</v>
      </c>
      <c r="C1059" s="132"/>
      <c r="D1059" s="133"/>
      <c r="E1059" s="87">
        <v>1052</v>
      </c>
      <c r="F1059" s="88" t="s">
        <v>3913</v>
      </c>
      <c r="G1059" s="88" t="s">
        <v>282</v>
      </c>
      <c r="H1059" s="160" t="s">
        <v>2787</v>
      </c>
      <c r="I1059" s="130" t="str">
        <f t="shared" si="33"/>
        <v>Include</v>
      </c>
      <c r="J1059" s="126"/>
      <c r="K1059" s="99"/>
      <c r="L1059" s="99"/>
      <c r="M1059" s="128"/>
      <c r="N1059" s="87" t="str">
        <f t="shared" si="34"/>
        <v/>
      </c>
      <c r="O1059" s="55"/>
      <c r="P1059" s="55"/>
      <c r="Q1059" s="55"/>
      <c r="R1059" s="55"/>
      <c r="S1059" s="55"/>
      <c r="T1059" s="56"/>
      <c r="U1059" s="134" t="s">
        <v>447</v>
      </c>
      <c r="V1059" s="132"/>
      <c r="W1059" s="132"/>
      <c r="X1059" s="132"/>
      <c r="Y1059" s="132"/>
      <c r="Z1059" s="132"/>
      <c r="AA1059" s="132"/>
      <c r="AB1059" s="132"/>
      <c r="AC1059" s="132"/>
      <c r="AD1059" s="132"/>
      <c r="AE1059" s="132" t="s">
        <v>475</v>
      </c>
      <c r="AF1059" s="132"/>
      <c r="AG1059" s="132"/>
      <c r="AH1059" s="132"/>
      <c r="AI1059" s="132"/>
      <c r="AJ1059" s="132" t="s">
        <v>475</v>
      </c>
      <c r="AK1059" s="132"/>
      <c r="AL1059" s="132"/>
      <c r="AM1059" s="135" t="s">
        <v>475</v>
      </c>
    </row>
    <row r="1060" spans="1:39" x14ac:dyDescent="0.25">
      <c r="A1060" s="131" t="s">
        <v>2</v>
      </c>
      <c r="B1060" s="132" t="str">
        <f>IF(G1060="reserved","N/A",IF(AND(Screening!$J$10="No",V1060="Ex"),"N/A",IF(AND(Screening!$J$11="No",W1060="Ex"),"N/A",IF(AND(Screening!$J$12="No",X1060="Ex"),"N/A",IF(AND(Screening!$J$13="No",Y1060="Ex"),"N/A",IF(AND(Screening!$J$14="No",Z1060="Ex"),"N/A", IF(AND(Screening!$J$15="No",AA1060="Ex"),"N/A", IF(AND(Screening!$J$16="No",AB1060="Ex"),"N/A", IF(AND(Screening!$J$17="No",AC1060="Ex"),"N/A", IF(AND(Screening!$J$18="No",AD1060="Ex"),"N/A", IF(AND(Screening!$J$19="No",AE1060="Ex"),"N/A", IF(AND(Screening!$J$20="No",AF1060="Ex"),"N/A", IF(AND(Screening!$J$21="No",AG1060="Ex"),"N/A", IF(AND(Screening!$J$23="No",AH1060="Ex"),"N/A", IF(AND(Screening!$J$7="No",AI1060="Ex"),"N/A", IF(AND(Screening!$J$6="No",AL1060="Ex"),"N/A", IF(AND(Screening!$J$6="Yes",AJ1060="Ex"),"N/A", IF(AND(Screening!$J$25="Yes",AK1060="Ex"),"N/A",  IF(AND(Screening!$J$5="Yes",AM1060="Ex"),"N/A","Inc")))))))))))))))))))</f>
        <v>Inc</v>
      </c>
      <c r="C1060" s="132"/>
      <c r="D1060" s="133"/>
      <c r="E1060" s="87">
        <v>1053</v>
      </c>
      <c r="F1060" s="88" t="s">
        <v>1042</v>
      </c>
      <c r="G1060" s="88" t="s">
        <v>2278</v>
      </c>
      <c r="H1060" s="156" t="s">
        <v>2787</v>
      </c>
      <c r="I1060" s="130" t="str">
        <f t="shared" si="33"/>
        <v>Include</v>
      </c>
      <c r="J1060" s="126"/>
      <c r="K1060" s="99"/>
      <c r="L1060" s="99"/>
      <c r="M1060" s="128"/>
      <c r="N1060" s="87" t="str">
        <f t="shared" si="34"/>
        <v/>
      </c>
      <c r="O1060" s="55"/>
      <c r="P1060" s="55"/>
      <c r="Q1060" s="55"/>
      <c r="R1060" s="55"/>
      <c r="S1060" s="55"/>
      <c r="T1060" s="56"/>
      <c r="U1060" s="134" t="s">
        <v>447</v>
      </c>
      <c r="V1060" s="132"/>
      <c r="W1060" s="132"/>
      <c r="X1060" s="132"/>
      <c r="Y1060" s="132"/>
      <c r="Z1060" s="132"/>
      <c r="AA1060" s="132"/>
      <c r="AB1060" s="132"/>
      <c r="AC1060" s="132"/>
      <c r="AD1060" s="132"/>
      <c r="AE1060" s="132" t="s">
        <v>475</v>
      </c>
      <c r="AF1060" s="132"/>
      <c r="AG1060" s="132"/>
      <c r="AH1060" s="132"/>
      <c r="AI1060" s="132"/>
      <c r="AJ1060" s="132" t="s">
        <v>475</v>
      </c>
      <c r="AK1060" s="132"/>
      <c r="AL1060" s="132"/>
      <c r="AM1060" s="135" t="s">
        <v>475</v>
      </c>
    </row>
    <row r="1061" spans="1:39" ht="30" x14ac:dyDescent="0.25">
      <c r="A1061" s="131" t="s">
        <v>2</v>
      </c>
      <c r="B1061" s="132" t="str">
        <f>IF(G1061="reserved","N/A",IF(AND(Screening!$J$10="No",V1061="Ex"),"N/A",IF(AND(Screening!$J$11="No",W1061="Ex"),"N/A",IF(AND(Screening!$J$12="No",X1061="Ex"),"N/A",IF(AND(Screening!$J$13="No",Y1061="Ex"),"N/A",IF(AND(Screening!$J$14="No",Z1061="Ex"),"N/A", IF(AND(Screening!$J$15="No",AA1061="Ex"),"N/A", IF(AND(Screening!$J$16="No",AB1061="Ex"),"N/A", IF(AND(Screening!$J$17="No",AC1061="Ex"),"N/A", IF(AND(Screening!$J$18="No",AD1061="Ex"),"N/A", IF(AND(Screening!$J$19="No",AE1061="Ex"),"N/A", IF(AND(Screening!$J$20="No",AF1061="Ex"),"N/A", IF(AND(Screening!$J$21="No",AG1061="Ex"),"N/A", IF(AND(Screening!$J$23="No",AH1061="Ex"),"N/A", IF(AND(Screening!$J$7="No",AI1061="Ex"),"N/A", IF(AND(Screening!$J$6="No",AL1061="Ex"),"N/A", IF(AND(Screening!$J$6="Yes",AJ1061="Ex"),"N/A", IF(AND(Screening!$J$25="Yes",AK1061="Ex"),"N/A",  IF(AND(Screening!$J$5="Yes",AM1061="Ex"),"N/A","Inc")))))))))))))))))))</f>
        <v>Inc</v>
      </c>
      <c r="C1061" s="132"/>
      <c r="D1061" s="133"/>
      <c r="E1061" s="87">
        <v>1054</v>
      </c>
      <c r="F1061" s="88" t="s">
        <v>1043</v>
      </c>
      <c r="G1061" s="88" t="s">
        <v>2279</v>
      </c>
      <c r="H1061" s="156" t="s">
        <v>2787</v>
      </c>
      <c r="I1061" s="130" t="str">
        <f t="shared" si="33"/>
        <v>Include</v>
      </c>
      <c r="J1061" s="126"/>
      <c r="K1061" s="99"/>
      <c r="L1061" s="99"/>
      <c r="M1061" s="128"/>
      <c r="N1061" s="87" t="str">
        <f t="shared" si="34"/>
        <v/>
      </c>
      <c r="O1061" s="55"/>
      <c r="P1061" s="55"/>
      <c r="Q1061" s="55"/>
      <c r="R1061" s="55"/>
      <c r="S1061" s="55"/>
      <c r="T1061" s="56"/>
      <c r="U1061" s="134" t="s">
        <v>447</v>
      </c>
      <c r="V1061" s="132"/>
      <c r="W1061" s="132"/>
      <c r="X1061" s="132"/>
      <c r="Y1061" s="132"/>
      <c r="Z1061" s="132"/>
      <c r="AA1061" s="132"/>
      <c r="AB1061" s="132"/>
      <c r="AC1061" s="132"/>
      <c r="AD1061" s="132"/>
      <c r="AE1061" s="132" t="s">
        <v>475</v>
      </c>
      <c r="AF1061" s="132"/>
      <c r="AG1061" s="132"/>
      <c r="AH1061" s="132"/>
      <c r="AI1061" s="132"/>
      <c r="AJ1061" s="132" t="s">
        <v>475</v>
      </c>
      <c r="AK1061" s="132"/>
      <c r="AL1061" s="132"/>
      <c r="AM1061" s="135" t="s">
        <v>475</v>
      </c>
    </row>
    <row r="1062" spans="1:39" ht="30" x14ac:dyDescent="0.25">
      <c r="A1062" s="131" t="s">
        <v>2</v>
      </c>
      <c r="B1062" s="132" t="str">
        <f>IF(G1062="reserved","N/A",IF(AND(Screening!$J$10="No",V1062="Ex"),"N/A",IF(AND(Screening!$J$11="No",W1062="Ex"),"N/A",IF(AND(Screening!$J$12="No",X1062="Ex"),"N/A",IF(AND(Screening!$J$13="No",Y1062="Ex"),"N/A",IF(AND(Screening!$J$14="No",Z1062="Ex"),"N/A", IF(AND(Screening!$J$15="No",AA1062="Ex"),"N/A", IF(AND(Screening!$J$16="No",AB1062="Ex"),"N/A", IF(AND(Screening!$J$17="No",AC1062="Ex"),"N/A", IF(AND(Screening!$J$18="No",AD1062="Ex"),"N/A", IF(AND(Screening!$J$19="No",AE1062="Ex"),"N/A", IF(AND(Screening!$J$20="No",AF1062="Ex"),"N/A", IF(AND(Screening!$J$21="No",AG1062="Ex"),"N/A", IF(AND(Screening!$J$23="No",AH1062="Ex"),"N/A", IF(AND(Screening!$J$7="No",AI1062="Ex"),"N/A", IF(AND(Screening!$J$6="No",AL1062="Ex"),"N/A", IF(AND(Screening!$J$6="Yes",AJ1062="Ex"),"N/A", IF(AND(Screening!$J$25="Yes",AK1062="Ex"),"N/A",  IF(AND(Screening!$J$5="Yes",AM1062="Ex"),"N/A","Inc")))))))))))))))))))</f>
        <v>Inc</v>
      </c>
      <c r="C1062" s="132"/>
      <c r="D1062" s="133"/>
      <c r="E1062" s="87">
        <v>1055</v>
      </c>
      <c r="F1062" s="88" t="s">
        <v>1044</v>
      </c>
      <c r="G1062" s="88" t="s">
        <v>1912</v>
      </c>
      <c r="H1062" s="156" t="s">
        <v>2787</v>
      </c>
      <c r="I1062" s="130" t="str">
        <f t="shared" si="33"/>
        <v>Include</v>
      </c>
      <c r="J1062" s="126"/>
      <c r="K1062" s="99"/>
      <c r="L1062" s="99"/>
      <c r="M1062" s="128"/>
      <c r="N1062" s="87" t="str">
        <f t="shared" si="34"/>
        <v/>
      </c>
      <c r="O1062" s="55"/>
      <c r="P1062" s="55"/>
      <c r="Q1062" s="55"/>
      <c r="R1062" s="55"/>
      <c r="S1062" s="55"/>
      <c r="T1062" s="56"/>
      <c r="U1062" s="134" t="s">
        <v>447</v>
      </c>
      <c r="V1062" s="132"/>
      <c r="W1062" s="132"/>
      <c r="X1062" s="132"/>
      <c r="Y1062" s="132"/>
      <c r="Z1062" s="132"/>
      <c r="AA1062" s="132"/>
      <c r="AB1062" s="132"/>
      <c r="AC1062" s="132"/>
      <c r="AD1062" s="132"/>
      <c r="AE1062" s="132" t="s">
        <v>475</v>
      </c>
      <c r="AF1062" s="132"/>
      <c r="AG1062" s="132"/>
      <c r="AH1062" s="132"/>
      <c r="AI1062" s="132"/>
      <c r="AJ1062" s="132" t="s">
        <v>475</v>
      </c>
      <c r="AK1062" s="132"/>
      <c r="AL1062" s="132"/>
      <c r="AM1062" s="135" t="s">
        <v>475</v>
      </c>
    </row>
    <row r="1063" spans="1:39" ht="30" x14ac:dyDescent="0.25">
      <c r="A1063" s="131" t="s">
        <v>2</v>
      </c>
      <c r="B1063" s="132" t="str">
        <f>IF(G1063="reserved","N/A",IF(AND(Screening!$J$10="No",V1063="Ex"),"N/A",IF(AND(Screening!$J$11="No",W1063="Ex"),"N/A",IF(AND(Screening!$J$12="No",X1063="Ex"),"N/A",IF(AND(Screening!$J$13="No",Y1063="Ex"),"N/A",IF(AND(Screening!$J$14="No",Z1063="Ex"),"N/A", IF(AND(Screening!$J$15="No",AA1063="Ex"),"N/A", IF(AND(Screening!$J$16="No",AB1063="Ex"),"N/A", IF(AND(Screening!$J$17="No",AC1063="Ex"),"N/A", IF(AND(Screening!$J$18="No",AD1063="Ex"),"N/A", IF(AND(Screening!$J$19="No",AE1063="Ex"),"N/A", IF(AND(Screening!$J$20="No",AF1063="Ex"),"N/A", IF(AND(Screening!$J$21="No",AG1063="Ex"),"N/A", IF(AND(Screening!$J$23="No",AH1063="Ex"),"N/A", IF(AND(Screening!$J$7="No",AI1063="Ex"),"N/A", IF(AND(Screening!$J$6="No",AL1063="Ex"),"N/A", IF(AND(Screening!$J$6="Yes",AJ1063="Ex"),"N/A", IF(AND(Screening!$J$25="Yes",AK1063="Ex"),"N/A",  IF(AND(Screening!$J$5="Yes",AM1063="Ex"),"N/A","Inc")))))))))))))))))))</f>
        <v>Inc</v>
      </c>
      <c r="C1063" s="132"/>
      <c r="D1063" s="133"/>
      <c r="E1063" s="87">
        <v>1056</v>
      </c>
      <c r="F1063" s="88" t="s">
        <v>1045</v>
      </c>
      <c r="G1063" s="88" t="s">
        <v>2280</v>
      </c>
      <c r="H1063" s="156" t="s">
        <v>2787</v>
      </c>
      <c r="I1063" s="130" t="str">
        <f t="shared" si="33"/>
        <v>Include</v>
      </c>
      <c r="J1063" s="126"/>
      <c r="K1063" s="99"/>
      <c r="L1063" s="99"/>
      <c r="M1063" s="128"/>
      <c r="N1063" s="87" t="str">
        <f t="shared" si="34"/>
        <v/>
      </c>
      <c r="O1063" s="55"/>
      <c r="P1063" s="55"/>
      <c r="Q1063" s="55"/>
      <c r="R1063" s="55"/>
      <c r="S1063" s="55"/>
      <c r="T1063" s="56"/>
      <c r="U1063" s="134" t="s">
        <v>447</v>
      </c>
      <c r="V1063" s="132"/>
      <c r="W1063" s="132"/>
      <c r="X1063" s="132"/>
      <c r="Y1063" s="132"/>
      <c r="Z1063" s="132"/>
      <c r="AA1063" s="132"/>
      <c r="AB1063" s="132"/>
      <c r="AC1063" s="132"/>
      <c r="AD1063" s="132"/>
      <c r="AE1063" s="132" t="s">
        <v>475</v>
      </c>
      <c r="AF1063" s="132"/>
      <c r="AG1063" s="132"/>
      <c r="AH1063" s="132"/>
      <c r="AI1063" s="132"/>
      <c r="AJ1063" s="132" t="s">
        <v>475</v>
      </c>
      <c r="AK1063" s="132"/>
      <c r="AL1063" s="132"/>
      <c r="AM1063" s="135" t="s">
        <v>475</v>
      </c>
    </row>
    <row r="1064" spans="1:39" x14ac:dyDescent="0.25">
      <c r="A1064" s="131" t="s">
        <v>2</v>
      </c>
      <c r="B1064" s="132" t="str">
        <f>IF(G1064="reserved","N/A",IF(AND(Screening!$J$10="No",V1064="Ex"),"N/A",IF(AND(Screening!$J$11="No",W1064="Ex"),"N/A",IF(AND(Screening!$J$12="No",X1064="Ex"),"N/A",IF(AND(Screening!$J$13="No",Y1064="Ex"),"N/A",IF(AND(Screening!$J$14="No",Z1064="Ex"),"N/A", IF(AND(Screening!$J$15="No",AA1064="Ex"),"N/A", IF(AND(Screening!$J$16="No",AB1064="Ex"),"N/A", IF(AND(Screening!$J$17="No",AC1064="Ex"),"N/A", IF(AND(Screening!$J$18="No",AD1064="Ex"),"N/A", IF(AND(Screening!$J$19="No",AE1064="Ex"),"N/A", IF(AND(Screening!$J$20="No",AF1064="Ex"),"N/A", IF(AND(Screening!$J$21="No",AG1064="Ex"),"N/A", IF(AND(Screening!$J$23="No",AH1064="Ex"),"N/A", IF(AND(Screening!$J$7="No",AI1064="Ex"),"N/A", IF(AND(Screening!$J$6="No",AL1064="Ex"),"N/A", IF(AND(Screening!$J$6="Yes",AJ1064="Ex"),"N/A", IF(AND(Screening!$J$25="Yes",AK1064="Ex"),"N/A",  IF(AND(Screening!$J$5="Yes",AM1064="Ex"),"N/A","Inc")))))))))))))))))))</f>
        <v>Inc</v>
      </c>
      <c r="C1064" s="132"/>
      <c r="D1064" s="133"/>
      <c r="E1064" s="87">
        <v>1057</v>
      </c>
      <c r="F1064" s="88" t="s">
        <v>1046</v>
      </c>
      <c r="G1064" s="88" t="s">
        <v>2281</v>
      </c>
      <c r="H1064" s="156" t="s">
        <v>2787</v>
      </c>
      <c r="I1064" s="130" t="str">
        <f t="shared" si="33"/>
        <v>Include</v>
      </c>
      <c r="J1064" s="126"/>
      <c r="K1064" s="99"/>
      <c r="L1064" s="99"/>
      <c r="M1064" s="128"/>
      <c r="N1064" s="87" t="str">
        <f t="shared" si="34"/>
        <v/>
      </c>
      <c r="O1064" s="55"/>
      <c r="P1064" s="55"/>
      <c r="Q1064" s="55"/>
      <c r="R1064" s="55"/>
      <c r="S1064" s="55"/>
      <c r="T1064" s="56"/>
      <c r="U1064" s="134" t="s">
        <v>447</v>
      </c>
      <c r="V1064" s="132"/>
      <c r="W1064" s="132"/>
      <c r="X1064" s="132"/>
      <c r="Y1064" s="132"/>
      <c r="Z1064" s="132"/>
      <c r="AA1064" s="132"/>
      <c r="AB1064" s="132"/>
      <c r="AC1064" s="132"/>
      <c r="AD1064" s="132"/>
      <c r="AE1064" s="132" t="s">
        <v>475</v>
      </c>
      <c r="AF1064" s="132"/>
      <c r="AG1064" s="132"/>
      <c r="AH1064" s="132"/>
      <c r="AI1064" s="132"/>
      <c r="AJ1064" s="132" t="s">
        <v>475</v>
      </c>
      <c r="AK1064" s="132"/>
      <c r="AL1064" s="132"/>
      <c r="AM1064" s="135" t="s">
        <v>475</v>
      </c>
    </row>
    <row r="1065" spans="1:39" x14ac:dyDescent="0.25">
      <c r="A1065" s="131" t="s">
        <v>2</v>
      </c>
      <c r="B1065" s="132" t="str">
        <f>IF(G1065="reserved","N/A",IF(AND(Screening!$J$10="No",V1065="Ex"),"N/A",IF(AND(Screening!$J$11="No",W1065="Ex"),"N/A",IF(AND(Screening!$J$12="No",X1065="Ex"),"N/A",IF(AND(Screening!$J$13="No",Y1065="Ex"),"N/A",IF(AND(Screening!$J$14="No",Z1065="Ex"),"N/A", IF(AND(Screening!$J$15="No",AA1065="Ex"),"N/A", IF(AND(Screening!$J$16="No",AB1065="Ex"),"N/A", IF(AND(Screening!$J$17="No",AC1065="Ex"),"N/A", IF(AND(Screening!$J$18="No",AD1065="Ex"),"N/A", IF(AND(Screening!$J$19="No",AE1065="Ex"),"N/A", IF(AND(Screening!$J$20="No",AF1065="Ex"),"N/A", IF(AND(Screening!$J$21="No",AG1065="Ex"),"N/A", IF(AND(Screening!$J$23="No",AH1065="Ex"),"N/A", IF(AND(Screening!$J$7="No",AI1065="Ex"),"N/A", IF(AND(Screening!$J$6="No",AL1065="Ex"),"N/A", IF(AND(Screening!$J$6="Yes",AJ1065="Ex"),"N/A", IF(AND(Screening!$J$25="Yes",AK1065="Ex"),"N/A",  IF(AND(Screening!$J$5="Yes",AM1065="Ex"),"N/A","Inc")))))))))))))))))))</f>
        <v>Inc</v>
      </c>
      <c r="C1065" s="132"/>
      <c r="D1065" s="133"/>
      <c r="E1065" s="87">
        <v>1058</v>
      </c>
      <c r="F1065" s="88" t="s">
        <v>1047</v>
      </c>
      <c r="G1065" s="88" t="s">
        <v>1947</v>
      </c>
      <c r="H1065" s="156" t="s">
        <v>2787</v>
      </c>
      <c r="I1065" s="130" t="str">
        <f t="shared" si="33"/>
        <v>Include</v>
      </c>
      <c r="J1065" s="126"/>
      <c r="K1065" s="99"/>
      <c r="L1065" s="99"/>
      <c r="M1065" s="128"/>
      <c r="N1065" s="87" t="str">
        <f t="shared" si="34"/>
        <v/>
      </c>
      <c r="O1065" s="55"/>
      <c r="P1065" s="55"/>
      <c r="Q1065" s="55"/>
      <c r="R1065" s="55"/>
      <c r="S1065" s="55"/>
      <c r="T1065" s="56"/>
      <c r="U1065" s="134" t="s">
        <v>447</v>
      </c>
      <c r="V1065" s="132"/>
      <c r="W1065" s="132"/>
      <c r="X1065" s="132"/>
      <c r="Y1065" s="132"/>
      <c r="Z1065" s="132"/>
      <c r="AA1065" s="132"/>
      <c r="AB1065" s="132"/>
      <c r="AC1065" s="132"/>
      <c r="AD1065" s="132"/>
      <c r="AE1065" s="132" t="s">
        <v>475</v>
      </c>
      <c r="AF1065" s="132"/>
      <c r="AG1065" s="132"/>
      <c r="AH1065" s="132"/>
      <c r="AI1065" s="132"/>
      <c r="AJ1065" s="132" t="s">
        <v>475</v>
      </c>
      <c r="AK1065" s="132"/>
      <c r="AL1065" s="132"/>
      <c r="AM1065" s="135" t="s">
        <v>475</v>
      </c>
    </row>
    <row r="1066" spans="1:39" x14ac:dyDescent="0.25">
      <c r="A1066" s="131" t="s">
        <v>2</v>
      </c>
      <c r="B1066" s="132" t="str">
        <f>IF(G1066="reserved","N/A",IF(AND(Screening!$J$10="No",V1066="Ex"),"N/A",IF(AND(Screening!$J$11="No",W1066="Ex"),"N/A",IF(AND(Screening!$J$12="No",X1066="Ex"),"N/A",IF(AND(Screening!$J$13="No",Y1066="Ex"),"N/A",IF(AND(Screening!$J$14="No",Z1066="Ex"),"N/A", IF(AND(Screening!$J$15="No",AA1066="Ex"),"N/A", IF(AND(Screening!$J$16="No",AB1066="Ex"),"N/A", IF(AND(Screening!$J$17="No",AC1066="Ex"),"N/A", IF(AND(Screening!$J$18="No",AD1066="Ex"),"N/A", IF(AND(Screening!$J$19="No",AE1066="Ex"),"N/A", IF(AND(Screening!$J$20="No",AF1066="Ex"),"N/A", IF(AND(Screening!$J$21="No",AG1066="Ex"),"N/A", IF(AND(Screening!$J$23="No",AH1066="Ex"),"N/A", IF(AND(Screening!$J$7="No",AI1066="Ex"),"N/A", IF(AND(Screening!$J$6="No",AL1066="Ex"),"N/A", IF(AND(Screening!$J$6="Yes",AJ1066="Ex"),"N/A", IF(AND(Screening!$J$25="Yes",AK1066="Ex"),"N/A",  IF(AND(Screening!$J$5="Yes",AM1066="Ex"),"N/A","Inc")))))))))))))))))))</f>
        <v>Inc</v>
      </c>
      <c r="C1066" s="132"/>
      <c r="D1066" s="133"/>
      <c r="E1066" s="87">
        <v>1059</v>
      </c>
      <c r="F1066" s="88" t="s">
        <v>1048</v>
      </c>
      <c r="G1066" s="88" t="s">
        <v>2026</v>
      </c>
      <c r="H1066" s="156" t="s">
        <v>2787</v>
      </c>
      <c r="I1066" s="130" t="str">
        <f t="shared" si="33"/>
        <v>Include</v>
      </c>
      <c r="J1066" s="126"/>
      <c r="K1066" s="99"/>
      <c r="L1066" s="99"/>
      <c r="M1066" s="128"/>
      <c r="N1066" s="87" t="str">
        <f t="shared" si="34"/>
        <v/>
      </c>
      <c r="O1066" s="55"/>
      <c r="P1066" s="55"/>
      <c r="Q1066" s="55"/>
      <c r="R1066" s="55"/>
      <c r="S1066" s="55"/>
      <c r="T1066" s="56"/>
      <c r="U1066" s="134" t="s">
        <v>447</v>
      </c>
      <c r="V1066" s="132"/>
      <c r="W1066" s="132"/>
      <c r="X1066" s="132"/>
      <c r="Y1066" s="132"/>
      <c r="Z1066" s="132"/>
      <c r="AA1066" s="132"/>
      <c r="AB1066" s="132"/>
      <c r="AC1066" s="132"/>
      <c r="AD1066" s="132"/>
      <c r="AE1066" s="132" t="s">
        <v>475</v>
      </c>
      <c r="AF1066" s="132"/>
      <c r="AG1066" s="132"/>
      <c r="AH1066" s="132"/>
      <c r="AI1066" s="132"/>
      <c r="AJ1066" s="132" t="s">
        <v>475</v>
      </c>
      <c r="AK1066" s="132"/>
      <c r="AL1066" s="132"/>
      <c r="AM1066" s="135" t="s">
        <v>475</v>
      </c>
    </row>
    <row r="1067" spans="1:39" x14ac:dyDescent="0.25">
      <c r="A1067" s="131" t="s">
        <v>2</v>
      </c>
      <c r="B1067" s="132" t="str">
        <f>IF(G1067="reserved","N/A",IF(AND(Screening!$J$10="No",V1067="Ex"),"N/A",IF(AND(Screening!$J$11="No",W1067="Ex"),"N/A",IF(AND(Screening!$J$12="No",X1067="Ex"),"N/A",IF(AND(Screening!$J$13="No",Y1067="Ex"),"N/A",IF(AND(Screening!$J$14="No",Z1067="Ex"),"N/A", IF(AND(Screening!$J$15="No",AA1067="Ex"),"N/A", IF(AND(Screening!$J$16="No",AB1067="Ex"),"N/A", IF(AND(Screening!$J$17="No",AC1067="Ex"),"N/A", IF(AND(Screening!$J$18="No",AD1067="Ex"),"N/A", IF(AND(Screening!$J$19="No",AE1067="Ex"),"N/A", IF(AND(Screening!$J$20="No",AF1067="Ex"),"N/A", IF(AND(Screening!$J$21="No",AG1067="Ex"),"N/A", IF(AND(Screening!$J$23="No",AH1067="Ex"),"N/A", IF(AND(Screening!$J$7="No",AI1067="Ex"),"N/A", IF(AND(Screening!$J$6="No",AL1067="Ex"),"N/A", IF(AND(Screening!$J$6="Yes",AJ1067="Ex"),"N/A", IF(AND(Screening!$J$25="Yes",AK1067="Ex"),"N/A",  IF(AND(Screening!$J$5="Yes",AM1067="Ex"),"N/A","Inc")))))))))))))))))))</f>
        <v>Inc</v>
      </c>
      <c r="C1067" s="132"/>
      <c r="D1067" s="133"/>
      <c r="E1067" s="87">
        <v>1060</v>
      </c>
      <c r="F1067" s="88" t="s">
        <v>1049</v>
      </c>
      <c r="G1067" s="88" t="s">
        <v>2282</v>
      </c>
      <c r="H1067" s="156" t="s">
        <v>2787</v>
      </c>
      <c r="I1067" s="130" t="str">
        <f t="shared" si="33"/>
        <v>Include</v>
      </c>
      <c r="J1067" s="126"/>
      <c r="K1067" s="99"/>
      <c r="L1067" s="99"/>
      <c r="M1067" s="128"/>
      <c r="N1067" s="87" t="str">
        <f t="shared" si="34"/>
        <v/>
      </c>
      <c r="O1067" s="55"/>
      <c r="P1067" s="55"/>
      <c r="Q1067" s="55"/>
      <c r="R1067" s="55"/>
      <c r="S1067" s="55"/>
      <c r="T1067" s="56"/>
      <c r="U1067" s="134" t="s">
        <v>447</v>
      </c>
      <c r="V1067" s="132"/>
      <c r="W1067" s="132"/>
      <c r="X1067" s="132"/>
      <c r="Y1067" s="132"/>
      <c r="Z1067" s="132"/>
      <c r="AA1067" s="132"/>
      <c r="AB1067" s="132"/>
      <c r="AC1067" s="132"/>
      <c r="AD1067" s="132"/>
      <c r="AE1067" s="132" t="s">
        <v>475</v>
      </c>
      <c r="AF1067" s="132"/>
      <c r="AG1067" s="132"/>
      <c r="AH1067" s="132"/>
      <c r="AI1067" s="132"/>
      <c r="AJ1067" s="132" t="s">
        <v>475</v>
      </c>
      <c r="AK1067" s="132"/>
      <c r="AL1067" s="132"/>
      <c r="AM1067" s="135" t="s">
        <v>475</v>
      </c>
    </row>
    <row r="1068" spans="1:39" x14ac:dyDescent="0.25">
      <c r="A1068" s="131" t="s">
        <v>2</v>
      </c>
      <c r="B1068" s="132" t="str">
        <f>IF(G1068="reserved","N/A",IF(AND(Screening!$J$10="No",V1068="Ex"),"N/A",IF(AND(Screening!$J$11="No",W1068="Ex"),"N/A",IF(AND(Screening!$J$12="No",X1068="Ex"),"N/A",IF(AND(Screening!$J$13="No",Y1068="Ex"),"N/A",IF(AND(Screening!$J$14="No",Z1068="Ex"),"N/A", IF(AND(Screening!$J$15="No",AA1068="Ex"),"N/A", IF(AND(Screening!$J$16="No",AB1068="Ex"),"N/A", IF(AND(Screening!$J$17="No",AC1068="Ex"),"N/A", IF(AND(Screening!$J$18="No",AD1068="Ex"),"N/A", IF(AND(Screening!$J$19="No",AE1068="Ex"),"N/A", IF(AND(Screening!$J$20="No",AF1068="Ex"),"N/A", IF(AND(Screening!$J$21="No",AG1068="Ex"),"N/A", IF(AND(Screening!$J$23="No",AH1068="Ex"),"N/A", IF(AND(Screening!$J$7="No",AI1068="Ex"),"N/A", IF(AND(Screening!$J$6="No",AL1068="Ex"),"N/A", IF(AND(Screening!$J$6="Yes",AJ1068="Ex"),"N/A", IF(AND(Screening!$J$25="Yes",AK1068="Ex"),"N/A",  IF(AND(Screening!$J$5="Yes",AM1068="Ex"),"N/A","Inc")))))))))))))))))))</f>
        <v>Inc</v>
      </c>
      <c r="C1068" s="132"/>
      <c r="D1068" s="133"/>
      <c r="E1068" s="87">
        <v>1061</v>
      </c>
      <c r="F1068" s="88" t="s">
        <v>1050</v>
      </c>
      <c r="G1068" s="88" t="s">
        <v>2283</v>
      </c>
      <c r="H1068" s="156" t="s">
        <v>2787</v>
      </c>
      <c r="I1068" s="130" t="str">
        <f t="shared" si="33"/>
        <v>Include</v>
      </c>
      <c r="J1068" s="126"/>
      <c r="K1068" s="99"/>
      <c r="L1068" s="99"/>
      <c r="M1068" s="128"/>
      <c r="N1068" s="87" t="str">
        <f t="shared" si="34"/>
        <v/>
      </c>
      <c r="O1068" s="55"/>
      <c r="P1068" s="55"/>
      <c r="Q1068" s="55"/>
      <c r="R1068" s="55"/>
      <c r="S1068" s="55"/>
      <c r="T1068" s="56"/>
      <c r="U1068" s="134" t="s">
        <v>447</v>
      </c>
      <c r="V1068" s="132"/>
      <c r="W1068" s="132"/>
      <c r="X1068" s="132"/>
      <c r="Y1068" s="132"/>
      <c r="Z1068" s="132"/>
      <c r="AA1068" s="132"/>
      <c r="AB1068" s="132"/>
      <c r="AC1068" s="132"/>
      <c r="AD1068" s="132"/>
      <c r="AE1068" s="132" t="s">
        <v>475</v>
      </c>
      <c r="AF1068" s="132"/>
      <c r="AG1068" s="132"/>
      <c r="AH1068" s="132"/>
      <c r="AI1068" s="132"/>
      <c r="AJ1068" s="132" t="s">
        <v>475</v>
      </c>
      <c r="AK1068" s="132"/>
      <c r="AL1068" s="132"/>
      <c r="AM1068" s="135" t="s">
        <v>475</v>
      </c>
    </row>
    <row r="1069" spans="1:39" ht="30" x14ac:dyDescent="0.25">
      <c r="A1069" s="131" t="s">
        <v>2</v>
      </c>
      <c r="B1069" s="132" t="str">
        <f>IF(G1069="reserved","N/A",IF(AND(Screening!$J$10="No",V1069="Ex"),"N/A",IF(AND(Screening!$J$11="No",W1069="Ex"),"N/A",IF(AND(Screening!$J$12="No",X1069="Ex"),"N/A",IF(AND(Screening!$J$13="No",Y1069="Ex"),"N/A",IF(AND(Screening!$J$14="No",Z1069="Ex"),"N/A", IF(AND(Screening!$J$15="No",AA1069="Ex"),"N/A", IF(AND(Screening!$J$16="No",AB1069="Ex"),"N/A", IF(AND(Screening!$J$17="No",AC1069="Ex"),"N/A", IF(AND(Screening!$J$18="No",AD1069="Ex"),"N/A", IF(AND(Screening!$J$19="No",AE1069="Ex"),"N/A", IF(AND(Screening!$J$20="No",AF1069="Ex"),"N/A", IF(AND(Screening!$J$21="No",AG1069="Ex"),"N/A", IF(AND(Screening!$J$23="No",AH1069="Ex"),"N/A", IF(AND(Screening!$J$7="No",AI1069="Ex"),"N/A", IF(AND(Screening!$J$6="No",AL1069="Ex"),"N/A", IF(AND(Screening!$J$6="Yes",AJ1069="Ex"),"N/A", IF(AND(Screening!$J$25="Yes",AK1069="Ex"),"N/A",  IF(AND(Screening!$J$5="Yes",AM1069="Ex"),"N/A","Inc")))))))))))))))))))</f>
        <v>Inc</v>
      </c>
      <c r="C1069" s="132"/>
      <c r="D1069" s="133"/>
      <c r="E1069" s="87">
        <v>1062</v>
      </c>
      <c r="F1069" s="88" t="s">
        <v>1051</v>
      </c>
      <c r="G1069" s="88" t="s">
        <v>1897</v>
      </c>
      <c r="H1069" s="156" t="s">
        <v>2787</v>
      </c>
      <c r="I1069" s="130" t="str">
        <f t="shared" si="33"/>
        <v>Include</v>
      </c>
      <c r="J1069" s="126"/>
      <c r="K1069" s="99"/>
      <c r="L1069" s="99"/>
      <c r="M1069" s="128"/>
      <c r="N1069" s="87" t="str">
        <f t="shared" si="34"/>
        <v/>
      </c>
      <c r="O1069" s="55"/>
      <c r="P1069" s="55"/>
      <c r="Q1069" s="55"/>
      <c r="R1069" s="55"/>
      <c r="S1069" s="55"/>
      <c r="T1069" s="56"/>
      <c r="U1069" s="134" t="s">
        <v>447</v>
      </c>
      <c r="V1069" s="132"/>
      <c r="W1069" s="132"/>
      <c r="X1069" s="132"/>
      <c r="Y1069" s="132"/>
      <c r="Z1069" s="132"/>
      <c r="AA1069" s="132"/>
      <c r="AB1069" s="132"/>
      <c r="AC1069" s="132"/>
      <c r="AD1069" s="132"/>
      <c r="AE1069" s="132" t="s">
        <v>475</v>
      </c>
      <c r="AF1069" s="132"/>
      <c r="AG1069" s="132"/>
      <c r="AH1069" s="132"/>
      <c r="AI1069" s="132"/>
      <c r="AJ1069" s="132" t="s">
        <v>475</v>
      </c>
      <c r="AK1069" s="132"/>
      <c r="AL1069" s="132"/>
      <c r="AM1069" s="135" t="s">
        <v>475</v>
      </c>
    </row>
    <row r="1070" spans="1:39" ht="30" x14ac:dyDescent="0.25">
      <c r="A1070" s="131" t="s">
        <v>2</v>
      </c>
      <c r="B1070" s="132" t="str">
        <f>IF(G1070="reserved","N/A",IF(AND(Screening!$J$10="No",V1070="Ex"),"N/A",IF(AND(Screening!$J$11="No",W1070="Ex"),"N/A",IF(AND(Screening!$J$12="No",X1070="Ex"),"N/A",IF(AND(Screening!$J$13="No",Y1070="Ex"),"N/A",IF(AND(Screening!$J$14="No",Z1070="Ex"),"N/A", IF(AND(Screening!$J$15="No",AA1070="Ex"),"N/A", IF(AND(Screening!$J$16="No",AB1070="Ex"),"N/A", IF(AND(Screening!$J$17="No",AC1070="Ex"),"N/A", IF(AND(Screening!$J$18="No",AD1070="Ex"),"N/A", IF(AND(Screening!$J$19="No",AE1070="Ex"),"N/A", IF(AND(Screening!$J$20="No",AF1070="Ex"),"N/A", IF(AND(Screening!$J$21="No",AG1070="Ex"),"N/A", IF(AND(Screening!$J$23="No",AH1070="Ex"),"N/A", IF(AND(Screening!$J$7="No",AI1070="Ex"),"N/A", IF(AND(Screening!$J$6="No",AL1070="Ex"),"N/A", IF(AND(Screening!$J$6="Yes",AJ1070="Ex"),"N/A", IF(AND(Screening!$J$25="Yes",AK1070="Ex"),"N/A",  IF(AND(Screening!$J$5="Yes",AM1070="Ex"),"N/A","Inc")))))))))))))))))))</f>
        <v>Inc</v>
      </c>
      <c r="C1070" s="132"/>
      <c r="D1070" s="133"/>
      <c r="E1070" s="87">
        <v>1063</v>
      </c>
      <c r="F1070" s="88" t="s">
        <v>3914</v>
      </c>
      <c r="G1070" s="88" t="s">
        <v>2284</v>
      </c>
      <c r="H1070" s="157" t="s">
        <v>283</v>
      </c>
      <c r="I1070" s="130" t="str">
        <f t="shared" si="33"/>
        <v>Include</v>
      </c>
      <c r="J1070" s="126"/>
      <c r="K1070" s="99"/>
      <c r="L1070" s="99"/>
      <c r="M1070" s="128"/>
      <c r="N1070" s="87" t="str">
        <f t="shared" si="34"/>
        <v/>
      </c>
      <c r="O1070" s="55"/>
      <c r="P1070" s="55"/>
      <c r="Q1070" s="55"/>
      <c r="R1070" s="55"/>
      <c r="S1070" s="55"/>
      <c r="T1070" s="56"/>
      <c r="U1070" s="134" t="s">
        <v>447</v>
      </c>
      <c r="V1070" s="132"/>
      <c r="W1070" s="132"/>
      <c r="X1070" s="132"/>
      <c r="Y1070" s="132"/>
      <c r="Z1070" s="132"/>
      <c r="AA1070" s="132"/>
      <c r="AB1070" s="132"/>
      <c r="AC1070" s="132"/>
      <c r="AD1070" s="132"/>
      <c r="AE1070" s="132" t="s">
        <v>475</v>
      </c>
      <c r="AF1070" s="132"/>
      <c r="AG1070" s="132"/>
      <c r="AH1070" s="132"/>
      <c r="AI1070" s="132"/>
      <c r="AJ1070" s="132" t="s">
        <v>475</v>
      </c>
      <c r="AK1070" s="132"/>
      <c r="AL1070" s="132"/>
      <c r="AM1070" s="135" t="s">
        <v>475</v>
      </c>
    </row>
    <row r="1071" spans="1:39" x14ac:dyDescent="0.25">
      <c r="A1071" s="131" t="s">
        <v>2</v>
      </c>
      <c r="B1071" s="132" t="str">
        <f>IF(G1071="reserved","N/A",IF(AND(Screening!$J$10="No",V1071="Ex"),"N/A",IF(AND(Screening!$J$11="No",W1071="Ex"),"N/A",IF(AND(Screening!$J$12="No",X1071="Ex"),"N/A",IF(AND(Screening!$J$13="No",Y1071="Ex"),"N/A",IF(AND(Screening!$J$14="No",Z1071="Ex"),"N/A", IF(AND(Screening!$J$15="No",AA1071="Ex"),"N/A", IF(AND(Screening!$J$16="No",AB1071="Ex"),"N/A", IF(AND(Screening!$J$17="No",AC1071="Ex"),"N/A", IF(AND(Screening!$J$18="No",AD1071="Ex"),"N/A", IF(AND(Screening!$J$19="No",AE1071="Ex"),"N/A", IF(AND(Screening!$J$20="No",AF1071="Ex"),"N/A", IF(AND(Screening!$J$21="No",AG1071="Ex"),"N/A", IF(AND(Screening!$J$23="No",AH1071="Ex"),"N/A", IF(AND(Screening!$J$7="No",AI1071="Ex"),"N/A", IF(AND(Screening!$J$6="No",AL1071="Ex"),"N/A", IF(AND(Screening!$J$6="Yes",AJ1071="Ex"),"N/A", IF(AND(Screening!$J$25="Yes",AK1071="Ex"),"N/A",  IF(AND(Screening!$J$5="Yes",AM1071="Ex"),"N/A","Inc")))))))))))))))))))</f>
        <v>Inc</v>
      </c>
      <c r="C1071" s="132"/>
      <c r="D1071" s="133"/>
      <c r="E1071" s="87">
        <v>1064</v>
      </c>
      <c r="F1071" s="88" t="s">
        <v>3915</v>
      </c>
      <c r="G1071" s="88" t="s">
        <v>661</v>
      </c>
      <c r="H1071" s="157" t="s">
        <v>284</v>
      </c>
      <c r="I1071" s="130" t="str">
        <f t="shared" si="33"/>
        <v>Include</v>
      </c>
      <c r="J1071" s="126"/>
      <c r="K1071" s="99"/>
      <c r="L1071" s="99"/>
      <c r="M1071" s="128"/>
      <c r="N1071" s="87" t="str">
        <f t="shared" si="34"/>
        <v/>
      </c>
      <c r="O1071" s="55"/>
      <c r="P1071" s="55"/>
      <c r="Q1071" s="55"/>
      <c r="R1071" s="55"/>
      <c r="S1071" s="55"/>
      <c r="T1071" s="56"/>
      <c r="U1071" s="134" t="s">
        <v>447</v>
      </c>
      <c r="V1071" s="132"/>
      <c r="W1071" s="132"/>
      <c r="X1071" s="132"/>
      <c r="Y1071" s="132"/>
      <c r="Z1071" s="132"/>
      <c r="AA1071" s="132"/>
      <c r="AB1071" s="132"/>
      <c r="AC1071" s="132"/>
      <c r="AD1071" s="132"/>
      <c r="AE1071" s="132" t="s">
        <v>475</v>
      </c>
      <c r="AF1071" s="132"/>
      <c r="AG1071" s="132"/>
      <c r="AH1071" s="132"/>
      <c r="AI1071" s="132"/>
      <c r="AJ1071" s="132" t="s">
        <v>475</v>
      </c>
      <c r="AK1071" s="132"/>
      <c r="AL1071" s="132"/>
      <c r="AM1071" s="135" t="s">
        <v>475</v>
      </c>
    </row>
    <row r="1072" spans="1:39" x14ac:dyDescent="0.25">
      <c r="A1072" s="131" t="s">
        <v>2</v>
      </c>
      <c r="B1072" s="132" t="str">
        <f>IF(G1072="reserved","N/A",IF(AND(Screening!$J$10="No",V1072="Ex"),"N/A",IF(AND(Screening!$J$11="No",W1072="Ex"),"N/A",IF(AND(Screening!$J$12="No",X1072="Ex"),"N/A",IF(AND(Screening!$J$13="No",Y1072="Ex"),"N/A",IF(AND(Screening!$J$14="No",Z1072="Ex"),"N/A", IF(AND(Screening!$J$15="No",AA1072="Ex"),"N/A", IF(AND(Screening!$J$16="No",AB1072="Ex"),"N/A", IF(AND(Screening!$J$17="No",AC1072="Ex"),"N/A", IF(AND(Screening!$J$18="No",AD1072="Ex"),"N/A", IF(AND(Screening!$J$19="No",AE1072="Ex"),"N/A", IF(AND(Screening!$J$20="No",AF1072="Ex"),"N/A", IF(AND(Screening!$J$21="No",AG1072="Ex"),"N/A", IF(AND(Screening!$J$23="No",AH1072="Ex"),"N/A", IF(AND(Screening!$J$7="No",AI1072="Ex"),"N/A", IF(AND(Screening!$J$6="No",AL1072="Ex"),"N/A", IF(AND(Screening!$J$6="Yes",AJ1072="Ex"),"N/A", IF(AND(Screening!$J$25="Yes",AK1072="Ex"),"N/A",  IF(AND(Screening!$J$5="Yes",AM1072="Ex"),"N/A","Inc")))))))))))))))))))</f>
        <v>Inc</v>
      </c>
      <c r="C1072" s="132"/>
      <c r="D1072" s="133"/>
      <c r="E1072" s="87">
        <v>1065</v>
      </c>
      <c r="F1072" s="88" t="s">
        <v>3916</v>
      </c>
      <c r="G1072" s="88" t="s">
        <v>662</v>
      </c>
      <c r="H1072" s="157" t="s">
        <v>285</v>
      </c>
      <c r="I1072" s="130" t="str">
        <f t="shared" si="33"/>
        <v>Include</v>
      </c>
      <c r="J1072" s="126"/>
      <c r="K1072" s="99"/>
      <c r="L1072" s="99"/>
      <c r="M1072" s="128"/>
      <c r="N1072" s="87" t="str">
        <f t="shared" si="34"/>
        <v/>
      </c>
      <c r="O1072" s="55"/>
      <c r="P1072" s="55"/>
      <c r="Q1072" s="55"/>
      <c r="R1072" s="55"/>
      <c r="S1072" s="55"/>
      <c r="T1072" s="56"/>
      <c r="U1072" s="134" t="s">
        <v>447</v>
      </c>
      <c r="V1072" s="132"/>
      <c r="W1072" s="132"/>
      <c r="X1072" s="132"/>
      <c r="Y1072" s="132"/>
      <c r="Z1072" s="132"/>
      <c r="AA1072" s="132"/>
      <c r="AB1072" s="132"/>
      <c r="AC1072" s="132"/>
      <c r="AD1072" s="132"/>
      <c r="AE1072" s="132" t="s">
        <v>475</v>
      </c>
      <c r="AF1072" s="132"/>
      <c r="AG1072" s="132"/>
      <c r="AH1072" s="132"/>
      <c r="AI1072" s="132"/>
      <c r="AJ1072" s="132" t="s">
        <v>475</v>
      </c>
      <c r="AK1072" s="132"/>
      <c r="AL1072" s="132"/>
      <c r="AM1072" s="135" t="s">
        <v>475</v>
      </c>
    </row>
    <row r="1073" spans="1:39" x14ac:dyDescent="0.25">
      <c r="A1073" s="131" t="s">
        <v>2</v>
      </c>
      <c r="B1073" s="132" t="str">
        <f>IF(G1073="reserved","N/A",IF(AND(Screening!$J$10="No",V1073="Ex"),"N/A",IF(AND(Screening!$J$11="No",W1073="Ex"),"N/A",IF(AND(Screening!$J$12="No",X1073="Ex"),"N/A",IF(AND(Screening!$J$13="No",Y1073="Ex"),"N/A",IF(AND(Screening!$J$14="No",Z1073="Ex"),"N/A", IF(AND(Screening!$J$15="No",AA1073="Ex"),"N/A", IF(AND(Screening!$J$16="No",AB1073="Ex"),"N/A", IF(AND(Screening!$J$17="No",AC1073="Ex"),"N/A", IF(AND(Screening!$J$18="No",AD1073="Ex"),"N/A", IF(AND(Screening!$J$19="No",AE1073="Ex"),"N/A", IF(AND(Screening!$J$20="No",AF1073="Ex"),"N/A", IF(AND(Screening!$J$21="No",AG1073="Ex"),"N/A", IF(AND(Screening!$J$23="No",AH1073="Ex"),"N/A", IF(AND(Screening!$J$7="No",AI1073="Ex"),"N/A", IF(AND(Screening!$J$6="No",AL1073="Ex"),"N/A", IF(AND(Screening!$J$6="Yes",AJ1073="Ex"),"N/A", IF(AND(Screening!$J$25="Yes",AK1073="Ex"),"N/A",  IF(AND(Screening!$J$5="Yes",AM1073="Ex"),"N/A","Inc")))))))))))))))))))</f>
        <v>Inc</v>
      </c>
      <c r="C1073" s="132"/>
      <c r="D1073" s="133"/>
      <c r="E1073" s="87">
        <v>1066</v>
      </c>
      <c r="F1073" s="88" t="s">
        <v>3917</v>
      </c>
      <c r="G1073" s="88" t="s">
        <v>663</v>
      </c>
      <c r="H1073" s="157" t="s">
        <v>286</v>
      </c>
      <c r="I1073" s="130" t="str">
        <f t="shared" si="33"/>
        <v>Include</v>
      </c>
      <c r="J1073" s="126"/>
      <c r="K1073" s="99"/>
      <c r="L1073" s="99"/>
      <c r="M1073" s="128"/>
      <c r="N1073" s="87" t="str">
        <f t="shared" si="34"/>
        <v/>
      </c>
      <c r="O1073" s="55"/>
      <c r="P1073" s="55"/>
      <c r="Q1073" s="55"/>
      <c r="R1073" s="55"/>
      <c r="S1073" s="55"/>
      <c r="T1073" s="56"/>
      <c r="U1073" s="134" t="s">
        <v>447</v>
      </c>
      <c r="V1073" s="132"/>
      <c r="W1073" s="132"/>
      <c r="X1073" s="132"/>
      <c r="Y1073" s="132"/>
      <c r="Z1073" s="132"/>
      <c r="AA1073" s="132"/>
      <c r="AB1073" s="132"/>
      <c r="AC1073" s="132"/>
      <c r="AD1073" s="132"/>
      <c r="AE1073" s="132" t="s">
        <v>475</v>
      </c>
      <c r="AF1073" s="132"/>
      <c r="AG1073" s="132"/>
      <c r="AH1073" s="132"/>
      <c r="AI1073" s="132"/>
      <c r="AJ1073" s="132" t="s">
        <v>475</v>
      </c>
      <c r="AK1073" s="132"/>
      <c r="AL1073" s="132"/>
      <c r="AM1073" s="135" t="s">
        <v>475</v>
      </c>
    </row>
    <row r="1074" spans="1:39" x14ac:dyDescent="0.25">
      <c r="A1074" s="131" t="s">
        <v>2</v>
      </c>
      <c r="B1074" s="132" t="str">
        <f>IF(G1074="reserved","N/A",IF(AND(Screening!$J$10="No",V1074="Ex"),"N/A",IF(AND(Screening!$J$11="No",W1074="Ex"),"N/A",IF(AND(Screening!$J$12="No",X1074="Ex"),"N/A",IF(AND(Screening!$J$13="No",Y1074="Ex"),"N/A",IF(AND(Screening!$J$14="No",Z1074="Ex"),"N/A", IF(AND(Screening!$J$15="No",AA1074="Ex"),"N/A", IF(AND(Screening!$J$16="No",AB1074="Ex"),"N/A", IF(AND(Screening!$J$17="No",AC1074="Ex"),"N/A", IF(AND(Screening!$J$18="No",AD1074="Ex"),"N/A", IF(AND(Screening!$J$19="No",AE1074="Ex"),"N/A", IF(AND(Screening!$J$20="No",AF1074="Ex"),"N/A", IF(AND(Screening!$J$21="No",AG1074="Ex"),"N/A", IF(AND(Screening!$J$23="No",AH1074="Ex"),"N/A", IF(AND(Screening!$J$7="No",AI1074="Ex"),"N/A", IF(AND(Screening!$J$6="No",AL1074="Ex"),"N/A", IF(AND(Screening!$J$6="Yes",AJ1074="Ex"),"N/A", IF(AND(Screening!$J$25="Yes",AK1074="Ex"),"N/A",  IF(AND(Screening!$J$5="Yes",AM1074="Ex"),"N/A","Inc")))))))))))))))))))</f>
        <v>Inc</v>
      </c>
      <c r="C1074" s="132"/>
      <c r="D1074" s="133"/>
      <c r="E1074" s="87">
        <v>1067</v>
      </c>
      <c r="F1074" s="88" t="s">
        <v>3918</v>
      </c>
      <c r="G1074" s="88" t="s">
        <v>664</v>
      </c>
      <c r="H1074" s="157" t="s">
        <v>287</v>
      </c>
      <c r="I1074" s="130" t="str">
        <f t="shared" si="33"/>
        <v>Include</v>
      </c>
      <c r="J1074" s="126"/>
      <c r="K1074" s="99"/>
      <c r="L1074" s="99"/>
      <c r="M1074" s="128"/>
      <c r="N1074" s="87" t="str">
        <f t="shared" si="34"/>
        <v/>
      </c>
      <c r="O1074" s="55"/>
      <c r="P1074" s="55"/>
      <c r="Q1074" s="55"/>
      <c r="R1074" s="55"/>
      <c r="S1074" s="55"/>
      <c r="T1074" s="56"/>
      <c r="U1074" s="134" t="s">
        <v>447</v>
      </c>
      <c r="V1074" s="132"/>
      <c r="W1074" s="132"/>
      <c r="X1074" s="132"/>
      <c r="Y1074" s="132"/>
      <c r="Z1074" s="132"/>
      <c r="AA1074" s="132"/>
      <c r="AB1074" s="132"/>
      <c r="AC1074" s="132"/>
      <c r="AD1074" s="132"/>
      <c r="AE1074" s="132" t="s">
        <v>475</v>
      </c>
      <c r="AF1074" s="132"/>
      <c r="AG1074" s="132"/>
      <c r="AH1074" s="132"/>
      <c r="AI1074" s="132"/>
      <c r="AJ1074" s="132" t="s">
        <v>475</v>
      </c>
      <c r="AK1074" s="132"/>
      <c r="AL1074" s="132"/>
      <c r="AM1074" s="135" t="s">
        <v>475</v>
      </c>
    </row>
    <row r="1075" spans="1:39" ht="30" x14ac:dyDescent="0.25">
      <c r="A1075" s="131" t="s">
        <v>2</v>
      </c>
      <c r="B1075" s="132" t="str">
        <f>IF(G1075="reserved","N/A",IF(AND(Screening!$J$10="No",V1075="Ex"),"N/A",IF(AND(Screening!$J$11="No",W1075="Ex"),"N/A",IF(AND(Screening!$J$12="No",X1075="Ex"),"N/A",IF(AND(Screening!$J$13="No",Y1075="Ex"),"N/A",IF(AND(Screening!$J$14="No",Z1075="Ex"),"N/A", IF(AND(Screening!$J$15="No",AA1075="Ex"),"N/A", IF(AND(Screening!$J$16="No",AB1075="Ex"),"N/A", IF(AND(Screening!$J$17="No",AC1075="Ex"),"N/A", IF(AND(Screening!$J$18="No",AD1075="Ex"),"N/A", IF(AND(Screening!$J$19="No",AE1075="Ex"),"N/A", IF(AND(Screening!$J$20="No",AF1075="Ex"),"N/A", IF(AND(Screening!$J$21="No",AG1075="Ex"),"N/A", IF(AND(Screening!$J$23="No",AH1075="Ex"),"N/A", IF(AND(Screening!$J$7="No",AI1075="Ex"),"N/A", IF(AND(Screening!$J$6="No",AL1075="Ex"),"N/A", IF(AND(Screening!$J$6="Yes",AJ1075="Ex"),"N/A", IF(AND(Screening!$J$25="Yes",AK1075="Ex"),"N/A",  IF(AND(Screening!$J$5="Yes",AM1075="Ex"),"N/A","Inc")))))))))))))))))))</f>
        <v>Inc</v>
      </c>
      <c r="C1075" s="132"/>
      <c r="D1075" s="133"/>
      <c r="E1075" s="87">
        <v>1068</v>
      </c>
      <c r="F1075" s="88" t="s">
        <v>3919</v>
      </c>
      <c r="G1075" s="88" t="s">
        <v>665</v>
      </c>
      <c r="H1075" s="157" t="s">
        <v>288</v>
      </c>
      <c r="I1075" s="130" t="str">
        <f t="shared" si="33"/>
        <v>Include</v>
      </c>
      <c r="J1075" s="126"/>
      <c r="K1075" s="99"/>
      <c r="L1075" s="99"/>
      <c r="M1075" s="128"/>
      <c r="N1075" s="87" t="str">
        <f t="shared" si="34"/>
        <v/>
      </c>
      <c r="O1075" s="55"/>
      <c r="P1075" s="55"/>
      <c r="Q1075" s="55"/>
      <c r="R1075" s="55"/>
      <c r="S1075" s="55"/>
      <c r="T1075" s="56"/>
      <c r="U1075" s="134" t="s">
        <v>447</v>
      </c>
      <c r="V1075" s="132"/>
      <c r="W1075" s="132"/>
      <c r="X1075" s="132"/>
      <c r="Y1075" s="132"/>
      <c r="Z1075" s="132"/>
      <c r="AA1075" s="132"/>
      <c r="AB1075" s="132"/>
      <c r="AC1075" s="132"/>
      <c r="AD1075" s="132"/>
      <c r="AE1075" s="132" t="s">
        <v>475</v>
      </c>
      <c r="AF1075" s="132"/>
      <c r="AG1075" s="132"/>
      <c r="AH1075" s="132"/>
      <c r="AI1075" s="132"/>
      <c r="AJ1075" s="132" t="s">
        <v>475</v>
      </c>
      <c r="AK1075" s="132"/>
      <c r="AL1075" s="132"/>
      <c r="AM1075" s="135" t="s">
        <v>475</v>
      </c>
    </row>
    <row r="1076" spans="1:39" x14ac:dyDescent="0.25">
      <c r="A1076" s="131" t="s">
        <v>2</v>
      </c>
      <c r="B1076" s="132" t="str">
        <f>IF(G1076="reserved","N/A",IF(AND(Screening!$J$10="No",V1076="Ex"),"N/A",IF(AND(Screening!$J$11="No",W1076="Ex"),"N/A",IF(AND(Screening!$J$12="No",X1076="Ex"),"N/A",IF(AND(Screening!$J$13="No",Y1076="Ex"),"N/A",IF(AND(Screening!$J$14="No",Z1076="Ex"),"N/A", IF(AND(Screening!$J$15="No",AA1076="Ex"),"N/A", IF(AND(Screening!$J$16="No",AB1076="Ex"),"N/A", IF(AND(Screening!$J$17="No",AC1076="Ex"),"N/A", IF(AND(Screening!$J$18="No",AD1076="Ex"),"N/A", IF(AND(Screening!$J$19="No",AE1076="Ex"),"N/A", IF(AND(Screening!$J$20="No",AF1076="Ex"),"N/A", IF(AND(Screening!$J$21="No",AG1076="Ex"),"N/A", IF(AND(Screening!$J$23="No",AH1076="Ex"),"N/A", IF(AND(Screening!$J$7="No",AI1076="Ex"),"N/A", IF(AND(Screening!$J$6="No",AL1076="Ex"),"N/A", IF(AND(Screening!$J$6="Yes",AJ1076="Ex"),"N/A", IF(AND(Screening!$J$25="Yes",AK1076="Ex"),"N/A",  IF(AND(Screening!$J$5="Yes",AM1076="Ex"),"N/A","Inc")))))))))))))))))))</f>
        <v>Inc</v>
      </c>
      <c r="C1076" s="132"/>
      <c r="D1076" s="133"/>
      <c r="E1076" s="87">
        <v>1069</v>
      </c>
      <c r="F1076" s="88" t="s">
        <v>3920</v>
      </c>
      <c r="G1076" s="88" t="s">
        <v>666</v>
      </c>
      <c r="H1076" s="157" t="s">
        <v>289</v>
      </c>
      <c r="I1076" s="130" t="str">
        <f t="shared" si="33"/>
        <v>Include</v>
      </c>
      <c r="J1076" s="126"/>
      <c r="K1076" s="99"/>
      <c r="L1076" s="99"/>
      <c r="M1076" s="128"/>
      <c r="N1076" s="87" t="str">
        <f t="shared" si="34"/>
        <v/>
      </c>
      <c r="O1076" s="55"/>
      <c r="P1076" s="55"/>
      <c r="Q1076" s="55"/>
      <c r="R1076" s="55"/>
      <c r="S1076" s="55"/>
      <c r="T1076" s="56"/>
      <c r="U1076" s="134" t="s">
        <v>447</v>
      </c>
      <c r="V1076" s="132"/>
      <c r="W1076" s="132"/>
      <c r="X1076" s="132"/>
      <c r="Y1076" s="132"/>
      <c r="Z1076" s="132"/>
      <c r="AA1076" s="132"/>
      <c r="AB1076" s="132"/>
      <c r="AC1076" s="132"/>
      <c r="AD1076" s="132"/>
      <c r="AE1076" s="132" t="s">
        <v>475</v>
      </c>
      <c r="AF1076" s="132"/>
      <c r="AG1076" s="132"/>
      <c r="AH1076" s="132"/>
      <c r="AI1076" s="132"/>
      <c r="AJ1076" s="132" t="s">
        <v>475</v>
      </c>
      <c r="AK1076" s="132"/>
      <c r="AL1076" s="132"/>
      <c r="AM1076" s="135" t="s">
        <v>475</v>
      </c>
    </row>
    <row r="1077" spans="1:39" ht="45" x14ac:dyDescent="0.25">
      <c r="A1077" s="131" t="s">
        <v>2</v>
      </c>
      <c r="B1077" s="132" t="str">
        <f>IF(G1077="reserved","N/A",IF(AND(Screening!$J$10="No",V1077="Ex"),"N/A",IF(AND(Screening!$J$11="No",W1077="Ex"),"N/A",IF(AND(Screening!$J$12="No",X1077="Ex"),"N/A",IF(AND(Screening!$J$13="No",Y1077="Ex"),"N/A",IF(AND(Screening!$J$14="No",Z1077="Ex"),"N/A", IF(AND(Screening!$J$15="No",AA1077="Ex"),"N/A", IF(AND(Screening!$J$16="No",AB1077="Ex"),"N/A", IF(AND(Screening!$J$17="No",AC1077="Ex"),"N/A", IF(AND(Screening!$J$18="No",AD1077="Ex"),"N/A", IF(AND(Screening!$J$19="No",AE1077="Ex"),"N/A", IF(AND(Screening!$J$20="No",AF1077="Ex"),"N/A", IF(AND(Screening!$J$21="No",AG1077="Ex"),"N/A", IF(AND(Screening!$J$23="No",AH1077="Ex"),"N/A", IF(AND(Screening!$J$7="No",AI1077="Ex"),"N/A", IF(AND(Screening!$J$6="No",AL1077="Ex"),"N/A", IF(AND(Screening!$J$6="Yes",AJ1077="Ex"),"N/A", IF(AND(Screening!$J$25="Yes",AK1077="Ex"),"N/A",  IF(AND(Screening!$J$5="Yes",AM1077="Ex"),"N/A","Inc")))))))))))))))))))</f>
        <v>Inc</v>
      </c>
      <c r="C1077" s="132"/>
      <c r="D1077" s="133"/>
      <c r="E1077" s="87">
        <v>1070</v>
      </c>
      <c r="F1077" s="88" t="s">
        <v>3270</v>
      </c>
      <c r="G1077" s="88" t="s">
        <v>3271</v>
      </c>
      <c r="H1077" s="157" t="s">
        <v>4393</v>
      </c>
      <c r="I1077" s="130" t="str">
        <f t="shared" si="33"/>
        <v>Include</v>
      </c>
      <c r="J1077" s="126"/>
      <c r="K1077" s="99"/>
      <c r="L1077" s="99"/>
      <c r="M1077" s="128"/>
      <c r="N1077" s="87" t="str">
        <f t="shared" si="34"/>
        <v/>
      </c>
      <c r="O1077" s="55"/>
      <c r="P1077" s="55"/>
      <c r="Q1077" s="55"/>
      <c r="R1077" s="55"/>
      <c r="S1077" s="55"/>
      <c r="T1077" s="56"/>
      <c r="U1077" s="134" t="s">
        <v>447</v>
      </c>
      <c r="V1077" s="132"/>
      <c r="W1077" s="132"/>
      <c r="X1077" s="132"/>
      <c r="Y1077" s="132"/>
      <c r="Z1077" s="132"/>
      <c r="AA1077" s="132"/>
      <c r="AB1077" s="132"/>
      <c r="AC1077" s="132"/>
      <c r="AD1077" s="132"/>
      <c r="AE1077" s="132" t="s">
        <v>475</v>
      </c>
      <c r="AF1077" s="132"/>
      <c r="AG1077" s="132"/>
      <c r="AH1077" s="132"/>
      <c r="AI1077" s="132"/>
      <c r="AJ1077" s="132" t="s">
        <v>475</v>
      </c>
      <c r="AK1077" s="132"/>
      <c r="AL1077" s="132"/>
      <c r="AM1077" s="135" t="s">
        <v>475</v>
      </c>
    </row>
    <row r="1078" spans="1:39" x14ac:dyDescent="0.25">
      <c r="A1078" s="131" t="s">
        <v>2</v>
      </c>
      <c r="B1078" s="132" t="str">
        <f>IF(G1078="reserved","N/A",IF(AND(Screening!$J$10="No",V1078="Ex"),"N/A",IF(AND(Screening!$J$11="No",W1078="Ex"),"N/A",IF(AND(Screening!$J$12="No",X1078="Ex"),"N/A",IF(AND(Screening!$J$13="No",Y1078="Ex"),"N/A",IF(AND(Screening!$J$14="No",Z1078="Ex"),"N/A", IF(AND(Screening!$J$15="No",AA1078="Ex"),"N/A", IF(AND(Screening!$J$16="No",AB1078="Ex"),"N/A", IF(AND(Screening!$J$17="No",AC1078="Ex"),"N/A", IF(AND(Screening!$J$18="No",AD1078="Ex"),"N/A", IF(AND(Screening!$J$19="No",AE1078="Ex"),"N/A", IF(AND(Screening!$J$20="No",AF1078="Ex"),"N/A", IF(AND(Screening!$J$21="No",AG1078="Ex"),"N/A", IF(AND(Screening!$J$23="No",AH1078="Ex"),"N/A", IF(AND(Screening!$J$7="No",AI1078="Ex"),"N/A", IF(AND(Screening!$J$6="No",AL1078="Ex"),"N/A", IF(AND(Screening!$J$6="Yes",AJ1078="Ex"),"N/A", IF(AND(Screening!$J$25="Yes",AK1078="Ex"),"N/A",  IF(AND(Screening!$J$5="Yes",AM1078="Ex"),"N/A","Inc")))))))))))))))))))</f>
        <v>Inc</v>
      </c>
      <c r="C1078" s="132"/>
      <c r="D1078" s="133"/>
      <c r="E1078" s="87">
        <v>1071</v>
      </c>
      <c r="F1078" s="88" t="s">
        <v>3921</v>
      </c>
      <c r="G1078" s="88" t="s">
        <v>667</v>
      </c>
      <c r="H1078" s="157" t="s">
        <v>290</v>
      </c>
      <c r="I1078" s="130" t="str">
        <f t="shared" si="33"/>
        <v>Include</v>
      </c>
      <c r="J1078" s="126"/>
      <c r="K1078" s="99"/>
      <c r="L1078" s="99"/>
      <c r="M1078" s="128"/>
      <c r="N1078" s="87" t="str">
        <f t="shared" si="34"/>
        <v/>
      </c>
      <c r="O1078" s="55"/>
      <c r="P1078" s="55"/>
      <c r="Q1078" s="55"/>
      <c r="R1078" s="55"/>
      <c r="S1078" s="55"/>
      <c r="T1078" s="56"/>
      <c r="U1078" s="134" t="s">
        <v>447</v>
      </c>
      <c r="V1078" s="132"/>
      <c r="W1078" s="132"/>
      <c r="X1078" s="132"/>
      <c r="Y1078" s="132"/>
      <c r="Z1078" s="132"/>
      <c r="AA1078" s="132"/>
      <c r="AB1078" s="132"/>
      <c r="AC1078" s="132"/>
      <c r="AD1078" s="132"/>
      <c r="AE1078" s="132" t="s">
        <v>475</v>
      </c>
      <c r="AF1078" s="132"/>
      <c r="AG1078" s="132"/>
      <c r="AH1078" s="132"/>
      <c r="AI1078" s="132"/>
      <c r="AJ1078" s="132" t="s">
        <v>475</v>
      </c>
      <c r="AK1078" s="132"/>
      <c r="AL1078" s="132"/>
      <c r="AM1078" s="135" t="s">
        <v>475</v>
      </c>
    </row>
    <row r="1079" spans="1:39" x14ac:dyDescent="0.25">
      <c r="A1079" s="131" t="s">
        <v>2</v>
      </c>
      <c r="B1079" s="132" t="str">
        <f>IF(G1079="reserved","N/A",IF(AND(Screening!$J$10="No",V1079="Ex"),"N/A",IF(AND(Screening!$J$11="No",W1079="Ex"),"N/A",IF(AND(Screening!$J$12="No",X1079="Ex"),"N/A",IF(AND(Screening!$J$13="No",Y1079="Ex"),"N/A",IF(AND(Screening!$J$14="No",Z1079="Ex"),"N/A", IF(AND(Screening!$J$15="No",AA1079="Ex"),"N/A", IF(AND(Screening!$J$16="No",AB1079="Ex"),"N/A", IF(AND(Screening!$J$17="No",AC1079="Ex"),"N/A", IF(AND(Screening!$J$18="No",AD1079="Ex"),"N/A", IF(AND(Screening!$J$19="No",AE1079="Ex"),"N/A", IF(AND(Screening!$J$20="No",AF1079="Ex"),"N/A", IF(AND(Screening!$J$21="No",AG1079="Ex"),"N/A", IF(AND(Screening!$J$23="No",AH1079="Ex"),"N/A", IF(AND(Screening!$J$7="No",AI1079="Ex"),"N/A", IF(AND(Screening!$J$6="No",AL1079="Ex"),"N/A", IF(AND(Screening!$J$6="Yes",AJ1079="Ex"),"N/A", IF(AND(Screening!$J$25="Yes",AK1079="Ex"),"N/A",  IF(AND(Screening!$J$5="Yes",AM1079="Ex"),"N/A","Inc")))))))))))))))))))</f>
        <v>Inc</v>
      </c>
      <c r="C1079" s="132"/>
      <c r="D1079" s="133"/>
      <c r="E1079" s="87">
        <v>1072</v>
      </c>
      <c r="F1079" s="88" t="s">
        <v>3922</v>
      </c>
      <c r="G1079" s="88" t="s">
        <v>668</v>
      </c>
      <c r="H1079" s="157" t="s">
        <v>291</v>
      </c>
      <c r="I1079" s="130" t="str">
        <f t="shared" si="33"/>
        <v>Include</v>
      </c>
      <c r="J1079" s="126"/>
      <c r="K1079" s="99"/>
      <c r="L1079" s="99"/>
      <c r="M1079" s="128"/>
      <c r="N1079" s="87" t="str">
        <f t="shared" si="34"/>
        <v/>
      </c>
      <c r="O1079" s="55"/>
      <c r="P1079" s="55"/>
      <c r="Q1079" s="55"/>
      <c r="R1079" s="55"/>
      <c r="S1079" s="55"/>
      <c r="T1079" s="56"/>
      <c r="U1079" s="134" t="s">
        <v>447</v>
      </c>
      <c r="V1079" s="132"/>
      <c r="W1079" s="132"/>
      <c r="X1079" s="132"/>
      <c r="Y1079" s="132"/>
      <c r="Z1079" s="132"/>
      <c r="AA1079" s="132"/>
      <c r="AB1079" s="132"/>
      <c r="AC1079" s="132"/>
      <c r="AD1079" s="132"/>
      <c r="AE1079" s="132" t="s">
        <v>475</v>
      </c>
      <c r="AF1079" s="132"/>
      <c r="AG1079" s="132"/>
      <c r="AH1079" s="132"/>
      <c r="AI1079" s="132"/>
      <c r="AJ1079" s="132" t="s">
        <v>475</v>
      </c>
      <c r="AK1079" s="132"/>
      <c r="AL1079" s="132"/>
      <c r="AM1079" s="135" t="s">
        <v>475</v>
      </c>
    </row>
    <row r="1080" spans="1:39" ht="30" x14ac:dyDescent="0.25">
      <c r="A1080" s="131" t="s">
        <v>2</v>
      </c>
      <c r="B1080" s="132" t="str">
        <f>IF(G1080="reserved","N/A",IF(AND(Screening!$J$10="No",V1080="Ex"),"N/A",IF(AND(Screening!$J$11="No",W1080="Ex"),"N/A",IF(AND(Screening!$J$12="No",X1080="Ex"),"N/A",IF(AND(Screening!$J$13="No",Y1080="Ex"),"N/A",IF(AND(Screening!$J$14="No",Z1080="Ex"),"N/A", IF(AND(Screening!$J$15="No",AA1080="Ex"),"N/A", IF(AND(Screening!$J$16="No",AB1080="Ex"),"N/A", IF(AND(Screening!$J$17="No",AC1080="Ex"),"N/A", IF(AND(Screening!$J$18="No",AD1080="Ex"),"N/A", IF(AND(Screening!$J$19="No",AE1080="Ex"),"N/A", IF(AND(Screening!$J$20="No",AF1080="Ex"),"N/A", IF(AND(Screening!$J$21="No",AG1080="Ex"),"N/A", IF(AND(Screening!$J$23="No",AH1080="Ex"),"N/A", IF(AND(Screening!$J$7="No",AI1080="Ex"),"N/A", IF(AND(Screening!$J$6="No",AL1080="Ex"),"N/A", IF(AND(Screening!$J$6="Yes",AJ1080="Ex"),"N/A", IF(AND(Screening!$J$25="Yes",AK1080="Ex"),"N/A",  IF(AND(Screening!$J$5="Yes",AM1080="Ex"),"N/A","Inc")))))))))))))))))))</f>
        <v>Inc</v>
      </c>
      <c r="C1080" s="132"/>
      <c r="D1080" s="133"/>
      <c r="E1080" s="87">
        <v>1073</v>
      </c>
      <c r="F1080" s="88" t="s">
        <v>3923</v>
      </c>
      <c r="G1080" s="88" t="s">
        <v>2285</v>
      </c>
      <c r="H1080" s="157" t="s">
        <v>292</v>
      </c>
      <c r="I1080" s="130" t="str">
        <f t="shared" si="33"/>
        <v>Include</v>
      </c>
      <c r="J1080" s="126"/>
      <c r="K1080" s="99"/>
      <c r="L1080" s="99"/>
      <c r="M1080" s="128"/>
      <c r="N1080" s="87" t="str">
        <f t="shared" si="34"/>
        <v/>
      </c>
      <c r="O1080" s="55"/>
      <c r="P1080" s="55"/>
      <c r="Q1080" s="55"/>
      <c r="R1080" s="55"/>
      <c r="S1080" s="55"/>
      <c r="T1080" s="56"/>
      <c r="U1080" s="134" t="s">
        <v>447</v>
      </c>
      <c r="V1080" s="132"/>
      <c r="W1080" s="132"/>
      <c r="X1080" s="132"/>
      <c r="Y1080" s="132"/>
      <c r="Z1080" s="132"/>
      <c r="AA1080" s="132"/>
      <c r="AB1080" s="132"/>
      <c r="AC1080" s="132"/>
      <c r="AD1080" s="132"/>
      <c r="AE1080" s="132" t="s">
        <v>475</v>
      </c>
      <c r="AF1080" s="132"/>
      <c r="AG1080" s="132"/>
      <c r="AH1080" s="132"/>
      <c r="AI1080" s="132"/>
      <c r="AJ1080" s="132" t="s">
        <v>475</v>
      </c>
      <c r="AK1080" s="132"/>
      <c r="AL1080" s="132"/>
      <c r="AM1080" s="135" t="s">
        <v>475</v>
      </c>
    </row>
    <row r="1081" spans="1:39" ht="30" x14ac:dyDescent="0.25">
      <c r="A1081" s="131" t="s">
        <v>2</v>
      </c>
      <c r="B1081" s="132" t="str">
        <f>IF(G1081="reserved","N/A",IF(AND(Screening!$J$10="No",V1081="Ex"),"N/A",IF(AND(Screening!$J$11="No",W1081="Ex"),"N/A",IF(AND(Screening!$J$12="No",X1081="Ex"),"N/A",IF(AND(Screening!$J$13="No",Y1081="Ex"),"N/A",IF(AND(Screening!$J$14="No",Z1081="Ex"),"N/A", IF(AND(Screening!$J$15="No",AA1081="Ex"),"N/A", IF(AND(Screening!$J$16="No",AB1081="Ex"),"N/A", IF(AND(Screening!$J$17="No",AC1081="Ex"),"N/A", IF(AND(Screening!$J$18="No",AD1081="Ex"),"N/A", IF(AND(Screening!$J$19="No",AE1081="Ex"),"N/A", IF(AND(Screening!$J$20="No",AF1081="Ex"),"N/A", IF(AND(Screening!$J$21="No",AG1081="Ex"),"N/A", IF(AND(Screening!$J$23="No",AH1081="Ex"),"N/A", IF(AND(Screening!$J$7="No",AI1081="Ex"),"N/A", IF(AND(Screening!$J$6="No",AL1081="Ex"),"N/A", IF(AND(Screening!$J$6="Yes",AJ1081="Ex"),"N/A", IF(AND(Screening!$J$25="Yes",AK1081="Ex"),"N/A",  IF(AND(Screening!$J$5="Yes",AM1081="Ex"),"N/A","Inc")))))))))))))))))))</f>
        <v>Inc</v>
      </c>
      <c r="C1081" s="132"/>
      <c r="D1081" s="133"/>
      <c r="E1081" s="87">
        <v>1074</v>
      </c>
      <c r="F1081" s="88" t="s">
        <v>3924</v>
      </c>
      <c r="G1081" s="88" t="s">
        <v>669</v>
      </c>
      <c r="H1081" s="157" t="s">
        <v>293</v>
      </c>
      <c r="I1081" s="130" t="str">
        <f t="shared" si="33"/>
        <v>Include</v>
      </c>
      <c r="J1081" s="126"/>
      <c r="K1081" s="99"/>
      <c r="L1081" s="99"/>
      <c r="M1081" s="128"/>
      <c r="N1081" s="87" t="str">
        <f t="shared" si="34"/>
        <v/>
      </c>
      <c r="O1081" s="55"/>
      <c r="P1081" s="55"/>
      <c r="Q1081" s="55"/>
      <c r="R1081" s="55"/>
      <c r="S1081" s="55"/>
      <c r="T1081" s="56"/>
      <c r="U1081" s="134" t="s">
        <v>447</v>
      </c>
      <c r="V1081" s="132"/>
      <c r="W1081" s="132"/>
      <c r="X1081" s="132"/>
      <c r="Y1081" s="132"/>
      <c r="Z1081" s="132"/>
      <c r="AA1081" s="132"/>
      <c r="AB1081" s="132"/>
      <c r="AC1081" s="132"/>
      <c r="AD1081" s="132"/>
      <c r="AE1081" s="132" t="s">
        <v>475</v>
      </c>
      <c r="AF1081" s="132"/>
      <c r="AG1081" s="132"/>
      <c r="AH1081" s="132"/>
      <c r="AI1081" s="132"/>
      <c r="AJ1081" s="132" t="s">
        <v>475</v>
      </c>
      <c r="AK1081" s="132"/>
      <c r="AL1081" s="132"/>
      <c r="AM1081" s="135" t="s">
        <v>475</v>
      </c>
    </row>
    <row r="1082" spans="1:39" ht="30" x14ac:dyDescent="0.25">
      <c r="A1082" s="131" t="s">
        <v>2</v>
      </c>
      <c r="B1082" s="132" t="str">
        <f>IF(G1082="reserved","N/A",IF(AND(Screening!$J$10="No",V1082="Ex"),"N/A",IF(AND(Screening!$J$11="No",W1082="Ex"),"N/A",IF(AND(Screening!$J$12="No",X1082="Ex"),"N/A",IF(AND(Screening!$J$13="No",Y1082="Ex"),"N/A",IF(AND(Screening!$J$14="No",Z1082="Ex"),"N/A", IF(AND(Screening!$J$15="No",AA1082="Ex"),"N/A", IF(AND(Screening!$J$16="No",AB1082="Ex"),"N/A", IF(AND(Screening!$J$17="No",AC1082="Ex"),"N/A", IF(AND(Screening!$J$18="No",AD1082="Ex"),"N/A", IF(AND(Screening!$J$19="No",AE1082="Ex"),"N/A", IF(AND(Screening!$J$20="No",AF1082="Ex"),"N/A", IF(AND(Screening!$J$21="No",AG1082="Ex"),"N/A", IF(AND(Screening!$J$23="No",AH1082="Ex"),"N/A", IF(AND(Screening!$J$7="No",AI1082="Ex"),"N/A", IF(AND(Screening!$J$6="No",AL1082="Ex"),"N/A", IF(AND(Screening!$J$6="Yes",AJ1082="Ex"),"N/A", IF(AND(Screening!$J$25="Yes",AK1082="Ex"),"N/A",  IF(AND(Screening!$J$5="Yes",AM1082="Ex"),"N/A","Inc")))))))))))))))))))</f>
        <v>Inc</v>
      </c>
      <c r="C1082" s="132"/>
      <c r="D1082" s="133"/>
      <c r="E1082" s="87">
        <v>1075</v>
      </c>
      <c r="F1082" s="88" t="s">
        <v>3925</v>
      </c>
      <c r="G1082" s="88" t="s">
        <v>670</v>
      </c>
      <c r="H1082" s="157" t="s">
        <v>294</v>
      </c>
      <c r="I1082" s="130" t="str">
        <f t="shared" si="33"/>
        <v>Include</v>
      </c>
      <c r="J1082" s="126"/>
      <c r="K1082" s="99"/>
      <c r="L1082" s="99"/>
      <c r="M1082" s="128"/>
      <c r="N1082" s="87" t="str">
        <f t="shared" si="34"/>
        <v/>
      </c>
      <c r="O1082" s="55"/>
      <c r="P1082" s="55"/>
      <c r="Q1082" s="55"/>
      <c r="R1082" s="55"/>
      <c r="S1082" s="55"/>
      <c r="T1082" s="56"/>
      <c r="U1082" s="134" t="s">
        <v>447</v>
      </c>
      <c r="V1082" s="132"/>
      <c r="W1082" s="132"/>
      <c r="X1082" s="132"/>
      <c r="Y1082" s="132"/>
      <c r="Z1082" s="132"/>
      <c r="AA1082" s="132"/>
      <c r="AB1082" s="132"/>
      <c r="AC1082" s="132"/>
      <c r="AD1082" s="132"/>
      <c r="AE1082" s="132" t="s">
        <v>475</v>
      </c>
      <c r="AF1082" s="132"/>
      <c r="AG1082" s="132"/>
      <c r="AH1082" s="132"/>
      <c r="AI1082" s="132"/>
      <c r="AJ1082" s="132" t="s">
        <v>475</v>
      </c>
      <c r="AK1082" s="132"/>
      <c r="AL1082" s="132"/>
      <c r="AM1082" s="135" t="s">
        <v>475</v>
      </c>
    </row>
    <row r="1083" spans="1:39" ht="30" x14ac:dyDescent="0.25">
      <c r="A1083" s="131" t="s">
        <v>2</v>
      </c>
      <c r="B1083" s="132" t="str">
        <f>IF(G1083="reserved","N/A",IF(AND(Screening!$J$10="No",V1083="Ex"),"N/A",IF(AND(Screening!$J$11="No",W1083="Ex"),"N/A",IF(AND(Screening!$J$12="No",X1083="Ex"),"N/A",IF(AND(Screening!$J$13="No",Y1083="Ex"),"N/A",IF(AND(Screening!$J$14="No",Z1083="Ex"),"N/A", IF(AND(Screening!$J$15="No",AA1083="Ex"),"N/A", IF(AND(Screening!$J$16="No",AB1083="Ex"),"N/A", IF(AND(Screening!$J$17="No",AC1083="Ex"),"N/A", IF(AND(Screening!$J$18="No",AD1083="Ex"),"N/A", IF(AND(Screening!$J$19="No",AE1083="Ex"),"N/A", IF(AND(Screening!$J$20="No",AF1083="Ex"),"N/A", IF(AND(Screening!$J$21="No",AG1083="Ex"),"N/A", IF(AND(Screening!$J$23="No",AH1083="Ex"),"N/A", IF(AND(Screening!$J$7="No",AI1083="Ex"),"N/A", IF(AND(Screening!$J$6="No",AL1083="Ex"),"N/A", IF(AND(Screening!$J$6="Yes",AJ1083="Ex"),"N/A", IF(AND(Screening!$J$25="Yes",AK1083="Ex"),"N/A",  IF(AND(Screening!$J$5="Yes",AM1083="Ex"),"N/A","Inc")))))))))))))))))))</f>
        <v>Inc</v>
      </c>
      <c r="C1083" s="132"/>
      <c r="D1083" s="133"/>
      <c r="E1083" s="87">
        <v>1076</v>
      </c>
      <c r="F1083" s="88" t="s">
        <v>3926</v>
      </c>
      <c r="G1083" s="88" t="s">
        <v>671</v>
      </c>
      <c r="H1083" s="157" t="s">
        <v>295</v>
      </c>
      <c r="I1083" s="130" t="str">
        <f t="shared" si="33"/>
        <v>Include</v>
      </c>
      <c r="J1083" s="126"/>
      <c r="K1083" s="99"/>
      <c r="L1083" s="99"/>
      <c r="M1083" s="128"/>
      <c r="N1083" s="87" t="str">
        <f t="shared" si="34"/>
        <v/>
      </c>
      <c r="O1083" s="55"/>
      <c r="P1083" s="55"/>
      <c r="Q1083" s="55"/>
      <c r="R1083" s="55"/>
      <c r="S1083" s="55"/>
      <c r="T1083" s="56"/>
      <c r="U1083" s="134" t="s">
        <v>447</v>
      </c>
      <c r="V1083" s="132"/>
      <c r="W1083" s="132"/>
      <c r="X1083" s="132"/>
      <c r="Y1083" s="132"/>
      <c r="Z1083" s="132"/>
      <c r="AA1083" s="132"/>
      <c r="AB1083" s="132"/>
      <c r="AC1083" s="132"/>
      <c r="AD1083" s="132"/>
      <c r="AE1083" s="132" t="s">
        <v>475</v>
      </c>
      <c r="AF1083" s="132"/>
      <c r="AG1083" s="132"/>
      <c r="AH1083" s="132"/>
      <c r="AI1083" s="132"/>
      <c r="AJ1083" s="132" t="s">
        <v>475</v>
      </c>
      <c r="AK1083" s="132"/>
      <c r="AL1083" s="132"/>
      <c r="AM1083" s="135" t="s">
        <v>475</v>
      </c>
    </row>
    <row r="1084" spans="1:39" ht="45" x14ac:dyDescent="0.25">
      <c r="A1084" s="131" t="s">
        <v>2</v>
      </c>
      <c r="B1084" s="132" t="str">
        <f>IF(G1084="reserved","N/A",IF(AND(Screening!$J$10="No",V1084="Ex"),"N/A",IF(AND(Screening!$J$11="No",W1084="Ex"),"N/A",IF(AND(Screening!$J$12="No",X1084="Ex"),"N/A",IF(AND(Screening!$J$13="No",Y1084="Ex"),"N/A",IF(AND(Screening!$J$14="No",Z1084="Ex"),"N/A", IF(AND(Screening!$J$15="No",AA1084="Ex"),"N/A", IF(AND(Screening!$J$16="No",AB1084="Ex"),"N/A", IF(AND(Screening!$J$17="No",AC1084="Ex"),"N/A", IF(AND(Screening!$J$18="No",AD1084="Ex"),"N/A", IF(AND(Screening!$J$19="No",AE1084="Ex"),"N/A", IF(AND(Screening!$J$20="No",AF1084="Ex"),"N/A", IF(AND(Screening!$J$21="No",AG1084="Ex"),"N/A", IF(AND(Screening!$J$23="No",AH1084="Ex"),"N/A", IF(AND(Screening!$J$7="No",AI1084="Ex"),"N/A", IF(AND(Screening!$J$6="No",AL1084="Ex"),"N/A", IF(AND(Screening!$J$6="Yes",AJ1084="Ex"),"N/A", IF(AND(Screening!$J$25="Yes",AK1084="Ex"),"N/A",  IF(AND(Screening!$J$5="Yes",AM1084="Ex"),"N/A","Inc")))))))))))))))))))</f>
        <v>Inc</v>
      </c>
      <c r="C1084" s="132"/>
      <c r="D1084" s="133"/>
      <c r="E1084" s="87">
        <v>1077</v>
      </c>
      <c r="F1084" s="88" t="s">
        <v>3927</v>
      </c>
      <c r="G1084" s="88" t="s">
        <v>2286</v>
      </c>
      <c r="H1084" s="157" t="s">
        <v>296</v>
      </c>
      <c r="I1084" s="130" t="str">
        <f t="shared" si="33"/>
        <v>Include</v>
      </c>
      <c r="J1084" s="126"/>
      <c r="K1084" s="99"/>
      <c r="L1084" s="99"/>
      <c r="M1084" s="128"/>
      <c r="N1084" s="87" t="str">
        <f t="shared" si="34"/>
        <v/>
      </c>
      <c r="O1084" s="55"/>
      <c r="P1084" s="55"/>
      <c r="Q1084" s="55"/>
      <c r="R1084" s="55"/>
      <c r="S1084" s="55"/>
      <c r="T1084" s="56"/>
      <c r="U1084" s="134" t="s">
        <v>447</v>
      </c>
      <c r="V1084" s="132"/>
      <c r="W1084" s="132"/>
      <c r="X1084" s="132"/>
      <c r="Y1084" s="132"/>
      <c r="Z1084" s="132"/>
      <c r="AA1084" s="132"/>
      <c r="AB1084" s="132"/>
      <c r="AC1084" s="132"/>
      <c r="AD1084" s="132"/>
      <c r="AE1084" s="132" t="s">
        <v>475</v>
      </c>
      <c r="AF1084" s="132"/>
      <c r="AG1084" s="132"/>
      <c r="AH1084" s="132"/>
      <c r="AI1084" s="132"/>
      <c r="AJ1084" s="132" t="s">
        <v>475</v>
      </c>
      <c r="AK1084" s="132"/>
      <c r="AL1084" s="132"/>
      <c r="AM1084" s="135" t="s">
        <v>475</v>
      </c>
    </row>
    <row r="1085" spans="1:39" ht="30" x14ac:dyDescent="0.25">
      <c r="A1085" s="131" t="s">
        <v>2</v>
      </c>
      <c r="B1085" s="132" t="str">
        <f>IF(G1085="reserved","N/A",IF(AND(Screening!$J$10="No",V1085="Ex"),"N/A",IF(AND(Screening!$J$11="No",W1085="Ex"),"N/A",IF(AND(Screening!$J$12="No",X1085="Ex"),"N/A",IF(AND(Screening!$J$13="No",Y1085="Ex"),"N/A",IF(AND(Screening!$J$14="No",Z1085="Ex"),"N/A", IF(AND(Screening!$J$15="No",AA1085="Ex"),"N/A", IF(AND(Screening!$J$16="No",AB1085="Ex"),"N/A", IF(AND(Screening!$J$17="No",AC1085="Ex"),"N/A", IF(AND(Screening!$J$18="No",AD1085="Ex"),"N/A", IF(AND(Screening!$J$19="No",AE1085="Ex"),"N/A", IF(AND(Screening!$J$20="No",AF1085="Ex"),"N/A", IF(AND(Screening!$J$21="No",AG1085="Ex"),"N/A", IF(AND(Screening!$J$23="No",AH1085="Ex"),"N/A", IF(AND(Screening!$J$7="No",AI1085="Ex"),"N/A", IF(AND(Screening!$J$6="No",AL1085="Ex"),"N/A", IF(AND(Screening!$J$6="Yes",AJ1085="Ex"),"N/A", IF(AND(Screening!$J$25="Yes",AK1085="Ex"),"N/A",  IF(AND(Screening!$J$5="Yes",AM1085="Ex"),"N/A","Inc")))))))))))))))))))</f>
        <v>Inc</v>
      </c>
      <c r="C1085" s="132"/>
      <c r="D1085" s="133"/>
      <c r="E1085" s="87">
        <v>1078</v>
      </c>
      <c r="F1085" s="88" t="s">
        <v>3928</v>
      </c>
      <c r="G1085" s="88" t="s">
        <v>2287</v>
      </c>
      <c r="H1085" s="157" t="s">
        <v>297</v>
      </c>
      <c r="I1085" s="130" t="str">
        <f t="shared" si="33"/>
        <v>Include</v>
      </c>
      <c r="J1085" s="126"/>
      <c r="K1085" s="99"/>
      <c r="L1085" s="99"/>
      <c r="M1085" s="128"/>
      <c r="N1085" s="87" t="str">
        <f t="shared" si="34"/>
        <v/>
      </c>
      <c r="O1085" s="55"/>
      <c r="P1085" s="55"/>
      <c r="Q1085" s="55"/>
      <c r="R1085" s="55"/>
      <c r="S1085" s="55"/>
      <c r="T1085" s="56"/>
      <c r="U1085" s="134" t="s">
        <v>447</v>
      </c>
      <c r="V1085" s="132"/>
      <c r="W1085" s="132"/>
      <c r="X1085" s="132"/>
      <c r="Y1085" s="132"/>
      <c r="Z1085" s="132"/>
      <c r="AA1085" s="132"/>
      <c r="AB1085" s="132"/>
      <c r="AC1085" s="132"/>
      <c r="AD1085" s="132"/>
      <c r="AE1085" s="132" t="s">
        <v>475</v>
      </c>
      <c r="AF1085" s="132"/>
      <c r="AG1085" s="132"/>
      <c r="AH1085" s="132"/>
      <c r="AI1085" s="132"/>
      <c r="AJ1085" s="132" t="s">
        <v>475</v>
      </c>
      <c r="AK1085" s="132"/>
      <c r="AL1085" s="132"/>
      <c r="AM1085" s="135" t="s">
        <v>475</v>
      </c>
    </row>
    <row r="1086" spans="1:39" ht="30" x14ac:dyDescent="0.25">
      <c r="A1086" s="131" t="s">
        <v>2</v>
      </c>
      <c r="B1086" s="132" t="str">
        <f>IF(G1086="reserved","N/A",IF(AND(Screening!$J$10="No",V1086="Ex"),"N/A",IF(AND(Screening!$J$11="No",W1086="Ex"),"N/A",IF(AND(Screening!$J$12="No",X1086="Ex"),"N/A",IF(AND(Screening!$J$13="No",Y1086="Ex"),"N/A",IF(AND(Screening!$J$14="No",Z1086="Ex"),"N/A", IF(AND(Screening!$J$15="No",AA1086="Ex"),"N/A", IF(AND(Screening!$J$16="No",AB1086="Ex"),"N/A", IF(AND(Screening!$J$17="No",AC1086="Ex"),"N/A", IF(AND(Screening!$J$18="No",AD1086="Ex"),"N/A", IF(AND(Screening!$J$19="No",AE1086="Ex"),"N/A", IF(AND(Screening!$J$20="No",AF1086="Ex"),"N/A", IF(AND(Screening!$J$21="No",AG1086="Ex"),"N/A", IF(AND(Screening!$J$23="No",AH1086="Ex"),"N/A", IF(AND(Screening!$J$7="No",AI1086="Ex"),"N/A", IF(AND(Screening!$J$6="No",AL1086="Ex"),"N/A", IF(AND(Screening!$J$6="Yes",AJ1086="Ex"),"N/A", IF(AND(Screening!$J$25="Yes",AK1086="Ex"),"N/A",  IF(AND(Screening!$J$5="Yes",AM1086="Ex"),"N/A","Inc")))))))))))))))))))</f>
        <v>Inc</v>
      </c>
      <c r="C1086" s="132"/>
      <c r="D1086" s="133"/>
      <c r="E1086" s="87">
        <v>1079</v>
      </c>
      <c r="F1086" s="88" t="s">
        <v>3929</v>
      </c>
      <c r="G1086" s="88" t="s">
        <v>2288</v>
      </c>
      <c r="H1086" s="157" t="s">
        <v>298</v>
      </c>
      <c r="I1086" s="130" t="str">
        <f t="shared" si="33"/>
        <v>Include</v>
      </c>
      <c r="J1086" s="126"/>
      <c r="K1086" s="99"/>
      <c r="L1086" s="99"/>
      <c r="M1086" s="128"/>
      <c r="N1086" s="87" t="str">
        <f t="shared" si="34"/>
        <v/>
      </c>
      <c r="O1086" s="55"/>
      <c r="P1086" s="55"/>
      <c r="Q1086" s="55"/>
      <c r="R1086" s="55"/>
      <c r="S1086" s="55"/>
      <c r="T1086" s="56"/>
      <c r="U1086" s="134" t="s">
        <v>447</v>
      </c>
      <c r="V1086" s="132"/>
      <c r="W1086" s="132"/>
      <c r="X1086" s="132"/>
      <c r="Y1086" s="132"/>
      <c r="Z1086" s="132"/>
      <c r="AA1086" s="132"/>
      <c r="AB1086" s="132"/>
      <c r="AC1086" s="132"/>
      <c r="AD1086" s="132"/>
      <c r="AE1086" s="132" t="s">
        <v>475</v>
      </c>
      <c r="AF1086" s="132"/>
      <c r="AG1086" s="132"/>
      <c r="AH1086" s="132"/>
      <c r="AI1086" s="132"/>
      <c r="AJ1086" s="132" t="s">
        <v>475</v>
      </c>
      <c r="AK1086" s="132"/>
      <c r="AL1086" s="132"/>
      <c r="AM1086" s="135" t="s">
        <v>475</v>
      </c>
    </row>
    <row r="1087" spans="1:39" ht="30" x14ac:dyDescent="0.25">
      <c r="A1087" s="131" t="s">
        <v>2</v>
      </c>
      <c r="B1087" s="132" t="str">
        <f>IF(G1087="reserved","N/A",IF(AND(Screening!$J$10="No",V1087="Ex"),"N/A",IF(AND(Screening!$J$11="No",W1087="Ex"),"N/A",IF(AND(Screening!$J$12="No",X1087="Ex"),"N/A",IF(AND(Screening!$J$13="No",Y1087="Ex"),"N/A",IF(AND(Screening!$J$14="No",Z1087="Ex"),"N/A", IF(AND(Screening!$J$15="No",AA1087="Ex"),"N/A", IF(AND(Screening!$J$16="No",AB1087="Ex"),"N/A", IF(AND(Screening!$J$17="No",AC1087="Ex"),"N/A", IF(AND(Screening!$J$18="No",AD1087="Ex"),"N/A", IF(AND(Screening!$J$19="No",AE1087="Ex"),"N/A", IF(AND(Screening!$J$20="No",AF1087="Ex"),"N/A", IF(AND(Screening!$J$21="No",AG1087="Ex"),"N/A", IF(AND(Screening!$J$23="No",AH1087="Ex"),"N/A", IF(AND(Screening!$J$7="No",AI1087="Ex"),"N/A", IF(AND(Screening!$J$6="No",AL1087="Ex"),"N/A", IF(AND(Screening!$J$6="Yes",AJ1087="Ex"),"N/A", IF(AND(Screening!$J$25="Yes",AK1087="Ex"),"N/A",  IF(AND(Screening!$J$5="Yes",AM1087="Ex"),"N/A","Inc")))))))))))))))))))</f>
        <v>Inc</v>
      </c>
      <c r="C1087" s="132"/>
      <c r="D1087" s="133"/>
      <c r="E1087" s="87">
        <v>1080</v>
      </c>
      <c r="F1087" s="88" t="s">
        <v>3930</v>
      </c>
      <c r="G1087" s="88" t="s">
        <v>2276</v>
      </c>
      <c r="H1087" s="157" t="s">
        <v>299</v>
      </c>
      <c r="I1087" s="130" t="str">
        <f t="shared" si="33"/>
        <v>Include</v>
      </c>
      <c r="J1087" s="126"/>
      <c r="K1087" s="99"/>
      <c r="L1087" s="99"/>
      <c r="M1087" s="128"/>
      <c r="N1087" s="87" t="str">
        <f t="shared" si="34"/>
        <v/>
      </c>
      <c r="O1087" s="55"/>
      <c r="P1087" s="55"/>
      <c r="Q1087" s="55"/>
      <c r="R1087" s="55"/>
      <c r="S1087" s="55"/>
      <c r="T1087" s="56"/>
      <c r="U1087" s="134" t="s">
        <v>447</v>
      </c>
      <c r="V1087" s="132"/>
      <c r="W1087" s="132"/>
      <c r="X1087" s="132"/>
      <c r="Y1087" s="132"/>
      <c r="Z1087" s="132"/>
      <c r="AA1087" s="132"/>
      <c r="AB1087" s="132"/>
      <c r="AC1087" s="132"/>
      <c r="AD1087" s="132"/>
      <c r="AE1087" s="132" t="s">
        <v>475</v>
      </c>
      <c r="AF1087" s="132"/>
      <c r="AG1087" s="132"/>
      <c r="AH1087" s="132"/>
      <c r="AI1087" s="132"/>
      <c r="AJ1087" s="132" t="s">
        <v>475</v>
      </c>
      <c r="AK1087" s="132"/>
      <c r="AL1087" s="132"/>
      <c r="AM1087" s="135" t="s">
        <v>475</v>
      </c>
    </row>
    <row r="1088" spans="1:39" ht="30" x14ac:dyDescent="0.25">
      <c r="A1088" s="131" t="s">
        <v>2</v>
      </c>
      <c r="B1088" s="132" t="str">
        <f>IF(G1088="reserved","N/A",IF(AND(Screening!$J$10="No",V1088="Ex"),"N/A",IF(AND(Screening!$J$11="No",W1088="Ex"),"N/A",IF(AND(Screening!$J$12="No",X1088="Ex"),"N/A",IF(AND(Screening!$J$13="No",Y1088="Ex"),"N/A",IF(AND(Screening!$J$14="No",Z1088="Ex"),"N/A", IF(AND(Screening!$J$15="No",AA1088="Ex"),"N/A", IF(AND(Screening!$J$16="No",AB1088="Ex"),"N/A", IF(AND(Screening!$J$17="No",AC1088="Ex"),"N/A", IF(AND(Screening!$J$18="No",AD1088="Ex"),"N/A", IF(AND(Screening!$J$19="No",AE1088="Ex"),"N/A", IF(AND(Screening!$J$20="No",AF1088="Ex"),"N/A", IF(AND(Screening!$J$21="No",AG1088="Ex"),"N/A", IF(AND(Screening!$J$23="No",AH1088="Ex"),"N/A", IF(AND(Screening!$J$7="No",AI1088="Ex"),"N/A", IF(AND(Screening!$J$6="No",AL1088="Ex"),"N/A", IF(AND(Screening!$J$6="Yes",AJ1088="Ex"),"N/A", IF(AND(Screening!$J$25="Yes",AK1088="Ex"),"N/A",  IF(AND(Screening!$J$5="Yes",AM1088="Ex"),"N/A","Inc")))))))))))))))))))</f>
        <v>Inc</v>
      </c>
      <c r="C1088" s="132"/>
      <c r="D1088" s="133"/>
      <c r="E1088" s="87">
        <v>1081</v>
      </c>
      <c r="F1088" s="88" t="s">
        <v>3931</v>
      </c>
      <c r="G1088" s="88" t="s">
        <v>2289</v>
      </c>
      <c r="H1088" s="157" t="s">
        <v>300</v>
      </c>
      <c r="I1088" s="130" t="str">
        <f t="shared" si="33"/>
        <v>Include</v>
      </c>
      <c r="J1088" s="126"/>
      <c r="K1088" s="99"/>
      <c r="L1088" s="99"/>
      <c r="M1088" s="128"/>
      <c r="N1088" s="87" t="str">
        <f t="shared" si="34"/>
        <v/>
      </c>
      <c r="O1088" s="55"/>
      <c r="P1088" s="55"/>
      <c r="Q1088" s="55"/>
      <c r="R1088" s="55"/>
      <c r="S1088" s="55"/>
      <c r="T1088" s="56"/>
      <c r="U1088" s="134" t="s">
        <v>447</v>
      </c>
      <c r="V1088" s="132"/>
      <c r="W1088" s="132"/>
      <c r="X1088" s="132"/>
      <c r="Y1088" s="132"/>
      <c r="Z1088" s="132"/>
      <c r="AA1088" s="132"/>
      <c r="AB1088" s="132"/>
      <c r="AC1088" s="132"/>
      <c r="AD1088" s="132"/>
      <c r="AE1088" s="132" t="s">
        <v>475</v>
      </c>
      <c r="AF1088" s="132"/>
      <c r="AG1088" s="132"/>
      <c r="AH1088" s="132"/>
      <c r="AI1088" s="132"/>
      <c r="AJ1088" s="132" t="s">
        <v>475</v>
      </c>
      <c r="AK1088" s="132"/>
      <c r="AL1088" s="132"/>
      <c r="AM1088" s="135" t="s">
        <v>475</v>
      </c>
    </row>
    <row r="1089" spans="1:39" ht="30" x14ac:dyDescent="0.25">
      <c r="A1089" s="131" t="s">
        <v>2</v>
      </c>
      <c r="B1089" s="132" t="str">
        <f>IF(G1089="reserved","N/A",IF(AND(Screening!$J$10="No",V1089="Ex"),"N/A",IF(AND(Screening!$J$11="No",W1089="Ex"),"N/A",IF(AND(Screening!$J$12="No",X1089="Ex"),"N/A",IF(AND(Screening!$J$13="No",Y1089="Ex"),"N/A",IF(AND(Screening!$J$14="No",Z1089="Ex"),"N/A", IF(AND(Screening!$J$15="No",AA1089="Ex"),"N/A", IF(AND(Screening!$J$16="No",AB1089="Ex"),"N/A", IF(AND(Screening!$J$17="No",AC1089="Ex"),"N/A", IF(AND(Screening!$J$18="No",AD1089="Ex"),"N/A", IF(AND(Screening!$J$19="No",AE1089="Ex"),"N/A", IF(AND(Screening!$J$20="No",AF1089="Ex"),"N/A", IF(AND(Screening!$J$21="No",AG1089="Ex"),"N/A", IF(AND(Screening!$J$23="No",AH1089="Ex"),"N/A", IF(AND(Screening!$J$7="No",AI1089="Ex"),"N/A", IF(AND(Screening!$J$6="No",AL1089="Ex"),"N/A", IF(AND(Screening!$J$6="Yes",AJ1089="Ex"),"N/A", IF(AND(Screening!$J$25="Yes",AK1089="Ex"),"N/A",  IF(AND(Screening!$J$5="Yes",AM1089="Ex"),"N/A","Inc")))))))))))))))))))</f>
        <v>Inc</v>
      </c>
      <c r="C1089" s="132"/>
      <c r="D1089" s="133"/>
      <c r="E1089" s="87">
        <v>1082</v>
      </c>
      <c r="F1089" s="88" t="s">
        <v>3932</v>
      </c>
      <c r="G1089" s="88" t="s">
        <v>2290</v>
      </c>
      <c r="H1089" s="157" t="s">
        <v>301</v>
      </c>
      <c r="I1089" s="130" t="str">
        <f t="shared" si="33"/>
        <v>Include</v>
      </c>
      <c r="J1089" s="126"/>
      <c r="K1089" s="99"/>
      <c r="L1089" s="99"/>
      <c r="M1089" s="128"/>
      <c r="N1089" s="87" t="str">
        <f t="shared" si="34"/>
        <v/>
      </c>
      <c r="O1089" s="55"/>
      <c r="P1089" s="55"/>
      <c r="Q1089" s="55"/>
      <c r="R1089" s="55"/>
      <c r="S1089" s="55"/>
      <c r="T1089" s="56"/>
      <c r="U1089" s="134" t="s">
        <v>447</v>
      </c>
      <c r="V1089" s="132"/>
      <c r="W1089" s="132"/>
      <c r="X1089" s="132"/>
      <c r="Y1089" s="132"/>
      <c r="Z1089" s="132"/>
      <c r="AA1089" s="132"/>
      <c r="AB1089" s="132"/>
      <c r="AC1089" s="132"/>
      <c r="AD1089" s="132"/>
      <c r="AE1089" s="132" t="s">
        <v>475</v>
      </c>
      <c r="AF1089" s="132"/>
      <c r="AG1089" s="132"/>
      <c r="AH1089" s="132"/>
      <c r="AI1089" s="132"/>
      <c r="AJ1089" s="132" t="s">
        <v>475</v>
      </c>
      <c r="AK1089" s="132"/>
      <c r="AL1089" s="132"/>
      <c r="AM1089" s="135" t="s">
        <v>475</v>
      </c>
    </row>
    <row r="1090" spans="1:39" ht="30" x14ac:dyDescent="0.25">
      <c r="A1090" s="131" t="s">
        <v>2</v>
      </c>
      <c r="B1090" s="132" t="str">
        <f>IF(G1090="reserved","N/A",IF(AND(Screening!$J$10="No",V1090="Ex"),"N/A",IF(AND(Screening!$J$11="No",W1090="Ex"),"N/A",IF(AND(Screening!$J$12="No",X1090="Ex"),"N/A",IF(AND(Screening!$J$13="No",Y1090="Ex"),"N/A",IF(AND(Screening!$J$14="No",Z1090="Ex"),"N/A", IF(AND(Screening!$J$15="No",AA1090="Ex"),"N/A", IF(AND(Screening!$J$16="No",AB1090="Ex"),"N/A", IF(AND(Screening!$J$17="No",AC1090="Ex"),"N/A", IF(AND(Screening!$J$18="No",AD1090="Ex"),"N/A", IF(AND(Screening!$J$19="No",AE1090="Ex"),"N/A", IF(AND(Screening!$J$20="No",AF1090="Ex"),"N/A", IF(AND(Screening!$J$21="No",AG1090="Ex"),"N/A", IF(AND(Screening!$J$23="No",AH1090="Ex"),"N/A", IF(AND(Screening!$J$7="No",AI1090="Ex"),"N/A", IF(AND(Screening!$J$6="No",AL1090="Ex"),"N/A", IF(AND(Screening!$J$6="Yes",AJ1090="Ex"),"N/A", IF(AND(Screening!$J$25="Yes",AK1090="Ex"),"N/A",  IF(AND(Screening!$J$5="Yes",AM1090="Ex"),"N/A","Inc")))))))))))))))))))</f>
        <v>Inc</v>
      </c>
      <c r="C1090" s="132"/>
      <c r="D1090" s="133"/>
      <c r="E1090" s="87">
        <v>1083</v>
      </c>
      <c r="F1090" s="88" t="s">
        <v>3933</v>
      </c>
      <c r="G1090" s="88" t="s">
        <v>2291</v>
      </c>
      <c r="H1090" s="157" t="s">
        <v>302</v>
      </c>
      <c r="I1090" s="130" t="str">
        <f t="shared" si="33"/>
        <v>Include</v>
      </c>
      <c r="J1090" s="126"/>
      <c r="K1090" s="99"/>
      <c r="L1090" s="99"/>
      <c r="M1090" s="128"/>
      <c r="N1090" s="87" t="str">
        <f t="shared" si="34"/>
        <v/>
      </c>
      <c r="O1090" s="55"/>
      <c r="P1090" s="55"/>
      <c r="Q1090" s="55"/>
      <c r="R1090" s="55"/>
      <c r="S1090" s="55"/>
      <c r="T1090" s="56"/>
      <c r="U1090" s="134" t="s">
        <v>447</v>
      </c>
      <c r="V1090" s="132"/>
      <c r="W1090" s="132"/>
      <c r="X1090" s="132"/>
      <c r="Y1090" s="132"/>
      <c r="Z1090" s="132"/>
      <c r="AA1090" s="132"/>
      <c r="AB1090" s="132"/>
      <c r="AC1090" s="132"/>
      <c r="AD1090" s="132"/>
      <c r="AE1090" s="132" t="s">
        <v>475</v>
      </c>
      <c r="AF1090" s="132"/>
      <c r="AG1090" s="132"/>
      <c r="AH1090" s="132"/>
      <c r="AI1090" s="132"/>
      <c r="AJ1090" s="132" t="s">
        <v>475</v>
      </c>
      <c r="AK1090" s="132"/>
      <c r="AL1090" s="132"/>
      <c r="AM1090" s="135" t="s">
        <v>475</v>
      </c>
    </row>
    <row r="1091" spans="1:39" ht="30" x14ac:dyDescent="0.25">
      <c r="A1091" s="131" t="s">
        <v>2</v>
      </c>
      <c r="B1091" s="132" t="str">
        <f>IF(G1091="reserved","N/A",IF(AND(Screening!$J$10="No",V1091="Ex"),"N/A",IF(AND(Screening!$J$11="No",W1091="Ex"),"N/A",IF(AND(Screening!$J$12="No",X1091="Ex"),"N/A",IF(AND(Screening!$J$13="No",Y1091="Ex"),"N/A",IF(AND(Screening!$J$14="No",Z1091="Ex"),"N/A", IF(AND(Screening!$J$15="No",AA1091="Ex"),"N/A", IF(AND(Screening!$J$16="No",AB1091="Ex"),"N/A", IF(AND(Screening!$J$17="No",AC1091="Ex"),"N/A", IF(AND(Screening!$J$18="No",AD1091="Ex"),"N/A", IF(AND(Screening!$J$19="No",AE1091="Ex"),"N/A", IF(AND(Screening!$J$20="No",AF1091="Ex"),"N/A", IF(AND(Screening!$J$21="No",AG1091="Ex"),"N/A", IF(AND(Screening!$J$23="No",AH1091="Ex"),"N/A", IF(AND(Screening!$J$7="No",AI1091="Ex"),"N/A", IF(AND(Screening!$J$6="No",AL1091="Ex"),"N/A", IF(AND(Screening!$J$6="Yes",AJ1091="Ex"),"N/A", IF(AND(Screening!$J$25="Yes",AK1091="Ex"),"N/A",  IF(AND(Screening!$J$5="Yes",AM1091="Ex"),"N/A","Inc")))))))))))))))))))</f>
        <v>Inc</v>
      </c>
      <c r="C1091" s="132"/>
      <c r="D1091" s="133"/>
      <c r="E1091" s="87">
        <v>1084</v>
      </c>
      <c r="F1091" s="88" t="s">
        <v>3934</v>
      </c>
      <c r="G1091" s="88" t="s">
        <v>2292</v>
      </c>
      <c r="H1091" s="157" t="s">
        <v>303</v>
      </c>
      <c r="I1091" s="130" t="str">
        <f t="shared" ref="I1091:I1154" si="35">IF($B1091="Inc","Include","N/A")</f>
        <v>Include</v>
      </c>
      <c r="J1091" s="126"/>
      <c r="K1091" s="99"/>
      <c r="L1091" s="99"/>
      <c r="M1091" s="128"/>
      <c r="N1091" s="87" t="str">
        <f t="shared" si="34"/>
        <v/>
      </c>
      <c r="O1091" s="55"/>
      <c r="P1091" s="55"/>
      <c r="Q1091" s="55"/>
      <c r="R1091" s="55"/>
      <c r="S1091" s="55"/>
      <c r="T1091" s="56"/>
      <c r="U1091" s="134" t="s">
        <v>447</v>
      </c>
      <c r="V1091" s="132"/>
      <c r="W1091" s="132"/>
      <c r="X1091" s="132"/>
      <c r="Y1091" s="132"/>
      <c r="Z1091" s="132"/>
      <c r="AA1091" s="132"/>
      <c r="AB1091" s="132"/>
      <c r="AC1091" s="132"/>
      <c r="AD1091" s="132"/>
      <c r="AE1091" s="132" t="s">
        <v>475</v>
      </c>
      <c r="AF1091" s="132"/>
      <c r="AG1091" s="132"/>
      <c r="AH1091" s="132"/>
      <c r="AI1091" s="132"/>
      <c r="AJ1091" s="132" t="s">
        <v>475</v>
      </c>
      <c r="AK1091" s="132"/>
      <c r="AL1091" s="132"/>
      <c r="AM1091" s="135" t="s">
        <v>475</v>
      </c>
    </row>
    <row r="1092" spans="1:39" ht="30" x14ac:dyDescent="0.25">
      <c r="A1092" s="131" t="s">
        <v>2</v>
      </c>
      <c r="B1092" s="132" t="str">
        <f>IF(G1092="reserved","N/A",IF(AND(Screening!$J$10="No",V1092="Ex"),"N/A",IF(AND(Screening!$J$11="No",W1092="Ex"),"N/A",IF(AND(Screening!$J$12="No",X1092="Ex"),"N/A",IF(AND(Screening!$J$13="No",Y1092="Ex"),"N/A",IF(AND(Screening!$J$14="No",Z1092="Ex"),"N/A", IF(AND(Screening!$J$15="No",AA1092="Ex"),"N/A", IF(AND(Screening!$J$16="No",AB1092="Ex"),"N/A", IF(AND(Screening!$J$17="No",AC1092="Ex"),"N/A", IF(AND(Screening!$J$18="No",AD1092="Ex"),"N/A", IF(AND(Screening!$J$19="No",AE1092="Ex"),"N/A", IF(AND(Screening!$J$20="No",AF1092="Ex"),"N/A", IF(AND(Screening!$J$21="No",AG1092="Ex"),"N/A", IF(AND(Screening!$J$23="No",AH1092="Ex"),"N/A", IF(AND(Screening!$J$7="No",AI1092="Ex"),"N/A", IF(AND(Screening!$J$6="No",AL1092="Ex"),"N/A", IF(AND(Screening!$J$6="Yes",AJ1092="Ex"),"N/A", IF(AND(Screening!$J$25="Yes",AK1092="Ex"),"N/A",  IF(AND(Screening!$J$5="Yes",AM1092="Ex"),"N/A","Inc")))))))))))))))))))</f>
        <v>Inc</v>
      </c>
      <c r="C1092" s="132"/>
      <c r="D1092" s="133"/>
      <c r="E1092" s="87">
        <v>1085</v>
      </c>
      <c r="F1092" s="88" t="s">
        <v>3935</v>
      </c>
      <c r="G1092" s="88" t="s">
        <v>672</v>
      </c>
      <c r="H1092" s="157" t="s">
        <v>304</v>
      </c>
      <c r="I1092" s="130" t="str">
        <f t="shared" si="35"/>
        <v>Include</v>
      </c>
      <c r="J1092" s="126"/>
      <c r="K1092" s="99"/>
      <c r="L1092" s="99"/>
      <c r="M1092" s="128"/>
      <c r="N1092" s="87" t="str">
        <f t="shared" si="34"/>
        <v/>
      </c>
      <c r="O1092" s="55"/>
      <c r="P1092" s="55"/>
      <c r="Q1092" s="55"/>
      <c r="R1092" s="55"/>
      <c r="S1092" s="55"/>
      <c r="T1092" s="56"/>
      <c r="U1092" s="134" t="s">
        <v>447</v>
      </c>
      <c r="V1092" s="132"/>
      <c r="W1092" s="132"/>
      <c r="X1092" s="132"/>
      <c r="Y1092" s="132"/>
      <c r="Z1092" s="132"/>
      <c r="AA1092" s="132"/>
      <c r="AB1092" s="132"/>
      <c r="AC1092" s="132"/>
      <c r="AD1092" s="132"/>
      <c r="AE1092" s="132" t="s">
        <v>475</v>
      </c>
      <c r="AF1092" s="132"/>
      <c r="AG1092" s="132"/>
      <c r="AH1092" s="132"/>
      <c r="AI1092" s="132"/>
      <c r="AJ1092" s="132" t="s">
        <v>475</v>
      </c>
      <c r="AK1092" s="132"/>
      <c r="AL1092" s="132"/>
      <c r="AM1092" s="135" t="s">
        <v>475</v>
      </c>
    </row>
    <row r="1093" spans="1:39" ht="45" x14ac:dyDescent="0.25">
      <c r="A1093" s="131" t="s">
        <v>2</v>
      </c>
      <c r="B1093" s="132" t="str">
        <f>IF(G1093="reserved","N/A",IF(AND(Screening!$J$10="No",V1093="Ex"),"N/A",IF(AND(Screening!$J$11="No",W1093="Ex"),"N/A",IF(AND(Screening!$J$12="No",X1093="Ex"),"N/A",IF(AND(Screening!$J$13="No",Y1093="Ex"),"N/A",IF(AND(Screening!$J$14="No",Z1093="Ex"),"N/A", IF(AND(Screening!$J$15="No",AA1093="Ex"),"N/A", IF(AND(Screening!$J$16="No",AB1093="Ex"),"N/A", IF(AND(Screening!$J$17="No",AC1093="Ex"),"N/A", IF(AND(Screening!$J$18="No",AD1093="Ex"),"N/A", IF(AND(Screening!$J$19="No",AE1093="Ex"),"N/A", IF(AND(Screening!$J$20="No",AF1093="Ex"),"N/A", IF(AND(Screening!$J$21="No",AG1093="Ex"),"N/A", IF(AND(Screening!$J$23="No",AH1093="Ex"),"N/A", IF(AND(Screening!$J$7="No",AI1093="Ex"),"N/A", IF(AND(Screening!$J$6="No",AL1093="Ex"),"N/A", IF(AND(Screening!$J$6="Yes",AJ1093="Ex"),"N/A", IF(AND(Screening!$J$25="Yes",AK1093="Ex"),"N/A",  IF(AND(Screening!$J$5="Yes",AM1093="Ex"),"N/A","Inc")))))))))))))))))))</f>
        <v>Inc</v>
      </c>
      <c r="C1093" s="132"/>
      <c r="D1093" s="133"/>
      <c r="E1093" s="87">
        <v>1086</v>
      </c>
      <c r="F1093" s="88" t="s">
        <v>3936</v>
      </c>
      <c r="G1093" s="88" t="s">
        <v>4270</v>
      </c>
      <c r="H1093" s="157" t="s">
        <v>305</v>
      </c>
      <c r="I1093" s="130" t="str">
        <f t="shared" si="35"/>
        <v>Include</v>
      </c>
      <c r="J1093" s="126"/>
      <c r="K1093" s="99"/>
      <c r="L1093" s="99"/>
      <c r="M1093" s="128"/>
      <c r="N1093" s="87" t="str">
        <f t="shared" si="34"/>
        <v/>
      </c>
      <c r="O1093" s="55"/>
      <c r="P1093" s="55"/>
      <c r="Q1093" s="55"/>
      <c r="R1093" s="55"/>
      <c r="S1093" s="55"/>
      <c r="T1093" s="56"/>
      <c r="U1093" s="134" t="s">
        <v>447</v>
      </c>
      <c r="V1093" s="132"/>
      <c r="W1093" s="132"/>
      <c r="X1093" s="132"/>
      <c r="Y1093" s="132"/>
      <c r="Z1093" s="132"/>
      <c r="AA1093" s="132"/>
      <c r="AB1093" s="132"/>
      <c r="AC1093" s="132"/>
      <c r="AD1093" s="132"/>
      <c r="AE1093" s="132" t="s">
        <v>475</v>
      </c>
      <c r="AF1093" s="132"/>
      <c r="AG1093" s="132"/>
      <c r="AH1093" s="132"/>
      <c r="AI1093" s="132"/>
      <c r="AJ1093" s="132" t="s">
        <v>475</v>
      </c>
      <c r="AK1093" s="132"/>
      <c r="AL1093" s="132"/>
      <c r="AM1093" s="135" t="s">
        <v>475</v>
      </c>
    </row>
    <row r="1094" spans="1:39" ht="45" x14ac:dyDescent="0.25">
      <c r="A1094" s="131" t="s">
        <v>2</v>
      </c>
      <c r="B1094" s="132" t="str">
        <f>IF(G1094="reserved","N/A",IF(AND(Screening!$J$10="No",V1094="Ex"),"N/A",IF(AND(Screening!$J$11="No",W1094="Ex"),"N/A",IF(AND(Screening!$J$12="No",X1094="Ex"),"N/A",IF(AND(Screening!$J$13="No",Y1094="Ex"),"N/A",IF(AND(Screening!$J$14="No",Z1094="Ex"),"N/A", IF(AND(Screening!$J$15="No",AA1094="Ex"),"N/A", IF(AND(Screening!$J$16="No",AB1094="Ex"),"N/A", IF(AND(Screening!$J$17="No",AC1094="Ex"),"N/A", IF(AND(Screening!$J$18="No",AD1094="Ex"),"N/A", IF(AND(Screening!$J$19="No",AE1094="Ex"),"N/A", IF(AND(Screening!$J$20="No",AF1094="Ex"),"N/A", IF(AND(Screening!$J$21="No",AG1094="Ex"),"N/A", IF(AND(Screening!$J$23="No",AH1094="Ex"),"N/A", IF(AND(Screening!$J$7="No",AI1094="Ex"),"N/A", IF(AND(Screening!$J$6="No",AL1094="Ex"),"N/A", IF(AND(Screening!$J$6="Yes",AJ1094="Ex"),"N/A", IF(AND(Screening!$J$25="Yes",AK1094="Ex"),"N/A",  IF(AND(Screening!$J$5="Yes",AM1094="Ex"),"N/A","Inc")))))))))))))))))))</f>
        <v>Inc</v>
      </c>
      <c r="C1094" s="132"/>
      <c r="D1094" s="133"/>
      <c r="E1094" s="87">
        <v>1087</v>
      </c>
      <c r="F1094" s="88" t="s">
        <v>3937</v>
      </c>
      <c r="G1094" s="88" t="s">
        <v>2293</v>
      </c>
      <c r="H1094" s="157" t="s">
        <v>306</v>
      </c>
      <c r="I1094" s="130" t="str">
        <f t="shared" si="35"/>
        <v>Include</v>
      </c>
      <c r="J1094" s="126"/>
      <c r="K1094" s="99"/>
      <c r="L1094" s="99"/>
      <c r="M1094" s="128"/>
      <c r="N1094" s="87" t="str">
        <f t="shared" si="34"/>
        <v/>
      </c>
      <c r="O1094" s="55"/>
      <c r="P1094" s="55"/>
      <c r="Q1094" s="55"/>
      <c r="R1094" s="55"/>
      <c r="S1094" s="55"/>
      <c r="T1094" s="56"/>
      <c r="U1094" s="134" t="s">
        <v>447</v>
      </c>
      <c r="V1094" s="132"/>
      <c r="W1094" s="132"/>
      <c r="X1094" s="132"/>
      <c r="Y1094" s="132"/>
      <c r="Z1094" s="132"/>
      <c r="AA1094" s="132"/>
      <c r="AB1094" s="132"/>
      <c r="AC1094" s="132"/>
      <c r="AD1094" s="132"/>
      <c r="AE1094" s="132" t="s">
        <v>475</v>
      </c>
      <c r="AF1094" s="132"/>
      <c r="AG1094" s="132"/>
      <c r="AH1094" s="132"/>
      <c r="AI1094" s="132"/>
      <c r="AJ1094" s="132" t="s">
        <v>475</v>
      </c>
      <c r="AK1094" s="132"/>
      <c r="AL1094" s="132"/>
      <c r="AM1094" s="135" t="s">
        <v>475</v>
      </c>
    </row>
    <row r="1095" spans="1:39" x14ac:dyDescent="0.25">
      <c r="A1095" s="131" t="s">
        <v>2</v>
      </c>
      <c r="B1095" s="132" t="str">
        <f>IF(G1095="reserved","N/A",IF(AND(Screening!$J$10="No",V1095="Ex"),"N/A",IF(AND(Screening!$J$11="No",W1095="Ex"),"N/A",IF(AND(Screening!$J$12="No",X1095="Ex"),"N/A",IF(AND(Screening!$J$13="No",Y1095="Ex"),"N/A",IF(AND(Screening!$J$14="No",Z1095="Ex"),"N/A", IF(AND(Screening!$J$15="No",AA1095="Ex"),"N/A", IF(AND(Screening!$J$16="No",AB1095="Ex"),"N/A", IF(AND(Screening!$J$17="No",AC1095="Ex"),"N/A", IF(AND(Screening!$J$18="No",AD1095="Ex"),"N/A", IF(AND(Screening!$J$19="No",AE1095="Ex"),"N/A", IF(AND(Screening!$J$20="No",AF1095="Ex"),"N/A", IF(AND(Screening!$J$21="No",AG1095="Ex"),"N/A", IF(AND(Screening!$J$23="No",AH1095="Ex"),"N/A", IF(AND(Screening!$J$7="No",AI1095="Ex"),"N/A", IF(AND(Screening!$J$6="No",AL1095="Ex"),"N/A", IF(AND(Screening!$J$6="Yes",AJ1095="Ex"),"N/A", IF(AND(Screening!$J$25="Yes",AK1095="Ex"),"N/A",  IF(AND(Screening!$J$5="Yes",AM1095="Ex"),"N/A","Inc")))))))))))))))))))</f>
        <v>Inc</v>
      </c>
      <c r="C1095" s="132"/>
      <c r="D1095" s="133"/>
      <c r="E1095" s="87">
        <v>1088</v>
      </c>
      <c r="F1095" s="88" t="s">
        <v>3938</v>
      </c>
      <c r="G1095" s="88" t="s">
        <v>673</v>
      </c>
      <c r="H1095" s="157" t="s">
        <v>307</v>
      </c>
      <c r="I1095" s="130" t="str">
        <f t="shared" si="35"/>
        <v>Include</v>
      </c>
      <c r="J1095" s="126"/>
      <c r="K1095" s="99"/>
      <c r="L1095" s="99"/>
      <c r="M1095" s="128"/>
      <c r="N1095" s="87" t="str">
        <f t="shared" si="34"/>
        <v/>
      </c>
      <c r="O1095" s="55"/>
      <c r="P1095" s="55"/>
      <c r="Q1095" s="55"/>
      <c r="R1095" s="55"/>
      <c r="S1095" s="55"/>
      <c r="T1095" s="56"/>
      <c r="U1095" s="134" t="s">
        <v>447</v>
      </c>
      <c r="V1095" s="132"/>
      <c r="W1095" s="132"/>
      <c r="X1095" s="132"/>
      <c r="Y1095" s="132"/>
      <c r="Z1095" s="132"/>
      <c r="AA1095" s="132"/>
      <c r="AB1095" s="132"/>
      <c r="AC1095" s="132"/>
      <c r="AD1095" s="132"/>
      <c r="AE1095" s="132" t="s">
        <v>475</v>
      </c>
      <c r="AF1095" s="132"/>
      <c r="AG1095" s="132"/>
      <c r="AH1095" s="132"/>
      <c r="AI1095" s="132"/>
      <c r="AJ1095" s="132" t="s">
        <v>475</v>
      </c>
      <c r="AK1095" s="132"/>
      <c r="AL1095" s="132"/>
      <c r="AM1095" s="135" t="s">
        <v>475</v>
      </c>
    </row>
    <row r="1096" spans="1:39" x14ac:dyDescent="0.25">
      <c r="A1096" s="131" t="s">
        <v>2</v>
      </c>
      <c r="B1096" s="132" t="str">
        <f>IF(G1096="reserved","N/A",IF(AND(Screening!$J$10="No",V1096="Ex"),"N/A",IF(AND(Screening!$J$11="No",W1096="Ex"),"N/A",IF(AND(Screening!$J$12="No",X1096="Ex"),"N/A",IF(AND(Screening!$J$13="No",Y1096="Ex"),"N/A",IF(AND(Screening!$J$14="No",Z1096="Ex"),"N/A", IF(AND(Screening!$J$15="No",AA1096="Ex"),"N/A", IF(AND(Screening!$J$16="No",AB1096="Ex"),"N/A", IF(AND(Screening!$J$17="No",AC1096="Ex"),"N/A", IF(AND(Screening!$J$18="No",AD1096="Ex"),"N/A", IF(AND(Screening!$J$19="No",AE1096="Ex"),"N/A", IF(AND(Screening!$J$20="No",AF1096="Ex"),"N/A", IF(AND(Screening!$J$21="No",AG1096="Ex"),"N/A", IF(AND(Screening!$J$23="No",AH1096="Ex"),"N/A", IF(AND(Screening!$J$7="No",AI1096="Ex"),"N/A", IF(AND(Screening!$J$6="No",AL1096="Ex"),"N/A", IF(AND(Screening!$J$6="Yes",AJ1096="Ex"),"N/A", IF(AND(Screening!$J$25="Yes",AK1096="Ex"),"N/A",  IF(AND(Screening!$J$5="Yes",AM1096="Ex"),"N/A","Inc")))))))))))))))))))</f>
        <v>Inc</v>
      </c>
      <c r="C1096" s="132"/>
      <c r="D1096" s="133"/>
      <c r="E1096" s="87">
        <v>1089</v>
      </c>
      <c r="F1096" s="88" t="s">
        <v>3272</v>
      </c>
      <c r="G1096" s="88" t="s">
        <v>3273</v>
      </c>
      <c r="H1096" s="157" t="s">
        <v>308</v>
      </c>
      <c r="I1096" s="130" t="str">
        <f t="shared" si="35"/>
        <v>Include</v>
      </c>
      <c r="J1096" s="126"/>
      <c r="K1096" s="99"/>
      <c r="L1096" s="99"/>
      <c r="M1096" s="128"/>
      <c r="N1096" s="87" t="str">
        <f t="shared" si="34"/>
        <v/>
      </c>
      <c r="O1096" s="55"/>
      <c r="P1096" s="55"/>
      <c r="Q1096" s="55"/>
      <c r="R1096" s="55"/>
      <c r="S1096" s="55"/>
      <c r="T1096" s="56"/>
      <c r="U1096" s="134" t="s">
        <v>447</v>
      </c>
      <c r="V1096" s="132"/>
      <c r="W1096" s="132"/>
      <c r="X1096" s="132"/>
      <c r="Y1096" s="132"/>
      <c r="Z1096" s="132"/>
      <c r="AA1096" s="132"/>
      <c r="AB1096" s="132"/>
      <c r="AC1096" s="132"/>
      <c r="AD1096" s="132"/>
      <c r="AE1096" s="132" t="s">
        <v>475</v>
      </c>
      <c r="AF1096" s="132"/>
      <c r="AG1096" s="132"/>
      <c r="AH1096" s="132"/>
      <c r="AI1096" s="132"/>
      <c r="AJ1096" s="132" t="s">
        <v>475</v>
      </c>
      <c r="AK1096" s="132"/>
      <c r="AL1096" s="132"/>
      <c r="AM1096" s="135" t="s">
        <v>475</v>
      </c>
    </row>
    <row r="1097" spans="1:39" ht="30" x14ac:dyDescent="0.25">
      <c r="A1097" s="131" t="s">
        <v>2</v>
      </c>
      <c r="B1097" s="132" t="str">
        <f>IF(G1097="reserved","N/A",IF(AND(Screening!$J$10="No",V1097="Ex"),"N/A",IF(AND(Screening!$J$11="No",W1097="Ex"),"N/A",IF(AND(Screening!$J$12="No",X1097="Ex"),"N/A",IF(AND(Screening!$J$13="No",Y1097="Ex"),"N/A",IF(AND(Screening!$J$14="No",Z1097="Ex"),"N/A", IF(AND(Screening!$J$15="No",AA1097="Ex"),"N/A", IF(AND(Screening!$J$16="No",AB1097="Ex"),"N/A", IF(AND(Screening!$J$17="No",AC1097="Ex"),"N/A", IF(AND(Screening!$J$18="No",AD1097="Ex"),"N/A", IF(AND(Screening!$J$19="No",AE1097="Ex"),"N/A", IF(AND(Screening!$J$20="No",AF1097="Ex"),"N/A", IF(AND(Screening!$J$21="No",AG1097="Ex"),"N/A", IF(AND(Screening!$J$23="No",AH1097="Ex"),"N/A", IF(AND(Screening!$J$7="No",AI1097="Ex"),"N/A", IF(AND(Screening!$J$6="No",AL1097="Ex"),"N/A", IF(AND(Screening!$J$6="Yes",AJ1097="Ex"),"N/A", IF(AND(Screening!$J$25="Yes",AK1097="Ex"),"N/A",  IF(AND(Screening!$J$5="Yes",AM1097="Ex"),"N/A","Inc")))))))))))))))))))</f>
        <v>Inc</v>
      </c>
      <c r="C1097" s="132"/>
      <c r="D1097" s="133"/>
      <c r="E1097" s="87">
        <v>1090</v>
      </c>
      <c r="F1097" s="88" t="s">
        <v>3274</v>
      </c>
      <c r="G1097" s="88" t="s">
        <v>674</v>
      </c>
      <c r="H1097" s="157" t="s">
        <v>309</v>
      </c>
      <c r="I1097" s="130" t="str">
        <f t="shared" si="35"/>
        <v>Include</v>
      </c>
      <c r="J1097" s="126"/>
      <c r="K1097" s="99"/>
      <c r="L1097" s="99"/>
      <c r="M1097" s="128"/>
      <c r="N1097" s="87" t="str">
        <f t="shared" si="34"/>
        <v/>
      </c>
      <c r="O1097" s="55"/>
      <c r="P1097" s="55"/>
      <c r="Q1097" s="55"/>
      <c r="R1097" s="55"/>
      <c r="S1097" s="55"/>
      <c r="T1097" s="56"/>
      <c r="U1097" s="134" t="s">
        <v>447</v>
      </c>
      <c r="V1097" s="132"/>
      <c r="W1097" s="132"/>
      <c r="X1097" s="132"/>
      <c r="Y1097" s="132"/>
      <c r="Z1097" s="132"/>
      <c r="AA1097" s="132"/>
      <c r="AB1097" s="132"/>
      <c r="AC1097" s="132"/>
      <c r="AD1097" s="132"/>
      <c r="AE1097" s="132" t="s">
        <v>475</v>
      </c>
      <c r="AF1097" s="132"/>
      <c r="AG1097" s="132"/>
      <c r="AH1097" s="132"/>
      <c r="AI1097" s="132"/>
      <c r="AJ1097" s="132" t="s">
        <v>475</v>
      </c>
      <c r="AK1097" s="132"/>
      <c r="AL1097" s="132"/>
      <c r="AM1097" s="135" t="s">
        <v>475</v>
      </c>
    </row>
    <row r="1098" spans="1:39" x14ac:dyDescent="0.25">
      <c r="A1098" s="131" t="s">
        <v>2</v>
      </c>
      <c r="B1098" s="132" t="str">
        <f>IF(G1098="reserved","N/A",IF(AND(Screening!$J$10="No",V1098="Ex"),"N/A",IF(AND(Screening!$J$11="No",W1098="Ex"),"N/A",IF(AND(Screening!$J$12="No",X1098="Ex"),"N/A",IF(AND(Screening!$J$13="No",Y1098="Ex"),"N/A",IF(AND(Screening!$J$14="No",Z1098="Ex"),"N/A", IF(AND(Screening!$J$15="No",AA1098="Ex"),"N/A", IF(AND(Screening!$J$16="No",AB1098="Ex"),"N/A", IF(AND(Screening!$J$17="No",AC1098="Ex"),"N/A", IF(AND(Screening!$J$18="No",AD1098="Ex"),"N/A", IF(AND(Screening!$J$19="No",AE1098="Ex"),"N/A", IF(AND(Screening!$J$20="No",AF1098="Ex"),"N/A", IF(AND(Screening!$J$21="No",AG1098="Ex"),"N/A", IF(AND(Screening!$J$23="No",AH1098="Ex"),"N/A", IF(AND(Screening!$J$7="No",AI1098="Ex"),"N/A", IF(AND(Screening!$J$6="No",AL1098="Ex"),"N/A", IF(AND(Screening!$J$6="Yes",AJ1098="Ex"),"N/A", IF(AND(Screening!$J$25="Yes",AK1098="Ex"),"N/A",  IF(AND(Screening!$J$5="Yes",AM1098="Ex"),"N/A","Inc")))))))))))))))))))</f>
        <v>Inc</v>
      </c>
      <c r="C1098" s="132"/>
      <c r="D1098" s="133"/>
      <c r="E1098" s="87">
        <v>1091</v>
      </c>
      <c r="F1098" s="88" t="s">
        <v>3275</v>
      </c>
      <c r="G1098" s="88" t="s">
        <v>675</v>
      </c>
      <c r="H1098" s="157" t="s">
        <v>310</v>
      </c>
      <c r="I1098" s="130" t="str">
        <f t="shared" si="35"/>
        <v>Include</v>
      </c>
      <c r="J1098" s="126"/>
      <c r="K1098" s="99"/>
      <c r="L1098" s="99"/>
      <c r="M1098" s="128"/>
      <c r="N1098" s="87" t="str">
        <f t="shared" si="34"/>
        <v/>
      </c>
      <c r="O1098" s="55"/>
      <c r="P1098" s="55"/>
      <c r="Q1098" s="55"/>
      <c r="R1098" s="55"/>
      <c r="S1098" s="55"/>
      <c r="T1098" s="56"/>
      <c r="U1098" s="134" t="s">
        <v>447</v>
      </c>
      <c r="V1098" s="132"/>
      <c r="W1098" s="132"/>
      <c r="X1098" s="132"/>
      <c r="Y1098" s="132"/>
      <c r="Z1098" s="132"/>
      <c r="AA1098" s="132"/>
      <c r="AB1098" s="132"/>
      <c r="AC1098" s="132"/>
      <c r="AD1098" s="132"/>
      <c r="AE1098" s="132" t="s">
        <v>475</v>
      </c>
      <c r="AF1098" s="132"/>
      <c r="AG1098" s="132"/>
      <c r="AH1098" s="132"/>
      <c r="AI1098" s="132"/>
      <c r="AJ1098" s="132" t="s">
        <v>475</v>
      </c>
      <c r="AK1098" s="132"/>
      <c r="AL1098" s="132"/>
      <c r="AM1098" s="135" t="s">
        <v>475</v>
      </c>
    </row>
    <row r="1099" spans="1:39" ht="45" customHeight="1" x14ac:dyDescent="0.25">
      <c r="A1099" s="131" t="s">
        <v>2</v>
      </c>
      <c r="B1099" s="132" t="str">
        <f>IF(G1099="reserved","N/A",IF(AND(Screening!$J$10="No",V1099="Ex"),"N/A",IF(AND(Screening!$J$11="No",W1099="Ex"),"N/A",IF(AND(Screening!$J$12="No",X1099="Ex"),"N/A",IF(AND(Screening!$J$13="No",Y1099="Ex"),"N/A",IF(AND(Screening!$J$14="No",Z1099="Ex"),"N/A", IF(AND(Screening!$J$15="No",AA1099="Ex"),"N/A", IF(AND(Screening!$J$16="No",AB1099="Ex"),"N/A", IF(AND(Screening!$J$17="No",AC1099="Ex"),"N/A", IF(AND(Screening!$J$18="No",AD1099="Ex"),"N/A", IF(AND(Screening!$J$19="No",AE1099="Ex"),"N/A", IF(AND(Screening!$J$20="No",AF1099="Ex"),"N/A", IF(AND(Screening!$J$21="No",AG1099="Ex"),"N/A", IF(AND(Screening!$J$23="No",AH1099="Ex"),"N/A", IF(AND(Screening!$J$7="No",AI1099="Ex"),"N/A", IF(AND(Screening!$J$6="No",AL1099="Ex"),"N/A", IF(AND(Screening!$J$6="Yes",AJ1099="Ex"),"N/A", IF(AND(Screening!$J$25="Yes",AK1099="Ex"),"N/A",  IF(AND(Screening!$J$5="Yes",AM1099="Ex"),"N/A","Inc")))))))))))))))))))</f>
        <v>Inc</v>
      </c>
      <c r="C1099" s="132"/>
      <c r="D1099" s="133"/>
      <c r="E1099" s="87">
        <v>1092</v>
      </c>
      <c r="F1099" s="88" t="s">
        <v>3276</v>
      </c>
      <c r="G1099" s="88" t="s">
        <v>676</v>
      </c>
      <c r="H1099" s="157" t="s">
        <v>311</v>
      </c>
      <c r="I1099" s="130" t="str">
        <f t="shared" si="35"/>
        <v>Include</v>
      </c>
      <c r="J1099" s="126"/>
      <c r="K1099" s="99"/>
      <c r="L1099" s="99"/>
      <c r="M1099" s="128"/>
      <c r="N1099" s="87" t="str">
        <f t="shared" si="34"/>
        <v/>
      </c>
      <c r="O1099" s="55"/>
      <c r="P1099" s="55"/>
      <c r="Q1099" s="55"/>
      <c r="R1099" s="55"/>
      <c r="S1099" s="55"/>
      <c r="T1099" s="56"/>
      <c r="U1099" s="134" t="s">
        <v>447</v>
      </c>
      <c r="V1099" s="132"/>
      <c r="W1099" s="132"/>
      <c r="X1099" s="132"/>
      <c r="Y1099" s="132"/>
      <c r="Z1099" s="132"/>
      <c r="AA1099" s="132"/>
      <c r="AB1099" s="132"/>
      <c r="AC1099" s="132"/>
      <c r="AD1099" s="132"/>
      <c r="AE1099" s="132" t="s">
        <v>475</v>
      </c>
      <c r="AF1099" s="132"/>
      <c r="AG1099" s="132"/>
      <c r="AH1099" s="132"/>
      <c r="AI1099" s="132"/>
      <c r="AJ1099" s="132" t="s">
        <v>475</v>
      </c>
      <c r="AK1099" s="132"/>
      <c r="AL1099" s="132"/>
      <c r="AM1099" s="135" t="s">
        <v>475</v>
      </c>
    </row>
    <row r="1100" spans="1:39" ht="30" x14ac:dyDescent="0.25">
      <c r="A1100" s="131" t="s">
        <v>2</v>
      </c>
      <c r="B1100" s="132" t="str">
        <f>IF(G1100="reserved","N/A",IF(AND(Screening!$J$10="No",V1100="Ex"),"N/A",IF(AND(Screening!$J$11="No",W1100="Ex"),"N/A",IF(AND(Screening!$J$12="No",X1100="Ex"),"N/A",IF(AND(Screening!$J$13="No",Y1100="Ex"),"N/A",IF(AND(Screening!$J$14="No",Z1100="Ex"),"N/A", IF(AND(Screening!$J$15="No",AA1100="Ex"),"N/A", IF(AND(Screening!$J$16="No",AB1100="Ex"),"N/A", IF(AND(Screening!$J$17="No",AC1100="Ex"),"N/A", IF(AND(Screening!$J$18="No",AD1100="Ex"),"N/A", IF(AND(Screening!$J$19="No",AE1100="Ex"),"N/A", IF(AND(Screening!$J$20="No",AF1100="Ex"),"N/A", IF(AND(Screening!$J$21="No",AG1100="Ex"),"N/A", IF(AND(Screening!$J$23="No",AH1100="Ex"),"N/A", IF(AND(Screening!$J$7="No",AI1100="Ex"),"N/A", IF(AND(Screening!$J$6="No",AL1100="Ex"),"N/A", IF(AND(Screening!$J$6="Yes",AJ1100="Ex"),"N/A", IF(AND(Screening!$J$25="Yes",AK1100="Ex"),"N/A",  IF(AND(Screening!$J$5="Yes",AM1100="Ex"),"N/A","Inc")))))))))))))))))))</f>
        <v>Inc</v>
      </c>
      <c r="C1100" s="132"/>
      <c r="D1100" s="133"/>
      <c r="E1100" s="87">
        <v>1093</v>
      </c>
      <c r="F1100" s="88" t="s">
        <v>3277</v>
      </c>
      <c r="G1100" s="88" t="s">
        <v>2294</v>
      </c>
      <c r="H1100" s="157" t="s">
        <v>312</v>
      </c>
      <c r="I1100" s="130" t="str">
        <f t="shared" si="35"/>
        <v>Include</v>
      </c>
      <c r="J1100" s="126"/>
      <c r="K1100" s="99"/>
      <c r="L1100" s="99"/>
      <c r="M1100" s="128"/>
      <c r="N1100" s="87" t="str">
        <f t="shared" si="34"/>
        <v/>
      </c>
      <c r="O1100" s="55"/>
      <c r="P1100" s="55"/>
      <c r="Q1100" s="55"/>
      <c r="R1100" s="55"/>
      <c r="S1100" s="55"/>
      <c r="T1100" s="56"/>
      <c r="U1100" s="134" t="s">
        <v>447</v>
      </c>
      <c r="V1100" s="132"/>
      <c r="W1100" s="132"/>
      <c r="X1100" s="132"/>
      <c r="Y1100" s="132"/>
      <c r="Z1100" s="132"/>
      <c r="AA1100" s="132"/>
      <c r="AB1100" s="132"/>
      <c r="AC1100" s="132"/>
      <c r="AD1100" s="132"/>
      <c r="AE1100" s="132" t="s">
        <v>475</v>
      </c>
      <c r="AF1100" s="132"/>
      <c r="AG1100" s="132"/>
      <c r="AH1100" s="132"/>
      <c r="AI1100" s="132"/>
      <c r="AJ1100" s="132" t="s">
        <v>475</v>
      </c>
      <c r="AK1100" s="132"/>
      <c r="AL1100" s="132"/>
      <c r="AM1100" s="135" t="s">
        <v>475</v>
      </c>
    </row>
    <row r="1101" spans="1:39" ht="30" x14ac:dyDescent="0.25">
      <c r="A1101" s="131" t="s">
        <v>2</v>
      </c>
      <c r="B1101" s="132" t="str">
        <f>IF(G1101="reserved","N/A",IF(AND(Screening!$J$10="No",V1101="Ex"),"N/A",IF(AND(Screening!$J$11="No",W1101="Ex"),"N/A",IF(AND(Screening!$J$12="No",X1101="Ex"),"N/A",IF(AND(Screening!$J$13="No",Y1101="Ex"),"N/A",IF(AND(Screening!$J$14="No",Z1101="Ex"),"N/A", IF(AND(Screening!$J$15="No",AA1101="Ex"),"N/A", IF(AND(Screening!$J$16="No",AB1101="Ex"),"N/A", IF(AND(Screening!$J$17="No",AC1101="Ex"),"N/A", IF(AND(Screening!$J$18="No",AD1101="Ex"),"N/A", IF(AND(Screening!$J$19="No",AE1101="Ex"),"N/A", IF(AND(Screening!$J$20="No",AF1101="Ex"),"N/A", IF(AND(Screening!$J$21="No",AG1101="Ex"),"N/A", IF(AND(Screening!$J$23="No",AH1101="Ex"),"N/A", IF(AND(Screening!$J$7="No",AI1101="Ex"),"N/A", IF(AND(Screening!$J$6="No",AL1101="Ex"),"N/A", IF(AND(Screening!$J$6="Yes",AJ1101="Ex"),"N/A", IF(AND(Screening!$J$25="Yes",AK1101="Ex"),"N/A",  IF(AND(Screening!$J$5="Yes",AM1101="Ex"),"N/A","Inc")))))))))))))))))))</f>
        <v>Inc</v>
      </c>
      <c r="C1101" s="132"/>
      <c r="D1101" s="133"/>
      <c r="E1101" s="87">
        <v>1094</v>
      </c>
      <c r="F1101" s="88" t="s">
        <v>3278</v>
      </c>
      <c r="G1101" s="88" t="s">
        <v>3279</v>
      </c>
      <c r="H1101" s="157" t="s">
        <v>313</v>
      </c>
      <c r="I1101" s="130" t="str">
        <f t="shared" si="35"/>
        <v>Include</v>
      </c>
      <c r="J1101" s="126"/>
      <c r="K1101" s="99"/>
      <c r="L1101" s="99"/>
      <c r="M1101" s="128"/>
      <c r="N1101" s="87" t="str">
        <f t="shared" si="34"/>
        <v/>
      </c>
      <c r="O1101" s="55"/>
      <c r="P1101" s="55"/>
      <c r="Q1101" s="55"/>
      <c r="R1101" s="55"/>
      <c r="S1101" s="55"/>
      <c r="T1101" s="56"/>
      <c r="U1101" s="134" t="s">
        <v>447</v>
      </c>
      <c r="V1101" s="132"/>
      <c r="W1101" s="132"/>
      <c r="X1101" s="132"/>
      <c r="Y1101" s="132"/>
      <c r="Z1101" s="132"/>
      <c r="AA1101" s="132"/>
      <c r="AB1101" s="132"/>
      <c r="AC1101" s="132"/>
      <c r="AD1101" s="132"/>
      <c r="AE1101" s="132" t="s">
        <v>475</v>
      </c>
      <c r="AF1101" s="132"/>
      <c r="AG1101" s="132"/>
      <c r="AH1101" s="132"/>
      <c r="AI1101" s="132"/>
      <c r="AJ1101" s="132" t="s">
        <v>475</v>
      </c>
      <c r="AK1101" s="132"/>
      <c r="AL1101" s="132"/>
      <c r="AM1101" s="135" t="s">
        <v>475</v>
      </c>
    </row>
    <row r="1102" spans="1:39" ht="30" x14ac:dyDescent="0.25">
      <c r="A1102" s="131" t="s">
        <v>2</v>
      </c>
      <c r="B1102" s="132" t="str">
        <f>IF(G1102="reserved","N/A",IF(AND(Screening!$J$10="No",V1102="Ex"),"N/A",IF(AND(Screening!$J$11="No",W1102="Ex"),"N/A",IF(AND(Screening!$J$12="No",X1102="Ex"),"N/A",IF(AND(Screening!$J$13="No",Y1102="Ex"),"N/A",IF(AND(Screening!$J$14="No",Z1102="Ex"),"N/A", IF(AND(Screening!$J$15="No",AA1102="Ex"),"N/A", IF(AND(Screening!$J$16="No",AB1102="Ex"),"N/A", IF(AND(Screening!$J$17="No",AC1102="Ex"),"N/A", IF(AND(Screening!$J$18="No",AD1102="Ex"),"N/A", IF(AND(Screening!$J$19="No",AE1102="Ex"),"N/A", IF(AND(Screening!$J$20="No",AF1102="Ex"),"N/A", IF(AND(Screening!$J$21="No",AG1102="Ex"),"N/A", IF(AND(Screening!$J$23="No",AH1102="Ex"),"N/A", IF(AND(Screening!$J$7="No",AI1102="Ex"),"N/A", IF(AND(Screening!$J$6="No",AL1102="Ex"),"N/A", IF(AND(Screening!$J$6="Yes",AJ1102="Ex"),"N/A", IF(AND(Screening!$J$25="Yes",AK1102="Ex"),"N/A",  IF(AND(Screening!$J$5="Yes",AM1102="Ex"),"N/A","Inc")))))))))))))))))))</f>
        <v>Inc</v>
      </c>
      <c r="C1102" s="132"/>
      <c r="D1102" s="133"/>
      <c r="E1102" s="87">
        <v>1095</v>
      </c>
      <c r="F1102" s="88" t="s">
        <v>3939</v>
      </c>
      <c r="G1102" s="88" t="s">
        <v>2295</v>
      </c>
      <c r="H1102" s="157" t="s">
        <v>314</v>
      </c>
      <c r="I1102" s="130" t="str">
        <f t="shared" si="35"/>
        <v>Include</v>
      </c>
      <c r="J1102" s="126"/>
      <c r="K1102" s="99"/>
      <c r="L1102" s="99"/>
      <c r="M1102" s="128"/>
      <c r="N1102" s="87" t="str">
        <f t="shared" si="34"/>
        <v/>
      </c>
      <c r="O1102" s="55"/>
      <c r="P1102" s="55"/>
      <c r="Q1102" s="55"/>
      <c r="R1102" s="55"/>
      <c r="S1102" s="55"/>
      <c r="T1102" s="56"/>
      <c r="U1102" s="134" t="s">
        <v>447</v>
      </c>
      <c r="V1102" s="132"/>
      <c r="W1102" s="132"/>
      <c r="X1102" s="132"/>
      <c r="Y1102" s="132"/>
      <c r="Z1102" s="132"/>
      <c r="AA1102" s="132"/>
      <c r="AB1102" s="132"/>
      <c r="AC1102" s="132"/>
      <c r="AD1102" s="132"/>
      <c r="AE1102" s="132" t="s">
        <v>475</v>
      </c>
      <c r="AF1102" s="132"/>
      <c r="AG1102" s="132"/>
      <c r="AH1102" s="132"/>
      <c r="AI1102" s="132"/>
      <c r="AJ1102" s="132" t="s">
        <v>475</v>
      </c>
      <c r="AK1102" s="132"/>
      <c r="AL1102" s="132"/>
      <c r="AM1102" s="135" t="s">
        <v>475</v>
      </c>
    </row>
    <row r="1103" spans="1:39" ht="30" x14ac:dyDescent="0.25">
      <c r="A1103" s="131" t="s">
        <v>2</v>
      </c>
      <c r="B1103" s="132" t="str">
        <f>IF(G1103="reserved","N/A",IF(AND(Screening!$J$10="No",V1103="Ex"),"N/A",IF(AND(Screening!$J$11="No",W1103="Ex"),"N/A",IF(AND(Screening!$J$12="No",X1103="Ex"),"N/A",IF(AND(Screening!$J$13="No",Y1103="Ex"),"N/A",IF(AND(Screening!$J$14="No",Z1103="Ex"),"N/A", IF(AND(Screening!$J$15="No",AA1103="Ex"),"N/A", IF(AND(Screening!$J$16="No",AB1103="Ex"),"N/A", IF(AND(Screening!$J$17="No",AC1103="Ex"),"N/A", IF(AND(Screening!$J$18="No",AD1103="Ex"),"N/A", IF(AND(Screening!$J$19="No",AE1103="Ex"),"N/A", IF(AND(Screening!$J$20="No",AF1103="Ex"),"N/A", IF(AND(Screening!$J$21="No",AG1103="Ex"),"N/A", IF(AND(Screening!$J$23="No",AH1103="Ex"),"N/A", IF(AND(Screening!$J$7="No",AI1103="Ex"),"N/A", IF(AND(Screening!$J$6="No",AL1103="Ex"),"N/A", IF(AND(Screening!$J$6="Yes",AJ1103="Ex"),"N/A", IF(AND(Screening!$J$25="Yes",AK1103="Ex"),"N/A",  IF(AND(Screening!$J$5="Yes",AM1103="Ex"),"N/A","Inc")))))))))))))))))))</f>
        <v>Inc</v>
      </c>
      <c r="C1103" s="132"/>
      <c r="D1103" s="133"/>
      <c r="E1103" s="87">
        <v>1096</v>
      </c>
      <c r="F1103" s="88" t="s">
        <v>3940</v>
      </c>
      <c r="G1103" s="88" t="s">
        <v>2296</v>
      </c>
      <c r="H1103" s="157" t="s">
        <v>315</v>
      </c>
      <c r="I1103" s="130" t="str">
        <f t="shared" si="35"/>
        <v>Include</v>
      </c>
      <c r="J1103" s="126"/>
      <c r="K1103" s="99"/>
      <c r="L1103" s="99"/>
      <c r="M1103" s="128"/>
      <c r="N1103" s="87" t="str">
        <f t="shared" si="34"/>
        <v/>
      </c>
      <c r="O1103" s="55"/>
      <c r="P1103" s="55"/>
      <c r="Q1103" s="55"/>
      <c r="R1103" s="55"/>
      <c r="S1103" s="55"/>
      <c r="T1103" s="56"/>
      <c r="U1103" s="134" t="s">
        <v>447</v>
      </c>
      <c r="V1103" s="132"/>
      <c r="W1103" s="132"/>
      <c r="X1103" s="132"/>
      <c r="Y1103" s="132"/>
      <c r="Z1103" s="132"/>
      <c r="AA1103" s="132"/>
      <c r="AB1103" s="132"/>
      <c r="AC1103" s="132"/>
      <c r="AD1103" s="132"/>
      <c r="AE1103" s="132" t="s">
        <v>475</v>
      </c>
      <c r="AF1103" s="132"/>
      <c r="AG1103" s="132"/>
      <c r="AH1103" s="132"/>
      <c r="AI1103" s="132"/>
      <c r="AJ1103" s="132" t="s">
        <v>475</v>
      </c>
      <c r="AK1103" s="132"/>
      <c r="AL1103" s="132"/>
      <c r="AM1103" s="135" t="s">
        <v>475</v>
      </c>
    </row>
    <row r="1104" spans="1:39" x14ac:dyDescent="0.25">
      <c r="A1104" s="131" t="s">
        <v>2</v>
      </c>
      <c r="B1104" s="132" t="str">
        <f>IF(G1104="reserved","N/A",IF(AND(Screening!$J$10="No",V1104="Ex"),"N/A",IF(AND(Screening!$J$11="No",W1104="Ex"),"N/A",IF(AND(Screening!$J$12="No",X1104="Ex"),"N/A",IF(AND(Screening!$J$13="No",Y1104="Ex"),"N/A",IF(AND(Screening!$J$14="No",Z1104="Ex"),"N/A", IF(AND(Screening!$J$15="No",AA1104="Ex"),"N/A", IF(AND(Screening!$J$16="No",AB1104="Ex"),"N/A", IF(AND(Screening!$J$17="No",AC1104="Ex"),"N/A", IF(AND(Screening!$J$18="No",AD1104="Ex"),"N/A", IF(AND(Screening!$J$19="No",AE1104="Ex"),"N/A", IF(AND(Screening!$J$20="No",AF1104="Ex"),"N/A", IF(AND(Screening!$J$21="No",AG1104="Ex"),"N/A", IF(AND(Screening!$J$23="No",AH1104="Ex"),"N/A", IF(AND(Screening!$J$7="No",AI1104="Ex"),"N/A", IF(AND(Screening!$J$6="No",AL1104="Ex"),"N/A", IF(AND(Screening!$J$6="Yes",AJ1104="Ex"),"N/A", IF(AND(Screening!$J$25="Yes",AK1104="Ex"),"N/A",  IF(AND(Screening!$J$5="Yes",AM1104="Ex"),"N/A","Inc")))))))))))))))))))</f>
        <v>Inc</v>
      </c>
      <c r="C1104" s="132"/>
      <c r="D1104" s="133"/>
      <c r="E1104" s="87">
        <v>1097</v>
      </c>
      <c r="F1104" s="88" t="s">
        <v>3941</v>
      </c>
      <c r="G1104" s="88" t="s">
        <v>2297</v>
      </c>
      <c r="H1104" s="157" t="s">
        <v>316</v>
      </c>
      <c r="I1104" s="130" t="str">
        <f t="shared" si="35"/>
        <v>Include</v>
      </c>
      <c r="J1104" s="126"/>
      <c r="K1104" s="99"/>
      <c r="L1104" s="99"/>
      <c r="M1104" s="128"/>
      <c r="N1104" s="87" t="str">
        <f t="shared" si="34"/>
        <v/>
      </c>
      <c r="O1104" s="55"/>
      <c r="P1104" s="55"/>
      <c r="Q1104" s="55"/>
      <c r="R1104" s="55"/>
      <c r="S1104" s="55"/>
      <c r="T1104" s="56"/>
      <c r="U1104" s="134" t="s">
        <v>447</v>
      </c>
      <c r="V1104" s="132"/>
      <c r="W1104" s="132"/>
      <c r="X1104" s="132"/>
      <c r="Y1104" s="132"/>
      <c r="Z1104" s="132"/>
      <c r="AA1104" s="132"/>
      <c r="AB1104" s="132"/>
      <c r="AC1104" s="132"/>
      <c r="AD1104" s="132"/>
      <c r="AE1104" s="132" t="s">
        <v>475</v>
      </c>
      <c r="AF1104" s="132"/>
      <c r="AG1104" s="132"/>
      <c r="AH1104" s="132"/>
      <c r="AI1104" s="132"/>
      <c r="AJ1104" s="132" t="s">
        <v>475</v>
      </c>
      <c r="AK1104" s="132"/>
      <c r="AL1104" s="132"/>
      <c r="AM1104" s="135" t="s">
        <v>475</v>
      </c>
    </row>
    <row r="1105" spans="1:39" ht="45" x14ac:dyDescent="0.25">
      <c r="A1105" s="131" t="s">
        <v>2</v>
      </c>
      <c r="B1105" s="132" t="str">
        <f>IF(G1105="reserved","N/A",IF(AND(Screening!$J$10="No",V1105="Ex"),"N/A",IF(AND(Screening!$J$11="No",W1105="Ex"),"N/A",IF(AND(Screening!$J$12="No",X1105="Ex"),"N/A",IF(AND(Screening!$J$13="No",Y1105="Ex"),"N/A",IF(AND(Screening!$J$14="No",Z1105="Ex"),"N/A", IF(AND(Screening!$J$15="No",AA1105="Ex"),"N/A", IF(AND(Screening!$J$16="No",AB1105="Ex"),"N/A", IF(AND(Screening!$J$17="No",AC1105="Ex"),"N/A", IF(AND(Screening!$J$18="No",AD1105="Ex"),"N/A", IF(AND(Screening!$J$19="No",AE1105="Ex"),"N/A", IF(AND(Screening!$J$20="No",AF1105="Ex"),"N/A", IF(AND(Screening!$J$21="No",AG1105="Ex"),"N/A", IF(AND(Screening!$J$23="No",AH1105="Ex"),"N/A", IF(AND(Screening!$J$7="No",AI1105="Ex"),"N/A", IF(AND(Screening!$J$6="No",AL1105="Ex"),"N/A", IF(AND(Screening!$J$6="Yes",AJ1105="Ex"),"N/A", IF(AND(Screening!$J$25="Yes",AK1105="Ex"),"N/A",  IF(AND(Screening!$J$5="Yes",AM1105="Ex"),"N/A","Inc")))))))))))))))))))</f>
        <v>Inc</v>
      </c>
      <c r="C1105" s="132"/>
      <c r="D1105" s="133"/>
      <c r="E1105" s="87">
        <v>1098</v>
      </c>
      <c r="F1105" s="88" t="s">
        <v>3942</v>
      </c>
      <c r="G1105" s="88" t="s">
        <v>2298</v>
      </c>
      <c r="H1105" s="157">
        <v>264.57100000000003</v>
      </c>
      <c r="I1105" s="130" t="str">
        <f t="shared" si="35"/>
        <v>Include</v>
      </c>
      <c r="J1105" s="126"/>
      <c r="K1105" s="99"/>
      <c r="L1105" s="99"/>
      <c r="M1105" s="128"/>
      <c r="N1105" s="87" t="str">
        <f t="shared" si="34"/>
        <v/>
      </c>
      <c r="O1105" s="55"/>
      <c r="P1105" s="55"/>
      <c r="Q1105" s="55"/>
      <c r="R1105" s="55"/>
      <c r="S1105" s="55"/>
      <c r="T1105" s="56"/>
      <c r="U1105" s="134" t="s">
        <v>447</v>
      </c>
      <c r="V1105" s="132"/>
      <c r="W1105" s="132"/>
      <c r="X1105" s="132"/>
      <c r="Y1105" s="132"/>
      <c r="Z1105" s="132"/>
      <c r="AA1105" s="132"/>
      <c r="AB1105" s="132"/>
      <c r="AC1105" s="132"/>
      <c r="AD1105" s="132"/>
      <c r="AE1105" s="132" t="s">
        <v>475</v>
      </c>
      <c r="AF1105" s="132"/>
      <c r="AG1105" s="132"/>
      <c r="AH1105" s="132"/>
      <c r="AI1105" s="132"/>
      <c r="AJ1105" s="132" t="s">
        <v>475</v>
      </c>
      <c r="AK1105" s="132"/>
      <c r="AL1105" s="132"/>
      <c r="AM1105" s="135" t="s">
        <v>475</v>
      </c>
    </row>
    <row r="1106" spans="1:39" ht="75" x14ac:dyDescent="0.25">
      <c r="A1106" s="131" t="s">
        <v>1</v>
      </c>
      <c r="B1106" s="132" t="str">
        <f>IF(G1106="reserved","N/A",IF(AND(Screening!$J$10="No",V1106="Ex"),"N/A",IF(AND(Screening!$J$11="No",W1106="Ex"),"N/A",IF(AND(Screening!$J$12="No",X1106="Ex"),"N/A",IF(AND(Screening!$J$13="No",Y1106="Ex"),"N/A",IF(AND(Screening!$J$14="No",Z1106="Ex"),"N/A", IF(AND(Screening!$J$15="No",AA1106="Ex"),"N/A", IF(AND(Screening!$J$16="No",AB1106="Ex"),"N/A", IF(AND(Screening!$J$17="No",AC1106="Ex"),"N/A", IF(AND(Screening!$J$18="No",AD1106="Ex"),"N/A", IF(AND(Screening!$J$19="No",AE1106="Ex"),"N/A", IF(AND(Screening!$J$20="No",AF1106="Ex"),"N/A", IF(AND(Screening!$J$21="No",AG1106="Ex"),"N/A", IF(AND(Screening!$J$23="No",AH1106="Ex"),"N/A", IF(AND(Screening!$J$7="No",AI1106="Ex"),"N/A", IF(AND(Screening!$J$6="No",AL1106="Ex"),"N/A", IF(AND(Screening!$J$6="Yes",AJ1106="Ex"),"N/A", IF(AND(Screening!$J$25="Yes",AK1106="Ex"),"N/A",  IF(AND(Screening!$J$5="Yes",AM1106="Ex"),"N/A","Inc")))))))))))))))))))</f>
        <v>Inc</v>
      </c>
      <c r="C1106" s="132"/>
      <c r="D1106" s="133"/>
      <c r="E1106" s="87">
        <v>1099</v>
      </c>
      <c r="F1106" s="88" t="s">
        <v>3943</v>
      </c>
      <c r="G1106" s="88" t="s">
        <v>2299</v>
      </c>
      <c r="H1106" s="157" t="s">
        <v>430</v>
      </c>
      <c r="I1106" s="130" t="str">
        <f t="shared" si="35"/>
        <v>Include</v>
      </c>
      <c r="J1106" s="126"/>
      <c r="K1106" s="99"/>
      <c r="L1106" s="99"/>
      <c r="M1106" s="128"/>
      <c r="N1106" s="87" t="str">
        <f t="shared" si="34"/>
        <v>PAR</v>
      </c>
      <c r="O1106" s="55"/>
      <c r="P1106" s="55"/>
      <c r="Q1106" s="55"/>
      <c r="R1106" s="55"/>
      <c r="S1106" s="55"/>
      <c r="T1106" s="56"/>
      <c r="U1106" s="134" t="s">
        <v>447</v>
      </c>
      <c r="V1106" s="132"/>
      <c r="W1106" s="132"/>
      <c r="X1106" s="132"/>
      <c r="Y1106" s="132"/>
      <c r="Z1106" s="132"/>
      <c r="AA1106" s="132"/>
      <c r="AB1106" s="132"/>
      <c r="AC1106" s="132"/>
      <c r="AD1106" s="132"/>
      <c r="AE1106" s="132" t="s">
        <v>475</v>
      </c>
      <c r="AF1106" s="132"/>
      <c r="AG1106" s="132"/>
      <c r="AH1106" s="132"/>
      <c r="AI1106" s="132"/>
      <c r="AJ1106" s="132" t="s">
        <v>475</v>
      </c>
      <c r="AK1106" s="132"/>
      <c r="AL1106" s="132"/>
      <c r="AM1106" s="135" t="s">
        <v>475</v>
      </c>
    </row>
    <row r="1107" spans="1:39" ht="90" x14ac:dyDescent="0.25">
      <c r="A1107" s="131" t="s">
        <v>1</v>
      </c>
      <c r="B1107" s="132" t="str">
        <f>IF(G1107="reserved","N/A",IF(AND(Screening!$J$10="No",V1107="Ex"),"N/A",IF(AND(Screening!$J$11="No",W1107="Ex"),"N/A",IF(AND(Screening!$J$12="No",X1107="Ex"),"N/A",IF(AND(Screening!$J$13="No",Y1107="Ex"),"N/A",IF(AND(Screening!$J$14="No",Z1107="Ex"),"N/A", IF(AND(Screening!$J$15="No",AA1107="Ex"),"N/A", IF(AND(Screening!$J$16="No",AB1107="Ex"),"N/A", IF(AND(Screening!$J$17="No",AC1107="Ex"),"N/A", IF(AND(Screening!$J$18="No",AD1107="Ex"),"N/A", IF(AND(Screening!$J$19="No",AE1107="Ex"),"N/A", IF(AND(Screening!$J$20="No",AF1107="Ex"),"N/A", IF(AND(Screening!$J$21="No",AG1107="Ex"),"N/A", IF(AND(Screening!$J$23="No",AH1107="Ex"),"N/A", IF(AND(Screening!$J$7="No",AI1107="Ex"),"N/A", IF(AND(Screening!$J$6="No",AL1107="Ex"),"N/A", IF(AND(Screening!$J$6="Yes",AJ1107="Ex"),"N/A", IF(AND(Screening!$J$25="Yes",AK1107="Ex"),"N/A",  IF(AND(Screening!$J$5="Yes",AM1107="Ex"),"N/A","Inc")))))))))))))))))))</f>
        <v>Inc</v>
      </c>
      <c r="C1107" s="132" t="s">
        <v>1216</v>
      </c>
      <c r="D1107" s="133" t="s">
        <v>1212</v>
      </c>
      <c r="E1107" s="87">
        <v>1100</v>
      </c>
      <c r="F1107" s="88" t="s">
        <v>1052</v>
      </c>
      <c r="G1107" s="89" t="s">
        <v>3944</v>
      </c>
      <c r="H1107" s="157" t="s">
        <v>2799</v>
      </c>
      <c r="I1107" s="130" t="str">
        <f t="shared" si="35"/>
        <v>Include</v>
      </c>
      <c r="J1107" s="126"/>
      <c r="K1107" s="99"/>
      <c r="L1107" s="99"/>
      <c r="M1107" s="128"/>
      <c r="N1107" s="87" t="str">
        <f t="shared" si="34"/>
        <v>PAR</v>
      </c>
      <c r="O1107" s="55"/>
      <c r="P1107" s="55"/>
      <c r="Q1107" s="55"/>
      <c r="R1107" s="55"/>
      <c r="S1107" s="55"/>
      <c r="T1107" s="56"/>
      <c r="U1107" s="134" t="s">
        <v>446</v>
      </c>
      <c r="V1107" s="132"/>
      <c r="W1107" s="132"/>
      <c r="X1107" s="132"/>
      <c r="Y1107" s="132"/>
      <c r="Z1107" s="132"/>
      <c r="AA1107" s="132"/>
      <c r="AB1107" s="132"/>
      <c r="AC1107" s="132"/>
      <c r="AD1107" s="132"/>
      <c r="AE1107" s="132"/>
      <c r="AF1107" s="132"/>
      <c r="AG1107" s="132" t="s">
        <v>475</v>
      </c>
      <c r="AH1107" s="132"/>
      <c r="AI1107" s="132"/>
      <c r="AJ1107" s="132" t="s">
        <v>475</v>
      </c>
      <c r="AK1107" s="132"/>
      <c r="AL1107" s="132"/>
      <c r="AM1107" s="135" t="s">
        <v>475</v>
      </c>
    </row>
    <row r="1108" spans="1:39" ht="30" x14ac:dyDescent="0.25">
      <c r="A1108" s="131" t="s">
        <v>1</v>
      </c>
      <c r="B1108" s="132" t="str">
        <f>IF(G1108="reserved","N/A",IF(AND(Screening!$J$10="No",V1108="Ex"),"N/A",IF(AND(Screening!$J$11="No",W1108="Ex"),"N/A",IF(AND(Screening!$J$12="No",X1108="Ex"),"N/A",IF(AND(Screening!$J$13="No",Y1108="Ex"),"N/A",IF(AND(Screening!$J$14="No",Z1108="Ex"),"N/A", IF(AND(Screening!$J$15="No",AA1108="Ex"),"N/A", IF(AND(Screening!$J$16="No",AB1108="Ex"),"N/A", IF(AND(Screening!$J$17="No",AC1108="Ex"),"N/A", IF(AND(Screening!$J$18="No",AD1108="Ex"),"N/A", IF(AND(Screening!$J$19="No",AE1108="Ex"),"N/A", IF(AND(Screening!$J$20="No",AF1108="Ex"),"N/A", IF(AND(Screening!$J$21="No",AG1108="Ex"),"N/A", IF(AND(Screening!$J$23="No",AH1108="Ex"),"N/A", IF(AND(Screening!$J$7="No",AI1108="Ex"),"N/A", IF(AND(Screening!$J$6="No",AL1108="Ex"),"N/A", IF(AND(Screening!$J$6="Yes",AJ1108="Ex"),"N/A", IF(AND(Screening!$J$25="Yes",AK1108="Ex"),"N/A",  IF(AND(Screening!$J$5="Yes",AM1108="Ex"),"N/A","Inc")))))))))))))))))))</f>
        <v>Inc</v>
      </c>
      <c r="C1108" s="132"/>
      <c r="D1108" s="133"/>
      <c r="E1108" s="87">
        <v>1101</v>
      </c>
      <c r="F1108" s="88" t="s">
        <v>3945</v>
      </c>
      <c r="G1108" s="88" t="s">
        <v>677</v>
      </c>
      <c r="H1108" s="157" t="s">
        <v>431</v>
      </c>
      <c r="I1108" s="130" t="str">
        <f t="shared" si="35"/>
        <v>Include</v>
      </c>
      <c r="J1108" s="126"/>
      <c r="K1108" s="99"/>
      <c r="L1108" s="99"/>
      <c r="M1108" s="128"/>
      <c r="N1108" s="87" t="str">
        <f t="shared" si="34"/>
        <v>PAR</v>
      </c>
      <c r="O1108" s="55"/>
      <c r="P1108" s="55"/>
      <c r="Q1108" s="55"/>
      <c r="R1108" s="55"/>
      <c r="S1108" s="55"/>
      <c r="T1108" s="56"/>
      <c r="U1108" s="134" t="s">
        <v>446</v>
      </c>
      <c r="V1108" s="132"/>
      <c r="W1108" s="132"/>
      <c r="X1108" s="132"/>
      <c r="Y1108" s="132"/>
      <c r="Z1108" s="132"/>
      <c r="AA1108" s="132"/>
      <c r="AB1108" s="132"/>
      <c r="AC1108" s="132"/>
      <c r="AD1108" s="132"/>
      <c r="AE1108" s="132"/>
      <c r="AF1108" s="132"/>
      <c r="AG1108" s="132" t="s">
        <v>475</v>
      </c>
      <c r="AH1108" s="132"/>
      <c r="AI1108" s="132"/>
      <c r="AJ1108" s="132" t="s">
        <v>475</v>
      </c>
      <c r="AK1108" s="132"/>
      <c r="AL1108" s="132"/>
      <c r="AM1108" s="135" t="s">
        <v>475</v>
      </c>
    </row>
    <row r="1109" spans="1:39" ht="150" x14ac:dyDescent="0.25">
      <c r="A1109" s="131" t="s">
        <v>1</v>
      </c>
      <c r="B1109" s="132" t="str">
        <f>IF(G1109="reserved","N/A",IF(AND(Screening!$J$10="No",V1109="Ex"),"N/A",IF(AND(Screening!$J$11="No",W1109="Ex"),"N/A",IF(AND(Screening!$J$12="No",X1109="Ex"),"N/A",IF(AND(Screening!$J$13="No",Y1109="Ex"),"N/A",IF(AND(Screening!$J$14="No",Z1109="Ex"),"N/A", IF(AND(Screening!$J$15="No",AA1109="Ex"),"N/A", IF(AND(Screening!$J$16="No",AB1109="Ex"),"N/A", IF(AND(Screening!$J$17="No",AC1109="Ex"),"N/A", IF(AND(Screening!$J$18="No",AD1109="Ex"),"N/A", IF(AND(Screening!$J$19="No",AE1109="Ex"),"N/A", IF(AND(Screening!$J$20="No",AF1109="Ex"),"N/A", IF(AND(Screening!$J$21="No",AG1109="Ex"),"N/A", IF(AND(Screening!$J$23="No",AH1109="Ex"),"N/A", IF(AND(Screening!$J$7="No",AI1109="Ex"),"N/A", IF(AND(Screening!$J$6="No",AL1109="Ex"),"N/A", IF(AND(Screening!$J$6="Yes",AJ1109="Ex"),"N/A", IF(AND(Screening!$J$25="Yes",AK1109="Ex"),"N/A",  IF(AND(Screening!$J$5="Yes",AM1109="Ex"),"N/A","Inc")))))))))))))))))))</f>
        <v>Inc</v>
      </c>
      <c r="C1109" s="132"/>
      <c r="D1109" s="133"/>
      <c r="E1109" s="87">
        <v>1102</v>
      </c>
      <c r="F1109" s="88" t="s">
        <v>1053</v>
      </c>
      <c r="G1109" s="88" t="s">
        <v>2300</v>
      </c>
      <c r="H1109" s="156" t="s">
        <v>2787</v>
      </c>
      <c r="I1109" s="130" t="str">
        <f t="shared" si="35"/>
        <v>Include</v>
      </c>
      <c r="J1109" s="126"/>
      <c r="K1109" s="99"/>
      <c r="L1109" s="99"/>
      <c r="M1109" s="128"/>
      <c r="N1109" s="87" t="str">
        <f t="shared" ref="N1109:N1172" si="36">IF($A1109="Y","PAR","")</f>
        <v>PAR</v>
      </c>
      <c r="O1109" s="55"/>
      <c r="P1109" s="55"/>
      <c r="Q1109" s="55"/>
      <c r="R1109" s="55"/>
      <c r="S1109" s="55"/>
      <c r="T1109" s="56"/>
      <c r="U1109" s="134" t="s">
        <v>446</v>
      </c>
      <c r="V1109" s="132"/>
      <c r="W1109" s="132"/>
      <c r="X1109" s="132"/>
      <c r="Y1109" s="132"/>
      <c r="Z1109" s="132"/>
      <c r="AA1109" s="132"/>
      <c r="AB1109" s="132"/>
      <c r="AC1109" s="132"/>
      <c r="AD1109" s="132"/>
      <c r="AE1109" s="132"/>
      <c r="AF1109" s="132"/>
      <c r="AG1109" s="132" t="s">
        <v>475</v>
      </c>
      <c r="AH1109" s="132"/>
      <c r="AI1109" s="132"/>
      <c r="AJ1109" s="132" t="s">
        <v>475</v>
      </c>
      <c r="AK1109" s="132"/>
      <c r="AL1109" s="132"/>
      <c r="AM1109" s="135" t="s">
        <v>475</v>
      </c>
    </row>
    <row r="1110" spans="1:39" ht="45" x14ac:dyDescent="0.25">
      <c r="A1110" s="131" t="s">
        <v>2</v>
      </c>
      <c r="B1110" s="132" t="str">
        <f>IF(G1110="reserved","N/A",IF(AND(Screening!$J$10="No",V1110="Ex"),"N/A",IF(AND(Screening!$J$11="No",W1110="Ex"),"N/A",IF(AND(Screening!$J$12="No",X1110="Ex"),"N/A",IF(AND(Screening!$J$13="No",Y1110="Ex"),"N/A",IF(AND(Screening!$J$14="No",Z1110="Ex"),"N/A", IF(AND(Screening!$J$15="No",AA1110="Ex"),"N/A", IF(AND(Screening!$J$16="No",AB1110="Ex"),"N/A", IF(AND(Screening!$J$17="No",AC1110="Ex"),"N/A", IF(AND(Screening!$J$18="No",AD1110="Ex"),"N/A", IF(AND(Screening!$J$19="No",AE1110="Ex"),"N/A", IF(AND(Screening!$J$20="No",AF1110="Ex"),"N/A", IF(AND(Screening!$J$21="No",AG1110="Ex"),"N/A", IF(AND(Screening!$J$23="No",AH1110="Ex"),"N/A", IF(AND(Screening!$J$7="No",AI1110="Ex"),"N/A", IF(AND(Screening!$J$6="No",AL1110="Ex"),"N/A", IF(AND(Screening!$J$6="Yes",AJ1110="Ex"),"N/A", IF(AND(Screening!$J$25="Yes",AK1110="Ex"),"N/A",  IF(AND(Screening!$J$5="Yes",AM1110="Ex"),"N/A","Inc")))))))))))))))))))</f>
        <v>Inc</v>
      </c>
      <c r="C1110" s="132"/>
      <c r="D1110" s="133"/>
      <c r="E1110" s="87">
        <v>1103</v>
      </c>
      <c r="F1110" s="88" t="s">
        <v>1054</v>
      </c>
      <c r="G1110" s="88" t="s">
        <v>2301</v>
      </c>
      <c r="H1110" s="157" t="s">
        <v>1493</v>
      </c>
      <c r="I1110" s="130" t="str">
        <f t="shared" si="35"/>
        <v>Include</v>
      </c>
      <c r="J1110" s="126"/>
      <c r="K1110" s="99"/>
      <c r="L1110" s="99"/>
      <c r="M1110" s="128"/>
      <c r="N1110" s="87" t="str">
        <f t="shared" si="36"/>
        <v/>
      </c>
      <c r="O1110" s="55"/>
      <c r="P1110" s="55"/>
      <c r="Q1110" s="55"/>
      <c r="R1110" s="55"/>
      <c r="S1110" s="55"/>
      <c r="T1110" s="56"/>
      <c r="U1110" s="134" t="s">
        <v>446</v>
      </c>
      <c r="V1110" s="132"/>
      <c r="W1110" s="132"/>
      <c r="X1110" s="132"/>
      <c r="Y1110" s="132"/>
      <c r="Z1110" s="132"/>
      <c r="AA1110" s="132"/>
      <c r="AB1110" s="132"/>
      <c r="AC1110" s="132"/>
      <c r="AD1110" s="132"/>
      <c r="AE1110" s="132"/>
      <c r="AF1110" s="132"/>
      <c r="AG1110" s="132" t="s">
        <v>475</v>
      </c>
      <c r="AH1110" s="132"/>
      <c r="AI1110" s="132"/>
      <c r="AJ1110" s="132" t="s">
        <v>475</v>
      </c>
      <c r="AK1110" s="132"/>
      <c r="AL1110" s="132"/>
      <c r="AM1110" s="135" t="s">
        <v>475</v>
      </c>
    </row>
    <row r="1111" spans="1:39" ht="45" x14ac:dyDescent="0.25">
      <c r="A1111" s="131" t="s">
        <v>2</v>
      </c>
      <c r="B1111" s="132" t="str">
        <f>IF(G1111="reserved","N/A",IF(AND(Screening!$J$10="No",V1111="Ex"),"N/A",IF(AND(Screening!$J$11="No",W1111="Ex"),"N/A",IF(AND(Screening!$J$12="No",X1111="Ex"),"N/A",IF(AND(Screening!$J$13="No",Y1111="Ex"),"N/A",IF(AND(Screening!$J$14="No",Z1111="Ex"),"N/A", IF(AND(Screening!$J$15="No",AA1111="Ex"),"N/A", IF(AND(Screening!$J$16="No",AB1111="Ex"),"N/A", IF(AND(Screening!$J$17="No",AC1111="Ex"),"N/A", IF(AND(Screening!$J$18="No",AD1111="Ex"),"N/A", IF(AND(Screening!$J$19="No",AE1111="Ex"),"N/A", IF(AND(Screening!$J$20="No",AF1111="Ex"),"N/A", IF(AND(Screening!$J$21="No",AG1111="Ex"),"N/A", IF(AND(Screening!$J$23="No",AH1111="Ex"),"N/A", IF(AND(Screening!$J$7="No",AI1111="Ex"),"N/A", IF(AND(Screening!$J$6="No",AL1111="Ex"),"N/A", IF(AND(Screening!$J$6="Yes",AJ1111="Ex"),"N/A", IF(AND(Screening!$J$25="Yes",AK1111="Ex"),"N/A",  IF(AND(Screening!$J$5="Yes",AM1111="Ex"),"N/A","Inc")))))))))))))))))))</f>
        <v>Inc</v>
      </c>
      <c r="C1111" s="132"/>
      <c r="D1111" s="133"/>
      <c r="E1111" s="87">
        <v>1104</v>
      </c>
      <c r="F1111" s="88" t="s">
        <v>1055</v>
      </c>
      <c r="G1111" s="88" t="s">
        <v>2302</v>
      </c>
      <c r="H1111" s="156" t="s">
        <v>2787</v>
      </c>
      <c r="I1111" s="130" t="str">
        <f t="shared" si="35"/>
        <v>Include</v>
      </c>
      <c r="J1111" s="126"/>
      <c r="K1111" s="99"/>
      <c r="L1111" s="99"/>
      <c r="M1111" s="128"/>
      <c r="N1111" s="87" t="str">
        <f t="shared" si="36"/>
        <v/>
      </c>
      <c r="O1111" s="55"/>
      <c r="P1111" s="55"/>
      <c r="Q1111" s="55"/>
      <c r="R1111" s="55"/>
      <c r="S1111" s="55"/>
      <c r="T1111" s="56"/>
      <c r="U1111" s="134" t="s">
        <v>446</v>
      </c>
      <c r="V1111" s="132"/>
      <c r="W1111" s="132"/>
      <c r="X1111" s="132"/>
      <c r="Y1111" s="132"/>
      <c r="Z1111" s="132"/>
      <c r="AA1111" s="132"/>
      <c r="AB1111" s="132"/>
      <c r="AC1111" s="132"/>
      <c r="AD1111" s="132"/>
      <c r="AE1111" s="132"/>
      <c r="AF1111" s="132"/>
      <c r="AG1111" s="132" t="s">
        <v>475</v>
      </c>
      <c r="AH1111" s="132"/>
      <c r="AI1111" s="132"/>
      <c r="AJ1111" s="132" t="s">
        <v>475</v>
      </c>
      <c r="AK1111" s="132"/>
      <c r="AL1111" s="132"/>
      <c r="AM1111" s="135" t="s">
        <v>475</v>
      </c>
    </row>
    <row r="1112" spans="1:39" ht="45" x14ac:dyDescent="0.25">
      <c r="A1112" s="131" t="s">
        <v>2</v>
      </c>
      <c r="B1112" s="132" t="str">
        <f>IF(G1112="reserved","N/A",IF(AND(Screening!$J$10="No",V1112="Ex"),"N/A",IF(AND(Screening!$J$11="No",W1112="Ex"),"N/A",IF(AND(Screening!$J$12="No",X1112="Ex"),"N/A",IF(AND(Screening!$J$13="No",Y1112="Ex"),"N/A",IF(AND(Screening!$J$14="No",Z1112="Ex"),"N/A", IF(AND(Screening!$J$15="No",AA1112="Ex"),"N/A", IF(AND(Screening!$J$16="No",AB1112="Ex"),"N/A", IF(AND(Screening!$J$17="No",AC1112="Ex"),"N/A", IF(AND(Screening!$J$18="No",AD1112="Ex"),"N/A", IF(AND(Screening!$J$19="No",AE1112="Ex"),"N/A", IF(AND(Screening!$J$20="No",AF1112="Ex"),"N/A", IF(AND(Screening!$J$21="No",AG1112="Ex"),"N/A", IF(AND(Screening!$J$23="No",AH1112="Ex"),"N/A", IF(AND(Screening!$J$7="No",AI1112="Ex"),"N/A", IF(AND(Screening!$J$6="No",AL1112="Ex"),"N/A", IF(AND(Screening!$J$6="Yes",AJ1112="Ex"),"N/A", IF(AND(Screening!$J$25="Yes",AK1112="Ex"),"N/A",  IF(AND(Screening!$J$5="Yes",AM1112="Ex"),"N/A","Inc")))))))))))))))))))</f>
        <v>Inc</v>
      </c>
      <c r="C1112" s="132"/>
      <c r="D1112" s="133"/>
      <c r="E1112" s="87">
        <v>1105</v>
      </c>
      <c r="F1112" s="88" t="s">
        <v>3280</v>
      </c>
      <c r="G1112" s="88" t="s">
        <v>678</v>
      </c>
      <c r="H1112" s="157" t="s">
        <v>4394</v>
      </c>
      <c r="I1112" s="130" t="str">
        <f t="shared" si="35"/>
        <v>Include</v>
      </c>
      <c r="J1112" s="126"/>
      <c r="K1112" s="99"/>
      <c r="L1112" s="99"/>
      <c r="M1112" s="128"/>
      <c r="N1112" s="87" t="str">
        <f t="shared" si="36"/>
        <v/>
      </c>
      <c r="O1112" s="55"/>
      <c r="P1112" s="55"/>
      <c r="Q1112" s="55"/>
      <c r="R1112" s="55"/>
      <c r="S1112" s="55"/>
      <c r="T1112" s="56"/>
      <c r="U1112" s="134" t="s">
        <v>446</v>
      </c>
      <c r="V1112" s="132"/>
      <c r="W1112" s="132"/>
      <c r="X1112" s="132"/>
      <c r="Y1112" s="132"/>
      <c r="Z1112" s="132"/>
      <c r="AA1112" s="132"/>
      <c r="AB1112" s="132"/>
      <c r="AC1112" s="132"/>
      <c r="AD1112" s="132"/>
      <c r="AE1112" s="132"/>
      <c r="AF1112" s="132"/>
      <c r="AG1112" s="132" t="s">
        <v>475</v>
      </c>
      <c r="AH1112" s="132"/>
      <c r="AI1112" s="132"/>
      <c r="AJ1112" s="132" t="s">
        <v>475</v>
      </c>
      <c r="AK1112" s="132"/>
      <c r="AL1112" s="132"/>
      <c r="AM1112" s="135" t="s">
        <v>475</v>
      </c>
    </row>
    <row r="1113" spans="1:39" ht="30" x14ac:dyDescent="0.25">
      <c r="A1113" s="131" t="s">
        <v>2</v>
      </c>
      <c r="B1113" s="132" t="str">
        <f>IF(G1113="reserved","N/A",IF(AND(Screening!$J$10="No",V1113="Ex"),"N/A",IF(AND(Screening!$J$11="No",W1113="Ex"),"N/A",IF(AND(Screening!$J$12="No",X1113="Ex"),"N/A",IF(AND(Screening!$J$13="No",Y1113="Ex"),"N/A",IF(AND(Screening!$J$14="No",Z1113="Ex"),"N/A", IF(AND(Screening!$J$15="No",AA1113="Ex"),"N/A", IF(AND(Screening!$J$16="No",AB1113="Ex"),"N/A", IF(AND(Screening!$J$17="No",AC1113="Ex"),"N/A", IF(AND(Screening!$J$18="No",AD1113="Ex"),"N/A", IF(AND(Screening!$J$19="No",AE1113="Ex"),"N/A", IF(AND(Screening!$J$20="No",AF1113="Ex"),"N/A", IF(AND(Screening!$J$21="No",AG1113="Ex"),"N/A", IF(AND(Screening!$J$23="No",AH1113="Ex"),"N/A", IF(AND(Screening!$J$7="No",AI1113="Ex"),"N/A", IF(AND(Screening!$J$6="No",AL1113="Ex"),"N/A", IF(AND(Screening!$J$6="Yes",AJ1113="Ex"),"N/A", IF(AND(Screening!$J$25="Yes",AK1113="Ex"),"N/A",  IF(AND(Screening!$J$5="Yes",AM1113="Ex"),"N/A","Inc")))))))))))))))))))</f>
        <v>Inc</v>
      </c>
      <c r="C1113" s="132"/>
      <c r="D1113" s="133"/>
      <c r="E1113" s="87">
        <v>1106</v>
      </c>
      <c r="F1113" s="88" t="s">
        <v>3946</v>
      </c>
      <c r="G1113" s="88" t="s">
        <v>2303</v>
      </c>
      <c r="H1113" s="156" t="s">
        <v>2787</v>
      </c>
      <c r="I1113" s="130" t="str">
        <f t="shared" si="35"/>
        <v>Include</v>
      </c>
      <c r="J1113" s="126"/>
      <c r="K1113" s="99"/>
      <c r="L1113" s="99"/>
      <c r="M1113" s="128"/>
      <c r="N1113" s="87" t="str">
        <f t="shared" si="36"/>
        <v/>
      </c>
      <c r="O1113" s="55"/>
      <c r="P1113" s="55"/>
      <c r="Q1113" s="55"/>
      <c r="R1113" s="55"/>
      <c r="S1113" s="55"/>
      <c r="T1113" s="56"/>
      <c r="U1113" s="134" t="s">
        <v>446</v>
      </c>
      <c r="V1113" s="132"/>
      <c r="W1113" s="132"/>
      <c r="X1113" s="132"/>
      <c r="Y1113" s="132"/>
      <c r="Z1113" s="132"/>
      <c r="AA1113" s="132"/>
      <c r="AB1113" s="132"/>
      <c r="AC1113" s="132"/>
      <c r="AD1113" s="132"/>
      <c r="AE1113" s="132"/>
      <c r="AF1113" s="132"/>
      <c r="AG1113" s="132" t="s">
        <v>475</v>
      </c>
      <c r="AH1113" s="132"/>
      <c r="AI1113" s="132"/>
      <c r="AJ1113" s="132" t="s">
        <v>475</v>
      </c>
      <c r="AK1113" s="132"/>
      <c r="AL1113" s="132"/>
      <c r="AM1113" s="135" t="s">
        <v>475</v>
      </c>
    </row>
    <row r="1114" spans="1:39" ht="30" x14ac:dyDescent="0.25">
      <c r="A1114" s="131" t="s">
        <v>2</v>
      </c>
      <c r="B1114" s="132" t="str">
        <f>IF(G1114="reserved","N/A",IF(AND(Screening!$J$10="No",V1114="Ex"),"N/A",IF(AND(Screening!$J$11="No",W1114="Ex"),"N/A",IF(AND(Screening!$J$12="No",X1114="Ex"),"N/A",IF(AND(Screening!$J$13="No",Y1114="Ex"),"N/A",IF(AND(Screening!$J$14="No",Z1114="Ex"),"N/A", IF(AND(Screening!$J$15="No",AA1114="Ex"),"N/A", IF(AND(Screening!$J$16="No",AB1114="Ex"),"N/A", IF(AND(Screening!$J$17="No",AC1114="Ex"),"N/A", IF(AND(Screening!$J$18="No",AD1114="Ex"),"N/A", IF(AND(Screening!$J$19="No",AE1114="Ex"),"N/A", IF(AND(Screening!$J$20="No",AF1114="Ex"),"N/A", IF(AND(Screening!$J$21="No",AG1114="Ex"),"N/A", IF(AND(Screening!$J$23="No",AH1114="Ex"),"N/A", IF(AND(Screening!$J$7="No",AI1114="Ex"),"N/A", IF(AND(Screening!$J$6="No",AL1114="Ex"),"N/A", IF(AND(Screening!$J$6="Yes",AJ1114="Ex"),"N/A", IF(AND(Screening!$J$25="Yes",AK1114="Ex"),"N/A",  IF(AND(Screening!$J$5="Yes",AM1114="Ex"),"N/A","Inc")))))))))))))))))))</f>
        <v>Inc</v>
      </c>
      <c r="C1114" s="132"/>
      <c r="D1114" s="133"/>
      <c r="E1114" s="87">
        <v>1107</v>
      </c>
      <c r="F1114" s="88" t="s">
        <v>3947</v>
      </c>
      <c r="G1114" s="88" t="s">
        <v>2304</v>
      </c>
      <c r="H1114" s="157" t="s">
        <v>1494</v>
      </c>
      <c r="I1114" s="130" t="str">
        <f t="shared" si="35"/>
        <v>Include</v>
      </c>
      <c r="J1114" s="126"/>
      <c r="K1114" s="99"/>
      <c r="L1114" s="99"/>
      <c r="M1114" s="128"/>
      <c r="N1114" s="87" t="str">
        <f t="shared" si="36"/>
        <v/>
      </c>
      <c r="O1114" s="55"/>
      <c r="P1114" s="55"/>
      <c r="Q1114" s="55"/>
      <c r="R1114" s="55"/>
      <c r="S1114" s="55"/>
      <c r="T1114" s="56"/>
      <c r="U1114" s="134" t="s">
        <v>446</v>
      </c>
      <c r="V1114" s="132"/>
      <c r="W1114" s="132"/>
      <c r="X1114" s="132"/>
      <c r="Y1114" s="132"/>
      <c r="Z1114" s="132"/>
      <c r="AA1114" s="132"/>
      <c r="AB1114" s="132"/>
      <c r="AC1114" s="132"/>
      <c r="AD1114" s="132"/>
      <c r="AE1114" s="132"/>
      <c r="AF1114" s="132"/>
      <c r="AG1114" s="132" t="s">
        <v>475</v>
      </c>
      <c r="AH1114" s="132"/>
      <c r="AI1114" s="132"/>
      <c r="AJ1114" s="132" t="s">
        <v>475</v>
      </c>
      <c r="AK1114" s="132"/>
      <c r="AL1114" s="132"/>
      <c r="AM1114" s="135" t="s">
        <v>475</v>
      </c>
    </row>
    <row r="1115" spans="1:39" ht="30" x14ac:dyDescent="0.25">
      <c r="A1115" s="131" t="s">
        <v>2</v>
      </c>
      <c r="B1115" s="132" t="str">
        <f>IF(G1115="reserved","N/A",IF(AND(Screening!$J$10="No",V1115="Ex"),"N/A",IF(AND(Screening!$J$11="No",W1115="Ex"),"N/A",IF(AND(Screening!$J$12="No",X1115="Ex"),"N/A",IF(AND(Screening!$J$13="No",Y1115="Ex"),"N/A",IF(AND(Screening!$J$14="No",Z1115="Ex"),"N/A", IF(AND(Screening!$J$15="No",AA1115="Ex"),"N/A", IF(AND(Screening!$J$16="No",AB1115="Ex"),"N/A", IF(AND(Screening!$J$17="No",AC1115="Ex"),"N/A", IF(AND(Screening!$J$18="No",AD1115="Ex"),"N/A", IF(AND(Screening!$J$19="No",AE1115="Ex"),"N/A", IF(AND(Screening!$J$20="No",AF1115="Ex"),"N/A", IF(AND(Screening!$J$21="No",AG1115="Ex"),"N/A", IF(AND(Screening!$J$23="No",AH1115="Ex"),"N/A", IF(AND(Screening!$J$7="No",AI1115="Ex"),"N/A", IF(AND(Screening!$J$6="No",AL1115="Ex"),"N/A", IF(AND(Screening!$J$6="Yes",AJ1115="Ex"),"N/A", IF(AND(Screening!$J$25="Yes",AK1115="Ex"),"N/A",  IF(AND(Screening!$J$5="Yes",AM1115="Ex"),"N/A","Inc")))))))))))))))))))</f>
        <v>Inc</v>
      </c>
      <c r="C1115" s="132"/>
      <c r="D1115" s="133"/>
      <c r="E1115" s="87">
        <v>1108</v>
      </c>
      <c r="F1115" s="88" t="s">
        <v>3948</v>
      </c>
      <c r="G1115" s="88" t="s">
        <v>4271</v>
      </c>
      <c r="H1115" s="157" t="s">
        <v>1495</v>
      </c>
      <c r="I1115" s="130" t="str">
        <f t="shared" si="35"/>
        <v>Include</v>
      </c>
      <c r="J1115" s="126"/>
      <c r="K1115" s="99"/>
      <c r="L1115" s="99"/>
      <c r="M1115" s="128"/>
      <c r="N1115" s="87" t="str">
        <f t="shared" si="36"/>
        <v/>
      </c>
      <c r="O1115" s="55"/>
      <c r="P1115" s="55"/>
      <c r="Q1115" s="55"/>
      <c r="R1115" s="55"/>
      <c r="S1115" s="55"/>
      <c r="T1115" s="56"/>
      <c r="U1115" s="134" t="s">
        <v>446</v>
      </c>
      <c r="V1115" s="132"/>
      <c r="W1115" s="132"/>
      <c r="X1115" s="132"/>
      <c r="Y1115" s="132"/>
      <c r="Z1115" s="132"/>
      <c r="AA1115" s="132"/>
      <c r="AB1115" s="132"/>
      <c r="AC1115" s="132"/>
      <c r="AD1115" s="132"/>
      <c r="AE1115" s="132"/>
      <c r="AF1115" s="132"/>
      <c r="AG1115" s="132" t="s">
        <v>475</v>
      </c>
      <c r="AH1115" s="132"/>
      <c r="AI1115" s="132"/>
      <c r="AJ1115" s="132" t="s">
        <v>475</v>
      </c>
      <c r="AK1115" s="132"/>
      <c r="AL1115" s="132"/>
      <c r="AM1115" s="135" t="s">
        <v>475</v>
      </c>
    </row>
    <row r="1116" spans="1:39" ht="30" x14ac:dyDescent="0.25">
      <c r="A1116" s="131" t="s">
        <v>2</v>
      </c>
      <c r="B1116" s="132" t="str">
        <f>IF(G1116="reserved","N/A",IF(AND(Screening!$J$10="No",V1116="Ex"),"N/A",IF(AND(Screening!$J$11="No",W1116="Ex"),"N/A",IF(AND(Screening!$J$12="No",X1116="Ex"),"N/A",IF(AND(Screening!$J$13="No",Y1116="Ex"),"N/A",IF(AND(Screening!$J$14="No",Z1116="Ex"),"N/A", IF(AND(Screening!$J$15="No",AA1116="Ex"),"N/A", IF(AND(Screening!$J$16="No",AB1116="Ex"),"N/A", IF(AND(Screening!$J$17="No",AC1116="Ex"),"N/A", IF(AND(Screening!$J$18="No",AD1116="Ex"),"N/A", IF(AND(Screening!$J$19="No",AE1116="Ex"),"N/A", IF(AND(Screening!$J$20="No",AF1116="Ex"),"N/A", IF(AND(Screening!$J$21="No",AG1116="Ex"),"N/A", IF(AND(Screening!$J$23="No",AH1116="Ex"),"N/A", IF(AND(Screening!$J$7="No",AI1116="Ex"),"N/A", IF(AND(Screening!$J$6="No",AL1116="Ex"),"N/A", IF(AND(Screening!$J$6="Yes",AJ1116="Ex"),"N/A", IF(AND(Screening!$J$25="Yes",AK1116="Ex"),"N/A",  IF(AND(Screening!$J$5="Yes",AM1116="Ex"),"N/A","Inc")))))))))))))))))))</f>
        <v>Inc</v>
      </c>
      <c r="C1116" s="132"/>
      <c r="D1116" s="133"/>
      <c r="E1116" s="87">
        <v>1109</v>
      </c>
      <c r="F1116" s="88" t="s">
        <v>3949</v>
      </c>
      <c r="G1116" s="88" t="s">
        <v>2305</v>
      </c>
      <c r="H1116" s="157" t="s">
        <v>317</v>
      </c>
      <c r="I1116" s="130" t="str">
        <f t="shared" si="35"/>
        <v>Include</v>
      </c>
      <c r="J1116" s="126"/>
      <c r="K1116" s="99"/>
      <c r="L1116" s="99"/>
      <c r="M1116" s="128"/>
      <c r="N1116" s="87" t="str">
        <f t="shared" si="36"/>
        <v/>
      </c>
      <c r="O1116" s="55"/>
      <c r="P1116" s="55"/>
      <c r="Q1116" s="55"/>
      <c r="R1116" s="55"/>
      <c r="S1116" s="55"/>
      <c r="T1116" s="56"/>
      <c r="U1116" s="134" t="s">
        <v>446</v>
      </c>
      <c r="V1116" s="132"/>
      <c r="W1116" s="132"/>
      <c r="X1116" s="132"/>
      <c r="Y1116" s="132"/>
      <c r="Z1116" s="132"/>
      <c r="AA1116" s="132"/>
      <c r="AB1116" s="132"/>
      <c r="AC1116" s="132"/>
      <c r="AD1116" s="132"/>
      <c r="AE1116" s="132"/>
      <c r="AF1116" s="132"/>
      <c r="AG1116" s="132" t="s">
        <v>475</v>
      </c>
      <c r="AH1116" s="132"/>
      <c r="AI1116" s="132"/>
      <c r="AJ1116" s="132" t="s">
        <v>475</v>
      </c>
      <c r="AK1116" s="132"/>
      <c r="AL1116" s="132"/>
      <c r="AM1116" s="135" t="s">
        <v>475</v>
      </c>
    </row>
    <row r="1117" spans="1:39" ht="30" x14ac:dyDescent="0.25">
      <c r="A1117" s="131" t="s">
        <v>2</v>
      </c>
      <c r="B1117" s="132" t="str">
        <f>IF(G1117="reserved","N/A",IF(AND(Screening!$J$10="No",V1117="Ex"),"N/A",IF(AND(Screening!$J$11="No",W1117="Ex"),"N/A",IF(AND(Screening!$J$12="No",X1117="Ex"),"N/A",IF(AND(Screening!$J$13="No",Y1117="Ex"),"N/A",IF(AND(Screening!$J$14="No",Z1117="Ex"),"N/A", IF(AND(Screening!$J$15="No",AA1117="Ex"),"N/A", IF(AND(Screening!$J$16="No",AB1117="Ex"),"N/A", IF(AND(Screening!$J$17="No",AC1117="Ex"),"N/A", IF(AND(Screening!$J$18="No",AD1117="Ex"),"N/A", IF(AND(Screening!$J$19="No",AE1117="Ex"),"N/A", IF(AND(Screening!$J$20="No",AF1117="Ex"),"N/A", IF(AND(Screening!$J$21="No",AG1117="Ex"),"N/A", IF(AND(Screening!$J$23="No",AH1117="Ex"),"N/A", IF(AND(Screening!$J$7="No",AI1117="Ex"),"N/A", IF(AND(Screening!$J$6="No",AL1117="Ex"),"N/A", IF(AND(Screening!$J$6="Yes",AJ1117="Ex"),"N/A", IF(AND(Screening!$J$25="Yes",AK1117="Ex"),"N/A",  IF(AND(Screening!$J$5="Yes",AM1117="Ex"),"N/A","Inc")))))))))))))))))))</f>
        <v>Inc</v>
      </c>
      <c r="C1117" s="132"/>
      <c r="D1117" s="133"/>
      <c r="E1117" s="87">
        <v>1110</v>
      </c>
      <c r="F1117" s="88" t="s">
        <v>3281</v>
      </c>
      <c r="G1117" s="88" t="s">
        <v>2306</v>
      </c>
      <c r="H1117" s="157" t="s">
        <v>4395</v>
      </c>
      <c r="I1117" s="130" t="str">
        <f t="shared" si="35"/>
        <v>Include</v>
      </c>
      <c r="J1117" s="126"/>
      <c r="K1117" s="99"/>
      <c r="L1117" s="99"/>
      <c r="M1117" s="128"/>
      <c r="N1117" s="87" t="str">
        <f t="shared" si="36"/>
        <v/>
      </c>
      <c r="O1117" s="55"/>
      <c r="P1117" s="55"/>
      <c r="Q1117" s="55"/>
      <c r="R1117" s="55"/>
      <c r="S1117" s="55"/>
      <c r="T1117" s="56"/>
      <c r="U1117" s="134" t="s">
        <v>446</v>
      </c>
      <c r="V1117" s="132"/>
      <c r="W1117" s="132"/>
      <c r="X1117" s="132"/>
      <c r="Y1117" s="132"/>
      <c r="Z1117" s="132"/>
      <c r="AA1117" s="132"/>
      <c r="AB1117" s="132"/>
      <c r="AC1117" s="132"/>
      <c r="AD1117" s="132"/>
      <c r="AE1117" s="132"/>
      <c r="AF1117" s="132"/>
      <c r="AG1117" s="132" t="s">
        <v>475</v>
      </c>
      <c r="AH1117" s="132"/>
      <c r="AI1117" s="132"/>
      <c r="AJ1117" s="132" t="s">
        <v>475</v>
      </c>
      <c r="AK1117" s="132"/>
      <c r="AL1117" s="132"/>
      <c r="AM1117" s="135" t="s">
        <v>475</v>
      </c>
    </row>
    <row r="1118" spans="1:39" ht="30" x14ac:dyDescent="0.25">
      <c r="A1118" s="131" t="s">
        <v>2</v>
      </c>
      <c r="B1118" s="132" t="str">
        <f>IF(G1118="reserved","N/A",IF(AND(Screening!$J$10="No",V1118="Ex"),"N/A",IF(AND(Screening!$J$11="No",W1118="Ex"),"N/A",IF(AND(Screening!$J$12="No",X1118="Ex"),"N/A",IF(AND(Screening!$J$13="No",Y1118="Ex"),"N/A",IF(AND(Screening!$J$14="No",Z1118="Ex"),"N/A", IF(AND(Screening!$J$15="No",AA1118="Ex"),"N/A", IF(AND(Screening!$J$16="No",AB1118="Ex"),"N/A", IF(AND(Screening!$J$17="No",AC1118="Ex"),"N/A", IF(AND(Screening!$J$18="No",AD1118="Ex"),"N/A", IF(AND(Screening!$J$19="No",AE1118="Ex"),"N/A", IF(AND(Screening!$J$20="No",AF1118="Ex"),"N/A", IF(AND(Screening!$J$21="No",AG1118="Ex"),"N/A", IF(AND(Screening!$J$23="No",AH1118="Ex"),"N/A", IF(AND(Screening!$J$7="No",AI1118="Ex"),"N/A", IF(AND(Screening!$J$6="No",AL1118="Ex"),"N/A", IF(AND(Screening!$J$6="Yes",AJ1118="Ex"),"N/A", IF(AND(Screening!$J$25="Yes",AK1118="Ex"),"N/A",  IF(AND(Screening!$J$5="Yes",AM1118="Ex"),"N/A","Inc")))))))))))))))))))</f>
        <v>Inc</v>
      </c>
      <c r="C1118" s="132"/>
      <c r="D1118" s="133"/>
      <c r="E1118" s="87">
        <v>1111</v>
      </c>
      <c r="F1118" s="88" t="s">
        <v>3282</v>
      </c>
      <c r="G1118" s="88" t="s">
        <v>2307</v>
      </c>
      <c r="H1118" s="157" t="s">
        <v>318</v>
      </c>
      <c r="I1118" s="130" t="str">
        <f t="shared" si="35"/>
        <v>Include</v>
      </c>
      <c r="J1118" s="126"/>
      <c r="K1118" s="99"/>
      <c r="L1118" s="99"/>
      <c r="M1118" s="128"/>
      <c r="N1118" s="87" t="str">
        <f t="shared" si="36"/>
        <v/>
      </c>
      <c r="O1118" s="55"/>
      <c r="P1118" s="55"/>
      <c r="Q1118" s="55"/>
      <c r="R1118" s="55"/>
      <c r="S1118" s="55"/>
      <c r="T1118" s="56"/>
      <c r="U1118" s="134" t="s">
        <v>446</v>
      </c>
      <c r="V1118" s="132"/>
      <c r="W1118" s="132"/>
      <c r="X1118" s="132"/>
      <c r="Y1118" s="132"/>
      <c r="Z1118" s="132"/>
      <c r="AA1118" s="132"/>
      <c r="AB1118" s="132"/>
      <c r="AC1118" s="132"/>
      <c r="AD1118" s="132"/>
      <c r="AE1118" s="132"/>
      <c r="AF1118" s="132"/>
      <c r="AG1118" s="132" t="s">
        <v>475</v>
      </c>
      <c r="AH1118" s="132"/>
      <c r="AI1118" s="132"/>
      <c r="AJ1118" s="132" t="s">
        <v>475</v>
      </c>
      <c r="AK1118" s="132"/>
      <c r="AL1118" s="132"/>
      <c r="AM1118" s="135" t="s">
        <v>475</v>
      </c>
    </row>
    <row r="1119" spans="1:39" ht="30" x14ac:dyDescent="0.25">
      <c r="A1119" s="131" t="s">
        <v>2</v>
      </c>
      <c r="B1119" s="132" t="str">
        <f>IF(G1119="reserved","N/A",IF(AND(Screening!$J$10="No",V1119="Ex"),"N/A",IF(AND(Screening!$J$11="No",W1119="Ex"),"N/A",IF(AND(Screening!$J$12="No",X1119="Ex"),"N/A",IF(AND(Screening!$J$13="No",Y1119="Ex"),"N/A",IF(AND(Screening!$J$14="No",Z1119="Ex"),"N/A", IF(AND(Screening!$J$15="No",AA1119="Ex"),"N/A", IF(AND(Screening!$J$16="No",AB1119="Ex"),"N/A", IF(AND(Screening!$J$17="No",AC1119="Ex"),"N/A", IF(AND(Screening!$J$18="No",AD1119="Ex"),"N/A", IF(AND(Screening!$J$19="No",AE1119="Ex"),"N/A", IF(AND(Screening!$J$20="No",AF1119="Ex"),"N/A", IF(AND(Screening!$J$21="No",AG1119="Ex"),"N/A", IF(AND(Screening!$J$23="No",AH1119="Ex"),"N/A", IF(AND(Screening!$J$7="No",AI1119="Ex"),"N/A", IF(AND(Screening!$J$6="No",AL1119="Ex"),"N/A", IF(AND(Screening!$J$6="Yes",AJ1119="Ex"),"N/A", IF(AND(Screening!$J$25="Yes",AK1119="Ex"),"N/A",  IF(AND(Screening!$J$5="Yes",AM1119="Ex"),"N/A","Inc")))))))))))))))))))</f>
        <v>Inc</v>
      </c>
      <c r="C1119" s="132"/>
      <c r="D1119" s="133"/>
      <c r="E1119" s="87">
        <v>1112</v>
      </c>
      <c r="F1119" s="88" t="s">
        <v>3283</v>
      </c>
      <c r="G1119" s="88" t="s">
        <v>2308</v>
      </c>
      <c r="H1119" s="157" t="s">
        <v>319</v>
      </c>
      <c r="I1119" s="130" t="str">
        <f t="shared" si="35"/>
        <v>Include</v>
      </c>
      <c r="J1119" s="126"/>
      <c r="K1119" s="99"/>
      <c r="L1119" s="99"/>
      <c r="M1119" s="128"/>
      <c r="N1119" s="87" t="str">
        <f t="shared" si="36"/>
        <v/>
      </c>
      <c r="O1119" s="55"/>
      <c r="P1119" s="55"/>
      <c r="Q1119" s="55"/>
      <c r="R1119" s="55"/>
      <c r="S1119" s="55"/>
      <c r="T1119" s="56"/>
      <c r="U1119" s="134" t="s">
        <v>446</v>
      </c>
      <c r="V1119" s="132"/>
      <c r="W1119" s="132"/>
      <c r="X1119" s="132"/>
      <c r="Y1119" s="132"/>
      <c r="Z1119" s="132"/>
      <c r="AA1119" s="132"/>
      <c r="AB1119" s="132"/>
      <c r="AC1119" s="132"/>
      <c r="AD1119" s="132"/>
      <c r="AE1119" s="132"/>
      <c r="AF1119" s="132"/>
      <c r="AG1119" s="132" t="s">
        <v>475</v>
      </c>
      <c r="AH1119" s="132"/>
      <c r="AI1119" s="132"/>
      <c r="AJ1119" s="132" t="s">
        <v>475</v>
      </c>
      <c r="AK1119" s="132"/>
      <c r="AL1119" s="132"/>
      <c r="AM1119" s="135" t="s">
        <v>475</v>
      </c>
    </row>
    <row r="1120" spans="1:39" ht="30" x14ac:dyDescent="0.25">
      <c r="A1120" s="131" t="s">
        <v>2</v>
      </c>
      <c r="B1120" s="132" t="str">
        <f>IF(G1120="reserved","N/A",IF(AND(Screening!$J$10="No",V1120="Ex"),"N/A",IF(AND(Screening!$J$11="No",W1120="Ex"),"N/A",IF(AND(Screening!$J$12="No",X1120="Ex"),"N/A",IF(AND(Screening!$J$13="No",Y1120="Ex"),"N/A",IF(AND(Screening!$J$14="No",Z1120="Ex"),"N/A", IF(AND(Screening!$J$15="No",AA1120="Ex"),"N/A", IF(AND(Screening!$J$16="No",AB1120="Ex"),"N/A", IF(AND(Screening!$J$17="No",AC1120="Ex"),"N/A", IF(AND(Screening!$J$18="No",AD1120="Ex"),"N/A", IF(AND(Screening!$J$19="No",AE1120="Ex"),"N/A", IF(AND(Screening!$J$20="No",AF1120="Ex"),"N/A", IF(AND(Screening!$J$21="No",AG1120="Ex"),"N/A", IF(AND(Screening!$J$23="No",AH1120="Ex"),"N/A", IF(AND(Screening!$J$7="No",AI1120="Ex"),"N/A", IF(AND(Screening!$J$6="No",AL1120="Ex"),"N/A", IF(AND(Screening!$J$6="Yes",AJ1120="Ex"),"N/A", IF(AND(Screening!$J$25="Yes",AK1120="Ex"),"N/A",  IF(AND(Screening!$J$5="Yes",AM1120="Ex"),"N/A","Inc")))))))))))))))))))</f>
        <v>Inc</v>
      </c>
      <c r="C1120" s="132"/>
      <c r="D1120" s="133"/>
      <c r="E1120" s="87">
        <v>1113</v>
      </c>
      <c r="F1120" s="88" t="s">
        <v>3284</v>
      </c>
      <c r="G1120" s="88" t="s">
        <v>2309</v>
      </c>
      <c r="H1120" s="157" t="s">
        <v>320</v>
      </c>
      <c r="I1120" s="130" t="str">
        <f t="shared" si="35"/>
        <v>Include</v>
      </c>
      <c r="J1120" s="126"/>
      <c r="K1120" s="99"/>
      <c r="L1120" s="99"/>
      <c r="M1120" s="128"/>
      <c r="N1120" s="87" t="str">
        <f t="shared" si="36"/>
        <v/>
      </c>
      <c r="O1120" s="55"/>
      <c r="P1120" s="55"/>
      <c r="Q1120" s="55"/>
      <c r="R1120" s="55"/>
      <c r="S1120" s="55"/>
      <c r="T1120" s="56"/>
      <c r="U1120" s="134" t="s">
        <v>446</v>
      </c>
      <c r="V1120" s="132"/>
      <c r="W1120" s="132"/>
      <c r="X1120" s="132"/>
      <c r="Y1120" s="132"/>
      <c r="Z1120" s="132"/>
      <c r="AA1120" s="132"/>
      <c r="AB1120" s="132"/>
      <c r="AC1120" s="132"/>
      <c r="AD1120" s="132"/>
      <c r="AE1120" s="132"/>
      <c r="AF1120" s="132"/>
      <c r="AG1120" s="132" t="s">
        <v>475</v>
      </c>
      <c r="AH1120" s="132"/>
      <c r="AI1120" s="132"/>
      <c r="AJ1120" s="132" t="s">
        <v>475</v>
      </c>
      <c r="AK1120" s="132"/>
      <c r="AL1120" s="132"/>
      <c r="AM1120" s="135" t="s">
        <v>475</v>
      </c>
    </row>
    <row r="1121" spans="1:39" ht="30" x14ac:dyDescent="0.25">
      <c r="A1121" s="131" t="s">
        <v>2</v>
      </c>
      <c r="B1121" s="132" t="str">
        <f>IF(G1121="reserved","N/A",IF(AND(Screening!$J$10="No",V1121="Ex"),"N/A",IF(AND(Screening!$J$11="No",W1121="Ex"),"N/A",IF(AND(Screening!$J$12="No",X1121="Ex"),"N/A",IF(AND(Screening!$J$13="No",Y1121="Ex"),"N/A",IF(AND(Screening!$J$14="No",Z1121="Ex"),"N/A", IF(AND(Screening!$J$15="No",AA1121="Ex"),"N/A", IF(AND(Screening!$J$16="No",AB1121="Ex"),"N/A", IF(AND(Screening!$J$17="No",AC1121="Ex"),"N/A", IF(AND(Screening!$J$18="No",AD1121="Ex"),"N/A", IF(AND(Screening!$J$19="No",AE1121="Ex"),"N/A", IF(AND(Screening!$J$20="No",AF1121="Ex"),"N/A", IF(AND(Screening!$J$21="No",AG1121="Ex"),"N/A", IF(AND(Screening!$J$23="No",AH1121="Ex"),"N/A", IF(AND(Screening!$J$7="No",AI1121="Ex"),"N/A", IF(AND(Screening!$J$6="No",AL1121="Ex"),"N/A", IF(AND(Screening!$J$6="Yes",AJ1121="Ex"),"N/A", IF(AND(Screening!$J$25="Yes",AK1121="Ex"),"N/A",  IF(AND(Screening!$J$5="Yes",AM1121="Ex"),"N/A","Inc")))))))))))))))))))</f>
        <v>Inc</v>
      </c>
      <c r="C1121" s="132"/>
      <c r="D1121" s="133"/>
      <c r="E1121" s="87">
        <v>1114</v>
      </c>
      <c r="F1121" s="88" t="s">
        <v>3285</v>
      </c>
      <c r="G1121" s="88" t="s">
        <v>2310</v>
      </c>
      <c r="H1121" s="157" t="s">
        <v>321</v>
      </c>
      <c r="I1121" s="130" t="str">
        <f t="shared" si="35"/>
        <v>Include</v>
      </c>
      <c r="J1121" s="126"/>
      <c r="K1121" s="99"/>
      <c r="L1121" s="99"/>
      <c r="M1121" s="128"/>
      <c r="N1121" s="87" t="str">
        <f t="shared" si="36"/>
        <v/>
      </c>
      <c r="O1121" s="55"/>
      <c r="P1121" s="55"/>
      <c r="Q1121" s="55"/>
      <c r="R1121" s="55"/>
      <c r="S1121" s="55"/>
      <c r="T1121" s="56"/>
      <c r="U1121" s="134" t="s">
        <v>446</v>
      </c>
      <c r="V1121" s="132"/>
      <c r="W1121" s="132"/>
      <c r="X1121" s="132"/>
      <c r="Y1121" s="132"/>
      <c r="Z1121" s="132"/>
      <c r="AA1121" s="132"/>
      <c r="AB1121" s="132"/>
      <c r="AC1121" s="132"/>
      <c r="AD1121" s="132"/>
      <c r="AE1121" s="132"/>
      <c r="AF1121" s="132"/>
      <c r="AG1121" s="132" t="s">
        <v>475</v>
      </c>
      <c r="AH1121" s="132"/>
      <c r="AI1121" s="132"/>
      <c r="AJ1121" s="132" t="s">
        <v>475</v>
      </c>
      <c r="AK1121" s="132"/>
      <c r="AL1121" s="132"/>
      <c r="AM1121" s="135" t="s">
        <v>475</v>
      </c>
    </row>
    <row r="1122" spans="1:39" ht="30" x14ac:dyDescent="0.25">
      <c r="A1122" s="131" t="s">
        <v>2</v>
      </c>
      <c r="B1122" s="132" t="str">
        <f>IF(G1122="reserved","N/A",IF(AND(Screening!$J$10="No",V1122="Ex"),"N/A",IF(AND(Screening!$J$11="No",W1122="Ex"),"N/A",IF(AND(Screening!$J$12="No",X1122="Ex"),"N/A",IF(AND(Screening!$J$13="No",Y1122="Ex"),"N/A",IF(AND(Screening!$J$14="No",Z1122="Ex"),"N/A", IF(AND(Screening!$J$15="No",AA1122="Ex"),"N/A", IF(AND(Screening!$J$16="No",AB1122="Ex"),"N/A", IF(AND(Screening!$J$17="No",AC1122="Ex"),"N/A", IF(AND(Screening!$J$18="No",AD1122="Ex"),"N/A", IF(AND(Screening!$J$19="No",AE1122="Ex"),"N/A", IF(AND(Screening!$J$20="No",AF1122="Ex"),"N/A", IF(AND(Screening!$J$21="No",AG1122="Ex"),"N/A", IF(AND(Screening!$J$23="No",AH1122="Ex"),"N/A", IF(AND(Screening!$J$7="No",AI1122="Ex"),"N/A", IF(AND(Screening!$J$6="No",AL1122="Ex"),"N/A", IF(AND(Screening!$J$6="Yes",AJ1122="Ex"),"N/A", IF(AND(Screening!$J$25="Yes",AK1122="Ex"),"N/A",  IF(AND(Screening!$J$5="Yes",AM1122="Ex"),"N/A","Inc")))))))))))))))))))</f>
        <v>Inc</v>
      </c>
      <c r="C1122" s="132"/>
      <c r="D1122" s="133"/>
      <c r="E1122" s="87">
        <v>1115</v>
      </c>
      <c r="F1122" s="88" t="s">
        <v>3286</v>
      </c>
      <c r="G1122" s="88" t="s">
        <v>2311</v>
      </c>
      <c r="H1122" s="157" t="s">
        <v>322</v>
      </c>
      <c r="I1122" s="130" t="str">
        <f t="shared" si="35"/>
        <v>Include</v>
      </c>
      <c r="J1122" s="126"/>
      <c r="K1122" s="99"/>
      <c r="L1122" s="99"/>
      <c r="M1122" s="128"/>
      <c r="N1122" s="87" t="str">
        <f t="shared" si="36"/>
        <v/>
      </c>
      <c r="O1122" s="55"/>
      <c r="P1122" s="55"/>
      <c r="Q1122" s="55"/>
      <c r="R1122" s="55"/>
      <c r="S1122" s="55"/>
      <c r="T1122" s="56"/>
      <c r="U1122" s="134" t="s">
        <v>446</v>
      </c>
      <c r="V1122" s="132"/>
      <c r="W1122" s="132"/>
      <c r="X1122" s="132"/>
      <c r="Y1122" s="132"/>
      <c r="Z1122" s="132"/>
      <c r="AA1122" s="132"/>
      <c r="AB1122" s="132"/>
      <c r="AC1122" s="132"/>
      <c r="AD1122" s="132"/>
      <c r="AE1122" s="132"/>
      <c r="AF1122" s="132"/>
      <c r="AG1122" s="132" t="s">
        <v>475</v>
      </c>
      <c r="AH1122" s="132"/>
      <c r="AI1122" s="132"/>
      <c r="AJ1122" s="132" t="s">
        <v>475</v>
      </c>
      <c r="AK1122" s="132"/>
      <c r="AL1122" s="132"/>
      <c r="AM1122" s="135" t="s">
        <v>475</v>
      </c>
    </row>
    <row r="1123" spans="1:39" ht="45" x14ac:dyDescent="0.25">
      <c r="A1123" s="131" t="s">
        <v>2</v>
      </c>
      <c r="B1123" s="132" t="str">
        <f>IF(G1123="reserved","N/A",IF(AND(Screening!$J$10="No",V1123="Ex"),"N/A",IF(AND(Screening!$J$11="No",W1123="Ex"),"N/A",IF(AND(Screening!$J$12="No",X1123="Ex"),"N/A",IF(AND(Screening!$J$13="No",Y1123="Ex"),"N/A",IF(AND(Screening!$J$14="No",Z1123="Ex"),"N/A", IF(AND(Screening!$J$15="No",AA1123="Ex"),"N/A", IF(AND(Screening!$J$16="No",AB1123="Ex"),"N/A", IF(AND(Screening!$J$17="No",AC1123="Ex"),"N/A", IF(AND(Screening!$J$18="No",AD1123="Ex"),"N/A", IF(AND(Screening!$J$19="No",AE1123="Ex"),"N/A", IF(AND(Screening!$J$20="No",AF1123="Ex"),"N/A", IF(AND(Screening!$J$21="No",AG1123="Ex"),"N/A", IF(AND(Screening!$J$23="No",AH1123="Ex"),"N/A", IF(AND(Screening!$J$7="No",AI1123="Ex"),"N/A", IF(AND(Screening!$J$6="No",AL1123="Ex"),"N/A", IF(AND(Screening!$J$6="Yes",AJ1123="Ex"),"N/A", IF(AND(Screening!$J$25="Yes",AK1123="Ex"),"N/A",  IF(AND(Screening!$J$5="Yes",AM1123="Ex"),"N/A","Inc")))))))))))))))))))</f>
        <v>Inc</v>
      </c>
      <c r="C1123" s="132"/>
      <c r="D1123" s="133"/>
      <c r="E1123" s="87">
        <v>1116</v>
      </c>
      <c r="F1123" s="88" t="s">
        <v>3287</v>
      </c>
      <c r="G1123" s="88" t="s">
        <v>2312</v>
      </c>
      <c r="H1123" s="157" t="s">
        <v>323</v>
      </c>
      <c r="I1123" s="130" t="str">
        <f t="shared" si="35"/>
        <v>Include</v>
      </c>
      <c r="J1123" s="126"/>
      <c r="K1123" s="99"/>
      <c r="L1123" s="99"/>
      <c r="M1123" s="128"/>
      <c r="N1123" s="87" t="str">
        <f t="shared" si="36"/>
        <v/>
      </c>
      <c r="O1123" s="55"/>
      <c r="P1123" s="55"/>
      <c r="Q1123" s="55"/>
      <c r="R1123" s="55"/>
      <c r="S1123" s="55"/>
      <c r="T1123" s="56"/>
      <c r="U1123" s="134" t="s">
        <v>446</v>
      </c>
      <c r="V1123" s="132"/>
      <c r="W1123" s="132"/>
      <c r="X1123" s="132"/>
      <c r="Y1123" s="132"/>
      <c r="Z1123" s="132"/>
      <c r="AA1123" s="132"/>
      <c r="AB1123" s="132"/>
      <c r="AC1123" s="132"/>
      <c r="AD1123" s="132"/>
      <c r="AE1123" s="132"/>
      <c r="AF1123" s="132"/>
      <c r="AG1123" s="132" t="s">
        <v>475</v>
      </c>
      <c r="AH1123" s="132"/>
      <c r="AI1123" s="132"/>
      <c r="AJ1123" s="132" t="s">
        <v>475</v>
      </c>
      <c r="AK1123" s="132"/>
      <c r="AL1123" s="132"/>
      <c r="AM1123" s="135" t="s">
        <v>475</v>
      </c>
    </row>
    <row r="1124" spans="1:39" ht="30" x14ac:dyDescent="0.25">
      <c r="A1124" s="131" t="s">
        <v>2</v>
      </c>
      <c r="B1124" s="132" t="str">
        <f>IF(G1124="reserved","N/A",IF(AND(Screening!$J$10="No",V1124="Ex"),"N/A",IF(AND(Screening!$J$11="No",W1124="Ex"),"N/A",IF(AND(Screening!$J$12="No",X1124="Ex"),"N/A",IF(AND(Screening!$J$13="No",Y1124="Ex"),"N/A",IF(AND(Screening!$J$14="No",Z1124="Ex"),"N/A", IF(AND(Screening!$J$15="No",AA1124="Ex"),"N/A", IF(AND(Screening!$J$16="No",AB1124="Ex"),"N/A", IF(AND(Screening!$J$17="No",AC1124="Ex"),"N/A", IF(AND(Screening!$J$18="No",AD1124="Ex"),"N/A", IF(AND(Screening!$J$19="No",AE1124="Ex"),"N/A", IF(AND(Screening!$J$20="No",AF1124="Ex"),"N/A", IF(AND(Screening!$J$21="No",AG1124="Ex"),"N/A", IF(AND(Screening!$J$23="No",AH1124="Ex"),"N/A", IF(AND(Screening!$J$7="No",AI1124="Ex"),"N/A", IF(AND(Screening!$J$6="No",AL1124="Ex"),"N/A", IF(AND(Screening!$J$6="Yes",AJ1124="Ex"),"N/A", IF(AND(Screening!$J$25="Yes",AK1124="Ex"),"N/A",  IF(AND(Screening!$J$5="Yes",AM1124="Ex"),"N/A","Inc")))))))))))))))))))</f>
        <v>Inc</v>
      </c>
      <c r="C1124" s="132"/>
      <c r="D1124" s="133"/>
      <c r="E1124" s="87">
        <v>1117</v>
      </c>
      <c r="F1124" s="88" t="s">
        <v>3288</v>
      </c>
      <c r="G1124" s="88" t="s">
        <v>2313</v>
      </c>
      <c r="H1124" s="157" t="s">
        <v>4396</v>
      </c>
      <c r="I1124" s="130" t="str">
        <f t="shared" si="35"/>
        <v>Include</v>
      </c>
      <c r="J1124" s="126"/>
      <c r="K1124" s="99"/>
      <c r="L1124" s="99"/>
      <c r="M1124" s="128"/>
      <c r="N1124" s="87" t="str">
        <f t="shared" si="36"/>
        <v/>
      </c>
      <c r="O1124" s="55"/>
      <c r="P1124" s="55"/>
      <c r="Q1124" s="55"/>
      <c r="R1124" s="55"/>
      <c r="S1124" s="55"/>
      <c r="T1124" s="56"/>
      <c r="U1124" s="134" t="s">
        <v>446</v>
      </c>
      <c r="V1124" s="132"/>
      <c r="W1124" s="132"/>
      <c r="X1124" s="132"/>
      <c r="Y1124" s="132"/>
      <c r="Z1124" s="132"/>
      <c r="AA1124" s="132"/>
      <c r="AB1124" s="132"/>
      <c r="AC1124" s="132"/>
      <c r="AD1124" s="132"/>
      <c r="AE1124" s="132"/>
      <c r="AF1124" s="132"/>
      <c r="AG1124" s="132" t="s">
        <v>475</v>
      </c>
      <c r="AH1124" s="132"/>
      <c r="AI1124" s="132"/>
      <c r="AJ1124" s="132" t="s">
        <v>475</v>
      </c>
      <c r="AK1124" s="132"/>
      <c r="AL1124" s="132"/>
      <c r="AM1124" s="135" t="s">
        <v>475</v>
      </c>
    </row>
    <row r="1125" spans="1:39" ht="30" x14ac:dyDescent="0.25">
      <c r="A1125" s="131" t="s">
        <v>2</v>
      </c>
      <c r="B1125" s="132" t="str">
        <f>IF(G1125="reserved","N/A",IF(AND(Screening!$J$10="No",V1125="Ex"),"N/A",IF(AND(Screening!$J$11="No",W1125="Ex"),"N/A",IF(AND(Screening!$J$12="No",X1125="Ex"),"N/A",IF(AND(Screening!$J$13="No",Y1125="Ex"),"N/A",IF(AND(Screening!$J$14="No",Z1125="Ex"),"N/A", IF(AND(Screening!$J$15="No",AA1125="Ex"),"N/A", IF(AND(Screening!$J$16="No",AB1125="Ex"),"N/A", IF(AND(Screening!$J$17="No",AC1125="Ex"),"N/A", IF(AND(Screening!$J$18="No",AD1125="Ex"),"N/A", IF(AND(Screening!$J$19="No",AE1125="Ex"),"N/A", IF(AND(Screening!$J$20="No",AF1125="Ex"),"N/A", IF(AND(Screening!$J$21="No",AG1125="Ex"),"N/A", IF(AND(Screening!$J$23="No",AH1125="Ex"),"N/A", IF(AND(Screening!$J$7="No",AI1125="Ex"),"N/A", IF(AND(Screening!$J$6="No",AL1125="Ex"),"N/A", IF(AND(Screening!$J$6="Yes",AJ1125="Ex"),"N/A", IF(AND(Screening!$J$25="Yes",AK1125="Ex"),"N/A",  IF(AND(Screening!$J$5="Yes",AM1125="Ex"),"N/A","Inc")))))))))))))))))))</f>
        <v>Inc</v>
      </c>
      <c r="C1125" s="132"/>
      <c r="D1125" s="133"/>
      <c r="E1125" s="87">
        <v>1118</v>
      </c>
      <c r="F1125" s="88" t="s">
        <v>3950</v>
      </c>
      <c r="G1125" s="88" t="s">
        <v>2314</v>
      </c>
      <c r="H1125" s="157" t="s">
        <v>4397</v>
      </c>
      <c r="I1125" s="130" t="str">
        <f t="shared" si="35"/>
        <v>Include</v>
      </c>
      <c r="J1125" s="126"/>
      <c r="K1125" s="99"/>
      <c r="L1125" s="99"/>
      <c r="M1125" s="128"/>
      <c r="N1125" s="87" t="str">
        <f t="shared" si="36"/>
        <v/>
      </c>
      <c r="O1125" s="55"/>
      <c r="P1125" s="55"/>
      <c r="Q1125" s="55"/>
      <c r="R1125" s="55"/>
      <c r="S1125" s="55"/>
      <c r="T1125" s="56"/>
      <c r="U1125" s="134" t="s">
        <v>446</v>
      </c>
      <c r="V1125" s="132"/>
      <c r="W1125" s="132"/>
      <c r="X1125" s="132"/>
      <c r="Y1125" s="132"/>
      <c r="Z1125" s="132"/>
      <c r="AA1125" s="132"/>
      <c r="AB1125" s="132"/>
      <c r="AC1125" s="132"/>
      <c r="AD1125" s="132"/>
      <c r="AE1125" s="132"/>
      <c r="AF1125" s="132"/>
      <c r="AG1125" s="132" t="s">
        <v>475</v>
      </c>
      <c r="AH1125" s="132"/>
      <c r="AI1125" s="132"/>
      <c r="AJ1125" s="132" t="s">
        <v>475</v>
      </c>
      <c r="AK1125" s="132"/>
      <c r="AL1125" s="132"/>
      <c r="AM1125" s="135" t="s">
        <v>475</v>
      </c>
    </row>
    <row r="1126" spans="1:39" ht="30" x14ac:dyDescent="0.25">
      <c r="A1126" s="131" t="s">
        <v>2</v>
      </c>
      <c r="B1126" s="132" t="str">
        <f>IF(G1126="reserved","N/A",IF(AND(Screening!$J$10="No",V1126="Ex"),"N/A",IF(AND(Screening!$J$11="No",W1126="Ex"),"N/A",IF(AND(Screening!$J$12="No",X1126="Ex"),"N/A",IF(AND(Screening!$J$13="No",Y1126="Ex"),"N/A",IF(AND(Screening!$J$14="No",Z1126="Ex"),"N/A", IF(AND(Screening!$J$15="No",AA1126="Ex"),"N/A", IF(AND(Screening!$J$16="No",AB1126="Ex"),"N/A", IF(AND(Screening!$J$17="No",AC1126="Ex"),"N/A", IF(AND(Screening!$J$18="No",AD1126="Ex"),"N/A", IF(AND(Screening!$J$19="No",AE1126="Ex"),"N/A", IF(AND(Screening!$J$20="No",AF1126="Ex"),"N/A", IF(AND(Screening!$J$21="No",AG1126="Ex"),"N/A", IF(AND(Screening!$J$23="No",AH1126="Ex"),"N/A", IF(AND(Screening!$J$7="No",AI1126="Ex"),"N/A", IF(AND(Screening!$J$6="No",AL1126="Ex"),"N/A", IF(AND(Screening!$J$6="Yes",AJ1126="Ex"),"N/A", IF(AND(Screening!$J$25="Yes",AK1126="Ex"),"N/A",  IF(AND(Screening!$J$5="Yes",AM1126="Ex"),"N/A","Inc")))))))))))))))))))</f>
        <v>Inc</v>
      </c>
      <c r="C1126" s="132"/>
      <c r="D1126" s="133"/>
      <c r="E1126" s="87">
        <v>1119</v>
      </c>
      <c r="F1126" s="88" t="s">
        <v>3951</v>
      </c>
      <c r="G1126" s="88" t="s">
        <v>2315</v>
      </c>
      <c r="H1126" s="157" t="s">
        <v>324</v>
      </c>
      <c r="I1126" s="130" t="str">
        <f t="shared" si="35"/>
        <v>Include</v>
      </c>
      <c r="J1126" s="126"/>
      <c r="K1126" s="99"/>
      <c r="L1126" s="99"/>
      <c r="M1126" s="128"/>
      <c r="N1126" s="87" t="str">
        <f t="shared" si="36"/>
        <v/>
      </c>
      <c r="O1126" s="55"/>
      <c r="P1126" s="55"/>
      <c r="Q1126" s="55"/>
      <c r="R1126" s="55"/>
      <c r="S1126" s="55"/>
      <c r="T1126" s="56"/>
      <c r="U1126" s="134" t="s">
        <v>446</v>
      </c>
      <c r="V1126" s="132"/>
      <c r="W1126" s="132"/>
      <c r="X1126" s="132"/>
      <c r="Y1126" s="132"/>
      <c r="Z1126" s="132"/>
      <c r="AA1126" s="132"/>
      <c r="AB1126" s="132"/>
      <c r="AC1126" s="132"/>
      <c r="AD1126" s="132"/>
      <c r="AE1126" s="132"/>
      <c r="AF1126" s="132"/>
      <c r="AG1126" s="132" t="s">
        <v>475</v>
      </c>
      <c r="AH1126" s="132"/>
      <c r="AI1126" s="132"/>
      <c r="AJ1126" s="132" t="s">
        <v>475</v>
      </c>
      <c r="AK1126" s="132"/>
      <c r="AL1126" s="132"/>
      <c r="AM1126" s="135" t="s">
        <v>475</v>
      </c>
    </row>
    <row r="1127" spans="1:39" ht="30" x14ac:dyDescent="0.25">
      <c r="A1127" s="131" t="s">
        <v>2</v>
      </c>
      <c r="B1127" s="132" t="str">
        <f>IF(G1127="reserved","N/A",IF(AND(Screening!$J$10="No",V1127="Ex"),"N/A",IF(AND(Screening!$J$11="No",W1127="Ex"),"N/A",IF(AND(Screening!$J$12="No",X1127="Ex"),"N/A",IF(AND(Screening!$J$13="No",Y1127="Ex"),"N/A",IF(AND(Screening!$J$14="No",Z1127="Ex"),"N/A", IF(AND(Screening!$J$15="No",AA1127="Ex"),"N/A", IF(AND(Screening!$J$16="No",AB1127="Ex"),"N/A", IF(AND(Screening!$J$17="No",AC1127="Ex"),"N/A", IF(AND(Screening!$J$18="No",AD1127="Ex"),"N/A", IF(AND(Screening!$J$19="No",AE1127="Ex"),"N/A", IF(AND(Screening!$J$20="No",AF1127="Ex"),"N/A", IF(AND(Screening!$J$21="No",AG1127="Ex"),"N/A", IF(AND(Screening!$J$23="No",AH1127="Ex"),"N/A", IF(AND(Screening!$J$7="No",AI1127="Ex"),"N/A", IF(AND(Screening!$J$6="No",AL1127="Ex"),"N/A", IF(AND(Screening!$J$6="Yes",AJ1127="Ex"),"N/A", IF(AND(Screening!$J$25="Yes",AK1127="Ex"),"N/A",  IF(AND(Screening!$J$5="Yes",AM1127="Ex"),"N/A","Inc")))))))))))))))))))</f>
        <v>Inc</v>
      </c>
      <c r="C1127" s="132"/>
      <c r="D1127" s="133"/>
      <c r="E1127" s="87">
        <v>1120</v>
      </c>
      <c r="F1127" s="88" t="s">
        <v>3952</v>
      </c>
      <c r="G1127" s="88" t="s">
        <v>2316</v>
      </c>
      <c r="H1127" s="157" t="s">
        <v>325</v>
      </c>
      <c r="I1127" s="130" t="str">
        <f t="shared" si="35"/>
        <v>Include</v>
      </c>
      <c r="J1127" s="126"/>
      <c r="K1127" s="99"/>
      <c r="L1127" s="99"/>
      <c r="M1127" s="128"/>
      <c r="N1127" s="87" t="str">
        <f t="shared" si="36"/>
        <v/>
      </c>
      <c r="O1127" s="55"/>
      <c r="P1127" s="55"/>
      <c r="Q1127" s="55"/>
      <c r="R1127" s="55"/>
      <c r="S1127" s="55"/>
      <c r="T1127" s="56"/>
      <c r="U1127" s="134" t="s">
        <v>446</v>
      </c>
      <c r="V1127" s="132"/>
      <c r="W1127" s="132"/>
      <c r="X1127" s="132"/>
      <c r="Y1127" s="132"/>
      <c r="Z1127" s="132"/>
      <c r="AA1127" s="132"/>
      <c r="AB1127" s="132"/>
      <c r="AC1127" s="132"/>
      <c r="AD1127" s="132"/>
      <c r="AE1127" s="132"/>
      <c r="AF1127" s="132"/>
      <c r="AG1127" s="132" t="s">
        <v>475</v>
      </c>
      <c r="AH1127" s="132"/>
      <c r="AI1127" s="132"/>
      <c r="AJ1127" s="132" t="s">
        <v>475</v>
      </c>
      <c r="AK1127" s="132"/>
      <c r="AL1127" s="132"/>
      <c r="AM1127" s="135" t="s">
        <v>475</v>
      </c>
    </row>
    <row r="1128" spans="1:39" ht="30" x14ac:dyDescent="0.25">
      <c r="A1128" s="131" t="s">
        <v>2</v>
      </c>
      <c r="B1128" s="132" t="str">
        <f>IF(G1128="reserved","N/A",IF(AND(Screening!$J$10="No",V1128="Ex"),"N/A",IF(AND(Screening!$J$11="No",W1128="Ex"),"N/A",IF(AND(Screening!$J$12="No",X1128="Ex"),"N/A",IF(AND(Screening!$J$13="No",Y1128="Ex"),"N/A",IF(AND(Screening!$J$14="No",Z1128="Ex"),"N/A", IF(AND(Screening!$J$15="No",AA1128="Ex"),"N/A", IF(AND(Screening!$J$16="No",AB1128="Ex"),"N/A", IF(AND(Screening!$J$17="No",AC1128="Ex"),"N/A", IF(AND(Screening!$J$18="No",AD1128="Ex"),"N/A", IF(AND(Screening!$J$19="No",AE1128="Ex"),"N/A", IF(AND(Screening!$J$20="No",AF1128="Ex"),"N/A", IF(AND(Screening!$J$21="No",AG1128="Ex"),"N/A", IF(AND(Screening!$J$23="No",AH1128="Ex"),"N/A", IF(AND(Screening!$J$7="No",AI1128="Ex"),"N/A", IF(AND(Screening!$J$6="No",AL1128="Ex"),"N/A", IF(AND(Screening!$J$6="Yes",AJ1128="Ex"),"N/A", IF(AND(Screening!$J$25="Yes",AK1128="Ex"),"N/A",  IF(AND(Screening!$J$5="Yes",AM1128="Ex"),"N/A","Inc")))))))))))))))))))</f>
        <v>Inc</v>
      </c>
      <c r="C1128" s="132"/>
      <c r="D1128" s="133"/>
      <c r="E1128" s="87">
        <v>1121</v>
      </c>
      <c r="F1128" s="88" t="s">
        <v>3953</v>
      </c>
      <c r="G1128" s="88" t="s">
        <v>2317</v>
      </c>
      <c r="H1128" s="157" t="s">
        <v>326</v>
      </c>
      <c r="I1128" s="130" t="str">
        <f t="shared" si="35"/>
        <v>Include</v>
      </c>
      <c r="J1128" s="126"/>
      <c r="K1128" s="99"/>
      <c r="L1128" s="99"/>
      <c r="M1128" s="128"/>
      <c r="N1128" s="87" t="str">
        <f t="shared" si="36"/>
        <v/>
      </c>
      <c r="O1128" s="55"/>
      <c r="P1128" s="55"/>
      <c r="Q1128" s="55"/>
      <c r="R1128" s="55"/>
      <c r="S1128" s="55"/>
      <c r="T1128" s="56"/>
      <c r="U1128" s="134" t="s">
        <v>446</v>
      </c>
      <c r="V1128" s="132"/>
      <c r="W1128" s="132"/>
      <c r="X1128" s="132"/>
      <c r="Y1128" s="132"/>
      <c r="Z1128" s="132"/>
      <c r="AA1128" s="132"/>
      <c r="AB1128" s="132"/>
      <c r="AC1128" s="132"/>
      <c r="AD1128" s="132"/>
      <c r="AE1128" s="132"/>
      <c r="AF1128" s="132"/>
      <c r="AG1128" s="132" t="s">
        <v>475</v>
      </c>
      <c r="AH1128" s="132"/>
      <c r="AI1128" s="132"/>
      <c r="AJ1128" s="132" t="s">
        <v>475</v>
      </c>
      <c r="AK1128" s="132"/>
      <c r="AL1128" s="132"/>
      <c r="AM1128" s="135" t="s">
        <v>475</v>
      </c>
    </row>
    <row r="1129" spans="1:39" ht="30" x14ac:dyDescent="0.25">
      <c r="A1129" s="131" t="s">
        <v>2</v>
      </c>
      <c r="B1129" s="132" t="str">
        <f>IF(G1129="reserved","N/A",IF(AND(Screening!$J$10="No",V1129="Ex"),"N/A",IF(AND(Screening!$J$11="No",W1129="Ex"),"N/A",IF(AND(Screening!$J$12="No",X1129="Ex"),"N/A",IF(AND(Screening!$J$13="No",Y1129="Ex"),"N/A",IF(AND(Screening!$J$14="No",Z1129="Ex"),"N/A", IF(AND(Screening!$J$15="No",AA1129="Ex"),"N/A", IF(AND(Screening!$J$16="No",AB1129="Ex"),"N/A", IF(AND(Screening!$J$17="No",AC1129="Ex"),"N/A", IF(AND(Screening!$J$18="No",AD1129="Ex"),"N/A", IF(AND(Screening!$J$19="No",AE1129="Ex"),"N/A", IF(AND(Screening!$J$20="No",AF1129="Ex"),"N/A", IF(AND(Screening!$J$21="No",AG1129="Ex"),"N/A", IF(AND(Screening!$J$23="No",AH1129="Ex"),"N/A", IF(AND(Screening!$J$7="No",AI1129="Ex"),"N/A", IF(AND(Screening!$J$6="No",AL1129="Ex"),"N/A", IF(AND(Screening!$J$6="Yes",AJ1129="Ex"),"N/A", IF(AND(Screening!$J$25="Yes",AK1129="Ex"),"N/A",  IF(AND(Screening!$J$5="Yes",AM1129="Ex"),"N/A","Inc")))))))))))))))))))</f>
        <v>Inc</v>
      </c>
      <c r="C1129" s="132"/>
      <c r="D1129" s="133"/>
      <c r="E1129" s="87">
        <v>1122</v>
      </c>
      <c r="F1129" s="88" t="s">
        <v>3954</v>
      </c>
      <c r="G1129" s="88" t="s">
        <v>2318</v>
      </c>
      <c r="H1129" s="157" t="s">
        <v>327</v>
      </c>
      <c r="I1129" s="130" t="str">
        <f t="shared" si="35"/>
        <v>Include</v>
      </c>
      <c r="J1129" s="126"/>
      <c r="K1129" s="99"/>
      <c r="L1129" s="99"/>
      <c r="M1129" s="128"/>
      <c r="N1129" s="87" t="str">
        <f t="shared" si="36"/>
        <v/>
      </c>
      <c r="O1129" s="55"/>
      <c r="P1129" s="55"/>
      <c r="Q1129" s="55"/>
      <c r="R1129" s="55"/>
      <c r="S1129" s="55"/>
      <c r="T1129" s="56"/>
      <c r="U1129" s="134" t="s">
        <v>446</v>
      </c>
      <c r="V1129" s="132"/>
      <c r="W1129" s="132"/>
      <c r="X1129" s="132"/>
      <c r="Y1129" s="132"/>
      <c r="Z1129" s="132"/>
      <c r="AA1129" s="132"/>
      <c r="AB1129" s="132"/>
      <c r="AC1129" s="132"/>
      <c r="AD1129" s="132"/>
      <c r="AE1129" s="132"/>
      <c r="AF1129" s="132"/>
      <c r="AG1129" s="132" t="s">
        <v>475</v>
      </c>
      <c r="AH1129" s="132"/>
      <c r="AI1129" s="132"/>
      <c r="AJ1129" s="132" t="s">
        <v>475</v>
      </c>
      <c r="AK1129" s="132"/>
      <c r="AL1129" s="132"/>
      <c r="AM1129" s="135" t="s">
        <v>475</v>
      </c>
    </row>
    <row r="1130" spans="1:39" ht="30" x14ac:dyDescent="0.25">
      <c r="A1130" s="131" t="s">
        <v>2</v>
      </c>
      <c r="B1130" s="132" t="str">
        <f>IF(G1130="reserved","N/A",IF(AND(Screening!$J$10="No",V1130="Ex"),"N/A",IF(AND(Screening!$J$11="No",W1130="Ex"),"N/A",IF(AND(Screening!$J$12="No",X1130="Ex"),"N/A",IF(AND(Screening!$J$13="No",Y1130="Ex"),"N/A",IF(AND(Screening!$J$14="No",Z1130="Ex"),"N/A", IF(AND(Screening!$J$15="No",AA1130="Ex"),"N/A", IF(AND(Screening!$J$16="No",AB1130="Ex"),"N/A", IF(AND(Screening!$J$17="No",AC1130="Ex"),"N/A", IF(AND(Screening!$J$18="No",AD1130="Ex"),"N/A", IF(AND(Screening!$J$19="No",AE1130="Ex"),"N/A", IF(AND(Screening!$J$20="No",AF1130="Ex"),"N/A", IF(AND(Screening!$J$21="No",AG1130="Ex"),"N/A", IF(AND(Screening!$J$23="No",AH1130="Ex"),"N/A", IF(AND(Screening!$J$7="No",AI1130="Ex"),"N/A", IF(AND(Screening!$J$6="No",AL1130="Ex"),"N/A", IF(AND(Screening!$J$6="Yes",AJ1130="Ex"),"N/A", IF(AND(Screening!$J$25="Yes",AK1130="Ex"),"N/A",  IF(AND(Screening!$J$5="Yes",AM1130="Ex"),"N/A","Inc")))))))))))))))))))</f>
        <v>Inc</v>
      </c>
      <c r="C1130" s="132"/>
      <c r="D1130" s="133"/>
      <c r="E1130" s="87">
        <v>1123</v>
      </c>
      <c r="F1130" s="88" t="s">
        <v>3955</v>
      </c>
      <c r="G1130" s="88" t="s">
        <v>2319</v>
      </c>
      <c r="H1130" s="157" t="s">
        <v>328</v>
      </c>
      <c r="I1130" s="130" t="str">
        <f t="shared" si="35"/>
        <v>Include</v>
      </c>
      <c r="J1130" s="126"/>
      <c r="K1130" s="99"/>
      <c r="L1130" s="99"/>
      <c r="M1130" s="128"/>
      <c r="N1130" s="87" t="str">
        <f t="shared" si="36"/>
        <v/>
      </c>
      <c r="O1130" s="55"/>
      <c r="P1130" s="55"/>
      <c r="Q1130" s="55"/>
      <c r="R1130" s="55"/>
      <c r="S1130" s="55"/>
      <c r="T1130" s="56"/>
      <c r="U1130" s="134" t="s">
        <v>446</v>
      </c>
      <c r="V1130" s="132"/>
      <c r="W1130" s="132"/>
      <c r="X1130" s="132"/>
      <c r="Y1130" s="132"/>
      <c r="Z1130" s="132"/>
      <c r="AA1130" s="132"/>
      <c r="AB1130" s="132"/>
      <c r="AC1130" s="132"/>
      <c r="AD1130" s="132"/>
      <c r="AE1130" s="132"/>
      <c r="AF1130" s="132"/>
      <c r="AG1130" s="132" t="s">
        <v>475</v>
      </c>
      <c r="AH1130" s="132"/>
      <c r="AI1130" s="132"/>
      <c r="AJ1130" s="132" t="s">
        <v>475</v>
      </c>
      <c r="AK1130" s="132"/>
      <c r="AL1130" s="132"/>
      <c r="AM1130" s="135" t="s">
        <v>475</v>
      </c>
    </row>
    <row r="1131" spans="1:39" ht="30" x14ac:dyDescent="0.25">
      <c r="A1131" s="131" t="s">
        <v>2</v>
      </c>
      <c r="B1131" s="132" t="str">
        <f>IF(G1131="reserved","N/A",IF(AND(Screening!$J$10="No",V1131="Ex"),"N/A",IF(AND(Screening!$J$11="No",W1131="Ex"),"N/A",IF(AND(Screening!$J$12="No",X1131="Ex"),"N/A",IF(AND(Screening!$J$13="No",Y1131="Ex"),"N/A",IF(AND(Screening!$J$14="No",Z1131="Ex"),"N/A", IF(AND(Screening!$J$15="No",AA1131="Ex"),"N/A", IF(AND(Screening!$J$16="No",AB1131="Ex"),"N/A", IF(AND(Screening!$J$17="No",AC1131="Ex"),"N/A", IF(AND(Screening!$J$18="No",AD1131="Ex"),"N/A", IF(AND(Screening!$J$19="No",AE1131="Ex"),"N/A", IF(AND(Screening!$J$20="No",AF1131="Ex"),"N/A", IF(AND(Screening!$J$21="No",AG1131="Ex"),"N/A", IF(AND(Screening!$J$23="No",AH1131="Ex"),"N/A", IF(AND(Screening!$J$7="No",AI1131="Ex"),"N/A", IF(AND(Screening!$J$6="No",AL1131="Ex"),"N/A", IF(AND(Screening!$J$6="Yes",AJ1131="Ex"),"N/A", IF(AND(Screening!$J$25="Yes",AK1131="Ex"),"N/A",  IF(AND(Screening!$J$5="Yes",AM1131="Ex"),"N/A","Inc")))))))))))))))))))</f>
        <v>Inc</v>
      </c>
      <c r="C1131" s="132"/>
      <c r="D1131" s="133"/>
      <c r="E1131" s="87">
        <v>1124</v>
      </c>
      <c r="F1131" s="88" t="s">
        <v>3956</v>
      </c>
      <c r="G1131" s="88" t="s">
        <v>2320</v>
      </c>
      <c r="H1131" s="157" t="s">
        <v>329</v>
      </c>
      <c r="I1131" s="130" t="str">
        <f t="shared" si="35"/>
        <v>Include</v>
      </c>
      <c r="J1131" s="126"/>
      <c r="K1131" s="99"/>
      <c r="L1131" s="99"/>
      <c r="M1131" s="128"/>
      <c r="N1131" s="87" t="str">
        <f t="shared" si="36"/>
        <v/>
      </c>
      <c r="O1131" s="55"/>
      <c r="P1131" s="55"/>
      <c r="Q1131" s="55"/>
      <c r="R1131" s="55"/>
      <c r="S1131" s="55"/>
      <c r="T1131" s="56"/>
      <c r="U1131" s="134" t="s">
        <v>446</v>
      </c>
      <c r="V1131" s="132"/>
      <c r="W1131" s="132"/>
      <c r="X1131" s="132"/>
      <c r="Y1131" s="132"/>
      <c r="Z1131" s="132"/>
      <c r="AA1131" s="132"/>
      <c r="AB1131" s="132"/>
      <c r="AC1131" s="132"/>
      <c r="AD1131" s="132"/>
      <c r="AE1131" s="132"/>
      <c r="AF1131" s="132"/>
      <c r="AG1131" s="132" t="s">
        <v>475</v>
      </c>
      <c r="AH1131" s="132"/>
      <c r="AI1131" s="132"/>
      <c r="AJ1131" s="132" t="s">
        <v>475</v>
      </c>
      <c r="AK1131" s="132"/>
      <c r="AL1131" s="132"/>
      <c r="AM1131" s="135" t="s">
        <v>475</v>
      </c>
    </row>
    <row r="1132" spans="1:39" ht="30" x14ac:dyDescent="0.25">
      <c r="A1132" s="131" t="s">
        <v>2</v>
      </c>
      <c r="B1132" s="132" t="str">
        <f>IF(G1132="reserved","N/A",IF(AND(Screening!$J$10="No",V1132="Ex"),"N/A",IF(AND(Screening!$J$11="No",W1132="Ex"),"N/A",IF(AND(Screening!$J$12="No",X1132="Ex"),"N/A",IF(AND(Screening!$J$13="No",Y1132="Ex"),"N/A",IF(AND(Screening!$J$14="No",Z1132="Ex"),"N/A", IF(AND(Screening!$J$15="No",AA1132="Ex"),"N/A", IF(AND(Screening!$J$16="No",AB1132="Ex"),"N/A", IF(AND(Screening!$J$17="No",AC1132="Ex"),"N/A", IF(AND(Screening!$J$18="No",AD1132="Ex"),"N/A", IF(AND(Screening!$J$19="No",AE1132="Ex"),"N/A", IF(AND(Screening!$J$20="No",AF1132="Ex"),"N/A", IF(AND(Screening!$J$21="No",AG1132="Ex"),"N/A", IF(AND(Screening!$J$23="No",AH1132="Ex"),"N/A", IF(AND(Screening!$J$7="No",AI1132="Ex"),"N/A", IF(AND(Screening!$J$6="No",AL1132="Ex"),"N/A", IF(AND(Screening!$J$6="Yes",AJ1132="Ex"),"N/A", IF(AND(Screening!$J$25="Yes",AK1132="Ex"),"N/A",  IF(AND(Screening!$J$5="Yes",AM1132="Ex"),"N/A","Inc")))))))))))))))))))</f>
        <v>Inc</v>
      </c>
      <c r="C1132" s="132"/>
      <c r="D1132" s="133"/>
      <c r="E1132" s="87">
        <v>1125</v>
      </c>
      <c r="F1132" s="88" t="s">
        <v>3957</v>
      </c>
      <c r="G1132" s="88" t="s">
        <v>2321</v>
      </c>
      <c r="H1132" s="157" t="s">
        <v>330</v>
      </c>
      <c r="I1132" s="130" t="str">
        <f t="shared" si="35"/>
        <v>Include</v>
      </c>
      <c r="J1132" s="126"/>
      <c r="K1132" s="99"/>
      <c r="L1132" s="99"/>
      <c r="M1132" s="128"/>
      <c r="N1132" s="87" t="str">
        <f t="shared" si="36"/>
        <v/>
      </c>
      <c r="O1132" s="55"/>
      <c r="P1132" s="55"/>
      <c r="Q1132" s="55"/>
      <c r="R1132" s="55"/>
      <c r="S1132" s="55"/>
      <c r="T1132" s="56"/>
      <c r="U1132" s="134" t="s">
        <v>446</v>
      </c>
      <c r="V1132" s="132"/>
      <c r="W1132" s="132"/>
      <c r="X1132" s="132"/>
      <c r="Y1132" s="132"/>
      <c r="Z1132" s="132"/>
      <c r="AA1132" s="132"/>
      <c r="AB1132" s="132"/>
      <c r="AC1132" s="132"/>
      <c r="AD1132" s="132"/>
      <c r="AE1132" s="132"/>
      <c r="AF1132" s="132"/>
      <c r="AG1132" s="132" t="s">
        <v>475</v>
      </c>
      <c r="AH1132" s="132"/>
      <c r="AI1132" s="132"/>
      <c r="AJ1132" s="132" t="s">
        <v>475</v>
      </c>
      <c r="AK1132" s="132"/>
      <c r="AL1132" s="132"/>
      <c r="AM1132" s="135" t="s">
        <v>475</v>
      </c>
    </row>
    <row r="1133" spans="1:39" ht="30" x14ac:dyDescent="0.25">
      <c r="A1133" s="131" t="s">
        <v>2</v>
      </c>
      <c r="B1133" s="132" t="str">
        <f>IF(G1133="reserved","N/A",IF(AND(Screening!$J$10="No",V1133="Ex"),"N/A",IF(AND(Screening!$J$11="No",W1133="Ex"),"N/A",IF(AND(Screening!$J$12="No",X1133="Ex"),"N/A",IF(AND(Screening!$J$13="No",Y1133="Ex"),"N/A",IF(AND(Screening!$J$14="No",Z1133="Ex"),"N/A", IF(AND(Screening!$J$15="No",AA1133="Ex"),"N/A", IF(AND(Screening!$J$16="No",AB1133="Ex"),"N/A", IF(AND(Screening!$J$17="No",AC1133="Ex"),"N/A", IF(AND(Screening!$J$18="No",AD1133="Ex"),"N/A", IF(AND(Screening!$J$19="No",AE1133="Ex"),"N/A", IF(AND(Screening!$J$20="No",AF1133="Ex"),"N/A", IF(AND(Screening!$J$21="No",AG1133="Ex"),"N/A", IF(AND(Screening!$J$23="No",AH1133="Ex"),"N/A", IF(AND(Screening!$J$7="No",AI1133="Ex"),"N/A", IF(AND(Screening!$J$6="No",AL1133="Ex"),"N/A", IF(AND(Screening!$J$6="Yes",AJ1133="Ex"),"N/A", IF(AND(Screening!$J$25="Yes",AK1133="Ex"),"N/A",  IF(AND(Screening!$J$5="Yes",AM1133="Ex"),"N/A","Inc")))))))))))))))))))</f>
        <v>Inc</v>
      </c>
      <c r="C1133" s="132"/>
      <c r="D1133" s="133"/>
      <c r="E1133" s="87">
        <v>1126</v>
      </c>
      <c r="F1133" s="88" t="s">
        <v>3958</v>
      </c>
      <c r="G1133" s="88" t="s">
        <v>2322</v>
      </c>
      <c r="H1133" s="157" t="s">
        <v>331</v>
      </c>
      <c r="I1133" s="130" t="str">
        <f t="shared" si="35"/>
        <v>Include</v>
      </c>
      <c r="J1133" s="126"/>
      <c r="K1133" s="99"/>
      <c r="L1133" s="99"/>
      <c r="M1133" s="128"/>
      <c r="N1133" s="87" t="str">
        <f t="shared" si="36"/>
        <v/>
      </c>
      <c r="O1133" s="55"/>
      <c r="P1133" s="55"/>
      <c r="Q1133" s="55"/>
      <c r="R1133" s="55"/>
      <c r="S1133" s="55"/>
      <c r="T1133" s="56"/>
      <c r="U1133" s="134" t="s">
        <v>446</v>
      </c>
      <c r="V1133" s="132"/>
      <c r="W1133" s="132"/>
      <c r="X1133" s="132"/>
      <c r="Y1133" s="132"/>
      <c r="Z1133" s="132"/>
      <c r="AA1133" s="132"/>
      <c r="AB1133" s="132"/>
      <c r="AC1133" s="132"/>
      <c r="AD1133" s="132"/>
      <c r="AE1133" s="132"/>
      <c r="AF1133" s="132"/>
      <c r="AG1133" s="132" t="s">
        <v>475</v>
      </c>
      <c r="AH1133" s="132"/>
      <c r="AI1133" s="132"/>
      <c r="AJ1133" s="132" t="s">
        <v>475</v>
      </c>
      <c r="AK1133" s="132"/>
      <c r="AL1133" s="132"/>
      <c r="AM1133" s="135" t="s">
        <v>475</v>
      </c>
    </row>
    <row r="1134" spans="1:39" ht="30" x14ac:dyDescent="0.25">
      <c r="A1134" s="131" t="s">
        <v>2</v>
      </c>
      <c r="B1134" s="132" t="str">
        <f>IF(G1134="reserved","N/A",IF(AND(Screening!$J$10="No",V1134="Ex"),"N/A",IF(AND(Screening!$J$11="No",W1134="Ex"),"N/A",IF(AND(Screening!$J$12="No",X1134="Ex"),"N/A",IF(AND(Screening!$J$13="No",Y1134="Ex"),"N/A",IF(AND(Screening!$J$14="No",Z1134="Ex"),"N/A", IF(AND(Screening!$J$15="No",AA1134="Ex"),"N/A", IF(AND(Screening!$J$16="No",AB1134="Ex"),"N/A", IF(AND(Screening!$J$17="No",AC1134="Ex"),"N/A", IF(AND(Screening!$J$18="No",AD1134="Ex"),"N/A", IF(AND(Screening!$J$19="No",AE1134="Ex"),"N/A", IF(AND(Screening!$J$20="No",AF1134="Ex"),"N/A", IF(AND(Screening!$J$21="No",AG1134="Ex"),"N/A", IF(AND(Screening!$J$23="No",AH1134="Ex"),"N/A", IF(AND(Screening!$J$7="No",AI1134="Ex"),"N/A", IF(AND(Screening!$J$6="No",AL1134="Ex"),"N/A", IF(AND(Screening!$J$6="Yes",AJ1134="Ex"),"N/A", IF(AND(Screening!$J$25="Yes",AK1134="Ex"),"N/A",  IF(AND(Screening!$J$5="Yes",AM1134="Ex"),"N/A","Inc")))))))))))))))))))</f>
        <v>Inc</v>
      </c>
      <c r="C1134" s="132"/>
      <c r="D1134" s="133"/>
      <c r="E1134" s="87">
        <v>1127</v>
      </c>
      <c r="F1134" s="88" t="s">
        <v>3959</v>
      </c>
      <c r="G1134" s="88" t="s">
        <v>2323</v>
      </c>
      <c r="H1134" s="157" t="s">
        <v>332</v>
      </c>
      <c r="I1134" s="130" t="str">
        <f t="shared" si="35"/>
        <v>Include</v>
      </c>
      <c r="J1134" s="126"/>
      <c r="K1134" s="99"/>
      <c r="L1134" s="99"/>
      <c r="M1134" s="128"/>
      <c r="N1134" s="87" t="str">
        <f t="shared" si="36"/>
        <v/>
      </c>
      <c r="O1134" s="55"/>
      <c r="P1134" s="55"/>
      <c r="Q1134" s="55"/>
      <c r="R1134" s="55"/>
      <c r="S1134" s="55"/>
      <c r="T1134" s="56"/>
      <c r="U1134" s="134" t="s">
        <v>446</v>
      </c>
      <c r="V1134" s="132"/>
      <c r="W1134" s="132"/>
      <c r="X1134" s="132"/>
      <c r="Y1134" s="132"/>
      <c r="Z1134" s="132"/>
      <c r="AA1134" s="132"/>
      <c r="AB1134" s="132"/>
      <c r="AC1134" s="132"/>
      <c r="AD1134" s="132"/>
      <c r="AE1134" s="132"/>
      <c r="AF1134" s="132"/>
      <c r="AG1134" s="132" t="s">
        <v>475</v>
      </c>
      <c r="AH1134" s="132"/>
      <c r="AI1134" s="132"/>
      <c r="AJ1134" s="132" t="s">
        <v>475</v>
      </c>
      <c r="AK1134" s="132"/>
      <c r="AL1134" s="132"/>
      <c r="AM1134" s="135" t="s">
        <v>475</v>
      </c>
    </row>
    <row r="1135" spans="1:39" ht="30" x14ac:dyDescent="0.25">
      <c r="A1135" s="131" t="s">
        <v>2</v>
      </c>
      <c r="B1135" s="132" t="str">
        <f>IF(G1135="reserved","N/A",IF(AND(Screening!$J$10="No",V1135="Ex"),"N/A",IF(AND(Screening!$J$11="No",W1135="Ex"),"N/A",IF(AND(Screening!$J$12="No",X1135="Ex"),"N/A",IF(AND(Screening!$J$13="No",Y1135="Ex"),"N/A",IF(AND(Screening!$J$14="No",Z1135="Ex"),"N/A", IF(AND(Screening!$J$15="No",AA1135="Ex"),"N/A", IF(AND(Screening!$J$16="No",AB1135="Ex"),"N/A", IF(AND(Screening!$J$17="No",AC1135="Ex"),"N/A", IF(AND(Screening!$J$18="No",AD1135="Ex"),"N/A", IF(AND(Screening!$J$19="No",AE1135="Ex"),"N/A", IF(AND(Screening!$J$20="No",AF1135="Ex"),"N/A", IF(AND(Screening!$J$21="No",AG1135="Ex"),"N/A", IF(AND(Screening!$J$23="No",AH1135="Ex"),"N/A", IF(AND(Screening!$J$7="No",AI1135="Ex"),"N/A", IF(AND(Screening!$J$6="No",AL1135="Ex"),"N/A", IF(AND(Screening!$J$6="Yes",AJ1135="Ex"),"N/A", IF(AND(Screening!$J$25="Yes",AK1135="Ex"),"N/A",  IF(AND(Screening!$J$5="Yes",AM1135="Ex"),"N/A","Inc")))))))))))))))))))</f>
        <v>Inc</v>
      </c>
      <c r="C1135" s="132"/>
      <c r="D1135" s="133"/>
      <c r="E1135" s="87">
        <v>1128</v>
      </c>
      <c r="F1135" s="88" t="s">
        <v>3960</v>
      </c>
      <c r="G1135" s="88" t="s">
        <v>2311</v>
      </c>
      <c r="H1135" s="157" t="s">
        <v>333</v>
      </c>
      <c r="I1135" s="130" t="str">
        <f t="shared" si="35"/>
        <v>Include</v>
      </c>
      <c r="J1135" s="126"/>
      <c r="K1135" s="99"/>
      <c r="L1135" s="99"/>
      <c r="M1135" s="128"/>
      <c r="N1135" s="87" t="str">
        <f t="shared" si="36"/>
        <v/>
      </c>
      <c r="O1135" s="55"/>
      <c r="P1135" s="55"/>
      <c r="Q1135" s="55"/>
      <c r="R1135" s="55"/>
      <c r="S1135" s="55"/>
      <c r="T1135" s="56"/>
      <c r="U1135" s="134" t="s">
        <v>446</v>
      </c>
      <c r="V1135" s="132"/>
      <c r="W1135" s="132"/>
      <c r="X1135" s="132"/>
      <c r="Y1135" s="132"/>
      <c r="Z1135" s="132"/>
      <c r="AA1135" s="132"/>
      <c r="AB1135" s="132"/>
      <c r="AC1135" s="132"/>
      <c r="AD1135" s="132"/>
      <c r="AE1135" s="132"/>
      <c r="AF1135" s="132"/>
      <c r="AG1135" s="132" t="s">
        <v>475</v>
      </c>
      <c r="AH1135" s="132"/>
      <c r="AI1135" s="132"/>
      <c r="AJ1135" s="132" t="s">
        <v>475</v>
      </c>
      <c r="AK1135" s="132"/>
      <c r="AL1135" s="132"/>
      <c r="AM1135" s="135" t="s">
        <v>475</v>
      </c>
    </row>
    <row r="1136" spans="1:39" ht="30" x14ac:dyDescent="0.25">
      <c r="A1136" s="131" t="s">
        <v>2</v>
      </c>
      <c r="B1136" s="132" t="str">
        <f>IF(G1136="reserved","N/A",IF(AND(Screening!$J$10="No",V1136="Ex"),"N/A",IF(AND(Screening!$J$11="No",W1136="Ex"),"N/A",IF(AND(Screening!$J$12="No",X1136="Ex"),"N/A",IF(AND(Screening!$J$13="No",Y1136="Ex"),"N/A",IF(AND(Screening!$J$14="No",Z1136="Ex"),"N/A", IF(AND(Screening!$J$15="No",AA1136="Ex"),"N/A", IF(AND(Screening!$J$16="No",AB1136="Ex"),"N/A", IF(AND(Screening!$J$17="No",AC1136="Ex"),"N/A", IF(AND(Screening!$J$18="No",AD1136="Ex"),"N/A", IF(AND(Screening!$J$19="No",AE1136="Ex"),"N/A", IF(AND(Screening!$J$20="No",AF1136="Ex"),"N/A", IF(AND(Screening!$J$21="No",AG1136="Ex"),"N/A", IF(AND(Screening!$J$23="No",AH1136="Ex"),"N/A", IF(AND(Screening!$J$7="No",AI1136="Ex"),"N/A", IF(AND(Screening!$J$6="No",AL1136="Ex"),"N/A", IF(AND(Screening!$J$6="Yes",AJ1136="Ex"),"N/A", IF(AND(Screening!$J$25="Yes",AK1136="Ex"),"N/A",  IF(AND(Screening!$J$5="Yes",AM1136="Ex"),"N/A","Inc")))))))))))))))))))</f>
        <v>Inc</v>
      </c>
      <c r="C1136" s="132"/>
      <c r="D1136" s="133"/>
      <c r="E1136" s="87">
        <v>1129</v>
      </c>
      <c r="F1136" s="88" t="s">
        <v>3289</v>
      </c>
      <c r="G1136" s="88" t="s">
        <v>2313</v>
      </c>
      <c r="H1136" s="157" t="s">
        <v>4398</v>
      </c>
      <c r="I1136" s="130" t="str">
        <f t="shared" si="35"/>
        <v>Include</v>
      </c>
      <c r="J1136" s="126"/>
      <c r="K1136" s="99"/>
      <c r="L1136" s="99"/>
      <c r="M1136" s="128"/>
      <c r="N1136" s="87" t="str">
        <f t="shared" si="36"/>
        <v/>
      </c>
      <c r="O1136" s="55"/>
      <c r="P1136" s="55"/>
      <c r="Q1136" s="55"/>
      <c r="R1136" s="55"/>
      <c r="S1136" s="55"/>
      <c r="T1136" s="56"/>
      <c r="U1136" s="134" t="s">
        <v>446</v>
      </c>
      <c r="V1136" s="132"/>
      <c r="W1136" s="132"/>
      <c r="X1136" s="132"/>
      <c r="Y1136" s="132"/>
      <c r="Z1136" s="132"/>
      <c r="AA1136" s="132"/>
      <c r="AB1136" s="132"/>
      <c r="AC1136" s="132"/>
      <c r="AD1136" s="132"/>
      <c r="AE1136" s="132"/>
      <c r="AF1136" s="132"/>
      <c r="AG1136" s="132" t="s">
        <v>475</v>
      </c>
      <c r="AH1136" s="132"/>
      <c r="AI1136" s="132"/>
      <c r="AJ1136" s="132" t="s">
        <v>475</v>
      </c>
      <c r="AK1136" s="132"/>
      <c r="AL1136" s="132"/>
      <c r="AM1136" s="135" t="s">
        <v>475</v>
      </c>
    </row>
    <row r="1137" spans="1:39" ht="30" x14ac:dyDescent="0.25">
      <c r="A1137" s="131" t="s">
        <v>2</v>
      </c>
      <c r="B1137" s="132" t="str">
        <f>IF(G1137="reserved","N/A",IF(AND(Screening!$J$10="No",V1137="Ex"),"N/A",IF(AND(Screening!$J$11="No",W1137="Ex"),"N/A",IF(AND(Screening!$J$12="No",X1137="Ex"),"N/A",IF(AND(Screening!$J$13="No",Y1137="Ex"),"N/A",IF(AND(Screening!$J$14="No",Z1137="Ex"),"N/A", IF(AND(Screening!$J$15="No",AA1137="Ex"),"N/A", IF(AND(Screening!$J$16="No",AB1137="Ex"),"N/A", IF(AND(Screening!$J$17="No",AC1137="Ex"),"N/A", IF(AND(Screening!$J$18="No",AD1137="Ex"),"N/A", IF(AND(Screening!$J$19="No",AE1137="Ex"),"N/A", IF(AND(Screening!$J$20="No",AF1137="Ex"),"N/A", IF(AND(Screening!$J$21="No",AG1137="Ex"),"N/A", IF(AND(Screening!$J$23="No",AH1137="Ex"),"N/A", IF(AND(Screening!$J$7="No",AI1137="Ex"),"N/A", IF(AND(Screening!$J$6="No",AL1137="Ex"),"N/A", IF(AND(Screening!$J$6="Yes",AJ1137="Ex"),"N/A", IF(AND(Screening!$J$25="Yes",AK1137="Ex"),"N/A",  IF(AND(Screening!$J$5="Yes",AM1137="Ex"),"N/A","Inc")))))))))))))))))))</f>
        <v>Inc</v>
      </c>
      <c r="C1137" s="132"/>
      <c r="D1137" s="133"/>
      <c r="E1137" s="87">
        <v>1130</v>
      </c>
      <c r="F1137" s="88" t="s">
        <v>3290</v>
      </c>
      <c r="G1137" s="88" t="s">
        <v>2314</v>
      </c>
      <c r="H1137" s="157" t="s">
        <v>4399</v>
      </c>
      <c r="I1137" s="130" t="str">
        <f t="shared" si="35"/>
        <v>Include</v>
      </c>
      <c r="J1137" s="126"/>
      <c r="K1137" s="99"/>
      <c r="L1137" s="99"/>
      <c r="M1137" s="128"/>
      <c r="N1137" s="87" t="str">
        <f t="shared" si="36"/>
        <v/>
      </c>
      <c r="O1137" s="55"/>
      <c r="P1137" s="55"/>
      <c r="Q1137" s="55"/>
      <c r="R1137" s="55"/>
      <c r="S1137" s="55"/>
      <c r="T1137" s="56"/>
      <c r="U1137" s="134" t="s">
        <v>446</v>
      </c>
      <c r="V1137" s="132"/>
      <c r="W1137" s="132"/>
      <c r="X1137" s="132"/>
      <c r="Y1137" s="132"/>
      <c r="Z1137" s="132"/>
      <c r="AA1137" s="132"/>
      <c r="AB1137" s="132"/>
      <c r="AC1137" s="132"/>
      <c r="AD1137" s="132"/>
      <c r="AE1137" s="132"/>
      <c r="AF1137" s="132"/>
      <c r="AG1137" s="132" t="s">
        <v>475</v>
      </c>
      <c r="AH1137" s="132"/>
      <c r="AI1137" s="132"/>
      <c r="AJ1137" s="132" t="s">
        <v>475</v>
      </c>
      <c r="AK1137" s="132"/>
      <c r="AL1137" s="132"/>
      <c r="AM1137" s="135" t="s">
        <v>475</v>
      </c>
    </row>
    <row r="1138" spans="1:39" ht="30" x14ac:dyDescent="0.25">
      <c r="A1138" s="131" t="s">
        <v>2</v>
      </c>
      <c r="B1138" s="132" t="str">
        <f>IF(G1138="reserved","N/A",IF(AND(Screening!$J$10="No",V1138="Ex"),"N/A",IF(AND(Screening!$J$11="No",W1138="Ex"),"N/A",IF(AND(Screening!$J$12="No",X1138="Ex"),"N/A",IF(AND(Screening!$J$13="No",Y1138="Ex"),"N/A",IF(AND(Screening!$J$14="No",Z1138="Ex"),"N/A", IF(AND(Screening!$J$15="No",AA1138="Ex"),"N/A", IF(AND(Screening!$J$16="No",AB1138="Ex"),"N/A", IF(AND(Screening!$J$17="No",AC1138="Ex"),"N/A", IF(AND(Screening!$J$18="No",AD1138="Ex"),"N/A", IF(AND(Screening!$J$19="No",AE1138="Ex"),"N/A", IF(AND(Screening!$J$20="No",AF1138="Ex"),"N/A", IF(AND(Screening!$J$21="No",AG1138="Ex"),"N/A", IF(AND(Screening!$J$23="No",AH1138="Ex"),"N/A", IF(AND(Screening!$J$7="No",AI1138="Ex"),"N/A", IF(AND(Screening!$J$6="No",AL1138="Ex"),"N/A", IF(AND(Screening!$J$6="Yes",AJ1138="Ex"),"N/A", IF(AND(Screening!$J$25="Yes",AK1138="Ex"),"N/A",  IF(AND(Screening!$J$5="Yes",AM1138="Ex"),"N/A","Inc")))))))))))))))))))</f>
        <v>Inc</v>
      </c>
      <c r="C1138" s="132"/>
      <c r="D1138" s="133"/>
      <c r="E1138" s="87">
        <v>1131</v>
      </c>
      <c r="F1138" s="88" t="s">
        <v>3291</v>
      </c>
      <c r="G1138" s="88" t="s">
        <v>2324</v>
      </c>
      <c r="H1138" s="157" t="s">
        <v>334</v>
      </c>
      <c r="I1138" s="130" t="str">
        <f t="shared" si="35"/>
        <v>Include</v>
      </c>
      <c r="J1138" s="126"/>
      <c r="K1138" s="99"/>
      <c r="L1138" s="99"/>
      <c r="M1138" s="128"/>
      <c r="N1138" s="87" t="str">
        <f t="shared" si="36"/>
        <v/>
      </c>
      <c r="O1138" s="55"/>
      <c r="P1138" s="55"/>
      <c r="Q1138" s="55"/>
      <c r="R1138" s="55"/>
      <c r="S1138" s="55"/>
      <c r="T1138" s="56"/>
      <c r="U1138" s="134" t="s">
        <v>446</v>
      </c>
      <c r="V1138" s="132"/>
      <c r="W1138" s="132"/>
      <c r="X1138" s="132"/>
      <c r="Y1138" s="132"/>
      <c r="Z1138" s="132"/>
      <c r="AA1138" s="132"/>
      <c r="AB1138" s="132"/>
      <c r="AC1138" s="132"/>
      <c r="AD1138" s="132"/>
      <c r="AE1138" s="132"/>
      <c r="AF1138" s="132"/>
      <c r="AG1138" s="132" t="s">
        <v>475</v>
      </c>
      <c r="AH1138" s="132"/>
      <c r="AI1138" s="132"/>
      <c r="AJ1138" s="132" t="s">
        <v>475</v>
      </c>
      <c r="AK1138" s="132"/>
      <c r="AL1138" s="132"/>
      <c r="AM1138" s="135" t="s">
        <v>475</v>
      </c>
    </row>
    <row r="1139" spans="1:39" ht="30" x14ac:dyDescent="0.25">
      <c r="A1139" s="131" t="s">
        <v>2</v>
      </c>
      <c r="B1139" s="132" t="str">
        <f>IF(G1139="reserved","N/A",IF(AND(Screening!$J$10="No",V1139="Ex"),"N/A",IF(AND(Screening!$J$11="No",W1139="Ex"),"N/A",IF(AND(Screening!$J$12="No",X1139="Ex"),"N/A",IF(AND(Screening!$J$13="No",Y1139="Ex"),"N/A",IF(AND(Screening!$J$14="No",Z1139="Ex"),"N/A", IF(AND(Screening!$J$15="No",AA1139="Ex"),"N/A", IF(AND(Screening!$J$16="No",AB1139="Ex"),"N/A", IF(AND(Screening!$J$17="No",AC1139="Ex"),"N/A", IF(AND(Screening!$J$18="No",AD1139="Ex"),"N/A", IF(AND(Screening!$J$19="No",AE1139="Ex"),"N/A", IF(AND(Screening!$J$20="No",AF1139="Ex"),"N/A", IF(AND(Screening!$J$21="No",AG1139="Ex"),"N/A", IF(AND(Screening!$J$23="No",AH1139="Ex"),"N/A", IF(AND(Screening!$J$7="No",AI1139="Ex"),"N/A", IF(AND(Screening!$J$6="No",AL1139="Ex"),"N/A", IF(AND(Screening!$J$6="Yes",AJ1139="Ex"),"N/A", IF(AND(Screening!$J$25="Yes",AK1139="Ex"),"N/A",  IF(AND(Screening!$J$5="Yes",AM1139="Ex"),"N/A","Inc")))))))))))))))))))</f>
        <v>Inc</v>
      </c>
      <c r="C1139" s="132"/>
      <c r="D1139" s="133"/>
      <c r="E1139" s="87">
        <v>1132</v>
      </c>
      <c r="F1139" s="88" t="s">
        <v>3292</v>
      </c>
      <c r="G1139" s="88" t="s">
        <v>2325</v>
      </c>
      <c r="H1139" s="157" t="s">
        <v>335</v>
      </c>
      <c r="I1139" s="130" t="str">
        <f t="shared" si="35"/>
        <v>Include</v>
      </c>
      <c r="J1139" s="126"/>
      <c r="K1139" s="99"/>
      <c r="L1139" s="99"/>
      <c r="M1139" s="128"/>
      <c r="N1139" s="87" t="str">
        <f t="shared" si="36"/>
        <v/>
      </c>
      <c r="O1139" s="55"/>
      <c r="P1139" s="55"/>
      <c r="Q1139" s="55"/>
      <c r="R1139" s="55"/>
      <c r="S1139" s="55"/>
      <c r="T1139" s="56"/>
      <c r="U1139" s="134" t="s">
        <v>446</v>
      </c>
      <c r="V1139" s="132"/>
      <c r="W1139" s="132"/>
      <c r="X1139" s="132"/>
      <c r="Y1139" s="132"/>
      <c r="Z1139" s="132"/>
      <c r="AA1139" s="132"/>
      <c r="AB1139" s="132"/>
      <c r="AC1139" s="132"/>
      <c r="AD1139" s="132"/>
      <c r="AE1139" s="132"/>
      <c r="AF1139" s="132"/>
      <c r="AG1139" s="132" t="s">
        <v>475</v>
      </c>
      <c r="AH1139" s="132"/>
      <c r="AI1139" s="132"/>
      <c r="AJ1139" s="132" t="s">
        <v>475</v>
      </c>
      <c r="AK1139" s="132"/>
      <c r="AL1139" s="132"/>
      <c r="AM1139" s="135" t="s">
        <v>475</v>
      </c>
    </row>
    <row r="1140" spans="1:39" ht="30" x14ac:dyDescent="0.25">
      <c r="A1140" s="131" t="s">
        <v>2</v>
      </c>
      <c r="B1140" s="132" t="str">
        <f>IF(G1140="reserved","N/A",IF(AND(Screening!$J$10="No",V1140="Ex"),"N/A",IF(AND(Screening!$J$11="No",W1140="Ex"),"N/A",IF(AND(Screening!$J$12="No",X1140="Ex"),"N/A",IF(AND(Screening!$J$13="No",Y1140="Ex"),"N/A",IF(AND(Screening!$J$14="No",Z1140="Ex"),"N/A", IF(AND(Screening!$J$15="No",AA1140="Ex"),"N/A", IF(AND(Screening!$J$16="No",AB1140="Ex"),"N/A", IF(AND(Screening!$J$17="No",AC1140="Ex"),"N/A", IF(AND(Screening!$J$18="No",AD1140="Ex"),"N/A", IF(AND(Screening!$J$19="No",AE1140="Ex"),"N/A", IF(AND(Screening!$J$20="No",AF1140="Ex"),"N/A", IF(AND(Screening!$J$21="No",AG1140="Ex"),"N/A", IF(AND(Screening!$J$23="No",AH1140="Ex"),"N/A", IF(AND(Screening!$J$7="No",AI1140="Ex"),"N/A", IF(AND(Screening!$J$6="No",AL1140="Ex"),"N/A", IF(AND(Screening!$J$6="Yes",AJ1140="Ex"),"N/A", IF(AND(Screening!$J$25="Yes",AK1140="Ex"),"N/A",  IF(AND(Screening!$J$5="Yes",AM1140="Ex"),"N/A","Inc")))))))))))))))))))</f>
        <v>Inc</v>
      </c>
      <c r="C1140" s="132"/>
      <c r="D1140" s="133"/>
      <c r="E1140" s="87">
        <v>1133</v>
      </c>
      <c r="F1140" s="88" t="s">
        <v>3293</v>
      </c>
      <c r="G1140" s="88" t="s">
        <v>2326</v>
      </c>
      <c r="H1140" s="157" t="s">
        <v>336</v>
      </c>
      <c r="I1140" s="130" t="str">
        <f t="shared" si="35"/>
        <v>Include</v>
      </c>
      <c r="J1140" s="126"/>
      <c r="K1140" s="99"/>
      <c r="L1140" s="99"/>
      <c r="M1140" s="128"/>
      <c r="N1140" s="87" t="str">
        <f t="shared" si="36"/>
        <v/>
      </c>
      <c r="O1140" s="55"/>
      <c r="P1140" s="55"/>
      <c r="Q1140" s="55"/>
      <c r="R1140" s="55"/>
      <c r="S1140" s="55"/>
      <c r="T1140" s="56"/>
      <c r="U1140" s="134" t="s">
        <v>446</v>
      </c>
      <c r="V1140" s="132"/>
      <c r="W1140" s="132"/>
      <c r="X1140" s="132"/>
      <c r="Y1140" s="132"/>
      <c r="Z1140" s="132"/>
      <c r="AA1140" s="132"/>
      <c r="AB1140" s="132"/>
      <c r="AC1140" s="132"/>
      <c r="AD1140" s="132"/>
      <c r="AE1140" s="132"/>
      <c r="AF1140" s="132"/>
      <c r="AG1140" s="132" t="s">
        <v>475</v>
      </c>
      <c r="AH1140" s="132"/>
      <c r="AI1140" s="132"/>
      <c r="AJ1140" s="132" t="s">
        <v>475</v>
      </c>
      <c r="AK1140" s="132"/>
      <c r="AL1140" s="132"/>
      <c r="AM1140" s="135" t="s">
        <v>475</v>
      </c>
    </row>
    <row r="1141" spans="1:39" ht="30" x14ac:dyDescent="0.25">
      <c r="A1141" s="131" t="s">
        <v>2</v>
      </c>
      <c r="B1141" s="132" t="str">
        <f>IF(G1141="reserved","N/A",IF(AND(Screening!$J$10="No",V1141="Ex"),"N/A",IF(AND(Screening!$J$11="No",W1141="Ex"),"N/A",IF(AND(Screening!$J$12="No",X1141="Ex"),"N/A",IF(AND(Screening!$J$13="No",Y1141="Ex"),"N/A",IF(AND(Screening!$J$14="No",Z1141="Ex"),"N/A", IF(AND(Screening!$J$15="No",AA1141="Ex"),"N/A", IF(AND(Screening!$J$16="No",AB1141="Ex"),"N/A", IF(AND(Screening!$J$17="No",AC1141="Ex"),"N/A", IF(AND(Screening!$J$18="No",AD1141="Ex"),"N/A", IF(AND(Screening!$J$19="No",AE1141="Ex"),"N/A", IF(AND(Screening!$J$20="No",AF1141="Ex"),"N/A", IF(AND(Screening!$J$21="No",AG1141="Ex"),"N/A", IF(AND(Screening!$J$23="No",AH1141="Ex"),"N/A", IF(AND(Screening!$J$7="No",AI1141="Ex"),"N/A", IF(AND(Screening!$J$6="No",AL1141="Ex"),"N/A", IF(AND(Screening!$J$6="Yes",AJ1141="Ex"),"N/A", IF(AND(Screening!$J$25="Yes",AK1141="Ex"),"N/A",  IF(AND(Screening!$J$5="Yes",AM1141="Ex"),"N/A","Inc")))))))))))))))))))</f>
        <v>Inc</v>
      </c>
      <c r="C1141" s="132"/>
      <c r="D1141" s="133"/>
      <c r="E1141" s="87">
        <v>1134</v>
      </c>
      <c r="F1141" s="88" t="s">
        <v>3294</v>
      </c>
      <c r="G1141" s="88" t="s">
        <v>2327</v>
      </c>
      <c r="H1141" s="157" t="s">
        <v>337</v>
      </c>
      <c r="I1141" s="130" t="str">
        <f t="shared" si="35"/>
        <v>Include</v>
      </c>
      <c r="J1141" s="126"/>
      <c r="K1141" s="99"/>
      <c r="L1141" s="99"/>
      <c r="M1141" s="128"/>
      <c r="N1141" s="87" t="str">
        <f t="shared" si="36"/>
        <v/>
      </c>
      <c r="O1141" s="55"/>
      <c r="P1141" s="55"/>
      <c r="Q1141" s="55"/>
      <c r="R1141" s="55"/>
      <c r="S1141" s="55"/>
      <c r="T1141" s="56"/>
      <c r="U1141" s="134" t="s">
        <v>446</v>
      </c>
      <c r="V1141" s="132"/>
      <c r="W1141" s="132"/>
      <c r="X1141" s="132"/>
      <c r="Y1141" s="132"/>
      <c r="Z1141" s="132"/>
      <c r="AA1141" s="132"/>
      <c r="AB1141" s="132"/>
      <c r="AC1141" s="132"/>
      <c r="AD1141" s="132"/>
      <c r="AE1141" s="132"/>
      <c r="AF1141" s="132"/>
      <c r="AG1141" s="132" t="s">
        <v>475</v>
      </c>
      <c r="AH1141" s="132"/>
      <c r="AI1141" s="132"/>
      <c r="AJ1141" s="132" t="s">
        <v>475</v>
      </c>
      <c r="AK1141" s="132"/>
      <c r="AL1141" s="132"/>
      <c r="AM1141" s="135" t="s">
        <v>475</v>
      </c>
    </row>
    <row r="1142" spans="1:39" ht="30" x14ac:dyDescent="0.25">
      <c r="A1142" s="131" t="s">
        <v>2</v>
      </c>
      <c r="B1142" s="132" t="str">
        <f>IF(G1142="reserved","N/A",IF(AND(Screening!$J$10="No",V1142="Ex"),"N/A",IF(AND(Screening!$J$11="No",W1142="Ex"),"N/A",IF(AND(Screening!$J$12="No",X1142="Ex"),"N/A",IF(AND(Screening!$J$13="No",Y1142="Ex"),"N/A",IF(AND(Screening!$J$14="No",Z1142="Ex"),"N/A", IF(AND(Screening!$J$15="No",AA1142="Ex"),"N/A", IF(AND(Screening!$J$16="No",AB1142="Ex"),"N/A", IF(AND(Screening!$J$17="No",AC1142="Ex"),"N/A", IF(AND(Screening!$J$18="No",AD1142="Ex"),"N/A", IF(AND(Screening!$J$19="No",AE1142="Ex"),"N/A", IF(AND(Screening!$J$20="No",AF1142="Ex"),"N/A", IF(AND(Screening!$J$21="No",AG1142="Ex"),"N/A", IF(AND(Screening!$J$23="No",AH1142="Ex"),"N/A", IF(AND(Screening!$J$7="No",AI1142="Ex"),"N/A", IF(AND(Screening!$J$6="No",AL1142="Ex"),"N/A", IF(AND(Screening!$J$6="Yes",AJ1142="Ex"),"N/A", IF(AND(Screening!$J$25="Yes",AK1142="Ex"),"N/A",  IF(AND(Screening!$J$5="Yes",AM1142="Ex"),"N/A","Inc")))))))))))))))))))</f>
        <v>Inc</v>
      </c>
      <c r="C1142" s="132"/>
      <c r="D1142" s="133"/>
      <c r="E1142" s="87">
        <v>1135</v>
      </c>
      <c r="F1142" s="88" t="s">
        <v>3295</v>
      </c>
      <c r="G1142" s="88" t="s">
        <v>2328</v>
      </c>
      <c r="H1142" s="157" t="s">
        <v>338</v>
      </c>
      <c r="I1142" s="130" t="str">
        <f t="shared" si="35"/>
        <v>Include</v>
      </c>
      <c r="J1142" s="126"/>
      <c r="K1142" s="99"/>
      <c r="L1142" s="99"/>
      <c r="M1142" s="128"/>
      <c r="N1142" s="87" t="str">
        <f t="shared" si="36"/>
        <v/>
      </c>
      <c r="O1142" s="55"/>
      <c r="P1142" s="55"/>
      <c r="Q1142" s="55"/>
      <c r="R1142" s="55"/>
      <c r="S1142" s="55"/>
      <c r="T1142" s="56"/>
      <c r="U1142" s="134" t="s">
        <v>446</v>
      </c>
      <c r="V1142" s="132"/>
      <c r="W1142" s="132"/>
      <c r="X1142" s="132"/>
      <c r="Y1142" s="132"/>
      <c r="Z1142" s="132"/>
      <c r="AA1142" s="132"/>
      <c r="AB1142" s="132"/>
      <c r="AC1142" s="132"/>
      <c r="AD1142" s="132"/>
      <c r="AE1142" s="132"/>
      <c r="AF1142" s="132"/>
      <c r="AG1142" s="132" t="s">
        <v>475</v>
      </c>
      <c r="AH1142" s="132"/>
      <c r="AI1142" s="132"/>
      <c r="AJ1142" s="132" t="s">
        <v>475</v>
      </c>
      <c r="AK1142" s="132"/>
      <c r="AL1142" s="132"/>
      <c r="AM1142" s="135" t="s">
        <v>475</v>
      </c>
    </row>
    <row r="1143" spans="1:39" ht="30" x14ac:dyDescent="0.25">
      <c r="A1143" s="131" t="s">
        <v>2</v>
      </c>
      <c r="B1143" s="132" t="str">
        <f>IF(G1143="reserved","N/A",IF(AND(Screening!$J$10="No",V1143="Ex"),"N/A",IF(AND(Screening!$J$11="No",W1143="Ex"),"N/A",IF(AND(Screening!$J$12="No",X1143="Ex"),"N/A",IF(AND(Screening!$J$13="No",Y1143="Ex"),"N/A",IF(AND(Screening!$J$14="No",Z1143="Ex"),"N/A", IF(AND(Screening!$J$15="No",AA1143="Ex"),"N/A", IF(AND(Screening!$J$16="No",AB1143="Ex"),"N/A", IF(AND(Screening!$J$17="No",AC1143="Ex"),"N/A", IF(AND(Screening!$J$18="No",AD1143="Ex"),"N/A", IF(AND(Screening!$J$19="No",AE1143="Ex"),"N/A", IF(AND(Screening!$J$20="No",AF1143="Ex"),"N/A", IF(AND(Screening!$J$21="No",AG1143="Ex"),"N/A", IF(AND(Screening!$J$23="No",AH1143="Ex"),"N/A", IF(AND(Screening!$J$7="No",AI1143="Ex"),"N/A", IF(AND(Screening!$J$6="No",AL1143="Ex"),"N/A", IF(AND(Screening!$J$6="Yes",AJ1143="Ex"),"N/A", IF(AND(Screening!$J$25="Yes",AK1143="Ex"),"N/A",  IF(AND(Screening!$J$5="Yes",AM1143="Ex"),"N/A","Inc")))))))))))))))))))</f>
        <v>Inc</v>
      </c>
      <c r="C1143" s="132"/>
      <c r="D1143" s="133"/>
      <c r="E1143" s="87">
        <v>1136</v>
      </c>
      <c r="F1143" s="88" t="s">
        <v>3296</v>
      </c>
      <c r="G1143" s="88" t="s">
        <v>2329</v>
      </c>
      <c r="H1143" s="157" t="s">
        <v>339</v>
      </c>
      <c r="I1143" s="130" t="str">
        <f t="shared" si="35"/>
        <v>Include</v>
      </c>
      <c r="J1143" s="126"/>
      <c r="K1143" s="99"/>
      <c r="L1143" s="99"/>
      <c r="M1143" s="128"/>
      <c r="N1143" s="87" t="str">
        <f t="shared" si="36"/>
        <v/>
      </c>
      <c r="O1143" s="55"/>
      <c r="P1143" s="55"/>
      <c r="Q1143" s="55"/>
      <c r="R1143" s="55"/>
      <c r="S1143" s="55"/>
      <c r="T1143" s="56"/>
      <c r="U1143" s="134" t="s">
        <v>446</v>
      </c>
      <c r="V1143" s="132"/>
      <c r="W1143" s="132"/>
      <c r="X1143" s="132"/>
      <c r="Y1143" s="132"/>
      <c r="Z1143" s="132"/>
      <c r="AA1143" s="132"/>
      <c r="AB1143" s="132"/>
      <c r="AC1143" s="132"/>
      <c r="AD1143" s="132"/>
      <c r="AE1143" s="132"/>
      <c r="AF1143" s="132"/>
      <c r="AG1143" s="132" t="s">
        <v>475</v>
      </c>
      <c r="AH1143" s="132"/>
      <c r="AI1143" s="132"/>
      <c r="AJ1143" s="132" t="s">
        <v>475</v>
      </c>
      <c r="AK1143" s="132"/>
      <c r="AL1143" s="132"/>
      <c r="AM1143" s="135" t="s">
        <v>475</v>
      </c>
    </row>
    <row r="1144" spans="1:39" ht="30" x14ac:dyDescent="0.25">
      <c r="A1144" s="131" t="s">
        <v>2</v>
      </c>
      <c r="B1144" s="132" t="str">
        <f>IF(G1144="reserved","N/A",IF(AND(Screening!$J$10="No",V1144="Ex"),"N/A",IF(AND(Screening!$J$11="No",W1144="Ex"),"N/A",IF(AND(Screening!$J$12="No",X1144="Ex"),"N/A",IF(AND(Screening!$J$13="No",Y1144="Ex"),"N/A",IF(AND(Screening!$J$14="No",Z1144="Ex"),"N/A", IF(AND(Screening!$J$15="No",AA1144="Ex"),"N/A", IF(AND(Screening!$J$16="No",AB1144="Ex"),"N/A", IF(AND(Screening!$J$17="No",AC1144="Ex"),"N/A", IF(AND(Screening!$J$18="No",AD1144="Ex"),"N/A", IF(AND(Screening!$J$19="No",AE1144="Ex"),"N/A", IF(AND(Screening!$J$20="No",AF1144="Ex"),"N/A", IF(AND(Screening!$J$21="No",AG1144="Ex"),"N/A", IF(AND(Screening!$J$23="No",AH1144="Ex"),"N/A", IF(AND(Screening!$J$7="No",AI1144="Ex"),"N/A", IF(AND(Screening!$J$6="No",AL1144="Ex"),"N/A", IF(AND(Screening!$J$6="Yes",AJ1144="Ex"),"N/A", IF(AND(Screening!$J$25="Yes",AK1144="Ex"),"N/A",  IF(AND(Screening!$J$5="Yes",AM1144="Ex"),"N/A","Inc")))))))))))))))))))</f>
        <v>Inc</v>
      </c>
      <c r="C1144" s="132"/>
      <c r="D1144" s="133"/>
      <c r="E1144" s="87">
        <v>1137</v>
      </c>
      <c r="F1144" s="88" t="s">
        <v>3297</v>
      </c>
      <c r="G1144" s="88" t="s">
        <v>2313</v>
      </c>
      <c r="H1144" s="157" t="s">
        <v>4400</v>
      </c>
      <c r="I1144" s="130" t="str">
        <f t="shared" si="35"/>
        <v>Include</v>
      </c>
      <c r="J1144" s="126"/>
      <c r="K1144" s="99"/>
      <c r="L1144" s="99"/>
      <c r="M1144" s="128"/>
      <c r="N1144" s="87" t="str">
        <f t="shared" si="36"/>
        <v/>
      </c>
      <c r="O1144" s="55"/>
      <c r="P1144" s="55"/>
      <c r="Q1144" s="55"/>
      <c r="R1144" s="55"/>
      <c r="S1144" s="55"/>
      <c r="T1144" s="56"/>
      <c r="U1144" s="134" t="s">
        <v>446</v>
      </c>
      <c r="V1144" s="132"/>
      <c r="W1144" s="132"/>
      <c r="X1144" s="132"/>
      <c r="Y1144" s="132"/>
      <c r="Z1144" s="132"/>
      <c r="AA1144" s="132"/>
      <c r="AB1144" s="132"/>
      <c r="AC1144" s="132"/>
      <c r="AD1144" s="132"/>
      <c r="AE1144" s="132"/>
      <c r="AF1144" s="132"/>
      <c r="AG1144" s="132" t="s">
        <v>475</v>
      </c>
      <c r="AH1144" s="132"/>
      <c r="AI1144" s="132"/>
      <c r="AJ1144" s="132" t="s">
        <v>475</v>
      </c>
      <c r="AK1144" s="132"/>
      <c r="AL1144" s="132"/>
      <c r="AM1144" s="135" t="s">
        <v>475</v>
      </c>
    </row>
    <row r="1145" spans="1:39" ht="30" x14ac:dyDescent="0.25">
      <c r="A1145" s="131" t="s">
        <v>2</v>
      </c>
      <c r="B1145" s="132" t="str">
        <f>IF(G1145="reserved","N/A",IF(AND(Screening!$J$10="No",V1145="Ex"),"N/A",IF(AND(Screening!$J$11="No",W1145="Ex"),"N/A",IF(AND(Screening!$J$12="No",X1145="Ex"),"N/A",IF(AND(Screening!$J$13="No",Y1145="Ex"),"N/A",IF(AND(Screening!$J$14="No",Z1145="Ex"),"N/A", IF(AND(Screening!$J$15="No",AA1145="Ex"),"N/A", IF(AND(Screening!$J$16="No",AB1145="Ex"),"N/A", IF(AND(Screening!$J$17="No",AC1145="Ex"),"N/A", IF(AND(Screening!$J$18="No",AD1145="Ex"),"N/A", IF(AND(Screening!$J$19="No",AE1145="Ex"),"N/A", IF(AND(Screening!$J$20="No",AF1145="Ex"),"N/A", IF(AND(Screening!$J$21="No",AG1145="Ex"),"N/A", IF(AND(Screening!$J$23="No",AH1145="Ex"),"N/A", IF(AND(Screening!$J$7="No",AI1145="Ex"),"N/A", IF(AND(Screening!$J$6="No",AL1145="Ex"),"N/A", IF(AND(Screening!$J$6="Yes",AJ1145="Ex"),"N/A", IF(AND(Screening!$J$25="Yes",AK1145="Ex"),"N/A",  IF(AND(Screening!$J$5="Yes",AM1145="Ex"),"N/A","Inc")))))))))))))))))))</f>
        <v>Inc</v>
      </c>
      <c r="C1145" s="132"/>
      <c r="D1145" s="133"/>
      <c r="E1145" s="87">
        <v>1138</v>
      </c>
      <c r="F1145" s="88" t="s">
        <v>3298</v>
      </c>
      <c r="G1145" s="88" t="s">
        <v>2314</v>
      </c>
      <c r="H1145" s="157" t="s">
        <v>4401</v>
      </c>
      <c r="I1145" s="130" t="str">
        <f t="shared" si="35"/>
        <v>Include</v>
      </c>
      <c r="J1145" s="126"/>
      <c r="K1145" s="99"/>
      <c r="L1145" s="99"/>
      <c r="M1145" s="128"/>
      <c r="N1145" s="87" t="str">
        <f t="shared" si="36"/>
        <v/>
      </c>
      <c r="O1145" s="55"/>
      <c r="P1145" s="55"/>
      <c r="Q1145" s="55"/>
      <c r="R1145" s="55"/>
      <c r="S1145" s="55"/>
      <c r="T1145" s="56"/>
      <c r="U1145" s="134" t="s">
        <v>446</v>
      </c>
      <c r="V1145" s="132"/>
      <c r="W1145" s="132"/>
      <c r="X1145" s="132"/>
      <c r="Y1145" s="132"/>
      <c r="Z1145" s="132"/>
      <c r="AA1145" s="132"/>
      <c r="AB1145" s="132"/>
      <c r="AC1145" s="132"/>
      <c r="AD1145" s="132"/>
      <c r="AE1145" s="132"/>
      <c r="AF1145" s="132"/>
      <c r="AG1145" s="132" t="s">
        <v>475</v>
      </c>
      <c r="AH1145" s="132"/>
      <c r="AI1145" s="132"/>
      <c r="AJ1145" s="132" t="s">
        <v>475</v>
      </c>
      <c r="AK1145" s="132"/>
      <c r="AL1145" s="132"/>
      <c r="AM1145" s="135" t="s">
        <v>475</v>
      </c>
    </row>
    <row r="1146" spans="1:39" ht="30" x14ac:dyDescent="0.25">
      <c r="A1146" s="131" t="s">
        <v>2</v>
      </c>
      <c r="B1146" s="132" t="str">
        <f>IF(G1146="reserved","N/A",IF(AND(Screening!$J$10="No",V1146="Ex"),"N/A",IF(AND(Screening!$J$11="No",W1146="Ex"),"N/A",IF(AND(Screening!$J$12="No",X1146="Ex"),"N/A",IF(AND(Screening!$J$13="No",Y1146="Ex"),"N/A",IF(AND(Screening!$J$14="No",Z1146="Ex"),"N/A", IF(AND(Screening!$J$15="No",AA1146="Ex"),"N/A", IF(AND(Screening!$J$16="No",AB1146="Ex"),"N/A", IF(AND(Screening!$J$17="No",AC1146="Ex"),"N/A", IF(AND(Screening!$J$18="No",AD1146="Ex"),"N/A", IF(AND(Screening!$J$19="No",AE1146="Ex"),"N/A", IF(AND(Screening!$J$20="No",AF1146="Ex"),"N/A", IF(AND(Screening!$J$21="No",AG1146="Ex"),"N/A", IF(AND(Screening!$J$23="No",AH1146="Ex"),"N/A", IF(AND(Screening!$J$7="No",AI1146="Ex"),"N/A", IF(AND(Screening!$J$6="No",AL1146="Ex"),"N/A", IF(AND(Screening!$J$6="Yes",AJ1146="Ex"),"N/A", IF(AND(Screening!$J$25="Yes",AK1146="Ex"),"N/A",  IF(AND(Screening!$J$5="Yes",AM1146="Ex"),"N/A","Inc")))))))))))))))))))</f>
        <v>Inc</v>
      </c>
      <c r="C1146" s="132"/>
      <c r="D1146" s="133"/>
      <c r="E1146" s="87">
        <v>1139</v>
      </c>
      <c r="F1146" s="88" t="s">
        <v>3961</v>
      </c>
      <c r="G1146" s="88" t="s">
        <v>2330</v>
      </c>
      <c r="H1146" s="157">
        <v>264.60199999999998</v>
      </c>
      <c r="I1146" s="130" t="str">
        <f t="shared" si="35"/>
        <v>Include</v>
      </c>
      <c r="J1146" s="126"/>
      <c r="K1146" s="99"/>
      <c r="L1146" s="99"/>
      <c r="M1146" s="128"/>
      <c r="N1146" s="87" t="str">
        <f t="shared" si="36"/>
        <v/>
      </c>
      <c r="O1146" s="55"/>
      <c r="P1146" s="55"/>
      <c r="Q1146" s="55"/>
      <c r="R1146" s="55"/>
      <c r="S1146" s="55"/>
      <c r="T1146" s="56"/>
      <c r="U1146" s="134" t="s">
        <v>446</v>
      </c>
      <c r="V1146" s="132"/>
      <c r="W1146" s="132"/>
      <c r="X1146" s="132"/>
      <c r="Y1146" s="132"/>
      <c r="Z1146" s="132"/>
      <c r="AA1146" s="132"/>
      <c r="AB1146" s="132"/>
      <c r="AC1146" s="132"/>
      <c r="AD1146" s="132"/>
      <c r="AE1146" s="132"/>
      <c r="AF1146" s="132"/>
      <c r="AG1146" s="132" t="s">
        <v>475</v>
      </c>
      <c r="AH1146" s="132"/>
      <c r="AI1146" s="132"/>
      <c r="AJ1146" s="132" t="s">
        <v>475</v>
      </c>
      <c r="AK1146" s="132"/>
      <c r="AL1146" s="132"/>
      <c r="AM1146" s="135" t="s">
        <v>475</v>
      </c>
    </row>
    <row r="1147" spans="1:39" ht="30" x14ac:dyDescent="0.25">
      <c r="A1147" s="131" t="s">
        <v>2</v>
      </c>
      <c r="B1147" s="132" t="str">
        <f>IF(G1147="reserved","N/A",IF(AND(Screening!$J$10="No",V1147="Ex"),"N/A",IF(AND(Screening!$J$11="No",W1147="Ex"),"N/A",IF(AND(Screening!$J$12="No",X1147="Ex"),"N/A",IF(AND(Screening!$J$13="No",Y1147="Ex"),"N/A",IF(AND(Screening!$J$14="No",Z1147="Ex"),"N/A", IF(AND(Screening!$J$15="No",AA1147="Ex"),"N/A", IF(AND(Screening!$J$16="No",AB1147="Ex"),"N/A", IF(AND(Screening!$J$17="No",AC1147="Ex"),"N/A", IF(AND(Screening!$J$18="No",AD1147="Ex"),"N/A", IF(AND(Screening!$J$19="No",AE1147="Ex"),"N/A", IF(AND(Screening!$J$20="No",AF1147="Ex"),"N/A", IF(AND(Screening!$J$21="No",AG1147="Ex"),"N/A", IF(AND(Screening!$J$23="No",AH1147="Ex"),"N/A", IF(AND(Screening!$J$7="No",AI1147="Ex"),"N/A", IF(AND(Screening!$J$6="No",AL1147="Ex"),"N/A", IF(AND(Screening!$J$6="Yes",AJ1147="Ex"),"N/A", IF(AND(Screening!$J$25="Yes",AK1147="Ex"),"N/A",  IF(AND(Screening!$J$5="Yes",AM1147="Ex"),"N/A","Inc")))))))))))))))))))</f>
        <v>Inc</v>
      </c>
      <c r="C1147" s="132"/>
      <c r="D1147" s="133"/>
      <c r="E1147" s="87">
        <v>1140</v>
      </c>
      <c r="F1147" s="88" t="s">
        <v>3962</v>
      </c>
      <c r="G1147" s="88" t="s">
        <v>2331</v>
      </c>
      <c r="H1147" s="157" t="s">
        <v>340</v>
      </c>
      <c r="I1147" s="130" t="str">
        <f t="shared" si="35"/>
        <v>Include</v>
      </c>
      <c r="J1147" s="126"/>
      <c r="K1147" s="99"/>
      <c r="L1147" s="99"/>
      <c r="M1147" s="128"/>
      <c r="N1147" s="87" t="str">
        <f t="shared" si="36"/>
        <v/>
      </c>
      <c r="O1147" s="55"/>
      <c r="P1147" s="55"/>
      <c r="Q1147" s="55"/>
      <c r="R1147" s="55"/>
      <c r="S1147" s="55"/>
      <c r="T1147" s="56"/>
      <c r="U1147" s="134" t="s">
        <v>446</v>
      </c>
      <c r="V1147" s="132"/>
      <c r="W1147" s="132"/>
      <c r="X1147" s="132"/>
      <c r="Y1147" s="132"/>
      <c r="Z1147" s="132"/>
      <c r="AA1147" s="132"/>
      <c r="AB1147" s="132"/>
      <c r="AC1147" s="132"/>
      <c r="AD1147" s="132"/>
      <c r="AE1147" s="132"/>
      <c r="AF1147" s="132"/>
      <c r="AG1147" s="132" t="s">
        <v>475</v>
      </c>
      <c r="AH1147" s="132"/>
      <c r="AI1147" s="132"/>
      <c r="AJ1147" s="132" t="s">
        <v>475</v>
      </c>
      <c r="AK1147" s="132"/>
      <c r="AL1147" s="132"/>
      <c r="AM1147" s="135" t="s">
        <v>475</v>
      </c>
    </row>
    <row r="1148" spans="1:39" x14ac:dyDescent="0.25">
      <c r="A1148" s="131" t="s">
        <v>2</v>
      </c>
      <c r="B1148" s="132" t="str">
        <f>IF(G1148="reserved","N/A",IF(AND(Screening!$J$10="No",V1148="Ex"),"N/A",IF(AND(Screening!$J$11="No",W1148="Ex"),"N/A",IF(AND(Screening!$J$12="No",X1148="Ex"),"N/A",IF(AND(Screening!$J$13="No",Y1148="Ex"),"N/A",IF(AND(Screening!$J$14="No",Z1148="Ex"),"N/A", IF(AND(Screening!$J$15="No",AA1148="Ex"),"N/A", IF(AND(Screening!$J$16="No",AB1148="Ex"),"N/A", IF(AND(Screening!$J$17="No",AC1148="Ex"),"N/A", IF(AND(Screening!$J$18="No",AD1148="Ex"),"N/A", IF(AND(Screening!$J$19="No",AE1148="Ex"),"N/A", IF(AND(Screening!$J$20="No",AF1148="Ex"),"N/A", IF(AND(Screening!$J$21="No",AG1148="Ex"),"N/A", IF(AND(Screening!$J$23="No",AH1148="Ex"),"N/A", IF(AND(Screening!$J$7="No",AI1148="Ex"),"N/A", IF(AND(Screening!$J$6="No",AL1148="Ex"),"N/A", IF(AND(Screening!$J$6="Yes",AJ1148="Ex"),"N/A", IF(AND(Screening!$J$25="Yes",AK1148="Ex"),"N/A",  IF(AND(Screening!$J$5="Yes",AM1148="Ex"),"N/A","Inc")))))))))))))))))))</f>
        <v>Inc</v>
      </c>
      <c r="C1148" s="132"/>
      <c r="D1148" s="133"/>
      <c r="E1148" s="87">
        <v>1141</v>
      </c>
      <c r="F1148" s="88" t="s">
        <v>3963</v>
      </c>
      <c r="G1148" s="88" t="s">
        <v>2332</v>
      </c>
      <c r="H1148" s="157" t="s">
        <v>341</v>
      </c>
      <c r="I1148" s="130" t="str">
        <f t="shared" si="35"/>
        <v>Include</v>
      </c>
      <c r="J1148" s="126"/>
      <c r="K1148" s="99"/>
      <c r="L1148" s="99"/>
      <c r="M1148" s="128"/>
      <c r="N1148" s="87" t="str">
        <f t="shared" si="36"/>
        <v/>
      </c>
      <c r="O1148" s="55"/>
      <c r="P1148" s="55"/>
      <c r="Q1148" s="55"/>
      <c r="R1148" s="55"/>
      <c r="S1148" s="55"/>
      <c r="T1148" s="56"/>
      <c r="U1148" s="134" t="s">
        <v>446</v>
      </c>
      <c r="V1148" s="132"/>
      <c r="W1148" s="132"/>
      <c r="X1148" s="132"/>
      <c r="Y1148" s="132"/>
      <c r="Z1148" s="132"/>
      <c r="AA1148" s="132"/>
      <c r="AB1148" s="132"/>
      <c r="AC1148" s="132"/>
      <c r="AD1148" s="132"/>
      <c r="AE1148" s="132"/>
      <c r="AF1148" s="132"/>
      <c r="AG1148" s="132" t="s">
        <v>475</v>
      </c>
      <c r="AH1148" s="132"/>
      <c r="AI1148" s="132"/>
      <c r="AJ1148" s="132" t="s">
        <v>475</v>
      </c>
      <c r="AK1148" s="132"/>
      <c r="AL1148" s="132"/>
      <c r="AM1148" s="135" t="s">
        <v>475</v>
      </c>
    </row>
    <row r="1149" spans="1:39" ht="30" x14ac:dyDescent="0.25">
      <c r="A1149" s="131" t="s">
        <v>2</v>
      </c>
      <c r="B1149" s="132" t="str">
        <f>IF(G1149="reserved","N/A",IF(AND(Screening!$J$10="No",V1149="Ex"),"N/A",IF(AND(Screening!$J$11="No",W1149="Ex"),"N/A",IF(AND(Screening!$J$12="No",X1149="Ex"),"N/A",IF(AND(Screening!$J$13="No",Y1149="Ex"),"N/A",IF(AND(Screening!$J$14="No",Z1149="Ex"),"N/A", IF(AND(Screening!$J$15="No",AA1149="Ex"),"N/A", IF(AND(Screening!$J$16="No",AB1149="Ex"),"N/A", IF(AND(Screening!$J$17="No",AC1149="Ex"),"N/A", IF(AND(Screening!$J$18="No",AD1149="Ex"),"N/A", IF(AND(Screening!$J$19="No",AE1149="Ex"),"N/A", IF(AND(Screening!$J$20="No",AF1149="Ex"),"N/A", IF(AND(Screening!$J$21="No",AG1149="Ex"),"N/A", IF(AND(Screening!$J$23="No",AH1149="Ex"),"N/A", IF(AND(Screening!$J$7="No",AI1149="Ex"),"N/A", IF(AND(Screening!$J$6="No",AL1149="Ex"),"N/A", IF(AND(Screening!$J$6="Yes",AJ1149="Ex"),"N/A", IF(AND(Screening!$J$25="Yes",AK1149="Ex"),"N/A",  IF(AND(Screening!$J$5="Yes",AM1149="Ex"),"N/A","Inc")))))))))))))))))))</f>
        <v>Inc</v>
      </c>
      <c r="C1149" s="132"/>
      <c r="D1149" s="133"/>
      <c r="E1149" s="87">
        <v>1142</v>
      </c>
      <c r="F1149" s="88" t="s">
        <v>3964</v>
      </c>
      <c r="G1149" s="88" t="s">
        <v>2333</v>
      </c>
      <c r="H1149" s="157" t="s">
        <v>342</v>
      </c>
      <c r="I1149" s="130" t="str">
        <f t="shared" si="35"/>
        <v>Include</v>
      </c>
      <c r="J1149" s="126"/>
      <c r="K1149" s="99"/>
      <c r="L1149" s="99"/>
      <c r="M1149" s="128"/>
      <c r="N1149" s="87" t="str">
        <f t="shared" si="36"/>
        <v/>
      </c>
      <c r="O1149" s="55"/>
      <c r="P1149" s="55"/>
      <c r="Q1149" s="55"/>
      <c r="R1149" s="55"/>
      <c r="S1149" s="55"/>
      <c r="T1149" s="56"/>
      <c r="U1149" s="134" t="s">
        <v>446</v>
      </c>
      <c r="V1149" s="132"/>
      <c r="W1149" s="132"/>
      <c r="X1149" s="132"/>
      <c r="Y1149" s="132"/>
      <c r="Z1149" s="132"/>
      <c r="AA1149" s="132"/>
      <c r="AB1149" s="132"/>
      <c r="AC1149" s="132"/>
      <c r="AD1149" s="132"/>
      <c r="AE1149" s="132"/>
      <c r="AF1149" s="132"/>
      <c r="AG1149" s="132" t="s">
        <v>475</v>
      </c>
      <c r="AH1149" s="132"/>
      <c r="AI1149" s="132"/>
      <c r="AJ1149" s="132" t="s">
        <v>475</v>
      </c>
      <c r="AK1149" s="132"/>
      <c r="AL1149" s="132"/>
      <c r="AM1149" s="135" t="s">
        <v>475</v>
      </c>
    </row>
    <row r="1150" spans="1:39" ht="30" x14ac:dyDescent="0.25">
      <c r="A1150" s="131" t="s">
        <v>2</v>
      </c>
      <c r="B1150" s="132" t="str">
        <f>IF(G1150="reserved","N/A",IF(AND(Screening!$J$10="No",V1150="Ex"),"N/A",IF(AND(Screening!$J$11="No",W1150="Ex"),"N/A",IF(AND(Screening!$J$12="No",X1150="Ex"),"N/A",IF(AND(Screening!$J$13="No",Y1150="Ex"),"N/A",IF(AND(Screening!$J$14="No",Z1150="Ex"),"N/A", IF(AND(Screening!$J$15="No",AA1150="Ex"),"N/A", IF(AND(Screening!$J$16="No",AB1150="Ex"),"N/A", IF(AND(Screening!$J$17="No",AC1150="Ex"),"N/A", IF(AND(Screening!$J$18="No",AD1150="Ex"),"N/A", IF(AND(Screening!$J$19="No",AE1150="Ex"),"N/A", IF(AND(Screening!$J$20="No",AF1150="Ex"),"N/A", IF(AND(Screening!$J$21="No",AG1150="Ex"),"N/A", IF(AND(Screening!$J$23="No",AH1150="Ex"),"N/A", IF(AND(Screening!$J$7="No",AI1150="Ex"),"N/A", IF(AND(Screening!$J$6="No",AL1150="Ex"),"N/A", IF(AND(Screening!$J$6="Yes",AJ1150="Ex"),"N/A", IF(AND(Screening!$J$25="Yes",AK1150="Ex"),"N/A",  IF(AND(Screening!$J$5="Yes",AM1150="Ex"),"N/A","Inc")))))))))))))))))))</f>
        <v>Inc</v>
      </c>
      <c r="C1150" s="132"/>
      <c r="D1150" s="133"/>
      <c r="E1150" s="87">
        <v>1143</v>
      </c>
      <c r="F1150" s="88" t="s">
        <v>3965</v>
      </c>
      <c r="G1150" s="88" t="s">
        <v>2334</v>
      </c>
      <c r="H1150" s="157" t="s">
        <v>343</v>
      </c>
      <c r="I1150" s="130" t="str">
        <f t="shared" si="35"/>
        <v>Include</v>
      </c>
      <c r="J1150" s="126"/>
      <c r="K1150" s="99"/>
      <c r="L1150" s="99"/>
      <c r="M1150" s="128"/>
      <c r="N1150" s="87" t="str">
        <f t="shared" si="36"/>
        <v/>
      </c>
      <c r="O1150" s="55"/>
      <c r="P1150" s="55"/>
      <c r="Q1150" s="55"/>
      <c r="R1150" s="55"/>
      <c r="S1150" s="55"/>
      <c r="T1150" s="56"/>
      <c r="U1150" s="134" t="s">
        <v>446</v>
      </c>
      <c r="V1150" s="132"/>
      <c r="W1150" s="132"/>
      <c r="X1150" s="132"/>
      <c r="Y1150" s="132"/>
      <c r="Z1150" s="132"/>
      <c r="AA1150" s="132"/>
      <c r="AB1150" s="132"/>
      <c r="AC1150" s="132"/>
      <c r="AD1150" s="132"/>
      <c r="AE1150" s="132"/>
      <c r="AF1150" s="132"/>
      <c r="AG1150" s="132" t="s">
        <v>475</v>
      </c>
      <c r="AH1150" s="132"/>
      <c r="AI1150" s="132"/>
      <c r="AJ1150" s="132" t="s">
        <v>475</v>
      </c>
      <c r="AK1150" s="132"/>
      <c r="AL1150" s="132"/>
      <c r="AM1150" s="135" t="s">
        <v>475</v>
      </c>
    </row>
    <row r="1151" spans="1:39" ht="45" x14ac:dyDescent="0.25">
      <c r="A1151" s="131" t="s">
        <v>1</v>
      </c>
      <c r="B1151" s="132" t="str">
        <f>IF(G1151="reserved","N/A",IF(AND(Screening!$J$10="No",V1151="Ex"),"N/A",IF(AND(Screening!$J$11="No",W1151="Ex"),"N/A",IF(AND(Screening!$J$12="No",X1151="Ex"),"N/A",IF(AND(Screening!$J$13="No",Y1151="Ex"),"N/A",IF(AND(Screening!$J$14="No",Z1151="Ex"),"N/A", IF(AND(Screening!$J$15="No",AA1151="Ex"),"N/A", IF(AND(Screening!$J$16="No",AB1151="Ex"),"N/A", IF(AND(Screening!$J$17="No",AC1151="Ex"),"N/A", IF(AND(Screening!$J$18="No",AD1151="Ex"),"N/A", IF(AND(Screening!$J$19="No",AE1151="Ex"),"N/A", IF(AND(Screening!$J$20="No",AF1151="Ex"),"N/A", IF(AND(Screening!$J$21="No",AG1151="Ex"),"N/A", IF(AND(Screening!$J$23="No",AH1151="Ex"),"N/A", IF(AND(Screening!$J$7="No",AI1151="Ex"),"N/A", IF(AND(Screening!$J$6="No",AL1151="Ex"),"N/A", IF(AND(Screening!$J$6="Yes",AJ1151="Ex"),"N/A", IF(AND(Screening!$J$25="Yes",AK1151="Ex"),"N/A",  IF(AND(Screening!$J$5="Yes",AM1151="Ex"),"N/A","Inc")))))))))))))))))))</f>
        <v>Inc</v>
      </c>
      <c r="C1151" s="132"/>
      <c r="D1151" s="133"/>
      <c r="E1151" s="87">
        <v>1144</v>
      </c>
      <c r="F1151" s="88" t="s">
        <v>3966</v>
      </c>
      <c r="G1151" s="88" t="s">
        <v>2335</v>
      </c>
      <c r="H1151" s="156" t="s">
        <v>2787</v>
      </c>
      <c r="I1151" s="130" t="str">
        <f t="shared" si="35"/>
        <v>Include</v>
      </c>
      <c r="J1151" s="126"/>
      <c r="K1151" s="99"/>
      <c r="L1151" s="99"/>
      <c r="M1151" s="128"/>
      <c r="N1151" s="87" t="str">
        <f t="shared" si="36"/>
        <v>PAR</v>
      </c>
      <c r="O1151" s="55"/>
      <c r="P1151" s="55"/>
      <c r="Q1151" s="55"/>
      <c r="R1151" s="55"/>
      <c r="S1151" s="55"/>
      <c r="T1151" s="56"/>
      <c r="U1151" s="134" t="s">
        <v>446</v>
      </c>
      <c r="V1151" s="132"/>
      <c r="W1151" s="132"/>
      <c r="X1151" s="132"/>
      <c r="Y1151" s="132"/>
      <c r="Z1151" s="132"/>
      <c r="AA1151" s="132"/>
      <c r="AB1151" s="132"/>
      <c r="AC1151" s="132"/>
      <c r="AD1151" s="132"/>
      <c r="AE1151" s="132"/>
      <c r="AF1151" s="132"/>
      <c r="AG1151" s="132" t="s">
        <v>475</v>
      </c>
      <c r="AH1151" s="132"/>
      <c r="AI1151" s="132"/>
      <c r="AJ1151" s="132" t="s">
        <v>475</v>
      </c>
      <c r="AK1151" s="132"/>
      <c r="AL1151" s="132"/>
      <c r="AM1151" s="135" t="s">
        <v>475</v>
      </c>
    </row>
    <row r="1152" spans="1:39" x14ac:dyDescent="0.25">
      <c r="A1152" s="131" t="s">
        <v>1</v>
      </c>
      <c r="B1152" s="132" t="str">
        <f>IF(G1152="reserved","N/A",IF(AND(Screening!$J$10="No",V1152="Ex"),"N/A",IF(AND(Screening!$J$11="No",W1152="Ex"),"N/A",IF(AND(Screening!$J$12="No",X1152="Ex"),"N/A",IF(AND(Screening!$J$13="No",Y1152="Ex"),"N/A",IF(AND(Screening!$J$14="No",Z1152="Ex"),"N/A", IF(AND(Screening!$J$15="No",AA1152="Ex"),"N/A", IF(AND(Screening!$J$16="No",AB1152="Ex"),"N/A", IF(AND(Screening!$J$17="No",AC1152="Ex"),"N/A", IF(AND(Screening!$J$18="No",AD1152="Ex"),"N/A", IF(AND(Screening!$J$19="No",AE1152="Ex"),"N/A", IF(AND(Screening!$J$20="No",AF1152="Ex"),"N/A", IF(AND(Screening!$J$21="No",AG1152="Ex"),"N/A", IF(AND(Screening!$J$23="No",AH1152="Ex"),"N/A", IF(AND(Screening!$J$7="No",AI1152="Ex"),"N/A", IF(AND(Screening!$J$6="No",AL1152="Ex"),"N/A", IF(AND(Screening!$J$6="Yes",AJ1152="Ex"),"N/A", IF(AND(Screening!$J$25="Yes",AK1152="Ex"),"N/A",  IF(AND(Screening!$J$5="Yes",AM1152="Ex"),"N/A","Inc")))))))))))))))))))</f>
        <v>Inc</v>
      </c>
      <c r="C1152" s="132" t="s">
        <v>1216</v>
      </c>
      <c r="D1152" s="133" t="s">
        <v>1212</v>
      </c>
      <c r="E1152" s="87">
        <v>1145</v>
      </c>
      <c r="F1152" s="88" t="s">
        <v>1056</v>
      </c>
      <c r="G1152" s="89" t="s">
        <v>531</v>
      </c>
      <c r="H1152" s="157" t="s">
        <v>1496</v>
      </c>
      <c r="I1152" s="130" t="str">
        <f t="shared" si="35"/>
        <v>Include</v>
      </c>
      <c r="J1152" s="126"/>
      <c r="K1152" s="99"/>
      <c r="L1152" s="99"/>
      <c r="M1152" s="128"/>
      <c r="N1152" s="87" t="str">
        <f t="shared" si="36"/>
        <v>PAR</v>
      </c>
      <c r="O1152" s="55"/>
      <c r="P1152" s="55"/>
      <c r="Q1152" s="55"/>
      <c r="R1152" s="55"/>
      <c r="S1152" s="55"/>
      <c r="T1152" s="56"/>
      <c r="U1152" s="134" t="s">
        <v>445</v>
      </c>
      <c r="V1152" s="132"/>
      <c r="W1152" s="132"/>
      <c r="X1152" s="132"/>
      <c r="Y1152" s="132"/>
      <c r="Z1152" s="132"/>
      <c r="AA1152" s="132"/>
      <c r="AB1152" s="132"/>
      <c r="AC1152" s="132"/>
      <c r="AD1152" s="132"/>
      <c r="AE1152" s="132"/>
      <c r="AF1152" s="132" t="s">
        <v>475</v>
      </c>
      <c r="AG1152" s="132"/>
      <c r="AH1152" s="132"/>
      <c r="AI1152" s="132"/>
      <c r="AJ1152" s="132" t="s">
        <v>475</v>
      </c>
      <c r="AK1152" s="132"/>
      <c r="AL1152" s="132"/>
      <c r="AM1152" s="135" t="s">
        <v>475</v>
      </c>
    </row>
    <row r="1153" spans="1:39" ht="30" x14ac:dyDescent="0.25">
      <c r="A1153" s="131" t="s">
        <v>1</v>
      </c>
      <c r="B1153" s="132" t="str">
        <f>IF(G1153="reserved","N/A",IF(AND(Screening!$J$10="No",V1153="Ex"),"N/A",IF(AND(Screening!$J$11="No",W1153="Ex"),"N/A",IF(AND(Screening!$J$12="No",X1153="Ex"),"N/A",IF(AND(Screening!$J$13="No",Y1153="Ex"),"N/A",IF(AND(Screening!$J$14="No",Z1153="Ex"),"N/A", IF(AND(Screening!$J$15="No",AA1153="Ex"),"N/A", IF(AND(Screening!$J$16="No",AB1153="Ex"),"N/A", IF(AND(Screening!$J$17="No",AC1153="Ex"),"N/A", IF(AND(Screening!$J$18="No",AD1153="Ex"),"N/A", IF(AND(Screening!$J$19="No",AE1153="Ex"),"N/A", IF(AND(Screening!$J$20="No",AF1153="Ex"),"N/A", IF(AND(Screening!$J$21="No",AG1153="Ex"),"N/A", IF(AND(Screening!$J$23="No",AH1153="Ex"),"N/A", IF(AND(Screening!$J$7="No",AI1153="Ex"),"N/A", IF(AND(Screening!$J$6="No",AL1153="Ex"),"N/A", IF(AND(Screening!$J$6="Yes",AJ1153="Ex"),"N/A", IF(AND(Screening!$J$25="Yes",AK1153="Ex"),"N/A",  IF(AND(Screening!$J$5="Yes",AM1153="Ex"),"N/A","Inc")))))))))))))))))))</f>
        <v>Inc</v>
      </c>
      <c r="C1153" s="132"/>
      <c r="D1153" s="133"/>
      <c r="E1153" s="87">
        <v>1146</v>
      </c>
      <c r="F1153" s="88" t="s">
        <v>3967</v>
      </c>
      <c r="G1153" s="88" t="s">
        <v>2336</v>
      </c>
      <c r="H1153" s="157" t="s">
        <v>1497</v>
      </c>
      <c r="I1153" s="130" t="str">
        <f t="shared" si="35"/>
        <v>Include</v>
      </c>
      <c r="J1153" s="126"/>
      <c r="K1153" s="99"/>
      <c r="L1153" s="99"/>
      <c r="M1153" s="128"/>
      <c r="N1153" s="87" t="str">
        <f t="shared" si="36"/>
        <v>PAR</v>
      </c>
      <c r="O1153" s="55"/>
      <c r="P1153" s="55"/>
      <c r="Q1153" s="55"/>
      <c r="R1153" s="55"/>
      <c r="S1153" s="55"/>
      <c r="T1153" s="56"/>
      <c r="U1153" s="134" t="s">
        <v>445</v>
      </c>
      <c r="V1153" s="132"/>
      <c r="W1153" s="132"/>
      <c r="X1153" s="132"/>
      <c r="Y1153" s="132"/>
      <c r="Z1153" s="132"/>
      <c r="AA1153" s="132"/>
      <c r="AB1153" s="132"/>
      <c r="AC1153" s="132"/>
      <c r="AD1153" s="132"/>
      <c r="AE1153" s="132"/>
      <c r="AF1153" s="132" t="s">
        <v>475</v>
      </c>
      <c r="AG1153" s="132"/>
      <c r="AH1153" s="132"/>
      <c r="AI1153" s="132"/>
      <c r="AJ1153" s="132" t="s">
        <v>475</v>
      </c>
      <c r="AK1153" s="132"/>
      <c r="AL1153" s="132"/>
      <c r="AM1153" s="135" t="s">
        <v>475</v>
      </c>
    </row>
    <row r="1154" spans="1:39" ht="135" x14ac:dyDescent="0.25">
      <c r="A1154" s="131" t="s">
        <v>1</v>
      </c>
      <c r="B1154" s="132" t="str">
        <f>IF(G1154="reserved","N/A",IF(AND(Screening!$J$10="No",V1154="Ex"),"N/A",IF(AND(Screening!$J$11="No",W1154="Ex"),"N/A",IF(AND(Screening!$J$12="No",X1154="Ex"),"N/A",IF(AND(Screening!$J$13="No",Y1154="Ex"),"N/A",IF(AND(Screening!$J$14="No",Z1154="Ex"),"N/A", IF(AND(Screening!$J$15="No",AA1154="Ex"),"N/A", IF(AND(Screening!$J$16="No",AB1154="Ex"),"N/A", IF(AND(Screening!$J$17="No",AC1154="Ex"),"N/A", IF(AND(Screening!$J$18="No",AD1154="Ex"),"N/A", IF(AND(Screening!$J$19="No",AE1154="Ex"),"N/A", IF(AND(Screening!$J$20="No",AF1154="Ex"),"N/A", IF(AND(Screening!$J$21="No",AG1154="Ex"),"N/A", IF(AND(Screening!$J$23="No",AH1154="Ex"),"N/A", IF(AND(Screening!$J$7="No",AI1154="Ex"),"N/A", IF(AND(Screening!$J$6="No",AL1154="Ex"),"N/A", IF(AND(Screening!$J$6="Yes",AJ1154="Ex"),"N/A", IF(AND(Screening!$J$25="Yes",AK1154="Ex"),"N/A",  IF(AND(Screening!$J$5="Yes",AM1154="Ex"),"N/A","Inc")))))))))))))))))))</f>
        <v>Inc</v>
      </c>
      <c r="C1154" s="132"/>
      <c r="D1154" s="133"/>
      <c r="E1154" s="87">
        <v>1147</v>
      </c>
      <c r="F1154" s="88" t="s">
        <v>3968</v>
      </c>
      <c r="G1154" s="88" t="s">
        <v>2337</v>
      </c>
      <c r="H1154" s="156" t="s">
        <v>2787</v>
      </c>
      <c r="I1154" s="130" t="str">
        <f t="shared" si="35"/>
        <v>Include</v>
      </c>
      <c r="J1154" s="126"/>
      <c r="K1154" s="99"/>
      <c r="L1154" s="99"/>
      <c r="M1154" s="128"/>
      <c r="N1154" s="87" t="str">
        <f t="shared" si="36"/>
        <v>PAR</v>
      </c>
      <c r="O1154" s="55"/>
      <c r="P1154" s="55"/>
      <c r="Q1154" s="55"/>
      <c r="R1154" s="55"/>
      <c r="S1154" s="55"/>
      <c r="T1154" s="56"/>
      <c r="U1154" s="134" t="s">
        <v>445</v>
      </c>
      <c r="V1154" s="132"/>
      <c r="W1154" s="132"/>
      <c r="X1154" s="132"/>
      <c r="Y1154" s="132"/>
      <c r="Z1154" s="132"/>
      <c r="AA1154" s="132"/>
      <c r="AB1154" s="132"/>
      <c r="AC1154" s="132"/>
      <c r="AD1154" s="132"/>
      <c r="AE1154" s="132"/>
      <c r="AF1154" s="132" t="s">
        <v>475</v>
      </c>
      <c r="AG1154" s="132"/>
      <c r="AH1154" s="132"/>
      <c r="AI1154" s="132"/>
      <c r="AJ1154" s="132" t="s">
        <v>475</v>
      </c>
      <c r="AK1154" s="132"/>
      <c r="AL1154" s="132"/>
      <c r="AM1154" s="135" t="s">
        <v>475</v>
      </c>
    </row>
    <row r="1155" spans="1:39" ht="30" x14ac:dyDescent="0.25">
      <c r="A1155" s="131" t="s">
        <v>2</v>
      </c>
      <c r="B1155" s="132" t="str">
        <f>IF(G1155="reserved","N/A",IF(AND(Screening!$J$10="No",V1155="Ex"),"N/A",IF(AND(Screening!$J$11="No",W1155="Ex"),"N/A",IF(AND(Screening!$J$12="No",X1155="Ex"),"N/A",IF(AND(Screening!$J$13="No",Y1155="Ex"),"N/A",IF(AND(Screening!$J$14="No",Z1155="Ex"),"N/A", IF(AND(Screening!$J$15="No",AA1155="Ex"),"N/A", IF(AND(Screening!$J$16="No",AB1155="Ex"),"N/A", IF(AND(Screening!$J$17="No",AC1155="Ex"),"N/A", IF(AND(Screening!$J$18="No",AD1155="Ex"),"N/A", IF(AND(Screening!$J$19="No",AE1155="Ex"),"N/A", IF(AND(Screening!$J$20="No",AF1155="Ex"),"N/A", IF(AND(Screening!$J$21="No",AG1155="Ex"),"N/A", IF(AND(Screening!$J$23="No",AH1155="Ex"),"N/A", IF(AND(Screening!$J$7="No",AI1155="Ex"),"N/A", IF(AND(Screening!$J$6="No",AL1155="Ex"),"N/A", IF(AND(Screening!$J$6="Yes",AJ1155="Ex"),"N/A", IF(AND(Screening!$J$25="Yes",AK1155="Ex"),"N/A",  IF(AND(Screening!$J$5="Yes",AM1155="Ex"),"N/A","Inc")))))))))))))))))))</f>
        <v>Inc</v>
      </c>
      <c r="C1155" s="132"/>
      <c r="D1155" s="133"/>
      <c r="E1155" s="87">
        <v>1148</v>
      </c>
      <c r="F1155" s="88" t="s">
        <v>3969</v>
      </c>
      <c r="G1155" s="88" t="s">
        <v>679</v>
      </c>
      <c r="H1155" s="157" t="s">
        <v>1498</v>
      </c>
      <c r="I1155" s="130" t="str">
        <f t="shared" ref="I1155:I1218" si="37">IF($B1155="Inc","Include","N/A")</f>
        <v>Include</v>
      </c>
      <c r="J1155" s="126"/>
      <c r="K1155" s="99"/>
      <c r="L1155" s="99"/>
      <c r="M1155" s="128"/>
      <c r="N1155" s="87" t="str">
        <f t="shared" si="36"/>
        <v/>
      </c>
      <c r="O1155" s="55"/>
      <c r="P1155" s="55"/>
      <c r="Q1155" s="55"/>
      <c r="R1155" s="55"/>
      <c r="S1155" s="55"/>
      <c r="T1155" s="56"/>
      <c r="U1155" s="134" t="s">
        <v>445</v>
      </c>
      <c r="V1155" s="132"/>
      <c r="W1155" s="132"/>
      <c r="X1155" s="132"/>
      <c r="Y1155" s="132"/>
      <c r="Z1155" s="132"/>
      <c r="AA1155" s="132"/>
      <c r="AB1155" s="132"/>
      <c r="AC1155" s="132"/>
      <c r="AD1155" s="132"/>
      <c r="AE1155" s="132"/>
      <c r="AF1155" s="132" t="s">
        <v>475</v>
      </c>
      <c r="AG1155" s="132"/>
      <c r="AH1155" s="132"/>
      <c r="AI1155" s="132"/>
      <c r="AJ1155" s="132" t="s">
        <v>475</v>
      </c>
      <c r="AK1155" s="132"/>
      <c r="AL1155" s="132"/>
      <c r="AM1155" s="135" t="s">
        <v>475</v>
      </c>
    </row>
    <row r="1156" spans="1:39" ht="30" x14ac:dyDescent="0.25">
      <c r="A1156" s="131" t="s">
        <v>2</v>
      </c>
      <c r="B1156" s="132" t="str">
        <f>IF(G1156="reserved","N/A",IF(AND(Screening!$J$10="No",V1156="Ex"),"N/A",IF(AND(Screening!$J$11="No",W1156="Ex"),"N/A",IF(AND(Screening!$J$12="No",X1156="Ex"),"N/A",IF(AND(Screening!$J$13="No",Y1156="Ex"),"N/A",IF(AND(Screening!$J$14="No",Z1156="Ex"),"N/A", IF(AND(Screening!$J$15="No",AA1156="Ex"),"N/A", IF(AND(Screening!$J$16="No",AB1156="Ex"),"N/A", IF(AND(Screening!$J$17="No",AC1156="Ex"),"N/A", IF(AND(Screening!$J$18="No",AD1156="Ex"),"N/A", IF(AND(Screening!$J$19="No",AE1156="Ex"),"N/A", IF(AND(Screening!$J$20="No",AF1156="Ex"),"N/A", IF(AND(Screening!$J$21="No",AG1156="Ex"),"N/A", IF(AND(Screening!$J$23="No",AH1156="Ex"),"N/A", IF(AND(Screening!$J$7="No",AI1156="Ex"),"N/A", IF(AND(Screening!$J$6="No",AL1156="Ex"),"N/A", IF(AND(Screening!$J$6="Yes",AJ1156="Ex"),"N/A", IF(AND(Screening!$J$25="Yes",AK1156="Ex"),"N/A",  IF(AND(Screening!$J$5="Yes",AM1156="Ex"),"N/A","Inc")))))))))))))))))))</f>
        <v>Inc</v>
      </c>
      <c r="C1156" s="132"/>
      <c r="D1156" s="133"/>
      <c r="E1156" s="87">
        <v>1149</v>
      </c>
      <c r="F1156" s="88" t="s">
        <v>3970</v>
      </c>
      <c r="G1156" s="88" t="s">
        <v>2338</v>
      </c>
      <c r="H1156" s="157" t="s">
        <v>344</v>
      </c>
      <c r="I1156" s="130" t="str">
        <f t="shared" si="37"/>
        <v>Include</v>
      </c>
      <c r="J1156" s="126"/>
      <c r="K1156" s="99"/>
      <c r="L1156" s="99"/>
      <c r="M1156" s="128"/>
      <c r="N1156" s="87" t="str">
        <f t="shared" si="36"/>
        <v/>
      </c>
      <c r="O1156" s="55"/>
      <c r="P1156" s="55"/>
      <c r="Q1156" s="55"/>
      <c r="R1156" s="55"/>
      <c r="S1156" s="55"/>
      <c r="T1156" s="56"/>
      <c r="U1156" s="134" t="s">
        <v>445</v>
      </c>
      <c r="V1156" s="132"/>
      <c r="W1156" s="132"/>
      <c r="X1156" s="132"/>
      <c r="Y1156" s="132"/>
      <c r="Z1156" s="132"/>
      <c r="AA1156" s="132"/>
      <c r="AB1156" s="132"/>
      <c r="AC1156" s="132"/>
      <c r="AD1156" s="132"/>
      <c r="AE1156" s="132"/>
      <c r="AF1156" s="132" t="s">
        <v>475</v>
      </c>
      <c r="AG1156" s="132"/>
      <c r="AH1156" s="132"/>
      <c r="AI1156" s="132"/>
      <c r="AJ1156" s="132" t="s">
        <v>475</v>
      </c>
      <c r="AK1156" s="132"/>
      <c r="AL1156" s="132"/>
      <c r="AM1156" s="135" t="s">
        <v>475</v>
      </c>
    </row>
    <row r="1157" spans="1:39" ht="30" x14ac:dyDescent="0.25">
      <c r="A1157" s="131" t="s">
        <v>2</v>
      </c>
      <c r="B1157" s="132" t="str">
        <f>IF(G1157="reserved","N/A",IF(AND(Screening!$J$10="No",V1157="Ex"),"N/A",IF(AND(Screening!$J$11="No",W1157="Ex"),"N/A",IF(AND(Screening!$J$12="No",X1157="Ex"),"N/A",IF(AND(Screening!$J$13="No",Y1157="Ex"),"N/A",IF(AND(Screening!$J$14="No",Z1157="Ex"),"N/A", IF(AND(Screening!$J$15="No",AA1157="Ex"),"N/A", IF(AND(Screening!$J$16="No",AB1157="Ex"),"N/A", IF(AND(Screening!$J$17="No",AC1157="Ex"),"N/A", IF(AND(Screening!$J$18="No",AD1157="Ex"),"N/A", IF(AND(Screening!$J$19="No",AE1157="Ex"),"N/A", IF(AND(Screening!$J$20="No",AF1157="Ex"),"N/A", IF(AND(Screening!$J$21="No",AG1157="Ex"),"N/A", IF(AND(Screening!$J$23="No",AH1157="Ex"),"N/A", IF(AND(Screening!$J$7="No",AI1157="Ex"),"N/A", IF(AND(Screening!$J$6="No",AL1157="Ex"),"N/A", IF(AND(Screening!$J$6="Yes",AJ1157="Ex"),"N/A", IF(AND(Screening!$J$25="Yes",AK1157="Ex"),"N/A",  IF(AND(Screening!$J$5="Yes",AM1157="Ex"),"N/A","Inc")))))))))))))))))))</f>
        <v>Inc</v>
      </c>
      <c r="C1157" s="132"/>
      <c r="D1157" s="133"/>
      <c r="E1157" s="87">
        <v>1150</v>
      </c>
      <c r="F1157" s="88" t="s">
        <v>3971</v>
      </c>
      <c r="G1157" s="88" t="s">
        <v>2339</v>
      </c>
      <c r="H1157" s="157" t="s">
        <v>345</v>
      </c>
      <c r="I1157" s="130" t="str">
        <f t="shared" si="37"/>
        <v>Include</v>
      </c>
      <c r="J1157" s="126"/>
      <c r="K1157" s="99"/>
      <c r="L1157" s="99"/>
      <c r="M1157" s="128"/>
      <c r="N1157" s="87" t="str">
        <f t="shared" si="36"/>
        <v/>
      </c>
      <c r="O1157" s="55"/>
      <c r="P1157" s="55"/>
      <c r="Q1157" s="55"/>
      <c r="R1157" s="55"/>
      <c r="S1157" s="55"/>
      <c r="T1157" s="56"/>
      <c r="U1157" s="134" t="s">
        <v>445</v>
      </c>
      <c r="V1157" s="132"/>
      <c r="W1157" s="132"/>
      <c r="X1157" s="132"/>
      <c r="Y1157" s="132"/>
      <c r="Z1157" s="132"/>
      <c r="AA1157" s="132"/>
      <c r="AB1157" s="132"/>
      <c r="AC1157" s="132"/>
      <c r="AD1157" s="132"/>
      <c r="AE1157" s="132"/>
      <c r="AF1157" s="132" t="s">
        <v>475</v>
      </c>
      <c r="AG1157" s="132"/>
      <c r="AH1157" s="132"/>
      <c r="AI1157" s="132"/>
      <c r="AJ1157" s="132" t="s">
        <v>475</v>
      </c>
      <c r="AK1157" s="132"/>
      <c r="AL1157" s="132"/>
      <c r="AM1157" s="135" t="s">
        <v>475</v>
      </c>
    </row>
    <row r="1158" spans="1:39" ht="30" x14ac:dyDescent="0.25">
      <c r="A1158" s="131" t="s">
        <v>2</v>
      </c>
      <c r="B1158" s="132" t="str">
        <f>IF(G1158="reserved","N/A",IF(AND(Screening!$J$10="No",V1158="Ex"),"N/A",IF(AND(Screening!$J$11="No",W1158="Ex"),"N/A",IF(AND(Screening!$J$12="No",X1158="Ex"),"N/A",IF(AND(Screening!$J$13="No",Y1158="Ex"),"N/A",IF(AND(Screening!$J$14="No",Z1158="Ex"),"N/A", IF(AND(Screening!$J$15="No",AA1158="Ex"),"N/A", IF(AND(Screening!$J$16="No",AB1158="Ex"),"N/A", IF(AND(Screening!$J$17="No",AC1158="Ex"),"N/A", IF(AND(Screening!$J$18="No",AD1158="Ex"),"N/A", IF(AND(Screening!$J$19="No",AE1158="Ex"),"N/A", IF(AND(Screening!$J$20="No",AF1158="Ex"),"N/A", IF(AND(Screening!$J$21="No",AG1158="Ex"),"N/A", IF(AND(Screening!$J$23="No",AH1158="Ex"),"N/A", IF(AND(Screening!$J$7="No",AI1158="Ex"),"N/A", IF(AND(Screening!$J$6="No",AL1158="Ex"),"N/A", IF(AND(Screening!$J$6="Yes",AJ1158="Ex"),"N/A", IF(AND(Screening!$J$25="Yes",AK1158="Ex"),"N/A",  IF(AND(Screening!$J$5="Yes",AM1158="Ex"),"N/A","Inc")))))))))))))))))))</f>
        <v>Inc</v>
      </c>
      <c r="C1158" s="132"/>
      <c r="D1158" s="133"/>
      <c r="E1158" s="87">
        <v>1151</v>
      </c>
      <c r="F1158" s="88" t="s">
        <v>3972</v>
      </c>
      <c r="G1158" s="88" t="s">
        <v>2340</v>
      </c>
      <c r="H1158" s="157" t="s">
        <v>346</v>
      </c>
      <c r="I1158" s="130" t="str">
        <f t="shared" si="37"/>
        <v>Include</v>
      </c>
      <c r="J1158" s="126"/>
      <c r="K1158" s="99"/>
      <c r="L1158" s="99"/>
      <c r="M1158" s="128"/>
      <c r="N1158" s="87" t="str">
        <f t="shared" si="36"/>
        <v/>
      </c>
      <c r="O1158" s="55"/>
      <c r="P1158" s="55"/>
      <c r="Q1158" s="55"/>
      <c r="R1158" s="55"/>
      <c r="S1158" s="55"/>
      <c r="T1158" s="56"/>
      <c r="U1158" s="134" t="s">
        <v>445</v>
      </c>
      <c r="V1158" s="132"/>
      <c r="W1158" s="132"/>
      <c r="X1158" s="132"/>
      <c r="Y1158" s="132"/>
      <c r="Z1158" s="132"/>
      <c r="AA1158" s="132"/>
      <c r="AB1158" s="132"/>
      <c r="AC1158" s="132"/>
      <c r="AD1158" s="132"/>
      <c r="AE1158" s="132"/>
      <c r="AF1158" s="132" t="s">
        <v>475</v>
      </c>
      <c r="AG1158" s="132"/>
      <c r="AH1158" s="132"/>
      <c r="AI1158" s="132"/>
      <c r="AJ1158" s="132" t="s">
        <v>475</v>
      </c>
      <c r="AK1158" s="132"/>
      <c r="AL1158" s="132"/>
      <c r="AM1158" s="135" t="s">
        <v>475</v>
      </c>
    </row>
    <row r="1159" spans="1:39" ht="30" x14ac:dyDescent="0.25">
      <c r="A1159" s="131" t="s">
        <v>2</v>
      </c>
      <c r="B1159" s="132" t="str">
        <f>IF(G1159="reserved","N/A",IF(AND(Screening!$J$10="No",V1159="Ex"),"N/A",IF(AND(Screening!$J$11="No",W1159="Ex"),"N/A",IF(AND(Screening!$J$12="No",X1159="Ex"),"N/A",IF(AND(Screening!$J$13="No",Y1159="Ex"),"N/A",IF(AND(Screening!$J$14="No",Z1159="Ex"),"N/A", IF(AND(Screening!$J$15="No",AA1159="Ex"),"N/A", IF(AND(Screening!$J$16="No",AB1159="Ex"),"N/A", IF(AND(Screening!$J$17="No",AC1159="Ex"),"N/A", IF(AND(Screening!$J$18="No",AD1159="Ex"),"N/A", IF(AND(Screening!$J$19="No",AE1159="Ex"),"N/A", IF(AND(Screening!$J$20="No",AF1159="Ex"),"N/A", IF(AND(Screening!$J$21="No",AG1159="Ex"),"N/A", IF(AND(Screening!$J$23="No",AH1159="Ex"),"N/A", IF(AND(Screening!$J$7="No",AI1159="Ex"),"N/A", IF(AND(Screening!$J$6="No",AL1159="Ex"),"N/A", IF(AND(Screening!$J$6="Yes",AJ1159="Ex"),"N/A", IF(AND(Screening!$J$25="Yes",AK1159="Ex"),"N/A",  IF(AND(Screening!$J$5="Yes",AM1159="Ex"),"N/A","Inc")))))))))))))))))))</f>
        <v>Inc</v>
      </c>
      <c r="C1159" s="132"/>
      <c r="D1159" s="133"/>
      <c r="E1159" s="87">
        <v>1152</v>
      </c>
      <c r="F1159" s="88" t="s">
        <v>3973</v>
      </c>
      <c r="G1159" s="88" t="s">
        <v>2341</v>
      </c>
      <c r="H1159" s="157" t="s">
        <v>347</v>
      </c>
      <c r="I1159" s="130" t="str">
        <f t="shared" si="37"/>
        <v>Include</v>
      </c>
      <c r="J1159" s="126"/>
      <c r="K1159" s="99"/>
      <c r="L1159" s="99"/>
      <c r="M1159" s="128"/>
      <c r="N1159" s="87" t="str">
        <f t="shared" si="36"/>
        <v/>
      </c>
      <c r="O1159" s="55"/>
      <c r="P1159" s="55"/>
      <c r="Q1159" s="55"/>
      <c r="R1159" s="55"/>
      <c r="S1159" s="55"/>
      <c r="T1159" s="56"/>
      <c r="U1159" s="134" t="s">
        <v>445</v>
      </c>
      <c r="V1159" s="132"/>
      <c r="W1159" s="132"/>
      <c r="X1159" s="132"/>
      <c r="Y1159" s="132"/>
      <c r="Z1159" s="132"/>
      <c r="AA1159" s="132"/>
      <c r="AB1159" s="132"/>
      <c r="AC1159" s="132"/>
      <c r="AD1159" s="132"/>
      <c r="AE1159" s="132"/>
      <c r="AF1159" s="132" t="s">
        <v>475</v>
      </c>
      <c r="AG1159" s="132"/>
      <c r="AH1159" s="132"/>
      <c r="AI1159" s="132"/>
      <c r="AJ1159" s="132" t="s">
        <v>475</v>
      </c>
      <c r="AK1159" s="132"/>
      <c r="AL1159" s="132"/>
      <c r="AM1159" s="135" t="s">
        <v>475</v>
      </c>
    </row>
    <row r="1160" spans="1:39" ht="30" x14ac:dyDescent="0.25">
      <c r="A1160" s="131" t="s">
        <v>2</v>
      </c>
      <c r="B1160" s="132" t="str">
        <f>IF(G1160="reserved","N/A",IF(AND(Screening!$J$10="No",V1160="Ex"),"N/A",IF(AND(Screening!$J$11="No",W1160="Ex"),"N/A",IF(AND(Screening!$J$12="No",X1160="Ex"),"N/A",IF(AND(Screening!$J$13="No",Y1160="Ex"),"N/A",IF(AND(Screening!$J$14="No",Z1160="Ex"),"N/A", IF(AND(Screening!$J$15="No",AA1160="Ex"),"N/A", IF(AND(Screening!$J$16="No",AB1160="Ex"),"N/A", IF(AND(Screening!$J$17="No",AC1160="Ex"),"N/A", IF(AND(Screening!$J$18="No",AD1160="Ex"),"N/A", IF(AND(Screening!$J$19="No",AE1160="Ex"),"N/A", IF(AND(Screening!$J$20="No",AF1160="Ex"),"N/A", IF(AND(Screening!$J$21="No",AG1160="Ex"),"N/A", IF(AND(Screening!$J$23="No",AH1160="Ex"),"N/A", IF(AND(Screening!$J$7="No",AI1160="Ex"),"N/A", IF(AND(Screening!$J$6="No",AL1160="Ex"),"N/A", IF(AND(Screening!$J$6="Yes",AJ1160="Ex"),"N/A", IF(AND(Screening!$J$25="Yes",AK1160="Ex"),"N/A",  IF(AND(Screening!$J$5="Yes",AM1160="Ex"),"N/A","Inc")))))))))))))))))))</f>
        <v>Inc</v>
      </c>
      <c r="C1160" s="132"/>
      <c r="D1160" s="133"/>
      <c r="E1160" s="87">
        <v>1153</v>
      </c>
      <c r="F1160" s="88" t="s">
        <v>3974</v>
      </c>
      <c r="G1160" s="88" t="s">
        <v>2342</v>
      </c>
      <c r="H1160" s="157" t="s">
        <v>348</v>
      </c>
      <c r="I1160" s="130" t="str">
        <f t="shared" si="37"/>
        <v>Include</v>
      </c>
      <c r="J1160" s="126"/>
      <c r="K1160" s="99"/>
      <c r="L1160" s="99"/>
      <c r="M1160" s="128"/>
      <c r="N1160" s="87" t="str">
        <f t="shared" si="36"/>
        <v/>
      </c>
      <c r="O1160" s="55"/>
      <c r="P1160" s="55"/>
      <c r="Q1160" s="55"/>
      <c r="R1160" s="55"/>
      <c r="S1160" s="55"/>
      <c r="T1160" s="56"/>
      <c r="U1160" s="134" t="s">
        <v>445</v>
      </c>
      <c r="V1160" s="132"/>
      <c r="W1160" s="132"/>
      <c r="X1160" s="132"/>
      <c r="Y1160" s="132"/>
      <c r="Z1160" s="132"/>
      <c r="AA1160" s="132"/>
      <c r="AB1160" s="132"/>
      <c r="AC1160" s="132"/>
      <c r="AD1160" s="132"/>
      <c r="AE1160" s="132"/>
      <c r="AF1160" s="132" t="s">
        <v>475</v>
      </c>
      <c r="AG1160" s="132"/>
      <c r="AH1160" s="132"/>
      <c r="AI1160" s="132"/>
      <c r="AJ1160" s="132" t="s">
        <v>475</v>
      </c>
      <c r="AK1160" s="132"/>
      <c r="AL1160" s="132"/>
      <c r="AM1160" s="135" t="s">
        <v>475</v>
      </c>
    </row>
    <row r="1161" spans="1:39" ht="30" x14ac:dyDescent="0.25">
      <c r="A1161" s="131" t="s">
        <v>2</v>
      </c>
      <c r="B1161" s="132" t="str">
        <f>IF(G1161="reserved","N/A",IF(AND(Screening!$J$10="No",V1161="Ex"),"N/A",IF(AND(Screening!$J$11="No",W1161="Ex"),"N/A",IF(AND(Screening!$J$12="No",X1161="Ex"),"N/A",IF(AND(Screening!$J$13="No",Y1161="Ex"),"N/A",IF(AND(Screening!$J$14="No",Z1161="Ex"),"N/A", IF(AND(Screening!$J$15="No",AA1161="Ex"),"N/A", IF(AND(Screening!$J$16="No",AB1161="Ex"),"N/A", IF(AND(Screening!$J$17="No",AC1161="Ex"),"N/A", IF(AND(Screening!$J$18="No",AD1161="Ex"),"N/A", IF(AND(Screening!$J$19="No",AE1161="Ex"),"N/A", IF(AND(Screening!$J$20="No",AF1161="Ex"),"N/A", IF(AND(Screening!$J$21="No",AG1161="Ex"),"N/A", IF(AND(Screening!$J$23="No",AH1161="Ex"),"N/A", IF(AND(Screening!$J$7="No",AI1161="Ex"),"N/A", IF(AND(Screening!$J$6="No",AL1161="Ex"),"N/A", IF(AND(Screening!$J$6="Yes",AJ1161="Ex"),"N/A", IF(AND(Screening!$J$25="Yes",AK1161="Ex"),"N/A",  IF(AND(Screening!$J$5="Yes",AM1161="Ex"),"N/A","Inc")))))))))))))))))))</f>
        <v>Inc</v>
      </c>
      <c r="C1161" s="132"/>
      <c r="D1161" s="133"/>
      <c r="E1161" s="87">
        <v>1154</v>
      </c>
      <c r="F1161" s="88" t="s">
        <v>3975</v>
      </c>
      <c r="G1161" s="88" t="s">
        <v>2343</v>
      </c>
      <c r="H1161" s="157" t="s">
        <v>349</v>
      </c>
      <c r="I1161" s="130" t="str">
        <f t="shared" si="37"/>
        <v>Include</v>
      </c>
      <c r="J1161" s="126"/>
      <c r="K1161" s="99"/>
      <c r="L1161" s="99"/>
      <c r="M1161" s="128"/>
      <c r="N1161" s="87" t="str">
        <f t="shared" si="36"/>
        <v/>
      </c>
      <c r="O1161" s="55"/>
      <c r="P1161" s="55"/>
      <c r="Q1161" s="55"/>
      <c r="R1161" s="55"/>
      <c r="S1161" s="55"/>
      <c r="T1161" s="56"/>
      <c r="U1161" s="134" t="s">
        <v>445</v>
      </c>
      <c r="V1161" s="132"/>
      <c r="W1161" s="132"/>
      <c r="X1161" s="132"/>
      <c r="Y1161" s="132"/>
      <c r="Z1161" s="132"/>
      <c r="AA1161" s="132"/>
      <c r="AB1161" s="132"/>
      <c r="AC1161" s="132"/>
      <c r="AD1161" s="132"/>
      <c r="AE1161" s="132"/>
      <c r="AF1161" s="132" t="s">
        <v>475</v>
      </c>
      <c r="AG1161" s="132"/>
      <c r="AH1161" s="132"/>
      <c r="AI1161" s="132"/>
      <c r="AJ1161" s="132" t="s">
        <v>475</v>
      </c>
      <c r="AK1161" s="132"/>
      <c r="AL1161" s="132"/>
      <c r="AM1161" s="135" t="s">
        <v>475</v>
      </c>
    </row>
    <row r="1162" spans="1:39" ht="30" x14ac:dyDescent="0.25">
      <c r="A1162" s="131" t="s">
        <v>2</v>
      </c>
      <c r="B1162" s="132" t="str">
        <f>IF(G1162="reserved","N/A",IF(AND(Screening!$J$10="No",V1162="Ex"),"N/A",IF(AND(Screening!$J$11="No",W1162="Ex"),"N/A",IF(AND(Screening!$J$12="No",X1162="Ex"),"N/A",IF(AND(Screening!$J$13="No",Y1162="Ex"),"N/A",IF(AND(Screening!$J$14="No",Z1162="Ex"),"N/A", IF(AND(Screening!$J$15="No",AA1162="Ex"),"N/A", IF(AND(Screening!$J$16="No",AB1162="Ex"),"N/A", IF(AND(Screening!$J$17="No",AC1162="Ex"),"N/A", IF(AND(Screening!$J$18="No",AD1162="Ex"),"N/A", IF(AND(Screening!$J$19="No",AE1162="Ex"),"N/A", IF(AND(Screening!$J$20="No",AF1162="Ex"),"N/A", IF(AND(Screening!$J$21="No",AG1162="Ex"),"N/A", IF(AND(Screening!$J$23="No",AH1162="Ex"),"N/A", IF(AND(Screening!$J$7="No",AI1162="Ex"),"N/A", IF(AND(Screening!$J$6="No",AL1162="Ex"),"N/A", IF(AND(Screening!$J$6="Yes",AJ1162="Ex"),"N/A", IF(AND(Screening!$J$25="Yes",AK1162="Ex"),"N/A",  IF(AND(Screening!$J$5="Yes",AM1162="Ex"),"N/A","Inc")))))))))))))))))))</f>
        <v>Inc</v>
      </c>
      <c r="C1162" s="132"/>
      <c r="D1162" s="133"/>
      <c r="E1162" s="87">
        <v>1155</v>
      </c>
      <c r="F1162" s="88" t="s">
        <v>3976</v>
      </c>
      <c r="G1162" s="88" t="s">
        <v>2344</v>
      </c>
      <c r="H1162" s="157" t="s">
        <v>350</v>
      </c>
      <c r="I1162" s="130" t="str">
        <f t="shared" si="37"/>
        <v>Include</v>
      </c>
      <c r="J1162" s="126"/>
      <c r="K1162" s="99"/>
      <c r="L1162" s="99"/>
      <c r="M1162" s="128"/>
      <c r="N1162" s="87" t="str">
        <f t="shared" si="36"/>
        <v/>
      </c>
      <c r="O1162" s="55"/>
      <c r="P1162" s="55"/>
      <c r="Q1162" s="55"/>
      <c r="R1162" s="55"/>
      <c r="S1162" s="55"/>
      <c r="T1162" s="56"/>
      <c r="U1162" s="134" t="s">
        <v>445</v>
      </c>
      <c r="V1162" s="132"/>
      <c r="W1162" s="132"/>
      <c r="X1162" s="132"/>
      <c r="Y1162" s="132"/>
      <c r="Z1162" s="132"/>
      <c r="AA1162" s="132"/>
      <c r="AB1162" s="132"/>
      <c r="AC1162" s="132"/>
      <c r="AD1162" s="132"/>
      <c r="AE1162" s="132"/>
      <c r="AF1162" s="132" t="s">
        <v>475</v>
      </c>
      <c r="AG1162" s="132"/>
      <c r="AH1162" s="132"/>
      <c r="AI1162" s="132"/>
      <c r="AJ1162" s="132" t="s">
        <v>475</v>
      </c>
      <c r="AK1162" s="132"/>
      <c r="AL1162" s="132"/>
      <c r="AM1162" s="135" t="s">
        <v>475</v>
      </c>
    </row>
    <row r="1163" spans="1:39" ht="30" x14ac:dyDescent="0.25">
      <c r="A1163" s="131" t="s">
        <v>2</v>
      </c>
      <c r="B1163" s="132" t="str">
        <f>IF(G1163="reserved","N/A",IF(AND(Screening!$J$10="No",V1163="Ex"),"N/A",IF(AND(Screening!$J$11="No",W1163="Ex"),"N/A",IF(AND(Screening!$J$12="No",X1163="Ex"),"N/A",IF(AND(Screening!$J$13="No",Y1163="Ex"),"N/A",IF(AND(Screening!$J$14="No",Z1163="Ex"),"N/A", IF(AND(Screening!$J$15="No",AA1163="Ex"),"N/A", IF(AND(Screening!$J$16="No",AB1163="Ex"),"N/A", IF(AND(Screening!$J$17="No",AC1163="Ex"),"N/A", IF(AND(Screening!$J$18="No",AD1163="Ex"),"N/A", IF(AND(Screening!$J$19="No",AE1163="Ex"),"N/A", IF(AND(Screening!$J$20="No",AF1163="Ex"),"N/A", IF(AND(Screening!$J$21="No",AG1163="Ex"),"N/A", IF(AND(Screening!$J$23="No",AH1163="Ex"),"N/A", IF(AND(Screening!$J$7="No",AI1163="Ex"),"N/A", IF(AND(Screening!$J$6="No",AL1163="Ex"),"N/A", IF(AND(Screening!$J$6="Yes",AJ1163="Ex"),"N/A", IF(AND(Screening!$J$25="Yes",AK1163="Ex"),"N/A",  IF(AND(Screening!$J$5="Yes",AM1163="Ex"),"N/A","Inc")))))))))))))))))))</f>
        <v>Inc</v>
      </c>
      <c r="C1163" s="132"/>
      <c r="D1163" s="133"/>
      <c r="E1163" s="87">
        <v>1156</v>
      </c>
      <c r="F1163" s="88" t="s">
        <v>3977</v>
      </c>
      <c r="G1163" s="88" t="s">
        <v>2344</v>
      </c>
      <c r="H1163" s="157" t="s">
        <v>351</v>
      </c>
      <c r="I1163" s="130" t="str">
        <f t="shared" si="37"/>
        <v>Include</v>
      </c>
      <c r="J1163" s="126"/>
      <c r="K1163" s="99"/>
      <c r="L1163" s="99"/>
      <c r="M1163" s="128"/>
      <c r="N1163" s="87" t="str">
        <f t="shared" si="36"/>
        <v/>
      </c>
      <c r="O1163" s="55"/>
      <c r="P1163" s="55"/>
      <c r="Q1163" s="55"/>
      <c r="R1163" s="55"/>
      <c r="S1163" s="55"/>
      <c r="T1163" s="56"/>
      <c r="U1163" s="134" t="s">
        <v>445</v>
      </c>
      <c r="V1163" s="132"/>
      <c r="W1163" s="132"/>
      <c r="X1163" s="132"/>
      <c r="Y1163" s="132"/>
      <c r="Z1163" s="132"/>
      <c r="AA1163" s="132"/>
      <c r="AB1163" s="132"/>
      <c r="AC1163" s="132"/>
      <c r="AD1163" s="132"/>
      <c r="AE1163" s="132"/>
      <c r="AF1163" s="132" t="s">
        <v>475</v>
      </c>
      <c r="AG1163" s="132"/>
      <c r="AH1163" s="132"/>
      <c r="AI1163" s="132"/>
      <c r="AJ1163" s="132" t="s">
        <v>475</v>
      </c>
      <c r="AK1163" s="132"/>
      <c r="AL1163" s="132"/>
      <c r="AM1163" s="135" t="s">
        <v>475</v>
      </c>
    </row>
    <row r="1164" spans="1:39" ht="45" x14ac:dyDescent="0.25">
      <c r="A1164" s="131" t="s">
        <v>2</v>
      </c>
      <c r="B1164" s="132" t="str">
        <f>IF(G1164="reserved","N/A",IF(AND(Screening!$J$10="No",V1164="Ex"),"N/A",IF(AND(Screening!$J$11="No",W1164="Ex"),"N/A",IF(AND(Screening!$J$12="No",X1164="Ex"),"N/A",IF(AND(Screening!$J$13="No",Y1164="Ex"),"N/A",IF(AND(Screening!$J$14="No",Z1164="Ex"),"N/A", IF(AND(Screening!$J$15="No",AA1164="Ex"),"N/A", IF(AND(Screening!$J$16="No",AB1164="Ex"),"N/A", IF(AND(Screening!$J$17="No",AC1164="Ex"),"N/A", IF(AND(Screening!$J$18="No",AD1164="Ex"),"N/A", IF(AND(Screening!$J$19="No",AE1164="Ex"),"N/A", IF(AND(Screening!$J$20="No",AF1164="Ex"),"N/A", IF(AND(Screening!$J$21="No",AG1164="Ex"),"N/A", IF(AND(Screening!$J$23="No",AH1164="Ex"),"N/A", IF(AND(Screening!$J$7="No",AI1164="Ex"),"N/A", IF(AND(Screening!$J$6="No",AL1164="Ex"),"N/A", IF(AND(Screening!$J$6="Yes",AJ1164="Ex"),"N/A", IF(AND(Screening!$J$25="Yes",AK1164="Ex"),"N/A",  IF(AND(Screening!$J$5="Yes",AM1164="Ex"),"N/A","Inc")))))))))))))))))))</f>
        <v>Inc</v>
      </c>
      <c r="C1164" s="132"/>
      <c r="D1164" s="133"/>
      <c r="E1164" s="87">
        <v>1157</v>
      </c>
      <c r="F1164" s="88" t="s">
        <v>3978</v>
      </c>
      <c r="G1164" s="88" t="s">
        <v>2345</v>
      </c>
      <c r="H1164" s="157" t="s">
        <v>352</v>
      </c>
      <c r="I1164" s="130" t="str">
        <f t="shared" si="37"/>
        <v>Include</v>
      </c>
      <c r="J1164" s="126"/>
      <c r="K1164" s="99"/>
      <c r="L1164" s="99"/>
      <c r="M1164" s="128"/>
      <c r="N1164" s="87" t="str">
        <f t="shared" si="36"/>
        <v/>
      </c>
      <c r="O1164" s="55"/>
      <c r="P1164" s="55"/>
      <c r="Q1164" s="55"/>
      <c r="R1164" s="55"/>
      <c r="S1164" s="55"/>
      <c r="T1164" s="56"/>
      <c r="U1164" s="134" t="s">
        <v>445</v>
      </c>
      <c r="V1164" s="132"/>
      <c r="W1164" s="132"/>
      <c r="X1164" s="132"/>
      <c r="Y1164" s="132"/>
      <c r="Z1164" s="132"/>
      <c r="AA1164" s="132"/>
      <c r="AB1164" s="132"/>
      <c r="AC1164" s="132"/>
      <c r="AD1164" s="132"/>
      <c r="AE1164" s="132"/>
      <c r="AF1164" s="132" t="s">
        <v>475</v>
      </c>
      <c r="AG1164" s="132"/>
      <c r="AH1164" s="132"/>
      <c r="AI1164" s="132"/>
      <c r="AJ1164" s="132" t="s">
        <v>475</v>
      </c>
      <c r="AK1164" s="132"/>
      <c r="AL1164" s="132"/>
      <c r="AM1164" s="135" t="s">
        <v>475</v>
      </c>
    </row>
    <row r="1165" spans="1:39" ht="30" x14ac:dyDescent="0.25">
      <c r="A1165" s="131" t="s">
        <v>2</v>
      </c>
      <c r="B1165" s="132" t="str">
        <f>IF(G1165="reserved","N/A",IF(AND(Screening!$J$10="No",V1165="Ex"),"N/A",IF(AND(Screening!$J$11="No",W1165="Ex"),"N/A",IF(AND(Screening!$J$12="No",X1165="Ex"),"N/A",IF(AND(Screening!$J$13="No",Y1165="Ex"),"N/A",IF(AND(Screening!$J$14="No",Z1165="Ex"),"N/A", IF(AND(Screening!$J$15="No",AA1165="Ex"),"N/A", IF(AND(Screening!$J$16="No",AB1165="Ex"),"N/A", IF(AND(Screening!$J$17="No",AC1165="Ex"),"N/A", IF(AND(Screening!$J$18="No",AD1165="Ex"),"N/A", IF(AND(Screening!$J$19="No",AE1165="Ex"),"N/A", IF(AND(Screening!$J$20="No",AF1165="Ex"),"N/A", IF(AND(Screening!$J$21="No",AG1165="Ex"),"N/A", IF(AND(Screening!$J$23="No",AH1165="Ex"),"N/A", IF(AND(Screening!$J$7="No",AI1165="Ex"),"N/A", IF(AND(Screening!$J$6="No",AL1165="Ex"),"N/A", IF(AND(Screening!$J$6="Yes",AJ1165="Ex"),"N/A", IF(AND(Screening!$J$25="Yes",AK1165="Ex"),"N/A",  IF(AND(Screening!$J$5="Yes",AM1165="Ex"),"N/A","Inc")))))))))))))))))))</f>
        <v>Inc</v>
      </c>
      <c r="C1165" s="132"/>
      <c r="D1165" s="133"/>
      <c r="E1165" s="87">
        <v>1158</v>
      </c>
      <c r="F1165" s="88" t="s">
        <v>3979</v>
      </c>
      <c r="G1165" s="88" t="s">
        <v>2346</v>
      </c>
      <c r="H1165" s="157" t="s">
        <v>353</v>
      </c>
      <c r="I1165" s="130" t="str">
        <f t="shared" si="37"/>
        <v>Include</v>
      </c>
      <c r="J1165" s="126"/>
      <c r="K1165" s="99"/>
      <c r="L1165" s="99"/>
      <c r="M1165" s="128"/>
      <c r="N1165" s="87" t="str">
        <f t="shared" si="36"/>
        <v/>
      </c>
      <c r="O1165" s="55"/>
      <c r="P1165" s="55"/>
      <c r="Q1165" s="55"/>
      <c r="R1165" s="55"/>
      <c r="S1165" s="55"/>
      <c r="T1165" s="56"/>
      <c r="U1165" s="134" t="s">
        <v>445</v>
      </c>
      <c r="V1165" s="132"/>
      <c r="W1165" s="132"/>
      <c r="X1165" s="132"/>
      <c r="Y1165" s="132"/>
      <c r="Z1165" s="132"/>
      <c r="AA1165" s="132"/>
      <c r="AB1165" s="132"/>
      <c r="AC1165" s="132"/>
      <c r="AD1165" s="132"/>
      <c r="AE1165" s="132"/>
      <c r="AF1165" s="132" t="s">
        <v>475</v>
      </c>
      <c r="AG1165" s="132"/>
      <c r="AH1165" s="132"/>
      <c r="AI1165" s="132"/>
      <c r="AJ1165" s="132" t="s">
        <v>475</v>
      </c>
      <c r="AK1165" s="132"/>
      <c r="AL1165" s="132"/>
      <c r="AM1165" s="135" t="s">
        <v>475</v>
      </c>
    </row>
    <row r="1166" spans="1:39" ht="30" x14ac:dyDescent="0.25">
      <c r="A1166" s="131" t="s">
        <v>2</v>
      </c>
      <c r="B1166" s="132" t="str">
        <f>IF(G1166="reserved","N/A",IF(AND(Screening!$J$10="No",V1166="Ex"),"N/A",IF(AND(Screening!$J$11="No",W1166="Ex"),"N/A",IF(AND(Screening!$J$12="No",X1166="Ex"),"N/A",IF(AND(Screening!$J$13="No",Y1166="Ex"),"N/A",IF(AND(Screening!$J$14="No",Z1166="Ex"),"N/A", IF(AND(Screening!$J$15="No",AA1166="Ex"),"N/A", IF(AND(Screening!$J$16="No",AB1166="Ex"),"N/A", IF(AND(Screening!$J$17="No",AC1166="Ex"),"N/A", IF(AND(Screening!$J$18="No",AD1166="Ex"),"N/A", IF(AND(Screening!$J$19="No",AE1166="Ex"),"N/A", IF(AND(Screening!$J$20="No",AF1166="Ex"),"N/A", IF(AND(Screening!$J$21="No",AG1166="Ex"),"N/A", IF(AND(Screening!$J$23="No",AH1166="Ex"),"N/A", IF(AND(Screening!$J$7="No",AI1166="Ex"),"N/A", IF(AND(Screening!$J$6="No",AL1166="Ex"),"N/A", IF(AND(Screening!$J$6="Yes",AJ1166="Ex"),"N/A", IF(AND(Screening!$J$25="Yes",AK1166="Ex"),"N/A",  IF(AND(Screening!$J$5="Yes",AM1166="Ex"),"N/A","Inc")))))))))))))))))))</f>
        <v>Inc</v>
      </c>
      <c r="C1166" s="132"/>
      <c r="D1166" s="133"/>
      <c r="E1166" s="87">
        <v>1159</v>
      </c>
      <c r="F1166" s="88" t="s">
        <v>3980</v>
      </c>
      <c r="G1166" s="88" t="s">
        <v>2347</v>
      </c>
      <c r="H1166" s="157" t="s">
        <v>354</v>
      </c>
      <c r="I1166" s="130" t="str">
        <f t="shared" si="37"/>
        <v>Include</v>
      </c>
      <c r="J1166" s="126"/>
      <c r="K1166" s="99"/>
      <c r="L1166" s="99"/>
      <c r="M1166" s="128"/>
      <c r="N1166" s="87" t="str">
        <f t="shared" si="36"/>
        <v/>
      </c>
      <c r="O1166" s="55"/>
      <c r="P1166" s="55"/>
      <c r="Q1166" s="55"/>
      <c r="R1166" s="55"/>
      <c r="S1166" s="55"/>
      <c r="T1166" s="56"/>
      <c r="U1166" s="134" t="s">
        <v>445</v>
      </c>
      <c r="V1166" s="132"/>
      <c r="W1166" s="132"/>
      <c r="X1166" s="132"/>
      <c r="Y1166" s="132"/>
      <c r="Z1166" s="132"/>
      <c r="AA1166" s="132"/>
      <c r="AB1166" s="132"/>
      <c r="AC1166" s="132"/>
      <c r="AD1166" s="132"/>
      <c r="AE1166" s="132"/>
      <c r="AF1166" s="132" t="s">
        <v>475</v>
      </c>
      <c r="AG1166" s="132"/>
      <c r="AH1166" s="132"/>
      <c r="AI1166" s="132"/>
      <c r="AJ1166" s="132" t="s">
        <v>475</v>
      </c>
      <c r="AK1166" s="132"/>
      <c r="AL1166" s="132"/>
      <c r="AM1166" s="135" t="s">
        <v>475</v>
      </c>
    </row>
    <row r="1167" spans="1:39" ht="60" x14ac:dyDescent="0.25">
      <c r="A1167" s="131" t="s">
        <v>2</v>
      </c>
      <c r="B1167" s="132" t="str">
        <f>IF(G1167="reserved","N/A",IF(AND(Screening!$J$10="No",V1167="Ex"),"N/A",IF(AND(Screening!$J$11="No",W1167="Ex"),"N/A",IF(AND(Screening!$J$12="No",X1167="Ex"),"N/A",IF(AND(Screening!$J$13="No",Y1167="Ex"),"N/A",IF(AND(Screening!$J$14="No",Z1167="Ex"),"N/A", IF(AND(Screening!$J$15="No",AA1167="Ex"),"N/A", IF(AND(Screening!$J$16="No",AB1167="Ex"),"N/A", IF(AND(Screening!$J$17="No",AC1167="Ex"),"N/A", IF(AND(Screening!$J$18="No",AD1167="Ex"),"N/A", IF(AND(Screening!$J$19="No",AE1167="Ex"),"N/A", IF(AND(Screening!$J$20="No",AF1167="Ex"),"N/A", IF(AND(Screening!$J$21="No",AG1167="Ex"),"N/A", IF(AND(Screening!$J$23="No",AH1167="Ex"),"N/A", IF(AND(Screening!$J$7="No",AI1167="Ex"),"N/A", IF(AND(Screening!$J$6="No",AL1167="Ex"),"N/A", IF(AND(Screening!$J$6="Yes",AJ1167="Ex"),"N/A", IF(AND(Screening!$J$25="Yes",AK1167="Ex"),"N/A",  IF(AND(Screening!$J$5="Yes",AM1167="Ex"),"N/A","Inc")))))))))))))))))))</f>
        <v>Inc</v>
      </c>
      <c r="C1167" s="132"/>
      <c r="D1167" s="133"/>
      <c r="E1167" s="87">
        <v>1160</v>
      </c>
      <c r="F1167" s="88" t="s">
        <v>3981</v>
      </c>
      <c r="G1167" s="88" t="s">
        <v>4272</v>
      </c>
      <c r="H1167" s="157" t="s">
        <v>432</v>
      </c>
      <c r="I1167" s="130" t="str">
        <f t="shared" si="37"/>
        <v>Include</v>
      </c>
      <c r="J1167" s="126"/>
      <c r="K1167" s="99"/>
      <c r="L1167" s="99"/>
      <c r="M1167" s="128"/>
      <c r="N1167" s="87" t="str">
        <f t="shared" si="36"/>
        <v/>
      </c>
      <c r="O1167" s="55"/>
      <c r="P1167" s="55"/>
      <c r="Q1167" s="55"/>
      <c r="R1167" s="55"/>
      <c r="S1167" s="55"/>
      <c r="T1167" s="56"/>
      <c r="U1167" s="134" t="s">
        <v>445</v>
      </c>
      <c r="V1167" s="132"/>
      <c r="W1167" s="132"/>
      <c r="X1167" s="132"/>
      <c r="Y1167" s="132"/>
      <c r="Z1167" s="132"/>
      <c r="AA1167" s="132"/>
      <c r="AB1167" s="132"/>
      <c r="AC1167" s="132"/>
      <c r="AD1167" s="132"/>
      <c r="AE1167" s="132"/>
      <c r="AF1167" s="132" t="s">
        <v>475</v>
      </c>
      <c r="AG1167" s="132"/>
      <c r="AH1167" s="132"/>
      <c r="AI1167" s="132"/>
      <c r="AJ1167" s="132" t="s">
        <v>475</v>
      </c>
      <c r="AK1167" s="132"/>
      <c r="AL1167" s="132"/>
      <c r="AM1167" s="135" t="s">
        <v>475</v>
      </c>
    </row>
    <row r="1168" spans="1:39" ht="30" x14ac:dyDescent="0.25">
      <c r="A1168" s="131" t="s">
        <v>2</v>
      </c>
      <c r="B1168" s="132" t="str">
        <f>IF(G1168="reserved","N/A",IF(AND(Screening!$J$10="No",V1168="Ex"),"N/A",IF(AND(Screening!$J$11="No",W1168="Ex"),"N/A",IF(AND(Screening!$J$12="No",X1168="Ex"),"N/A",IF(AND(Screening!$J$13="No",Y1168="Ex"),"N/A",IF(AND(Screening!$J$14="No",Z1168="Ex"),"N/A", IF(AND(Screening!$J$15="No",AA1168="Ex"),"N/A", IF(AND(Screening!$J$16="No",AB1168="Ex"),"N/A", IF(AND(Screening!$J$17="No",AC1168="Ex"),"N/A", IF(AND(Screening!$J$18="No",AD1168="Ex"),"N/A", IF(AND(Screening!$J$19="No",AE1168="Ex"),"N/A", IF(AND(Screening!$J$20="No",AF1168="Ex"),"N/A", IF(AND(Screening!$J$21="No",AG1168="Ex"),"N/A", IF(AND(Screening!$J$23="No",AH1168="Ex"),"N/A", IF(AND(Screening!$J$7="No",AI1168="Ex"),"N/A", IF(AND(Screening!$J$6="No",AL1168="Ex"),"N/A", IF(AND(Screening!$J$6="Yes",AJ1168="Ex"),"N/A", IF(AND(Screening!$J$25="Yes",AK1168="Ex"),"N/A",  IF(AND(Screening!$J$5="Yes",AM1168="Ex"),"N/A","Inc")))))))))))))))))))</f>
        <v>Inc</v>
      </c>
      <c r="C1168" s="132"/>
      <c r="D1168" s="133"/>
      <c r="E1168" s="87">
        <v>1161</v>
      </c>
      <c r="F1168" s="88" t="s">
        <v>3982</v>
      </c>
      <c r="G1168" s="88" t="s">
        <v>2348</v>
      </c>
      <c r="H1168" s="157" t="s">
        <v>355</v>
      </c>
      <c r="I1168" s="130" t="str">
        <f t="shared" si="37"/>
        <v>Include</v>
      </c>
      <c r="J1168" s="126"/>
      <c r="K1168" s="99"/>
      <c r="L1168" s="99"/>
      <c r="M1168" s="128"/>
      <c r="N1168" s="87" t="str">
        <f t="shared" si="36"/>
        <v/>
      </c>
      <c r="O1168" s="55"/>
      <c r="P1168" s="55"/>
      <c r="Q1168" s="55"/>
      <c r="R1168" s="55"/>
      <c r="S1168" s="55"/>
      <c r="T1168" s="56"/>
      <c r="U1168" s="134" t="s">
        <v>445</v>
      </c>
      <c r="V1168" s="132"/>
      <c r="W1168" s="132"/>
      <c r="X1168" s="132"/>
      <c r="Y1168" s="132"/>
      <c r="Z1168" s="132"/>
      <c r="AA1168" s="132"/>
      <c r="AB1168" s="132"/>
      <c r="AC1168" s="132"/>
      <c r="AD1168" s="132"/>
      <c r="AE1168" s="132"/>
      <c r="AF1168" s="132" t="s">
        <v>475</v>
      </c>
      <c r="AG1168" s="132"/>
      <c r="AH1168" s="132"/>
      <c r="AI1168" s="132"/>
      <c r="AJ1168" s="132" t="s">
        <v>475</v>
      </c>
      <c r="AK1168" s="132"/>
      <c r="AL1168" s="132"/>
      <c r="AM1168" s="135" t="s">
        <v>475</v>
      </c>
    </row>
    <row r="1169" spans="1:39" ht="30" x14ac:dyDescent="0.25">
      <c r="A1169" s="131" t="s">
        <v>2</v>
      </c>
      <c r="B1169" s="132" t="str">
        <f>IF(G1169="reserved","N/A",IF(AND(Screening!$J$10="No",V1169="Ex"),"N/A",IF(AND(Screening!$J$11="No",W1169="Ex"),"N/A",IF(AND(Screening!$J$12="No",X1169="Ex"),"N/A",IF(AND(Screening!$J$13="No",Y1169="Ex"),"N/A",IF(AND(Screening!$J$14="No",Z1169="Ex"),"N/A", IF(AND(Screening!$J$15="No",AA1169="Ex"),"N/A", IF(AND(Screening!$J$16="No",AB1169="Ex"),"N/A", IF(AND(Screening!$J$17="No",AC1169="Ex"),"N/A", IF(AND(Screening!$J$18="No",AD1169="Ex"),"N/A", IF(AND(Screening!$J$19="No",AE1169="Ex"),"N/A", IF(AND(Screening!$J$20="No",AF1169="Ex"),"N/A", IF(AND(Screening!$J$21="No",AG1169="Ex"),"N/A", IF(AND(Screening!$J$23="No",AH1169="Ex"),"N/A", IF(AND(Screening!$J$7="No",AI1169="Ex"),"N/A", IF(AND(Screening!$J$6="No",AL1169="Ex"),"N/A", IF(AND(Screening!$J$6="Yes",AJ1169="Ex"),"N/A", IF(AND(Screening!$J$25="Yes",AK1169="Ex"),"N/A",  IF(AND(Screening!$J$5="Yes",AM1169="Ex"),"N/A","Inc")))))))))))))))))))</f>
        <v>Inc</v>
      </c>
      <c r="C1169" s="132"/>
      <c r="D1169" s="133"/>
      <c r="E1169" s="87">
        <v>1162</v>
      </c>
      <c r="F1169" s="88" t="s">
        <v>3983</v>
      </c>
      <c r="G1169" s="88" t="s">
        <v>2349</v>
      </c>
      <c r="H1169" s="157" t="s">
        <v>356</v>
      </c>
      <c r="I1169" s="130" t="str">
        <f t="shared" si="37"/>
        <v>Include</v>
      </c>
      <c r="J1169" s="126"/>
      <c r="K1169" s="99"/>
      <c r="L1169" s="99"/>
      <c r="M1169" s="128"/>
      <c r="N1169" s="87" t="str">
        <f t="shared" si="36"/>
        <v/>
      </c>
      <c r="O1169" s="55"/>
      <c r="P1169" s="55"/>
      <c r="Q1169" s="55"/>
      <c r="R1169" s="55"/>
      <c r="S1169" s="55"/>
      <c r="T1169" s="56"/>
      <c r="U1169" s="134" t="s">
        <v>445</v>
      </c>
      <c r="V1169" s="132"/>
      <c r="W1169" s="132"/>
      <c r="X1169" s="132"/>
      <c r="Y1169" s="132"/>
      <c r="Z1169" s="132"/>
      <c r="AA1169" s="132"/>
      <c r="AB1169" s="132"/>
      <c r="AC1169" s="132"/>
      <c r="AD1169" s="132"/>
      <c r="AE1169" s="132"/>
      <c r="AF1169" s="132" t="s">
        <v>475</v>
      </c>
      <c r="AG1169" s="132"/>
      <c r="AH1169" s="132"/>
      <c r="AI1169" s="132"/>
      <c r="AJ1169" s="132" t="s">
        <v>475</v>
      </c>
      <c r="AK1169" s="132"/>
      <c r="AL1169" s="132"/>
      <c r="AM1169" s="135" t="s">
        <v>475</v>
      </c>
    </row>
    <row r="1170" spans="1:39" ht="30" x14ac:dyDescent="0.25">
      <c r="A1170" s="131" t="s">
        <v>2</v>
      </c>
      <c r="B1170" s="132" t="str">
        <f>IF(G1170="reserved","N/A",IF(AND(Screening!$J$10="No",V1170="Ex"),"N/A",IF(AND(Screening!$J$11="No",W1170="Ex"),"N/A",IF(AND(Screening!$J$12="No",X1170="Ex"),"N/A",IF(AND(Screening!$J$13="No",Y1170="Ex"),"N/A",IF(AND(Screening!$J$14="No",Z1170="Ex"),"N/A", IF(AND(Screening!$J$15="No",AA1170="Ex"),"N/A", IF(AND(Screening!$J$16="No",AB1170="Ex"),"N/A", IF(AND(Screening!$J$17="No",AC1170="Ex"),"N/A", IF(AND(Screening!$J$18="No",AD1170="Ex"),"N/A", IF(AND(Screening!$J$19="No",AE1170="Ex"),"N/A", IF(AND(Screening!$J$20="No",AF1170="Ex"),"N/A", IF(AND(Screening!$J$21="No",AG1170="Ex"),"N/A", IF(AND(Screening!$J$23="No",AH1170="Ex"),"N/A", IF(AND(Screening!$J$7="No",AI1170="Ex"),"N/A", IF(AND(Screening!$J$6="No",AL1170="Ex"),"N/A", IF(AND(Screening!$J$6="Yes",AJ1170="Ex"),"N/A", IF(AND(Screening!$J$25="Yes",AK1170="Ex"),"N/A",  IF(AND(Screening!$J$5="Yes",AM1170="Ex"),"N/A","Inc")))))))))))))))))))</f>
        <v>Inc</v>
      </c>
      <c r="C1170" s="132"/>
      <c r="D1170" s="133"/>
      <c r="E1170" s="87">
        <v>1163</v>
      </c>
      <c r="F1170" s="88" t="s">
        <v>3984</v>
      </c>
      <c r="G1170" s="88" t="s">
        <v>2350</v>
      </c>
      <c r="H1170" s="157" t="s">
        <v>357</v>
      </c>
      <c r="I1170" s="130" t="str">
        <f t="shared" si="37"/>
        <v>Include</v>
      </c>
      <c r="J1170" s="126"/>
      <c r="K1170" s="99"/>
      <c r="L1170" s="99"/>
      <c r="M1170" s="128"/>
      <c r="N1170" s="87" t="str">
        <f t="shared" si="36"/>
        <v/>
      </c>
      <c r="O1170" s="55"/>
      <c r="P1170" s="55"/>
      <c r="Q1170" s="55"/>
      <c r="R1170" s="55"/>
      <c r="S1170" s="55"/>
      <c r="T1170" s="56"/>
      <c r="U1170" s="134" t="s">
        <v>445</v>
      </c>
      <c r="V1170" s="132"/>
      <c r="W1170" s="132"/>
      <c r="X1170" s="132"/>
      <c r="Y1170" s="132"/>
      <c r="Z1170" s="132"/>
      <c r="AA1170" s="132"/>
      <c r="AB1170" s="132"/>
      <c r="AC1170" s="132"/>
      <c r="AD1170" s="132"/>
      <c r="AE1170" s="132"/>
      <c r="AF1170" s="132" t="s">
        <v>475</v>
      </c>
      <c r="AG1170" s="132"/>
      <c r="AH1170" s="132"/>
      <c r="AI1170" s="132"/>
      <c r="AJ1170" s="132" t="s">
        <v>475</v>
      </c>
      <c r="AK1170" s="132"/>
      <c r="AL1170" s="132"/>
      <c r="AM1170" s="135" t="s">
        <v>475</v>
      </c>
    </row>
    <row r="1171" spans="1:39" ht="30" x14ac:dyDescent="0.25">
      <c r="A1171" s="131" t="s">
        <v>2</v>
      </c>
      <c r="B1171" s="132" t="str">
        <f>IF(G1171="reserved","N/A",IF(AND(Screening!$J$10="No",V1171="Ex"),"N/A",IF(AND(Screening!$J$11="No",W1171="Ex"),"N/A",IF(AND(Screening!$J$12="No",X1171="Ex"),"N/A",IF(AND(Screening!$J$13="No",Y1171="Ex"),"N/A",IF(AND(Screening!$J$14="No",Z1171="Ex"),"N/A", IF(AND(Screening!$J$15="No",AA1171="Ex"),"N/A", IF(AND(Screening!$J$16="No",AB1171="Ex"),"N/A", IF(AND(Screening!$J$17="No",AC1171="Ex"),"N/A", IF(AND(Screening!$J$18="No",AD1171="Ex"),"N/A", IF(AND(Screening!$J$19="No",AE1171="Ex"),"N/A", IF(AND(Screening!$J$20="No",AF1171="Ex"),"N/A", IF(AND(Screening!$J$21="No",AG1171="Ex"),"N/A", IF(AND(Screening!$J$23="No",AH1171="Ex"),"N/A", IF(AND(Screening!$J$7="No",AI1171="Ex"),"N/A", IF(AND(Screening!$J$6="No",AL1171="Ex"),"N/A", IF(AND(Screening!$J$6="Yes",AJ1171="Ex"),"N/A", IF(AND(Screening!$J$25="Yes",AK1171="Ex"),"N/A",  IF(AND(Screening!$J$5="Yes",AM1171="Ex"),"N/A","Inc")))))))))))))))))))</f>
        <v>Inc</v>
      </c>
      <c r="C1171" s="132"/>
      <c r="D1171" s="133"/>
      <c r="E1171" s="87">
        <v>1164</v>
      </c>
      <c r="F1171" s="88" t="s">
        <v>3985</v>
      </c>
      <c r="G1171" s="88" t="s">
        <v>2351</v>
      </c>
      <c r="H1171" s="157" t="s">
        <v>358</v>
      </c>
      <c r="I1171" s="130" t="str">
        <f t="shared" si="37"/>
        <v>Include</v>
      </c>
      <c r="J1171" s="126"/>
      <c r="K1171" s="99"/>
      <c r="L1171" s="99"/>
      <c r="M1171" s="128"/>
      <c r="N1171" s="87" t="str">
        <f t="shared" si="36"/>
        <v/>
      </c>
      <c r="O1171" s="55"/>
      <c r="P1171" s="55"/>
      <c r="Q1171" s="55"/>
      <c r="R1171" s="55"/>
      <c r="S1171" s="55"/>
      <c r="T1171" s="56"/>
      <c r="U1171" s="134" t="s">
        <v>445</v>
      </c>
      <c r="V1171" s="132"/>
      <c r="W1171" s="132"/>
      <c r="X1171" s="132"/>
      <c r="Y1171" s="132"/>
      <c r="Z1171" s="132"/>
      <c r="AA1171" s="132"/>
      <c r="AB1171" s="132"/>
      <c r="AC1171" s="132"/>
      <c r="AD1171" s="132"/>
      <c r="AE1171" s="132"/>
      <c r="AF1171" s="132" t="s">
        <v>475</v>
      </c>
      <c r="AG1171" s="132"/>
      <c r="AH1171" s="132"/>
      <c r="AI1171" s="132"/>
      <c r="AJ1171" s="132" t="s">
        <v>475</v>
      </c>
      <c r="AK1171" s="132"/>
      <c r="AL1171" s="132"/>
      <c r="AM1171" s="135" t="s">
        <v>475</v>
      </c>
    </row>
    <row r="1172" spans="1:39" ht="30" x14ac:dyDescent="0.25">
      <c r="A1172" s="131" t="s">
        <v>2</v>
      </c>
      <c r="B1172" s="132" t="str">
        <f>IF(G1172="reserved","N/A",IF(AND(Screening!$J$10="No",V1172="Ex"),"N/A",IF(AND(Screening!$J$11="No",W1172="Ex"),"N/A",IF(AND(Screening!$J$12="No",X1172="Ex"),"N/A",IF(AND(Screening!$J$13="No",Y1172="Ex"),"N/A",IF(AND(Screening!$J$14="No",Z1172="Ex"),"N/A", IF(AND(Screening!$J$15="No",AA1172="Ex"),"N/A", IF(AND(Screening!$J$16="No",AB1172="Ex"),"N/A", IF(AND(Screening!$J$17="No",AC1172="Ex"),"N/A", IF(AND(Screening!$J$18="No",AD1172="Ex"),"N/A", IF(AND(Screening!$J$19="No",AE1172="Ex"),"N/A", IF(AND(Screening!$J$20="No",AF1172="Ex"),"N/A", IF(AND(Screening!$J$21="No",AG1172="Ex"),"N/A", IF(AND(Screening!$J$23="No",AH1172="Ex"),"N/A", IF(AND(Screening!$J$7="No",AI1172="Ex"),"N/A", IF(AND(Screening!$J$6="No",AL1172="Ex"),"N/A", IF(AND(Screening!$J$6="Yes",AJ1172="Ex"),"N/A", IF(AND(Screening!$J$25="Yes",AK1172="Ex"),"N/A",  IF(AND(Screening!$J$5="Yes",AM1172="Ex"),"N/A","Inc")))))))))))))))))))</f>
        <v>Inc</v>
      </c>
      <c r="C1172" s="132"/>
      <c r="D1172" s="133"/>
      <c r="E1172" s="87">
        <v>1165</v>
      </c>
      <c r="F1172" s="88" t="s">
        <v>3986</v>
      </c>
      <c r="G1172" s="88" t="s">
        <v>2352</v>
      </c>
      <c r="H1172" s="157" t="s">
        <v>359</v>
      </c>
      <c r="I1172" s="130" t="str">
        <f t="shared" si="37"/>
        <v>Include</v>
      </c>
      <c r="J1172" s="126"/>
      <c r="K1172" s="99"/>
      <c r="L1172" s="99"/>
      <c r="M1172" s="128"/>
      <c r="N1172" s="87" t="str">
        <f t="shared" si="36"/>
        <v/>
      </c>
      <c r="O1172" s="55"/>
      <c r="P1172" s="55"/>
      <c r="Q1172" s="55"/>
      <c r="R1172" s="55"/>
      <c r="S1172" s="55"/>
      <c r="T1172" s="56"/>
      <c r="U1172" s="134" t="s">
        <v>445</v>
      </c>
      <c r="V1172" s="132"/>
      <c r="W1172" s="132"/>
      <c r="X1172" s="132"/>
      <c r="Y1172" s="132"/>
      <c r="Z1172" s="132"/>
      <c r="AA1172" s="132"/>
      <c r="AB1172" s="132"/>
      <c r="AC1172" s="132"/>
      <c r="AD1172" s="132"/>
      <c r="AE1172" s="132"/>
      <c r="AF1172" s="132" t="s">
        <v>475</v>
      </c>
      <c r="AG1172" s="132"/>
      <c r="AH1172" s="132"/>
      <c r="AI1172" s="132"/>
      <c r="AJ1172" s="132" t="s">
        <v>475</v>
      </c>
      <c r="AK1172" s="132"/>
      <c r="AL1172" s="132"/>
      <c r="AM1172" s="135" t="s">
        <v>475</v>
      </c>
    </row>
    <row r="1173" spans="1:39" ht="30" x14ac:dyDescent="0.25">
      <c r="A1173" s="131" t="s">
        <v>2</v>
      </c>
      <c r="B1173" s="132" t="str">
        <f>IF(G1173="reserved","N/A",IF(AND(Screening!$J$10="No",V1173="Ex"),"N/A",IF(AND(Screening!$J$11="No",W1173="Ex"),"N/A",IF(AND(Screening!$J$12="No",X1173="Ex"),"N/A",IF(AND(Screening!$J$13="No",Y1173="Ex"),"N/A",IF(AND(Screening!$J$14="No",Z1173="Ex"),"N/A", IF(AND(Screening!$J$15="No",AA1173="Ex"),"N/A", IF(AND(Screening!$J$16="No",AB1173="Ex"),"N/A", IF(AND(Screening!$J$17="No",AC1173="Ex"),"N/A", IF(AND(Screening!$J$18="No",AD1173="Ex"),"N/A", IF(AND(Screening!$J$19="No",AE1173="Ex"),"N/A", IF(AND(Screening!$J$20="No",AF1173="Ex"),"N/A", IF(AND(Screening!$J$21="No",AG1173="Ex"),"N/A", IF(AND(Screening!$J$23="No",AH1173="Ex"),"N/A", IF(AND(Screening!$J$7="No",AI1173="Ex"),"N/A", IF(AND(Screening!$J$6="No",AL1173="Ex"),"N/A", IF(AND(Screening!$J$6="Yes",AJ1173="Ex"),"N/A", IF(AND(Screening!$J$25="Yes",AK1173="Ex"),"N/A",  IF(AND(Screening!$J$5="Yes",AM1173="Ex"),"N/A","Inc")))))))))))))))))))</f>
        <v>Inc</v>
      </c>
      <c r="C1173" s="132"/>
      <c r="D1173" s="133"/>
      <c r="E1173" s="87">
        <v>1166</v>
      </c>
      <c r="F1173" s="88" t="s">
        <v>3987</v>
      </c>
      <c r="G1173" s="88" t="s">
        <v>2353</v>
      </c>
      <c r="H1173" s="157" t="s">
        <v>360</v>
      </c>
      <c r="I1173" s="130" t="str">
        <f t="shared" si="37"/>
        <v>Include</v>
      </c>
      <c r="J1173" s="126"/>
      <c r="K1173" s="99"/>
      <c r="L1173" s="99"/>
      <c r="M1173" s="128"/>
      <c r="N1173" s="87" t="str">
        <f t="shared" ref="N1173:N1236" si="38">IF($A1173="Y","PAR","")</f>
        <v/>
      </c>
      <c r="O1173" s="55"/>
      <c r="P1173" s="55"/>
      <c r="Q1173" s="55"/>
      <c r="R1173" s="55"/>
      <c r="S1173" s="55"/>
      <c r="T1173" s="56"/>
      <c r="U1173" s="134" t="s">
        <v>445</v>
      </c>
      <c r="V1173" s="132"/>
      <c r="W1173" s="132"/>
      <c r="X1173" s="132"/>
      <c r="Y1173" s="132"/>
      <c r="Z1173" s="132"/>
      <c r="AA1173" s="132"/>
      <c r="AB1173" s="132"/>
      <c r="AC1173" s="132"/>
      <c r="AD1173" s="132"/>
      <c r="AE1173" s="132"/>
      <c r="AF1173" s="132" t="s">
        <v>475</v>
      </c>
      <c r="AG1173" s="132"/>
      <c r="AH1173" s="132"/>
      <c r="AI1173" s="132"/>
      <c r="AJ1173" s="132" t="s">
        <v>475</v>
      </c>
      <c r="AK1173" s="132"/>
      <c r="AL1173" s="132"/>
      <c r="AM1173" s="135" t="s">
        <v>475</v>
      </c>
    </row>
    <row r="1174" spans="1:39" ht="30" x14ac:dyDescent="0.25">
      <c r="A1174" s="131" t="s">
        <v>2</v>
      </c>
      <c r="B1174" s="132" t="str">
        <f>IF(G1174="reserved","N/A",IF(AND(Screening!$J$10="No",V1174="Ex"),"N/A",IF(AND(Screening!$J$11="No",W1174="Ex"),"N/A",IF(AND(Screening!$J$12="No",X1174="Ex"),"N/A",IF(AND(Screening!$J$13="No",Y1174="Ex"),"N/A",IF(AND(Screening!$J$14="No",Z1174="Ex"),"N/A", IF(AND(Screening!$J$15="No",AA1174="Ex"),"N/A", IF(AND(Screening!$J$16="No",AB1174="Ex"),"N/A", IF(AND(Screening!$J$17="No",AC1174="Ex"),"N/A", IF(AND(Screening!$J$18="No",AD1174="Ex"),"N/A", IF(AND(Screening!$J$19="No",AE1174="Ex"),"N/A", IF(AND(Screening!$J$20="No",AF1174="Ex"),"N/A", IF(AND(Screening!$J$21="No",AG1174="Ex"),"N/A", IF(AND(Screening!$J$23="No",AH1174="Ex"),"N/A", IF(AND(Screening!$J$7="No",AI1174="Ex"),"N/A", IF(AND(Screening!$J$6="No",AL1174="Ex"),"N/A", IF(AND(Screening!$J$6="Yes",AJ1174="Ex"),"N/A", IF(AND(Screening!$J$25="Yes",AK1174="Ex"),"N/A",  IF(AND(Screening!$J$5="Yes",AM1174="Ex"),"N/A","Inc")))))))))))))))))))</f>
        <v>Inc</v>
      </c>
      <c r="C1174" s="132"/>
      <c r="D1174" s="133"/>
      <c r="E1174" s="87">
        <v>1167</v>
      </c>
      <c r="F1174" s="88" t="s">
        <v>3988</v>
      </c>
      <c r="G1174" s="88" t="s">
        <v>2354</v>
      </c>
      <c r="H1174" s="157" t="s">
        <v>361</v>
      </c>
      <c r="I1174" s="130" t="str">
        <f t="shared" si="37"/>
        <v>Include</v>
      </c>
      <c r="J1174" s="126"/>
      <c r="K1174" s="99"/>
      <c r="L1174" s="99"/>
      <c r="M1174" s="128"/>
      <c r="N1174" s="87" t="str">
        <f t="shared" si="38"/>
        <v/>
      </c>
      <c r="O1174" s="55"/>
      <c r="P1174" s="55"/>
      <c r="Q1174" s="55"/>
      <c r="R1174" s="55"/>
      <c r="S1174" s="55"/>
      <c r="T1174" s="56"/>
      <c r="U1174" s="134" t="s">
        <v>445</v>
      </c>
      <c r="V1174" s="132"/>
      <c r="W1174" s="132"/>
      <c r="X1174" s="132"/>
      <c r="Y1174" s="132"/>
      <c r="Z1174" s="132"/>
      <c r="AA1174" s="132"/>
      <c r="AB1174" s="132"/>
      <c r="AC1174" s="132"/>
      <c r="AD1174" s="132"/>
      <c r="AE1174" s="132"/>
      <c r="AF1174" s="132" t="s">
        <v>475</v>
      </c>
      <c r="AG1174" s="132"/>
      <c r="AH1174" s="132"/>
      <c r="AI1174" s="132"/>
      <c r="AJ1174" s="132" t="s">
        <v>475</v>
      </c>
      <c r="AK1174" s="132"/>
      <c r="AL1174" s="132"/>
      <c r="AM1174" s="135" t="s">
        <v>475</v>
      </c>
    </row>
    <row r="1175" spans="1:39" ht="30" x14ac:dyDescent="0.25">
      <c r="A1175" s="131" t="s">
        <v>2</v>
      </c>
      <c r="B1175" s="132" t="str">
        <f>IF(G1175="reserved","N/A",IF(AND(Screening!$J$10="No",V1175="Ex"),"N/A",IF(AND(Screening!$J$11="No",W1175="Ex"),"N/A",IF(AND(Screening!$J$12="No",X1175="Ex"),"N/A",IF(AND(Screening!$J$13="No",Y1175="Ex"),"N/A",IF(AND(Screening!$J$14="No",Z1175="Ex"),"N/A", IF(AND(Screening!$J$15="No",AA1175="Ex"),"N/A", IF(AND(Screening!$J$16="No",AB1175="Ex"),"N/A", IF(AND(Screening!$J$17="No",AC1175="Ex"),"N/A", IF(AND(Screening!$J$18="No",AD1175="Ex"),"N/A", IF(AND(Screening!$J$19="No",AE1175="Ex"),"N/A", IF(AND(Screening!$J$20="No",AF1175="Ex"),"N/A", IF(AND(Screening!$J$21="No",AG1175="Ex"),"N/A", IF(AND(Screening!$J$23="No",AH1175="Ex"),"N/A", IF(AND(Screening!$J$7="No",AI1175="Ex"),"N/A", IF(AND(Screening!$J$6="No",AL1175="Ex"),"N/A", IF(AND(Screening!$J$6="Yes",AJ1175="Ex"),"N/A", IF(AND(Screening!$J$25="Yes",AK1175="Ex"),"N/A",  IF(AND(Screening!$J$5="Yes",AM1175="Ex"),"N/A","Inc")))))))))))))))))))</f>
        <v>Inc</v>
      </c>
      <c r="C1175" s="132"/>
      <c r="D1175" s="133"/>
      <c r="E1175" s="87">
        <v>1168</v>
      </c>
      <c r="F1175" s="88" t="s">
        <v>3989</v>
      </c>
      <c r="G1175" s="88" t="s">
        <v>2355</v>
      </c>
      <c r="H1175" s="157" t="s">
        <v>362</v>
      </c>
      <c r="I1175" s="130" t="str">
        <f t="shared" si="37"/>
        <v>Include</v>
      </c>
      <c r="J1175" s="126"/>
      <c r="K1175" s="99"/>
      <c r="L1175" s="99"/>
      <c r="M1175" s="128"/>
      <c r="N1175" s="87" t="str">
        <f t="shared" si="38"/>
        <v/>
      </c>
      <c r="O1175" s="55"/>
      <c r="P1175" s="55"/>
      <c r="Q1175" s="55"/>
      <c r="R1175" s="55"/>
      <c r="S1175" s="55"/>
      <c r="T1175" s="56"/>
      <c r="U1175" s="134" t="s">
        <v>445</v>
      </c>
      <c r="V1175" s="132"/>
      <c r="W1175" s="132"/>
      <c r="X1175" s="132"/>
      <c r="Y1175" s="132"/>
      <c r="Z1175" s="132"/>
      <c r="AA1175" s="132"/>
      <c r="AB1175" s="132"/>
      <c r="AC1175" s="132"/>
      <c r="AD1175" s="132"/>
      <c r="AE1175" s="132"/>
      <c r="AF1175" s="132" t="s">
        <v>475</v>
      </c>
      <c r="AG1175" s="132"/>
      <c r="AH1175" s="132"/>
      <c r="AI1175" s="132"/>
      <c r="AJ1175" s="132" t="s">
        <v>475</v>
      </c>
      <c r="AK1175" s="132"/>
      <c r="AL1175" s="132"/>
      <c r="AM1175" s="135" t="s">
        <v>475</v>
      </c>
    </row>
    <row r="1176" spans="1:39" ht="30" x14ac:dyDescent="0.25">
      <c r="A1176" s="131" t="s">
        <v>2</v>
      </c>
      <c r="B1176" s="132" t="str">
        <f>IF(G1176="reserved","N/A",IF(AND(Screening!$J$10="No",V1176="Ex"),"N/A",IF(AND(Screening!$J$11="No",W1176="Ex"),"N/A",IF(AND(Screening!$J$12="No",X1176="Ex"),"N/A",IF(AND(Screening!$J$13="No",Y1176="Ex"),"N/A",IF(AND(Screening!$J$14="No",Z1176="Ex"),"N/A", IF(AND(Screening!$J$15="No",AA1176="Ex"),"N/A", IF(AND(Screening!$J$16="No",AB1176="Ex"),"N/A", IF(AND(Screening!$J$17="No",AC1176="Ex"),"N/A", IF(AND(Screening!$J$18="No",AD1176="Ex"),"N/A", IF(AND(Screening!$J$19="No",AE1176="Ex"),"N/A", IF(AND(Screening!$J$20="No",AF1176="Ex"),"N/A", IF(AND(Screening!$J$21="No",AG1176="Ex"),"N/A", IF(AND(Screening!$J$23="No",AH1176="Ex"),"N/A", IF(AND(Screening!$J$7="No",AI1176="Ex"),"N/A", IF(AND(Screening!$J$6="No",AL1176="Ex"),"N/A", IF(AND(Screening!$J$6="Yes",AJ1176="Ex"),"N/A", IF(AND(Screening!$J$25="Yes",AK1176="Ex"),"N/A",  IF(AND(Screening!$J$5="Yes",AM1176="Ex"),"N/A","Inc")))))))))))))))))))</f>
        <v>Inc</v>
      </c>
      <c r="C1176" s="132"/>
      <c r="D1176" s="133"/>
      <c r="E1176" s="87">
        <v>1169</v>
      </c>
      <c r="F1176" s="88" t="s">
        <v>3990</v>
      </c>
      <c r="G1176" s="88" t="s">
        <v>2356</v>
      </c>
      <c r="H1176" s="157" t="s">
        <v>363</v>
      </c>
      <c r="I1176" s="130" t="str">
        <f t="shared" si="37"/>
        <v>Include</v>
      </c>
      <c r="J1176" s="126"/>
      <c r="K1176" s="99"/>
      <c r="L1176" s="99"/>
      <c r="M1176" s="128"/>
      <c r="N1176" s="87" t="str">
        <f t="shared" si="38"/>
        <v/>
      </c>
      <c r="O1176" s="55"/>
      <c r="P1176" s="55"/>
      <c r="Q1176" s="55"/>
      <c r="R1176" s="55"/>
      <c r="S1176" s="55"/>
      <c r="T1176" s="56"/>
      <c r="U1176" s="134" t="s">
        <v>445</v>
      </c>
      <c r="V1176" s="132"/>
      <c r="W1176" s="132"/>
      <c r="X1176" s="132"/>
      <c r="Y1176" s="132"/>
      <c r="Z1176" s="132"/>
      <c r="AA1176" s="132"/>
      <c r="AB1176" s="132"/>
      <c r="AC1176" s="132"/>
      <c r="AD1176" s="132"/>
      <c r="AE1176" s="132"/>
      <c r="AF1176" s="132" t="s">
        <v>475</v>
      </c>
      <c r="AG1176" s="132"/>
      <c r="AH1176" s="132"/>
      <c r="AI1176" s="132"/>
      <c r="AJ1176" s="132" t="s">
        <v>475</v>
      </c>
      <c r="AK1176" s="132"/>
      <c r="AL1176" s="132"/>
      <c r="AM1176" s="135" t="s">
        <v>475</v>
      </c>
    </row>
    <row r="1177" spans="1:39" ht="30" x14ac:dyDescent="0.25">
      <c r="A1177" s="131" t="s">
        <v>2</v>
      </c>
      <c r="B1177" s="132" t="str">
        <f>IF(G1177="reserved","N/A",IF(AND(Screening!$J$10="No",V1177="Ex"),"N/A",IF(AND(Screening!$J$11="No",W1177="Ex"),"N/A",IF(AND(Screening!$J$12="No",X1177="Ex"),"N/A",IF(AND(Screening!$J$13="No",Y1177="Ex"),"N/A",IF(AND(Screening!$J$14="No",Z1177="Ex"),"N/A", IF(AND(Screening!$J$15="No",AA1177="Ex"),"N/A", IF(AND(Screening!$J$16="No",AB1177="Ex"),"N/A", IF(AND(Screening!$J$17="No",AC1177="Ex"),"N/A", IF(AND(Screening!$J$18="No",AD1177="Ex"),"N/A", IF(AND(Screening!$J$19="No",AE1177="Ex"),"N/A", IF(AND(Screening!$J$20="No",AF1177="Ex"),"N/A", IF(AND(Screening!$J$21="No",AG1177="Ex"),"N/A", IF(AND(Screening!$J$23="No",AH1177="Ex"),"N/A", IF(AND(Screening!$J$7="No",AI1177="Ex"),"N/A", IF(AND(Screening!$J$6="No",AL1177="Ex"),"N/A", IF(AND(Screening!$J$6="Yes",AJ1177="Ex"),"N/A", IF(AND(Screening!$J$25="Yes",AK1177="Ex"),"N/A",  IF(AND(Screening!$J$5="Yes",AM1177="Ex"),"N/A","Inc")))))))))))))))))))</f>
        <v>Inc</v>
      </c>
      <c r="C1177" s="132"/>
      <c r="D1177" s="133"/>
      <c r="E1177" s="87">
        <v>1170</v>
      </c>
      <c r="F1177" s="88" t="s">
        <v>3991</v>
      </c>
      <c r="G1177" s="88" t="s">
        <v>2357</v>
      </c>
      <c r="H1177" s="157" t="s">
        <v>364</v>
      </c>
      <c r="I1177" s="130" t="str">
        <f t="shared" si="37"/>
        <v>Include</v>
      </c>
      <c r="J1177" s="126"/>
      <c r="K1177" s="99"/>
      <c r="L1177" s="99"/>
      <c r="M1177" s="128"/>
      <c r="N1177" s="87" t="str">
        <f t="shared" si="38"/>
        <v/>
      </c>
      <c r="O1177" s="55"/>
      <c r="P1177" s="55"/>
      <c r="Q1177" s="55"/>
      <c r="R1177" s="55"/>
      <c r="S1177" s="55"/>
      <c r="T1177" s="56"/>
      <c r="U1177" s="134" t="s">
        <v>445</v>
      </c>
      <c r="V1177" s="132"/>
      <c r="W1177" s="132"/>
      <c r="X1177" s="132"/>
      <c r="Y1177" s="132"/>
      <c r="Z1177" s="132"/>
      <c r="AA1177" s="132"/>
      <c r="AB1177" s="132"/>
      <c r="AC1177" s="132"/>
      <c r="AD1177" s="132"/>
      <c r="AE1177" s="132"/>
      <c r="AF1177" s="132" t="s">
        <v>475</v>
      </c>
      <c r="AG1177" s="132"/>
      <c r="AH1177" s="132"/>
      <c r="AI1177" s="132"/>
      <c r="AJ1177" s="132" t="s">
        <v>475</v>
      </c>
      <c r="AK1177" s="132"/>
      <c r="AL1177" s="132"/>
      <c r="AM1177" s="135" t="s">
        <v>475</v>
      </c>
    </row>
    <row r="1178" spans="1:39" ht="30" x14ac:dyDescent="0.25">
      <c r="A1178" s="131" t="s">
        <v>2</v>
      </c>
      <c r="B1178" s="132" t="str">
        <f>IF(G1178="reserved","N/A",IF(AND(Screening!$J$10="No",V1178="Ex"),"N/A",IF(AND(Screening!$J$11="No",W1178="Ex"),"N/A",IF(AND(Screening!$J$12="No",X1178="Ex"),"N/A",IF(AND(Screening!$J$13="No",Y1178="Ex"),"N/A",IF(AND(Screening!$J$14="No",Z1178="Ex"),"N/A", IF(AND(Screening!$J$15="No",AA1178="Ex"),"N/A", IF(AND(Screening!$J$16="No",AB1178="Ex"),"N/A", IF(AND(Screening!$J$17="No",AC1178="Ex"),"N/A", IF(AND(Screening!$J$18="No",AD1178="Ex"),"N/A", IF(AND(Screening!$J$19="No",AE1178="Ex"),"N/A", IF(AND(Screening!$J$20="No",AF1178="Ex"),"N/A", IF(AND(Screening!$J$21="No",AG1178="Ex"),"N/A", IF(AND(Screening!$J$23="No",AH1178="Ex"),"N/A", IF(AND(Screening!$J$7="No",AI1178="Ex"),"N/A", IF(AND(Screening!$J$6="No",AL1178="Ex"),"N/A", IF(AND(Screening!$J$6="Yes",AJ1178="Ex"),"N/A", IF(AND(Screening!$J$25="Yes",AK1178="Ex"),"N/A",  IF(AND(Screening!$J$5="Yes",AM1178="Ex"),"N/A","Inc")))))))))))))))))))</f>
        <v>Inc</v>
      </c>
      <c r="C1178" s="132"/>
      <c r="D1178" s="133"/>
      <c r="E1178" s="87">
        <v>1171</v>
      </c>
      <c r="F1178" s="88" t="s">
        <v>3992</v>
      </c>
      <c r="G1178" s="88" t="s">
        <v>2358</v>
      </c>
      <c r="H1178" s="157" t="s">
        <v>365</v>
      </c>
      <c r="I1178" s="130" t="str">
        <f t="shared" si="37"/>
        <v>Include</v>
      </c>
      <c r="J1178" s="126"/>
      <c r="K1178" s="99"/>
      <c r="L1178" s="99"/>
      <c r="M1178" s="128"/>
      <c r="N1178" s="87" t="str">
        <f t="shared" si="38"/>
        <v/>
      </c>
      <c r="O1178" s="55"/>
      <c r="P1178" s="55"/>
      <c r="Q1178" s="55"/>
      <c r="R1178" s="55"/>
      <c r="S1178" s="55"/>
      <c r="T1178" s="56"/>
      <c r="U1178" s="134" t="s">
        <v>445</v>
      </c>
      <c r="V1178" s="132"/>
      <c r="W1178" s="132"/>
      <c r="X1178" s="132"/>
      <c r="Y1178" s="132"/>
      <c r="Z1178" s="132"/>
      <c r="AA1178" s="132"/>
      <c r="AB1178" s="132"/>
      <c r="AC1178" s="132"/>
      <c r="AD1178" s="132"/>
      <c r="AE1178" s="132"/>
      <c r="AF1178" s="132" t="s">
        <v>475</v>
      </c>
      <c r="AG1178" s="132"/>
      <c r="AH1178" s="132"/>
      <c r="AI1178" s="132"/>
      <c r="AJ1178" s="132" t="s">
        <v>475</v>
      </c>
      <c r="AK1178" s="132"/>
      <c r="AL1178" s="132"/>
      <c r="AM1178" s="135" t="s">
        <v>475</v>
      </c>
    </row>
    <row r="1179" spans="1:39" ht="30" x14ac:dyDescent="0.25">
      <c r="A1179" s="131" t="s">
        <v>2</v>
      </c>
      <c r="B1179" s="132" t="str">
        <f>IF(G1179="reserved","N/A",IF(AND(Screening!$J$10="No",V1179="Ex"),"N/A",IF(AND(Screening!$J$11="No",W1179="Ex"),"N/A",IF(AND(Screening!$J$12="No",X1179="Ex"),"N/A",IF(AND(Screening!$J$13="No",Y1179="Ex"),"N/A",IF(AND(Screening!$J$14="No",Z1179="Ex"),"N/A", IF(AND(Screening!$J$15="No",AA1179="Ex"),"N/A", IF(AND(Screening!$J$16="No",AB1179="Ex"),"N/A", IF(AND(Screening!$J$17="No",AC1179="Ex"),"N/A", IF(AND(Screening!$J$18="No",AD1179="Ex"),"N/A", IF(AND(Screening!$J$19="No",AE1179="Ex"),"N/A", IF(AND(Screening!$J$20="No",AF1179="Ex"),"N/A", IF(AND(Screening!$J$21="No",AG1179="Ex"),"N/A", IF(AND(Screening!$J$23="No",AH1179="Ex"),"N/A", IF(AND(Screening!$J$7="No",AI1179="Ex"),"N/A", IF(AND(Screening!$J$6="No",AL1179="Ex"),"N/A", IF(AND(Screening!$J$6="Yes",AJ1179="Ex"),"N/A", IF(AND(Screening!$J$25="Yes",AK1179="Ex"),"N/A",  IF(AND(Screening!$J$5="Yes",AM1179="Ex"),"N/A","Inc")))))))))))))))))))</f>
        <v>Inc</v>
      </c>
      <c r="C1179" s="132"/>
      <c r="D1179" s="133"/>
      <c r="E1179" s="87">
        <v>1172</v>
      </c>
      <c r="F1179" s="88" t="s">
        <v>3993</v>
      </c>
      <c r="G1179" s="88" t="s">
        <v>2359</v>
      </c>
      <c r="H1179" s="157" t="s">
        <v>366</v>
      </c>
      <c r="I1179" s="130" t="str">
        <f t="shared" si="37"/>
        <v>Include</v>
      </c>
      <c r="J1179" s="126"/>
      <c r="K1179" s="99"/>
      <c r="L1179" s="99"/>
      <c r="M1179" s="128"/>
      <c r="N1179" s="87" t="str">
        <f t="shared" si="38"/>
        <v/>
      </c>
      <c r="O1179" s="55"/>
      <c r="P1179" s="55"/>
      <c r="Q1179" s="55"/>
      <c r="R1179" s="55"/>
      <c r="S1179" s="55"/>
      <c r="T1179" s="56"/>
      <c r="U1179" s="134" t="s">
        <v>445</v>
      </c>
      <c r="V1179" s="132"/>
      <c r="W1179" s="132"/>
      <c r="X1179" s="132"/>
      <c r="Y1179" s="132"/>
      <c r="Z1179" s="132"/>
      <c r="AA1179" s="132"/>
      <c r="AB1179" s="132"/>
      <c r="AC1179" s="132"/>
      <c r="AD1179" s="132"/>
      <c r="AE1179" s="132"/>
      <c r="AF1179" s="132" t="s">
        <v>475</v>
      </c>
      <c r="AG1179" s="132"/>
      <c r="AH1179" s="132"/>
      <c r="AI1179" s="132"/>
      <c r="AJ1179" s="132" t="s">
        <v>475</v>
      </c>
      <c r="AK1179" s="132"/>
      <c r="AL1179" s="132"/>
      <c r="AM1179" s="135" t="s">
        <v>475</v>
      </c>
    </row>
    <row r="1180" spans="1:39" ht="30" x14ac:dyDescent="0.25">
      <c r="A1180" s="131" t="s">
        <v>2</v>
      </c>
      <c r="B1180" s="132" t="str">
        <f>IF(G1180="reserved","N/A",IF(AND(Screening!$J$10="No",V1180="Ex"),"N/A",IF(AND(Screening!$J$11="No",W1180="Ex"),"N/A",IF(AND(Screening!$J$12="No",X1180="Ex"),"N/A",IF(AND(Screening!$J$13="No",Y1180="Ex"),"N/A",IF(AND(Screening!$J$14="No",Z1180="Ex"),"N/A", IF(AND(Screening!$J$15="No",AA1180="Ex"),"N/A", IF(AND(Screening!$J$16="No",AB1180="Ex"),"N/A", IF(AND(Screening!$J$17="No",AC1180="Ex"),"N/A", IF(AND(Screening!$J$18="No",AD1180="Ex"),"N/A", IF(AND(Screening!$J$19="No",AE1180="Ex"),"N/A", IF(AND(Screening!$J$20="No",AF1180="Ex"),"N/A", IF(AND(Screening!$J$21="No",AG1180="Ex"),"N/A", IF(AND(Screening!$J$23="No",AH1180="Ex"),"N/A", IF(AND(Screening!$J$7="No",AI1180="Ex"),"N/A", IF(AND(Screening!$J$6="No",AL1180="Ex"),"N/A", IF(AND(Screening!$J$6="Yes",AJ1180="Ex"),"N/A", IF(AND(Screening!$J$25="Yes",AK1180="Ex"),"N/A",  IF(AND(Screening!$J$5="Yes",AM1180="Ex"),"N/A","Inc")))))))))))))))))))</f>
        <v>Inc</v>
      </c>
      <c r="C1180" s="132"/>
      <c r="D1180" s="133"/>
      <c r="E1180" s="87">
        <v>1173</v>
      </c>
      <c r="F1180" s="88" t="s">
        <v>3994</v>
      </c>
      <c r="G1180" s="88" t="s">
        <v>2360</v>
      </c>
      <c r="H1180" s="157" t="s">
        <v>1200</v>
      </c>
      <c r="I1180" s="130" t="str">
        <f t="shared" si="37"/>
        <v>Include</v>
      </c>
      <c r="J1180" s="126"/>
      <c r="K1180" s="99"/>
      <c r="L1180" s="99"/>
      <c r="M1180" s="128"/>
      <c r="N1180" s="87" t="str">
        <f t="shared" si="38"/>
        <v/>
      </c>
      <c r="O1180" s="55"/>
      <c r="P1180" s="55"/>
      <c r="Q1180" s="55"/>
      <c r="R1180" s="55"/>
      <c r="S1180" s="55"/>
      <c r="T1180" s="56"/>
      <c r="U1180" s="134" t="s">
        <v>445</v>
      </c>
      <c r="V1180" s="132"/>
      <c r="W1180" s="132"/>
      <c r="X1180" s="132"/>
      <c r="Y1180" s="132"/>
      <c r="Z1180" s="132"/>
      <c r="AA1180" s="132"/>
      <c r="AB1180" s="132"/>
      <c r="AC1180" s="132"/>
      <c r="AD1180" s="132"/>
      <c r="AE1180" s="132"/>
      <c r="AF1180" s="132" t="s">
        <v>475</v>
      </c>
      <c r="AG1180" s="132"/>
      <c r="AH1180" s="132"/>
      <c r="AI1180" s="132"/>
      <c r="AJ1180" s="132" t="s">
        <v>475</v>
      </c>
      <c r="AK1180" s="132"/>
      <c r="AL1180" s="132"/>
      <c r="AM1180" s="135" t="s">
        <v>475</v>
      </c>
    </row>
    <row r="1181" spans="1:39" ht="45" x14ac:dyDescent="0.25">
      <c r="A1181" s="131" t="s">
        <v>1</v>
      </c>
      <c r="B1181" s="132" t="str">
        <f>IF(G1181="reserved","N/A",IF(AND(Screening!$J$10="No",V1181="Ex"),"N/A",IF(AND(Screening!$J$11="No",W1181="Ex"),"N/A",IF(AND(Screening!$J$12="No",X1181="Ex"),"N/A",IF(AND(Screening!$J$13="No",Y1181="Ex"),"N/A",IF(AND(Screening!$J$14="No",Z1181="Ex"),"N/A", IF(AND(Screening!$J$15="No",AA1181="Ex"),"N/A", IF(AND(Screening!$J$16="No",AB1181="Ex"),"N/A", IF(AND(Screening!$J$17="No",AC1181="Ex"),"N/A", IF(AND(Screening!$J$18="No",AD1181="Ex"),"N/A", IF(AND(Screening!$J$19="No",AE1181="Ex"),"N/A", IF(AND(Screening!$J$20="No",AF1181="Ex"),"N/A", IF(AND(Screening!$J$21="No",AG1181="Ex"),"N/A", IF(AND(Screening!$J$23="No",AH1181="Ex"),"N/A", IF(AND(Screening!$J$7="No",AI1181="Ex"),"N/A", IF(AND(Screening!$J$6="No",AL1181="Ex"),"N/A", IF(AND(Screening!$J$6="Yes",AJ1181="Ex"),"N/A", IF(AND(Screening!$J$25="Yes",AK1181="Ex"),"N/A",  IF(AND(Screening!$J$5="Yes",AM1181="Ex"),"N/A","Inc")))))))))))))))))))</f>
        <v>Inc</v>
      </c>
      <c r="C1181" s="132"/>
      <c r="D1181" s="133"/>
      <c r="E1181" s="87">
        <v>1174</v>
      </c>
      <c r="F1181" s="88" t="s">
        <v>3995</v>
      </c>
      <c r="G1181" s="88" t="s">
        <v>2335</v>
      </c>
      <c r="H1181" s="156" t="s">
        <v>2787</v>
      </c>
      <c r="I1181" s="130" t="str">
        <f t="shared" si="37"/>
        <v>Include</v>
      </c>
      <c r="J1181" s="126"/>
      <c r="K1181" s="99"/>
      <c r="L1181" s="99"/>
      <c r="M1181" s="128"/>
      <c r="N1181" s="87" t="str">
        <f t="shared" si="38"/>
        <v>PAR</v>
      </c>
      <c r="O1181" s="55"/>
      <c r="P1181" s="55"/>
      <c r="Q1181" s="55"/>
      <c r="R1181" s="55"/>
      <c r="S1181" s="55"/>
      <c r="T1181" s="56"/>
      <c r="U1181" s="134" t="s">
        <v>445</v>
      </c>
      <c r="V1181" s="132"/>
      <c r="W1181" s="132"/>
      <c r="X1181" s="132"/>
      <c r="Y1181" s="132"/>
      <c r="Z1181" s="132"/>
      <c r="AA1181" s="132"/>
      <c r="AB1181" s="132"/>
      <c r="AC1181" s="132"/>
      <c r="AD1181" s="132"/>
      <c r="AE1181" s="132"/>
      <c r="AF1181" s="132" t="s">
        <v>475</v>
      </c>
      <c r="AG1181" s="132"/>
      <c r="AH1181" s="132"/>
      <c r="AI1181" s="132"/>
      <c r="AJ1181" s="132" t="s">
        <v>475</v>
      </c>
      <c r="AK1181" s="132"/>
      <c r="AL1181" s="132"/>
      <c r="AM1181" s="135" t="s">
        <v>475</v>
      </c>
    </row>
    <row r="1182" spans="1:39" x14ac:dyDescent="0.25">
      <c r="A1182" s="131" t="s">
        <v>1</v>
      </c>
      <c r="B1182" s="132" t="str">
        <f>IF(G1182="reserved","N/A",IF(AND(Screening!$J$10="No",V1182="Ex"),"N/A",IF(AND(Screening!$J$11="No",W1182="Ex"),"N/A",IF(AND(Screening!$J$12="No",X1182="Ex"),"N/A",IF(AND(Screening!$J$13="No",Y1182="Ex"),"N/A",IF(AND(Screening!$J$14="No",Z1182="Ex"),"N/A", IF(AND(Screening!$J$15="No",AA1182="Ex"),"N/A", IF(AND(Screening!$J$16="No",AB1182="Ex"),"N/A", IF(AND(Screening!$J$17="No",AC1182="Ex"),"N/A", IF(AND(Screening!$J$18="No",AD1182="Ex"),"N/A", IF(AND(Screening!$J$19="No",AE1182="Ex"),"N/A", IF(AND(Screening!$J$20="No",AF1182="Ex"),"N/A", IF(AND(Screening!$J$21="No",AG1182="Ex"),"N/A", IF(AND(Screening!$J$23="No",AH1182="Ex"),"N/A", IF(AND(Screening!$J$7="No",AI1182="Ex"),"N/A", IF(AND(Screening!$J$6="No",AL1182="Ex"),"N/A", IF(AND(Screening!$J$6="Yes",AJ1182="Ex"),"N/A", IF(AND(Screening!$J$25="Yes",AK1182="Ex"),"N/A",  IF(AND(Screening!$J$5="Yes",AM1182="Ex"),"N/A","Inc")))))))))))))))))))</f>
        <v>Inc</v>
      </c>
      <c r="C1182" s="132" t="s">
        <v>1216</v>
      </c>
      <c r="D1182" s="133" t="s">
        <v>1212</v>
      </c>
      <c r="E1182" s="87">
        <v>1175</v>
      </c>
      <c r="F1182" s="88" t="s">
        <v>504</v>
      </c>
      <c r="G1182" s="89" t="s">
        <v>2361</v>
      </c>
      <c r="H1182" s="156" t="s">
        <v>2787</v>
      </c>
      <c r="I1182" s="130" t="str">
        <f t="shared" si="37"/>
        <v>Include</v>
      </c>
      <c r="J1182" s="126"/>
      <c r="K1182" s="99"/>
      <c r="L1182" s="99"/>
      <c r="M1182" s="128"/>
      <c r="N1182" s="87" t="str">
        <f t="shared" si="38"/>
        <v>PAR</v>
      </c>
      <c r="O1182" s="55"/>
      <c r="P1182" s="55"/>
      <c r="Q1182" s="55"/>
      <c r="R1182" s="55"/>
      <c r="S1182" s="55"/>
      <c r="T1182" s="56"/>
      <c r="U1182" s="134"/>
      <c r="V1182" s="132"/>
      <c r="W1182" s="132"/>
      <c r="X1182" s="132"/>
      <c r="Y1182" s="132"/>
      <c r="Z1182" s="132"/>
      <c r="AA1182" s="132"/>
      <c r="AB1182" s="132"/>
      <c r="AC1182" s="132"/>
      <c r="AD1182" s="132"/>
      <c r="AE1182" s="132"/>
      <c r="AF1182" s="132"/>
      <c r="AG1182" s="132"/>
      <c r="AH1182" s="132"/>
      <c r="AI1182" s="132"/>
      <c r="AJ1182" s="132"/>
      <c r="AK1182" s="132"/>
      <c r="AL1182" s="132"/>
      <c r="AM1182" s="135" t="s">
        <v>475</v>
      </c>
    </row>
    <row r="1183" spans="1:39" ht="45" x14ac:dyDescent="0.25">
      <c r="A1183" s="131" t="s">
        <v>1</v>
      </c>
      <c r="B1183" s="132" t="str">
        <f>IF(G1183="reserved","N/A",IF(AND(Screening!$J$10="No",V1183="Ex"),"N/A",IF(AND(Screening!$J$11="No",W1183="Ex"),"N/A",IF(AND(Screening!$J$12="No",X1183="Ex"),"N/A",IF(AND(Screening!$J$13="No",Y1183="Ex"),"N/A",IF(AND(Screening!$J$14="No",Z1183="Ex"),"N/A", IF(AND(Screening!$J$15="No",AA1183="Ex"),"N/A", IF(AND(Screening!$J$16="No",AB1183="Ex"),"N/A", IF(AND(Screening!$J$17="No",AC1183="Ex"),"N/A", IF(AND(Screening!$J$18="No",AD1183="Ex"),"N/A", IF(AND(Screening!$J$19="No",AE1183="Ex"),"N/A", IF(AND(Screening!$J$20="No",AF1183="Ex"),"N/A", IF(AND(Screening!$J$21="No",AG1183="Ex"),"N/A", IF(AND(Screening!$J$23="No",AH1183="Ex"),"N/A", IF(AND(Screening!$J$7="No",AI1183="Ex"),"N/A", IF(AND(Screening!$J$6="No",AL1183="Ex"),"N/A", IF(AND(Screening!$J$6="Yes",AJ1183="Ex"),"N/A", IF(AND(Screening!$J$25="Yes",AK1183="Ex"),"N/A",  IF(AND(Screening!$J$5="Yes",AM1183="Ex"),"N/A","Inc")))))))))))))))))))</f>
        <v>Inc</v>
      </c>
      <c r="C1183" s="132"/>
      <c r="D1183" s="133"/>
      <c r="E1183" s="87">
        <v>1176</v>
      </c>
      <c r="F1183" s="88" t="s">
        <v>3996</v>
      </c>
      <c r="G1183" s="88" t="s">
        <v>2362</v>
      </c>
      <c r="H1183" s="156" t="s">
        <v>2787</v>
      </c>
      <c r="I1183" s="130" t="str">
        <f t="shared" si="37"/>
        <v>Include</v>
      </c>
      <c r="J1183" s="126"/>
      <c r="K1183" s="99"/>
      <c r="L1183" s="99"/>
      <c r="M1183" s="128"/>
      <c r="N1183" s="87" t="str">
        <f t="shared" si="38"/>
        <v>PAR</v>
      </c>
      <c r="O1183" s="55"/>
      <c r="P1183" s="55"/>
      <c r="Q1183" s="55"/>
      <c r="R1183" s="55"/>
      <c r="S1183" s="55"/>
      <c r="T1183" s="56"/>
      <c r="U1183" s="134"/>
      <c r="V1183" s="132"/>
      <c r="W1183" s="132"/>
      <c r="X1183" s="132"/>
      <c r="Y1183" s="132"/>
      <c r="Z1183" s="132"/>
      <c r="AA1183" s="132"/>
      <c r="AB1183" s="132"/>
      <c r="AC1183" s="132"/>
      <c r="AD1183" s="132"/>
      <c r="AE1183" s="132"/>
      <c r="AF1183" s="132"/>
      <c r="AG1183" s="132"/>
      <c r="AH1183" s="132"/>
      <c r="AI1183" s="132"/>
      <c r="AJ1183" s="132"/>
      <c r="AK1183" s="132"/>
      <c r="AL1183" s="132"/>
      <c r="AM1183" s="135" t="s">
        <v>475</v>
      </c>
    </row>
    <row r="1184" spans="1:39" ht="106.5" customHeight="1" x14ac:dyDescent="0.25">
      <c r="A1184" s="131" t="s">
        <v>1</v>
      </c>
      <c r="B1184" s="132" t="str">
        <f>IF(G1184="reserved","N/A",IF(AND(Screening!$J$10="No",V1184="Ex"),"N/A",IF(AND(Screening!$J$11="No",W1184="Ex"),"N/A",IF(AND(Screening!$J$12="No",X1184="Ex"),"N/A",IF(AND(Screening!$J$13="No",Y1184="Ex"),"N/A",IF(AND(Screening!$J$14="No",Z1184="Ex"),"N/A", IF(AND(Screening!$J$15="No",AA1184="Ex"),"N/A", IF(AND(Screening!$J$16="No",AB1184="Ex"),"N/A", IF(AND(Screening!$J$17="No",AC1184="Ex"),"N/A", IF(AND(Screening!$J$18="No",AD1184="Ex"),"N/A", IF(AND(Screening!$J$19="No",AE1184="Ex"),"N/A", IF(AND(Screening!$J$20="No",AF1184="Ex"),"N/A", IF(AND(Screening!$J$21="No",AG1184="Ex"),"N/A", IF(AND(Screening!$J$23="No",AH1184="Ex"),"N/A", IF(AND(Screening!$J$7="No",AI1184="Ex"),"N/A", IF(AND(Screening!$J$6="No",AL1184="Ex"),"N/A", IF(AND(Screening!$J$6="Yes",AJ1184="Ex"),"N/A", IF(AND(Screening!$J$25="Yes",AK1184="Ex"),"N/A",  IF(AND(Screening!$J$5="Yes",AM1184="Ex"),"N/A","Inc")))))))))))))))))))</f>
        <v>Inc</v>
      </c>
      <c r="C1184" s="132" t="s">
        <v>1216</v>
      </c>
      <c r="D1184" s="133" t="s">
        <v>1212</v>
      </c>
      <c r="E1184" s="87">
        <v>1177</v>
      </c>
      <c r="F1184" s="88" t="s">
        <v>1057</v>
      </c>
      <c r="G1184" s="89" t="s">
        <v>680</v>
      </c>
      <c r="H1184" s="157" t="s">
        <v>1499</v>
      </c>
      <c r="I1184" s="130" t="str">
        <f t="shared" si="37"/>
        <v>Include</v>
      </c>
      <c r="J1184" s="126"/>
      <c r="K1184" s="99"/>
      <c r="L1184" s="99"/>
      <c r="M1184" s="128"/>
      <c r="N1184" s="87" t="str">
        <f t="shared" si="38"/>
        <v>PAR</v>
      </c>
      <c r="O1184" s="55"/>
      <c r="P1184" s="55"/>
      <c r="Q1184" s="55"/>
      <c r="R1184" s="55"/>
      <c r="S1184" s="55"/>
      <c r="T1184" s="56"/>
      <c r="U1184" s="134"/>
      <c r="V1184" s="132"/>
      <c r="W1184" s="132"/>
      <c r="X1184" s="132"/>
      <c r="Y1184" s="132"/>
      <c r="Z1184" s="132"/>
      <c r="AA1184" s="132"/>
      <c r="AB1184" s="132"/>
      <c r="AC1184" s="132"/>
      <c r="AD1184" s="132"/>
      <c r="AE1184" s="132"/>
      <c r="AF1184" s="132"/>
      <c r="AG1184" s="132"/>
      <c r="AH1184" s="132"/>
      <c r="AI1184" s="132"/>
      <c r="AJ1184" s="132"/>
      <c r="AK1184" s="132"/>
      <c r="AL1184" s="132"/>
      <c r="AM1184" s="135" t="s">
        <v>475</v>
      </c>
    </row>
    <row r="1185" spans="1:39" x14ac:dyDescent="0.25">
      <c r="A1185" s="131" t="s">
        <v>1</v>
      </c>
      <c r="B1185" s="132" t="str">
        <f>IF(G1185="reserved","N/A",IF(AND(Screening!$J$10="No",V1185="Ex"),"N/A",IF(AND(Screening!$J$11="No",W1185="Ex"),"N/A",IF(AND(Screening!$J$12="No",X1185="Ex"),"N/A",IF(AND(Screening!$J$13="No",Y1185="Ex"),"N/A",IF(AND(Screening!$J$14="No",Z1185="Ex"),"N/A", IF(AND(Screening!$J$15="No",AA1185="Ex"),"N/A", IF(AND(Screening!$J$16="No",AB1185="Ex"),"N/A", IF(AND(Screening!$J$17="No",AC1185="Ex"),"N/A", IF(AND(Screening!$J$18="No",AD1185="Ex"),"N/A", IF(AND(Screening!$J$19="No",AE1185="Ex"),"N/A", IF(AND(Screening!$J$20="No",AF1185="Ex"),"N/A", IF(AND(Screening!$J$21="No",AG1185="Ex"),"N/A", IF(AND(Screening!$J$23="No",AH1185="Ex"),"N/A", IF(AND(Screening!$J$7="No",AI1185="Ex"),"N/A", IF(AND(Screening!$J$6="No",AL1185="Ex"),"N/A", IF(AND(Screening!$J$6="Yes",AJ1185="Ex"),"N/A", IF(AND(Screening!$J$25="Yes",AK1185="Ex"),"N/A",  IF(AND(Screening!$J$5="Yes",AM1185="Ex"),"N/A","Inc")))))))))))))))))))</f>
        <v>Inc</v>
      </c>
      <c r="C1185" s="132"/>
      <c r="D1185" s="133"/>
      <c r="E1185" s="87">
        <v>1178</v>
      </c>
      <c r="F1185" s="88" t="s">
        <v>1058</v>
      </c>
      <c r="G1185" s="88" t="s">
        <v>733</v>
      </c>
      <c r="H1185" s="156" t="s">
        <v>2787</v>
      </c>
      <c r="I1185" s="130" t="str">
        <f t="shared" si="37"/>
        <v>Include</v>
      </c>
      <c r="J1185" s="126"/>
      <c r="K1185" s="99"/>
      <c r="L1185" s="99"/>
      <c r="M1185" s="128"/>
      <c r="N1185" s="87" t="str">
        <f t="shared" si="38"/>
        <v>PAR</v>
      </c>
      <c r="O1185" s="55"/>
      <c r="P1185" s="55"/>
      <c r="Q1185" s="55"/>
      <c r="R1185" s="55"/>
      <c r="S1185" s="55"/>
      <c r="T1185" s="56"/>
      <c r="U1185" s="134"/>
      <c r="V1185" s="132"/>
      <c r="W1185" s="132"/>
      <c r="X1185" s="132"/>
      <c r="Y1185" s="132"/>
      <c r="Z1185" s="132"/>
      <c r="AA1185" s="132"/>
      <c r="AB1185" s="132"/>
      <c r="AC1185" s="132"/>
      <c r="AD1185" s="132"/>
      <c r="AE1185" s="132"/>
      <c r="AF1185" s="132"/>
      <c r="AG1185" s="132"/>
      <c r="AH1185" s="132"/>
      <c r="AI1185" s="132"/>
      <c r="AJ1185" s="132"/>
      <c r="AK1185" s="132"/>
      <c r="AL1185" s="132"/>
      <c r="AM1185" s="135" t="s">
        <v>475</v>
      </c>
    </row>
    <row r="1186" spans="1:39" ht="159" customHeight="1" x14ac:dyDescent="0.25">
      <c r="A1186" s="131" t="s">
        <v>2</v>
      </c>
      <c r="B1186" s="132" t="str">
        <f>IF(G1186="reserved","N/A",IF(AND(Screening!$J$10="No",V1186="Ex"),"N/A",IF(AND(Screening!$J$11="No",W1186="Ex"),"N/A",IF(AND(Screening!$J$12="No",X1186="Ex"),"N/A",IF(AND(Screening!$J$13="No",Y1186="Ex"),"N/A",IF(AND(Screening!$J$14="No",Z1186="Ex"),"N/A", IF(AND(Screening!$J$15="No",AA1186="Ex"),"N/A", IF(AND(Screening!$J$16="No",AB1186="Ex"),"N/A", IF(AND(Screening!$J$17="No",AC1186="Ex"),"N/A", IF(AND(Screening!$J$18="No",AD1186="Ex"),"N/A", IF(AND(Screening!$J$19="No",AE1186="Ex"),"N/A", IF(AND(Screening!$J$20="No",AF1186="Ex"),"N/A", IF(AND(Screening!$J$21="No",AG1186="Ex"),"N/A", IF(AND(Screening!$J$23="No",AH1186="Ex"),"N/A", IF(AND(Screening!$J$7="No",AI1186="Ex"),"N/A", IF(AND(Screening!$J$6="No",AL1186="Ex"),"N/A", IF(AND(Screening!$J$6="Yes",AJ1186="Ex"),"N/A", IF(AND(Screening!$J$25="Yes",AK1186="Ex"),"N/A",  IF(AND(Screening!$J$5="Yes",AM1186="Ex"),"N/A","Inc")))))))))))))))))))</f>
        <v>Inc</v>
      </c>
      <c r="C1186" s="132"/>
      <c r="D1186" s="133"/>
      <c r="E1186" s="87">
        <v>1179</v>
      </c>
      <c r="F1186" s="88" t="s">
        <v>3299</v>
      </c>
      <c r="G1186" s="88" t="s">
        <v>2641</v>
      </c>
      <c r="H1186" s="157" t="s">
        <v>4402</v>
      </c>
      <c r="I1186" s="130" t="str">
        <f t="shared" si="37"/>
        <v>Include</v>
      </c>
      <c r="J1186" s="126"/>
      <c r="K1186" s="99"/>
      <c r="L1186" s="99"/>
      <c r="M1186" s="128"/>
      <c r="N1186" s="87" t="str">
        <f t="shared" si="38"/>
        <v/>
      </c>
      <c r="O1186" s="55"/>
      <c r="P1186" s="55"/>
      <c r="Q1186" s="55"/>
      <c r="R1186" s="55"/>
      <c r="S1186" s="55"/>
      <c r="T1186" s="56"/>
      <c r="U1186" s="134"/>
      <c r="V1186" s="132"/>
      <c r="W1186" s="132"/>
      <c r="X1186" s="132"/>
      <c r="Y1186" s="132"/>
      <c r="Z1186" s="132"/>
      <c r="AA1186" s="132"/>
      <c r="AB1186" s="132"/>
      <c r="AC1186" s="132"/>
      <c r="AD1186" s="132"/>
      <c r="AE1186" s="132"/>
      <c r="AF1186" s="132"/>
      <c r="AG1186" s="132"/>
      <c r="AH1186" s="132"/>
      <c r="AI1186" s="132"/>
      <c r="AJ1186" s="132"/>
      <c r="AK1186" s="132"/>
      <c r="AL1186" s="132"/>
      <c r="AM1186" s="135" t="s">
        <v>475</v>
      </c>
    </row>
    <row r="1187" spans="1:39" ht="30" x14ac:dyDescent="0.25">
      <c r="A1187" s="131" t="s">
        <v>2</v>
      </c>
      <c r="B1187" s="132" t="str">
        <f>IF(G1187="reserved","N/A",IF(AND(Screening!$J$10="No",V1187="Ex"),"N/A",IF(AND(Screening!$J$11="No",W1187="Ex"),"N/A",IF(AND(Screening!$J$12="No",X1187="Ex"),"N/A",IF(AND(Screening!$J$13="No",Y1187="Ex"),"N/A",IF(AND(Screening!$J$14="No",Z1187="Ex"),"N/A", IF(AND(Screening!$J$15="No",AA1187="Ex"),"N/A", IF(AND(Screening!$J$16="No",AB1187="Ex"),"N/A", IF(AND(Screening!$J$17="No",AC1187="Ex"),"N/A", IF(AND(Screening!$J$18="No",AD1187="Ex"),"N/A", IF(AND(Screening!$J$19="No",AE1187="Ex"),"N/A", IF(AND(Screening!$J$20="No",AF1187="Ex"),"N/A", IF(AND(Screening!$J$21="No",AG1187="Ex"),"N/A", IF(AND(Screening!$J$23="No",AH1187="Ex"),"N/A", IF(AND(Screening!$J$7="No",AI1187="Ex"),"N/A", IF(AND(Screening!$J$6="No",AL1187="Ex"),"N/A", IF(AND(Screening!$J$6="Yes",AJ1187="Ex"),"N/A", IF(AND(Screening!$J$25="Yes",AK1187="Ex"),"N/A",  IF(AND(Screening!$J$5="Yes",AM1187="Ex"),"N/A","Inc")))))))))))))))))))</f>
        <v>Inc</v>
      </c>
      <c r="C1187" s="132"/>
      <c r="D1187" s="133"/>
      <c r="E1187" s="87">
        <v>1180</v>
      </c>
      <c r="F1187" s="88" t="s">
        <v>3997</v>
      </c>
      <c r="G1187" s="88" t="s">
        <v>2363</v>
      </c>
      <c r="H1187" s="156" t="s">
        <v>2787</v>
      </c>
      <c r="I1187" s="130" t="str">
        <f t="shared" si="37"/>
        <v>Include</v>
      </c>
      <c r="J1187" s="126"/>
      <c r="K1187" s="99"/>
      <c r="L1187" s="99"/>
      <c r="M1187" s="128"/>
      <c r="N1187" s="87" t="str">
        <f t="shared" si="38"/>
        <v/>
      </c>
      <c r="O1187" s="55"/>
      <c r="P1187" s="55"/>
      <c r="Q1187" s="55"/>
      <c r="R1187" s="55"/>
      <c r="S1187" s="55"/>
      <c r="T1187" s="56"/>
      <c r="U1187" s="134"/>
      <c r="V1187" s="132"/>
      <c r="W1187" s="132"/>
      <c r="X1187" s="132"/>
      <c r="Y1187" s="132"/>
      <c r="Z1187" s="132"/>
      <c r="AA1187" s="132"/>
      <c r="AB1187" s="132"/>
      <c r="AC1187" s="132"/>
      <c r="AD1187" s="132"/>
      <c r="AE1187" s="132"/>
      <c r="AF1187" s="132"/>
      <c r="AG1187" s="132"/>
      <c r="AH1187" s="132"/>
      <c r="AI1187" s="132"/>
      <c r="AJ1187" s="132"/>
      <c r="AK1187" s="132"/>
      <c r="AL1187" s="132"/>
      <c r="AM1187" s="135" t="s">
        <v>475</v>
      </c>
    </row>
    <row r="1188" spans="1:39" ht="30" x14ac:dyDescent="0.25">
      <c r="A1188" s="131" t="s">
        <v>2</v>
      </c>
      <c r="B1188" s="132" t="str">
        <f>IF(G1188="reserved","N/A",IF(AND(Screening!$J$10="No",V1188="Ex"),"N/A",IF(AND(Screening!$J$11="No",W1188="Ex"),"N/A",IF(AND(Screening!$J$12="No",X1188="Ex"),"N/A",IF(AND(Screening!$J$13="No",Y1188="Ex"),"N/A",IF(AND(Screening!$J$14="No",Z1188="Ex"),"N/A", IF(AND(Screening!$J$15="No",AA1188="Ex"),"N/A", IF(AND(Screening!$J$16="No",AB1188="Ex"),"N/A", IF(AND(Screening!$J$17="No",AC1188="Ex"),"N/A", IF(AND(Screening!$J$18="No",AD1188="Ex"),"N/A", IF(AND(Screening!$J$19="No",AE1188="Ex"),"N/A", IF(AND(Screening!$J$20="No",AF1188="Ex"),"N/A", IF(AND(Screening!$J$21="No",AG1188="Ex"),"N/A", IF(AND(Screening!$J$23="No",AH1188="Ex"),"N/A", IF(AND(Screening!$J$7="No",AI1188="Ex"),"N/A", IF(AND(Screening!$J$6="No",AL1188="Ex"),"N/A", IF(AND(Screening!$J$6="Yes",AJ1188="Ex"),"N/A", IF(AND(Screening!$J$25="Yes",AK1188="Ex"),"N/A",  IF(AND(Screening!$J$5="Yes",AM1188="Ex"),"N/A","Inc")))))))))))))))))))</f>
        <v>Inc</v>
      </c>
      <c r="C1188" s="132"/>
      <c r="D1188" s="133"/>
      <c r="E1188" s="87">
        <v>1181</v>
      </c>
      <c r="F1188" s="88" t="s">
        <v>3998</v>
      </c>
      <c r="G1188" s="88" t="s">
        <v>2364</v>
      </c>
      <c r="H1188" s="156" t="s">
        <v>2787</v>
      </c>
      <c r="I1188" s="130" t="str">
        <f t="shared" si="37"/>
        <v>Include</v>
      </c>
      <c r="J1188" s="126"/>
      <c r="K1188" s="99"/>
      <c r="L1188" s="99"/>
      <c r="M1188" s="128"/>
      <c r="N1188" s="87" t="str">
        <f t="shared" si="38"/>
        <v/>
      </c>
      <c r="O1188" s="55"/>
      <c r="P1188" s="55"/>
      <c r="Q1188" s="55"/>
      <c r="R1188" s="55"/>
      <c r="S1188" s="55"/>
      <c r="T1188" s="56"/>
      <c r="U1188" s="134"/>
      <c r="V1188" s="132"/>
      <c r="W1188" s="132"/>
      <c r="X1188" s="132"/>
      <c r="Y1188" s="132"/>
      <c r="Z1188" s="132"/>
      <c r="AA1188" s="132"/>
      <c r="AB1188" s="132"/>
      <c r="AC1188" s="132"/>
      <c r="AD1188" s="132"/>
      <c r="AE1188" s="132"/>
      <c r="AF1188" s="132"/>
      <c r="AG1188" s="132"/>
      <c r="AH1188" s="132"/>
      <c r="AI1188" s="132"/>
      <c r="AJ1188" s="132"/>
      <c r="AK1188" s="132"/>
      <c r="AL1188" s="132"/>
      <c r="AM1188" s="135" t="s">
        <v>475</v>
      </c>
    </row>
    <row r="1189" spans="1:39" ht="30" x14ac:dyDescent="0.25">
      <c r="A1189" s="131" t="s">
        <v>2</v>
      </c>
      <c r="B1189" s="132" t="str">
        <f>IF(G1189="reserved","N/A",IF(AND(Screening!$J$10="No",V1189="Ex"),"N/A",IF(AND(Screening!$J$11="No",W1189="Ex"),"N/A",IF(AND(Screening!$J$12="No",X1189="Ex"),"N/A",IF(AND(Screening!$J$13="No",Y1189="Ex"),"N/A",IF(AND(Screening!$J$14="No",Z1189="Ex"),"N/A", IF(AND(Screening!$J$15="No",AA1189="Ex"),"N/A", IF(AND(Screening!$J$16="No",AB1189="Ex"),"N/A", IF(AND(Screening!$J$17="No",AC1189="Ex"),"N/A", IF(AND(Screening!$J$18="No",AD1189="Ex"),"N/A", IF(AND(Screening!$J$19="No",AE1189="Ex"),"N/A", IF(AND(Screening!$J$20="No",AF1189="Ex"),"N/A", IF(AND(Screening!$J$21="No",AG1189="Ex"),"N/A", IF(AND(Screening!$J$23="No",AH1189="Ex"),"N/A", IF(AND(Screening!$J$7="No",AI1189="Ex"),"N/A", IF(AND(Screening!$J$6="No",AL1189="Ex"),"N/A", IF(AND(Screening!$J$6="Yes",AJ1189="Ex"),"N/A", IF(AND(Screening!$J$25="Yes",AK1189="Ex"),"N/A",  IF(AND(Screening!$J$5="Yes",AM1189="Ex"),"N/A","Inc")))))))))))))))))))</f>
        <v>Inc</v>
      </c>
      <c r="C1189" s="132"/>
      <c r="D1189" s="133"/>
      <c r="E1189" s="87">
        <v>1182</v>
      </c>
      <c r="F1189" s="88" t="s">
        <v>3999</v>
      </c>
      <c r="G1189" s="88" t="s">
        <v>2365</v>
      </c>
      <c r="H1189" s="156" t="s">
        <v>2787</v>
      </c>
      <c r="I1189" s="130" t="str">
        <f t="shared" si="37"/>
        <v>Include</v>
      </c>
      <c r="J1189" s="126"/>
      <c r="K1189" s="99"/>
      <c r="L1189" s="99"/>
      <c r="M1189" s="128"/>
      <c r="N1189" s="87" t="str">
        <f t="shared" si="38"/>
        <v/>
      </c>
      <c r="O1189" s="55"/>
      <c r="P1189" s="55"/>
      <c r="Q1189" s="55"/>
      <c r="R1189" s="55"/>
      <c r="S1189" s="55"/>
      <c r="T1189" s="56"/>
      <c r="U1189" s="134"/>
      <c r="V1189" s="132"/>
      <c r="W1189" s="132"/>
      <c r="X1189" s="132"/>
      <c r="Y1189" s="132"/>
      <c r="Z1189" s="132"/>
      <c r="AA1189" s="132"/>
      <c r="AB1189" s="132"/>
      <c r="AC1189" s="132"/>
      <c r="AD1189" s="132"/>
      <c r="AE1189" s="132"/>
      <c r="AF1189" s="132"/>
      <c r="AG1189" s="132"/>
      <c r="AH1189" s="132"/>
      <c r="AI1189" s="132"/>
      <c r="AJ1189" s="132"/>
      <c r="AK1189" s="132"/>
      <c r="AL1189" s="132"/>
      <c r="AM1189" s="135" t="s">
        <v>475</v>
      </c>
    </row>
    <row r="1190" spans="1:39" ht="30" x14ac:dyDescent="0.25">
      <c r="A1190" s="131" t="s">
        <v>2</v>
      </c>
      <c r="B1190" s="132" t="str">
        <f>IF(G1190="reserved","N/A",IF(AND(Screening!$J$10="No",V1190="Ex"),"N/A",IF(AND(Screening!$J$11="No",W1190="Ex"),"N/A",IF(AND(Screening!$J$12="No",X1190="Ex"),"N/A",IF(AND(Screening!$J$13="No",Y1190="Ex"),"N/A",IF(AND(Screening!$J$14="No",Z1190="Ex"),"N/A", IF(AND(Screening!$J$15="No",AA1190="Ex"),"N/A", IF(AND(Screening!$J$16="No",AB1190="Ex"),"N/A", IF(AND(Screening!$J$17="No",AC1190="Ex"),"N/A", IF(AND(Screening!$J$18="No",AD1190="Ex"),"N/A", IF(AND(Screening!$J$19="No",AE1190="Ex"),"N/A", IF(AND(Screening!$J$20="No",AF1190="Ex"),"N/A", IF(AND(Screening!$J$21="No",AG1190="Ex"),"N/A", IF(AND(Screening!$J$23="No",AH1190="Ex"),"N/A", IF(AND(Screening!$J$7="No",AI1190="Ex"),"N/A", IF(AND(Screening!$J$6="No",AL1190="Ex"),"N/A", IF(AND(Screening!$J$6="Yes",AJ1190="Ex"),"N/A", IF(AND(Screening!$J$25="Yes",AK1190="Ex"),"N/A",  IF(AND(Screening!$J$5="Yes",AM1190="Ex"),"N/A","Inc")))))))))))))))))))</f>
        <v>Inc</v>
      </c>
      <c r="C1190" s="132"/>
      <c r="D1190" s="133"/>
      <c r="E1190" s="87">
        <v>1183</v>
      </c>
      <c r="F1190" s="88" t="s">
        <v>4000</v>
      </c>
      <c r="G1190" s="88" t="s">
        <v>2366</v>
      </c>
      <c r="H1190" s="156" t="s">
        <v>2787</v>
      </c>
      <c r="I1190" s="130" t="str">
        <f t="shared" si="37"/>
        <v>Include</v>
      </c>
      <c r="J1190" s="126"/>
      <c r="K1190" s="99"/>
      <c r="L1190" s="99"/>
      <c r="M1190" s="128"/>
      <c r="N1190" s="87" t="str">
        <f t="shared" si="38"/>
        <v/>
      </c>
      <c r="O1190" s="55"/>
      <c r="P1190" s="55"/>
      <c r="Q1190" s="55"/>
      <c r="R1190" s="55"/>
      <c r="S1190" s="55"/>
      <c r="T1190" s="56"/>
      <c r="U1190" s="134"/>
      <c r="V1190" s="132"/>
      <c r="W1190" s="132"/>
      <c r="X1190" s="132"/>
      <c r="Y1190" s="132"/>
      <c r="Z1190" s="132"/>
      <c r="AA1190" s="132"/>
      <c r="AB1190" s="132"/>
      <c r="AC1190" s="132"/>
      <c r="AD1190" s="132"/>
      <c r="AE1190" s="132"/>
      <c r="AF1190" s="132"/>
      <c r="AG1190" s="132"/>
      <c r="AH1190" s="132"/>
      <c r="AI1190" s="132"/>
      <c r="AJ1190" s="132"/>
      <c r="AK1190" s="132"/>
      <c r="AL1190" s="132"/>
      <c r="AM1190" s="135" t="s">
        <v>475</v>
      </c>
    </row>
    <row r="1191" spans="1:39" ht="30" x14ac:dyDescent="0.25">
      <c r="A1191" s="131" t="s">
        <v>2</v>
      </c>
      <c r="B1191" s="132" t="str">
        <f>IF(G1191="reserved","N/A",IF(AND(Screening!$J$10="No",V1191="Ex"),"N/A",IF(AND(Screening!$J$11="No",W1191="Ex"),"N/A",IF(AND(Screening!$J$12="No",X1191="Ex"),"N/A",IF(AND(Screening!$J$13="No",Y1191="Ex"),"N/A",IF(AND(Screening!$J$14="No",Z1191="Ex"),"N/A", IF(AND(Screening!$J$15="No",AA1191="Ex"),"N/A", IF(AND(Screening!$J$16="No",AB1191="Ex"),"N/A", IF(AND(Screening!$J$17="No",AC1191="Ex"),"N/A", IF(AND(Screening!$J$18="No",AD1191="Ex"),"N/A", IF(AND(Screening!$J$19="No",AE1191="Ex"),"N/A", IF(AND(Screening!$J$20="No",AF1191="Ex"),"N/A", IF(AND(Screening!$J$21="No",AG1191="Ex"),"N/A", IF(AND(Screening!$J$23="No",AH1191="Ex"),"N/A", IF(AND(Screening!$J$7="No",AI1191="Ex"),"N/A", IF(AND(Screening!$J$6="No",AL1191="Ex"),"N/A", IF(AND(Screening!$J$6="Yes",AJ1191="Ex"),"N/A", IF(AND(Screening!$J$25="Yes",AK1191="Ex"),"N/A",  IF(AND(Screening!$J$5="Yes",AM1191="Ex"),"N/A","Inc")))))))))))))))))))</f>
        <v>Inc</v>
      </c>
      <c r="C1191" s="132"/>
      <c r="D1191" s="133"/>
      <c r="E1191" s="87">
        <v>1184</v>
      </c>
      <c r="F1191" s="88" t="s">
        <v>4001</v>
      </c>
      <c r="G1191" s="88" t="s">
        <v>2367</v>
      </c>
      <c r="H1191" s="156" t="s">
        <v>2787</v>
      </c>
      <c r="I1191" s="130" t="str">
        <f t="shared" si="37"/>
        <v>Include</v>
      </c>
      <c r="J1191" s="126"/>
      <c r="K1191" s="99"/>
      <c r="L1191" s="99"/>
      <c r="M1191" s="128"/>
      <c r="N1191" s="87" t="str">
        <f t="shared" si="38"/>
        <v/>
      </c>
      <c r="O1191" s="55"/>
      <c r="P1191" s="55"/>
      <c r="Q1191" s="55"/>
      <c r="R1191" s="55"/>
      <c r="S1191" s="55"/>
      <c r="T1191" s="56"/>
      <c r="U1191" s="134"/>
      <c r="V1191" s="132"/>
      <c r="W1191" s="132"/>
      <c r="X1191" s="132"/>
      <c r="Y1191" s="132"/>
      <c r="Z1191" s="132"/>
      <c r="AA1191" s="132"/>
      <c r="AB1191" s="132"/>
      <c r="AC1191" s="132"/>
      <c r="AD1191" s="132"/>
      <c r="AE1191" s="132"/>
      <c r="AF1191" s="132"/>
      <c r="AG1191" s="132"/>
      <c r="AH1191" s="132"/>
      <c r="AI1191" s="132"/>
      <c r="AJ1191" s="132"/>
      <c r="AK1191" s="132"/>
      <c r="AL1191" s="132"/>
      <c r="AM1191" s="135" t="s">
        <v>475</v>
      </c>
    </row>
    <row r="1192" spans="1:39" ht="130.5" customHeight="1" x14ac:dyDescent="0.25">
      <c r="A1192" s="131" t="s">
        <v>2</v>
      </c>
      <c r="B1192" s="132" t="str">
        <f>IF(G1192="reserved","N/A",IF(AND(Screening!$J$10="No",V1192="Ex"),"N/A",IF(AND(Screening!$J$11="No",W1192="Ex"),"N/A",IF(AND(Screening!$J$12="No",X1192="Ex"),"N/A",IF(AND(Screening!$J$13="No",Y1192="Ex"),"N/A",IF(AND(Screening!$J$14="No",Z1192="Ex"),"N/A", IF(AND(Screening!$J$15="No",AA1192="Ex"),"N/A", IF(AND(Screening!$J$16="No",AB1192="Ex"),"N/A", IF(AND(Screening!$J$17="No",AC1192="Ex"),"N/A", IF(AND(Screening!$J$18="No",AD1192="Ex"),"N/A", IF(AND(Screening!$J$19="No",AE1192="Ex"),"N/A", IF(AND(Screening!$J$20="No",AF1192="Ex"),"N/A", IF(AND(Screening!$J$21="No",AG1192="Ex"),"N/A", IF(AND(Screening!$J$23="No",AH1192="Ex"),"N/A", IF(AND(Screening!$J$7="No",AI1192="Ex"),"N/A", IF(AND(Screening!$J$6="No",AL1192="Ex"),"N/A", IF(AND(Screening!$J$6="Yes",AJ1192="Ex"),"N/A", IF(AND(Screening!$J$25="Yes",AK1192="Ex"),"N/A",  IF(AND(Screening!$J$5="Yes",AM1192="Ex"),"N/A","Inc")))))))))))))))))))</f>
        <v>Inc</v>
      </c>
      <c r="C1192" s="132"/>
      <c r="D1192" s="133"/>
      <c r="E1192" s="87">
        <v>1185</v>
      </c>
      <c r="F1192" s="88" t="s">
        <v>1059</v>
      </c>
      <c r="G1192" s="88" t="s">
        <v>2642</v>
      </c>
      <c r="H1192" s="157" t="s">
        <v>1500</v>
      </c>
      <c r="I1192" s="130" t="str">
        <f t="shared" si="37"/>
        <v>Include</v>
      </c>
      <c r="J1192" s="126"/>
      <c r="K1192" s="99"/>
      <c r="L1192" s="99"/>
      <c r="M1192" s="128"/>
      <c r="N1192" s="87" t="str">
        <f t="shared" si="38"/>
        <v/>
      </c>
      <c r="O1192" s="55"/>
      <c r="P1192" s="55"/>
      <c r="Q1192" s="55"/>
      <c r="R1192" s="55"/>
      <c r="S1192" s="55"/>
      <c r="T1192" s="56"/>
      <c r="U1192" s="134"/>
      <c r="V1192" s="132"/>
      <c r="W1192" s="132"/>
      <c r="X1192" s="132"/>
      <c r="Y1192" s="132"/>
      <c r="Z1192" s="132"/>
      <c r="AA1192" s="132"/>
      <c r="AB1192" s="132"/>
      <c r="AC1192" s="132"/>
      <c r="AD1192" s="132"/>
      <c r="AE1192" s="132"/>
      <c r="AF1192" s="132"/>
      <c r="AG1192" s="132"/>
      <c r="AH1192" s="132"/>
      <c r="AI1192" s="132"/>
      <c r="AJ1192" s="132"/>
      <c r="AK1192" s="132"/>
      <c r="AL1192" s="132"/>
      <c r="AM1192" s="135" t="s">
        <v>475</v>
      </c>
    </row>
    <row r="1193" spans="1:39" ht="30" x14ac:dyDescent="0.25">
      <c r="A1193" s="131" t="s">
        <v>2</v>
      </c>
      <c r="B1193" s="132" t="str">
        <f>IF(G1193="reserved","N/A",IF(AND(Screening!$J$10="No",V1193="Ex"),"N/A",IF(AND(Screening!$J$11="No",W1193="Ex"),"N/A",IF(AND(Screening!$J$12="No",X1193="Ex"),"N/A",IF(AND(Screening!$J$13="No",Y1193="Ex"),"N/A",IF(AND(Screening!$J$14="No",Z1193="Ex"),"N/A", IF(AND(Screening!$J$15="No",AA1193="Ex"),"N/A", IF(AND(Screening!$J$16="No",AB1193="Ex"),"N/A", IF(AND(Screening!$J$17="No",AC1193="Ex"),"N/A", IF(AND(Screening!$J$18="No",AD1193="Ex"),"N/A", IF(AND(Screening!$J$19="No",AE1193="Ex"),"N/A", IF(AND(Screening!$J$20="No",AF1193="Ex"),"N/A", IF(AND(Screening!$J$21="No",AG1193="Ex"),"N/A", IF(AND(Screening!$J$23="No",AH1193="Ex"),"N/A", IF(AND(Screening!$J$7="No",AI1193="Ex"),"N/A", IF(AND(Screening!$J$6="No",AL1193="Ex"),"N/A", IF(AND(Screening!$J$6="Yes",AJ1193="Ex"),"N/A", IF(AND(Screening!$J$25="Yes",AK1193="Ex"),"N/A",  IF(AND(Screening!$J$5="Yes",AM1193="Ex"),"N/A","Inc")))))))))))))))))))</f>
        <v>Inc</v>
      </c>
      <c r="C1193" s="132"/>
      <c r="D1193" s="133"/>
      <c r="E1193" s="87">
        <v>1186</v>
      </c>
      <c r="F1193" s="88" t="s">
        <v>1060</v>
      </c>
      <c r="G1193" s="88" t="s">
        <v>2368</v>
      </c>
      <c r="H1193" s="157" t="s">
        <v>3020</v>
      </c>
      <c r="I1193" s="130" t="str">
        <f t="shared" si="37"/>
        <v>Include</v>
      </c>
      <c r="J1193" s="126"/>
      <c r="K1193" s="99"/>
      <c r="L1193" s="99"/>
      <c r="M1193" s="128"/>
      <c r="N1193" s="87" t="str">
        <f t="shared" si="38"/>
        <v/>
      </c>
      <c r="O1193" s="55"/>
      <c r="P1193" s="55"/>
      <c r="Q1193" s="55"/>
      <c r="R1193" s="55"/>
      <c r="S1193" s="55"/>
      <c r="T1193" s="56"/>
      <c r="U1193" s="134"/>
      <c r="V1193" s="132"/>
      <c r="W1193" s="132"/>
      <c r="X1193" s="132"/>
      <c r="Y1193" s="132"/>
      <c r="Z1193" s="132"/>
      <c r="AA1193" s="132"/>
      <c r="AB1193" s="132"/>
      <c r="AC1193" s="132"/>
      <c r="AD1193" s="132"/>
      <c r="AE1193" s="132"/>
      <c r="AF1193" s="132"/>
      <c r="AG1193" s="132"/>
      <c r="AH1193" s="132"/>
      <c r="AI1193" s="132"/>
      <c r="AJ1193" s="132"/>
      <c r="AK1193" s="132"/>
      <c r="AL1193" s="132"/>
      <c r="AM1193" s="135" t="s">
        <v>475</v>
      </c>
    </row>
    <row r="1194" spans="1:39" ht="30" x14ac:dyDescent="0.25">
      <c r="A1194" s="131" t="s">
        <v>2</v>
      </c>
      <c r="B1194" s="132" t="str">
        <f>IF(G1194="reserved","N/A",IF(AND(Screening!$J$10="No",V1194="Ex"),"N/A",IF(AND(Screening!$J$11="No",W1194="Ex"),"N/A",IF(AND(Screening!$J$12="No",X1194="Ex"),"N/A",IF(AND(Screening!$J$13="No",Y1194="Ex"),"N/A",IF(AND(Screening!$J$14="No",Z1194="Ex"),"N/A", IF(AND(Screening!$J$15="No",AA1194="Ex"),"N/A", IF(AND(Screening!$J$16="No",AB1194="Ex"),"N/A", IF(AND(Screening!$J$17="No",AC1194="Ex"),"N/A", IF(AND(Screening!$J$18="No",AD1194="Ex"),"N/A", IF(AND(Screening!$J$19="No",AE1194="Ex"),"N/A", IF(AND(Screening!$J$20="No",AF1194="Ex"),"N/A", IF(AND(Screening!$J$21="No",AG1194="Ex"),"N/A", IF(AND(Screening!$J$23="No",AH1194="Ex"),"N/A", IF(AND(Screening!$J$7="No",AI1194="Ex"),"N/A", IF(AND(Screening!$J$6="No",AL1194="Ex"),"N/A", IF(AND(Screening!$J$6="Yes",AJ1194="Ex"),"N/A", IF(AND(Screening!$J$25="Yes",AK1194="Ex"),"N/A",  IF(AND(Screening!$J$5="Yes",AM1194="Ex"),"N/A","Inc")))))))))))))))))))</f>
        <v>Inc</v>
      </c>
      <c r="C1194" s="132"/>
      <c r="D1194" s="133"/>
      <c r="E1194" s="87">
        <v>1187</v>
      </c>
      <c r="F1194" s="88" t="s">
        <v>1061</v>
      </c>
      <c r="G1194" s="88" t="s">
        <v>2369</v>
      </c>
      <c r="H1194" s="156" t="s">
        <v>2787</v>
      </c>
      <c r="I1194" s="130" t="str">
        <f t="shared" si="37"/>
        <v>Include</v>
      </c>
      <c r="J1194" s="126"/>
      <c r="K1194" s="99"/>
      <c r="L1194" s="99"/>
      <c r="M1194" s="128"/>
      <c r="N1194" s="87" t="str">
        <f t="shared" si="38"/>
        <v/>
      </c>
      <c r="O1194" s="55"/>
      <c r="P1194" s="55"/>
      <c r="Q1194" s="55"/>
      <c r="R1194" s="55"/>
      <c r="S1194" s="55"/>
      <c r="T1194" s="56"/>
      <c r="U1194" s="134"/>
      <c r="V1194" s="132"/>
      <c r="W1194" s="132"/>
      <c r="X1194" s="132"/>
      <c r="Y1194" s="132"/>
      <c r="Z1194" s="132"/>
      <c r="AA1194" s="132"/>
      <c r="AB1194" s="132"/>
      <c r="AC1194" s="132"/>
      <c r="AD1194" s="132"/>
      <c r="AE1194" s="132"/>
      <c r="AF1194" s="132"/>
      <c r="AG1194" s="132"/>
      <c r="AH1194" s="132"/>
      <c r="AI1194" s="132"/>
      <c r="AJ1194" s="132"/>
      <c r="AK1194" s="132"/>
      <c r="AL1194" s="132"/>
      <c r="AM1194" s="135" t="s">
        <v>475</v>
      </c>
    </row>
    <row r="1195" spans="1:39" ht="45" x14ac:dyDescent="0.25">
      <c r="A1195" s="131" t="s">
        <v>2</v>
      </c>
      <c r="B1195" s="132" t="str">
        <f>IF(G1195="reserved","N/A",IF(AND(Screening!$J$10="No",V1195="Ex"),"N/A",IF(AND(Screening!$J$11="No",W1195="Ex"),"N/A",IF(AND(Screening!$J$12="No",X1195="Ex"),"N/A",IF(AND(Screening!$J$13="No",Y1195="Ex"),"N/A",IF(AND(Screening!$J$14="No",Z1195="Ex"),"N/A", IF(AND(Screening!$J$15="No",AA1195="Ex"),"N/A", IF(AND(Screening!$J$16="No",AB1195="Ex"),"N/A", IF(AND(Screening!$J$17="No",AC1195="Ex"),"N/A", IF(AND(Screening!$J$18="No",AD1195="Ex"),"N/A", IF(AND(Screening!$J$19="No",AE1195="Ex"),"N/A", IF(AND(Screening!$J$20="No",AF1195="Ex"),"N/A", IF(AND(Screening!$J$21="No",AG1195="Ex"),"N/A", IF(AND(Screening!$J$23="No",AH1195="Ex"),"N/A", IF(AND(Screening!$J$7="No",AI1195="Ex"),"N/A", IF(AND(Screening!$J$6="No",AL1195="Ex"),"N/A", IF(AND(Screening!$J$6="Yes",AJ1195="Ex"),"N/A", IF(AND(Screening!$J$25="Yes",AK1195="Ex"),"N/A",  IF(AND(Screening!$J$5="Yes",AM1195="Ex"),"N/A","Inc")))))))))))))))))))</f>
        <v>Inc</v>
      </c>
      <c r="C1195" s="132"/>
      <c r="D1195" s="133"/>
      <c r="E1195" s="87">
        <v>1188</v>
      </c>
      <c r="F1195" s="88" t="s">
        <v>1062</v>
      </c>
      <c r="G1195" s="88" t="s">
        <v>2370</v>
      </c>
      <c r="H1195" s="156" t="s">
        <v>2787</v>
      </c>
      <c r="I1195" s="130" t="str">
        <f t="shared" si="37"/>
        <v>Include</v>
      </c>
      <c r="J1195" s="126"/>
      <c r="K1195" s="99"/>
      <c r="L1195" s="99"/>
      <c r="M1195" s="128"/>
      <c r="N1195" s="87" t="str">
        <f t="shared" si="38"/>
        <v/>
      </c>
      <c r="O1195" s="55"/>
      <c r="P1195" s="55"/>
      <c r="Q1195" s="55"/>
      <c r="R1195" s="55"/>
      <c r="S1195" s="55"/>
      <c r="T1195" s="56"/>
      <c r="U1195" s="134"/>
      <c r="V1195" s="132"/>
      <c r="W1195" s="132"/>
      <c r="X1195" s="132"/>
      <c r="Y1195" s="132"/>
      <c r="Z1195" s="132"/>
      <c r="AA1195" s="132"/>
      <c r="AB1195" s="132"/>
      <c r="AC1195" s="132"/>
      <c r="AD1195" s="132"/>
      <c r="AE1195" s="132"/>
      <c r="AF1195" s="132"/>
      <c r="AG1195" s="132"/>
      <c r="AH1195" s="132"/>
      <c r="AI1195" s="132"/>
      <c r="AJ1195" s="132"/>
      <c r="AK1195" s="132"/>
      <c r="AL1195" s="132"/>
      <c r="AM1195" s="135" t="s">
        <v>475</v>
      </c>
    </row>
    <row r="1196" spans="1:39" ht="60" x14ac:dyDescent="0.25">
      <c r="A1196" s="131" t="s">
        <v>2</v>
      </c>
      <c r="B1196" s="132" t="str">
        <f>IF(G1196="reserved","N/A",IF(AND(Screening!$J$10="No",V1196="Ex"),"N/A",IF(AND(Screening!$J$11="No",W1196="Ex"),"N/A",IF(AND(Screening!$J$12="No",X1196="Ex"),"N/A",IF(AND(Screening!$J$13="No",Y1196="Ex"),"N/A",IF(AND(Screening!$J$14="No",Z1196="Ex"),"N/A", IF(AND(Screening!$J$15="No",AA1196="Ex"),"N/A", IF(AND(Screening!$J$16="No",AB1196="Ex"),"N/A", IF(AND(Screening!$J$17="No",AC1196="Ex"),"N/A", IF(AND(Screening!$J$18="No",AD1196="Ex"),"N/A", IF(AND(Screening!$J$19="No",AE1196="Ex"),"N/A", IF(AND(Screening!$J$20="No",AF1196="Ex"),"N/A", IF(AND(Screening!$J$21="No",AG1196="Ex"),"N/A", IF(AND(Screening!$J$23="No",AH1196="Ex"),"N/A", IF(AND(Screening!$J$7="No",AI1196="Ex"),"N/A", IF(AND(Screening!$J$6="No",AL1196="Ex"),"N/A", IF(AND(Screening!$J$6="Yes",AJ1196="Ex"),"N/A", IF(AND(Screening!$J$25="Yes",AK1196="Ex"),"N/A",  IF(AND(Screening!$J$5="Yes",AM1196="Ex"),"N/A","Inc")))))))))))))))))))</f>
        <v>Inc</v>
      </c>
      <c r="C1196" s="132"/>
      <c r="D1196" s="133"/>
      <c r="E1196" s="87">
        <v>1189</v>
      </c>
      <c r="F1196" s="88" t="s">
        <v>1063</v>
      </c>
      <c r="G1196" s="88" t="s">
        <v>2371</v>
      </c>
      <c r="H1196" s="157" t="s">
        <v>3021</v>
      </c>
      <c r="I1196" s="130" t="str">
        <f t="shared" si="37"/>
        <v>Include</v>
      </c>
      <c r="J1196" s="126"/>
      <c r="K1196" s="99"/>
      <c r="L1196" s="99"/>
      <c r="M1196" s="128"/>
      <c r="N1196" s="87" t="str">
        <f t="shared" si="38"/>
        <v/>
      </c>
      <c r="O1196" s="55"/>
      <c r="P1196" s="55"/>
      <c r="Q1196" s="55"/>
      <c r="R1196" s="55"/>
      <c r="S1196" s="55"/>
      <c r="T1196" s="56"/>
      <c r="U1196" s="134"/>
      <c r="V1196" s="132"/>
      <c r="W1196" s="132"/>
      <c r="X1196" s="132"/>
      <c r="Y1196" s="132"/>
      <c r="Z1196" s="132"/>
      <c r="AA1196" s="132"/>
      <c r="AB1196" s="132"/>
      <c r="AC1196" s="132"/>
      <c r="AD1196" s="132"/>
      <c r="AE1196" s="132"/>
      <c r="AF1196" s="132"/>
      <c r="AG1196" s="132"/>
      <c r="AH1196" s="132"/>
      <c r="AI1196" s="132"/>
      <c r="AJ1196" s="132"/>
      <c r="AK1196" s="132"/>
      <c r="AL1196" s="132"/>
      <c r="AM1196" s="135" t="s">
        <v>475</v>
      </c>
    </row>
    <row r="1197" spans="1:39" ht="30" x14ac:dyDescent="0.25">
      <c r="A1197" s="131" t="s">
        <v>2</v>
      </c>
      <c r="B1197" s="132" t="str">
        <f>IF(G1197="reserved","N/A",IF(AND(Screening!$J$10="No",V1197="Ex"),"N/A",IF(AND(Screening!$J$11="No",W1197="Ex"),"N/A",IF(AND(Screening!$J$12="No",X1197="Ex"),"N/A",IF(AND(Screening!$J$13="No",Y1197="Ex"),"N/A",IF(AND(Screening!$J$14="No",Z1197="Ex"),"N/A", IF(AND(Screening!$J$15="No",AA1197="Ex"),"N/A", IF(AND(Screening!$J$16="No",AB1197="Ex"),"N/A", IF(AND(Screening!$J$17="No",AC1197="Ex"),"N/A", IF(AND(Screening!$J$18="No",AD1197="Ex"),"N/A", IF(AND(Screening!$J$19="No",AE1197="Ex"),"N/A", IF(AND(Screening!$J$20="No",AF1197="Ex"),"N/A", IF(AND(Screening!$J$21="No",AG1197="Ex"),"N/A", IF(AND(Screening!$J$23="No",AH1197="Ex"),"N/A", IF(AND(Screening!$J$7="No",AI1197="Ex"),"N/A", IF(AND(Screening!$J$6="No",AL1197="Ex"),"N/A", IF(AND(Screening!$J$6="Yes",AJ1197="Ex"),"N/A", IF(AND(Screening!$J$25="Yes",AK1197="Ex"),"N/A",  IF(AND(Screening!$J$5="Yes",AM1197="Ex"),"N/A","Inc")))))))))))))))))))</f>
        <v>Inc</v>
      </c>
      <c r="C1197" s="132"/>
      <c r="D1197" s="133"/>
      <c r="E1197" s="87">
        <v>1190</v>
      </c>
      <c r="F1197" s="88" t="s">
        <v>1064</v>
      </c>
      <c r="G1197" s="88" t="s">
        <v>2372</v>
      </c>
      <c r="H1197" s="156" t="s">
        <v>2787</v>
      </c>
      <c r="I1197" s="130" t="str">
        <f t="shared" si="37"/>
        <v>Include</v>
      </c>
      <c r="J1197" s="126"/>
      <c r="K1197" s="99"/>
      <c r="L1197" s="99"/>
      <c r="M1197" s="128"/>
      <c r="N1197" s="87" t="str">
        <f t="shared" si="38"/>
        <v/>
      </c>
      <c r="O1197" s="55"/>
      <c r="P1197" s="55"/>
      <c r="Q1197" s="55"/>
      <c r="R1197" s="55"/>
      <c r="S1197" s="55"/>
      <c r="T1197" s="56"/>
      <c r="U1197" s="134"/>
      <c r="V1197" s="132"/>
      <c r="W1197" s="132"/>
      <c r="X1197" s="132"/>
      <c r="Y1197" s="132"/>
      <c r="Z1197" s="132"/>
      <c r="AA1197" s="132"/>
      <c r="AB1197" s="132"/>
      <c r="AC1197" s="132"/>
      <c r="AD1197" s="132"/>
      <c r="AE1197" s="132"/>
      <c r="AF1197" s="132"/>
      <c r="AG1197" s="132"/>
      <c r="AH1197" s="132"/>
      <c r="AI1197" s="132"/>
      <c r="AJ1197" s="132"/>
      <c r="AK1197" s="132"/>
      <c r="AL1197" s="132"/>
      <c r="AM1197" s="135" t="s">
        <v>475</v>
      </c>
    </row>
    <row r="1198" spans="1:39" ht="30" x14ac:dyDescent="0.25">
      <c r="A1198" s="131" t="s">
        <v>2</v>
      </c>
      <c r="B1198" s="132" t="str">
        <f>IF(G1198="reserved","N/A",IF(AND(Screening!$J$10="No",V1198="Ex"),"N/A",IF(AND(Screening!$J$11="No",W1198="Ex"),"N/A",IF(AND(Screening!$J$12="No",X1198="Ex"),"N/A",IF(AND(Screening!$J$13="No",Y1198="Ex"),"N/A",IF(AND(Screening!$J$14="No",Z1198="Ex"),"N/A", IF(AND(Screening!$J$15="No",AA1198="Ex"),"N/A", IF(AND(Screening!$J$16="No",AB1198="Ex"),"N/A", IF(AND(Screening!$J$17="No",AC1198="Ex"),"N/A", IF(AND(Screening!$J$18="No",AD1198="Ex"),"N/A", IF(AND(Screening!$J$19="No",AE1198="Ex"),"N/A", IF(AND(Screening!$J$20="No",AF1198="Ex"),"N/A", IF(AND(Screening!$J$21="No",AG1198="Ex"),"N/A", IF(AND(Screening!$J$23="No",AH1198="Ex"),"N/A", IF(AND(Screening!$J$7="No",AI1198="Ex"),"N/A", IF(AND(Screening!$J$6="No",AL1198="Ex"),"N/A", IF(AND(Screening!$J$6="Yes",AJ1198="Ex"),"N/A", IF(AND(Screening!$J$25="Yes",AK1198="Ex"),"N/A",  IF(AND(Screening!$J$5="Yes",AM1198="Ex"),"N/A","Inc")))))))))))))))))))</f>
        <v>Inc</v>
      </c>
      <c r="C1198" s="132"/>
      <c r="D1198" s="133"/>
      <c r="E1198" s="87">
        <v>1191</v>
      </c>
      <c r="F1198" s="88" t="s">
        <v>1065</v>
      </c>
      <c r="G1198" s="88" t="s">
        <v>2373</v>
      </c>
      <c r="H1198" s="157" t="s">
        <v>3020</v>
      </c>
      <c r="I1198" s="130" t="str">
        <f t="shared" si="37"/>
        <v>Include</v>
      </c>
      <c r="J1198" s="126"/>
      <c r="K1198" s="99"/>
      <c r="L1198" s="99"/>
      <c r="M1198" s="128"/>
      <c r="N1198" s="87" t="str">
        <f t="shared" si="38"/>
        <v/>
      </c>
      <c r="O1198" s="55"/>
      <c r="P1198" s="55"/>
      <c r="Q1198" s="55"/>
      <c r="R1198" s="55"/>
      <c r="S1198" s="55"/>
      <c r="T1198" s="56"/>
      <c r="U1198" s="134"/>
      <c r="V1198" s="132"/>
      <c r="W1198" s="132"/>
      <c r="X1198" s="132"/>
      <c r="Y1198" s="132"/>
      <c r="Z1198" s="132"/>
      <c r="AA1198" s="132"/>
      <c r="AB1198" s="132"/>
      <c r="AC1198" s="132"/>
      <c r="AD1198" s="132"/>
      <c r="AE1198" s="132"/>
      <c r="AF1198" s="132"/>
      <c r="AG1198" s="132"/>
      <c r="AH1198" s="132"/>
      <c r="AI1198" s="132"/>
      <c r="AJ1198" s="132"/>
      <c r="AK1198" s="132"/>
      <c r="AL1198" s="132"/>
      <c r="AM1198" s="135" t="s">
        <v>475</v>
      </c>
    </row>
    <row r="1199" spans="1:39" ht="30" x14ac:dyDescent="0.25">
      <c r="A1199" s="131" t="s">
        <v>2</v>
      </c>
      <c r="B1199" s="132" t="str">
        <f>IF(G1199="reserved","N/A",IF(AND(Screening!$J$10="No",V1199="Ex"),"N/A",IF(AND(Screening!$J$11="No",W1199="Ex"),"N/A",IF(AND(Screening!$J$12="No",X1199="Ex"),"N/A",IF(AND(Screening!$J$13="No",Y1199="Ex"),"N/A",IF(AND(Screening!$J$14="No",Z1199="Ex"),"N/A", IF(AND(Screening!$J$15="No",AA1199="Ex"),"N/A", IF(AND(Screening!$J$16="No",AB1199="Ex"),"N/A", IF(AND(Screening!$J$17="No",AC1199="Ex"),"N/A", IF(AND(Screening!$J$18="No",AD1199="Ex"),"N/A", IF(AND(Screening!$J$19="No",AE1199="Ex"),"N/A", IF(AND(Screening!$J$20="No",AF1199="Ex"),"N/A", IF(AND(Screening!$J$21="No",AG1199="Ex"),"N/A", IF(AND(Screening!$J$23="No",AH1199="Ex"),"N/A", IF(AND(Screening!$J$7="No",AI1199="Ex"),"N/A", IF(AND(Screening!$J$6="No",AL1199="Ex"),"N/A", IF(AND(Screening!$J$6="Yes",AJ1199="Ex"),"N/A", IF(AND(Screening!$J$25="Yes",AK1199="Ex"),"N/A",  IF(AND(Screening!$J$5="Yes",AM1199="Ex"),"N/A","Inc")))))))))))))))))))</f>
        <v>Inc</v>
      </c>
      <c r="C1199" s="132"/>
      <c r="D1199" s="133"/>
      <c r="E1199" s="87">
        <v>1192</v>
      </c>
      <c r="F1199" s="88" t="s">
        <v>1066</v>
      </c>
      <c r="G1199" s="88" t="s">
        <v>2374</v>
      </c>
      <c r="H1199" s="156" t="s">
        <v>2787</v>
      </c>
      <c r="I1199" s="130" t="str">
        <f t="shared" si="37"/>
        <v>Include</v>
      </c>
      <c r="J1199" s="126"/>
      <c r="K1199" s="99"/>
      <c r="L1199" s="99"/>
      <c r="M1199" s="128"/>
      <c r="N1199" s="87" t="str">
        <f t="shared" si="38"/>
        <v/>
      </c>
      <c r="O1199" s="55"/>
      <c r="P1199" s="55"/>
      <c r="Q1199" s="55"/>
      <c r="R1199" s="55"/>
      <c r="S1199" s="55"/>
      <c r="T1199" s="56"/>
      <c r="U1199" s="134"/>
      <c r="V1199" s="132"/>
      <c r="W1199" s="132"/>
      <c r="X1199" s="132"/>
      <c r="Y1199" s="132"/>
      <c r="Z1199" s="132"/>
      <c r="AA1199" s="132"/>
      <c r="AB1199" s="132"/>
      <c r="AC1199" s="132"/>
      <c r="AD1199" s="132"/>
      <c r="AE1199" s="132"/>
      <c r="AF1199" s="132"/>
      <c r="AG1199" s="132"/>
      <c r="AH1199" s="132"/>
      <c r="AI1199" s="132"/>
      <c r="AJ1199" s="132"/>
      <c r="AK1199" s="132"/>
      <c r="AL1199" s="132"/>
      <c r="AM1199" s="135" t="s">
        <v>475</v>
      </c>
    </row>
    <row r="1200" spans="1:39" ht="50.1" customHeight="1" x14ac:dyDescent="0.25">
      <c r="A1200" s="131" t="s">
        <v>2</v>
      </c>
      <c r="B1200" s="132" t="str">
        <f>IF(G1200="reserved","N/A",IF(AND(Screening!$J$10="No",V1200="Ex"),"N/A",IF(AND(Screening!$J$11="No",W1200="Ex"),"N/A",IF(AND(Screening!$J$12="No",X1200="Ex"),"N/A",IF(AND(Screening!$J$13="No",Y1200="Ex"),"N/A",IF(AND(Screening!$J$14="No",Z1200="Ex"),"N/A", IF(AND(Screening!$J$15="No",AA1200="Ex"),"N/A", IF(AND(Screening!$J$16="No",AB1200="Ex"),"N/A", IF(AND(Screening!$J$17="No",AC1200="Ex"),"N/A", IF(AND(Screening!$J$18="No",AD1200="Ex"),"N/A", IF(AND(Screening!$J$19="No",AE1200="Ex"),"N/A", IF(AND(Screening!$J$20="No",AF1200="Ex"),"N/A", IF(AND(Screening!$J$21="No",AG1200="Ex"),"N/A", IF(AND(Screening!$J$23="No",AH1200="Ex"),"N/A", IF(AND(Screening!$J$7="No",AI1200="Ex"),"N/A", IF(AND(Screening!$J$6="No",AL1200="Ex"),"N/A", IF(AND(Screening!$J$6="Yes",AJ1200="Ex"),"N/A", IF(AND(Screening!$J$25="Yes",AK1200="Ex"),"N/A",  IF(AND(Screening!$J$5="Yes",AM1200="Ex"),"N/A","Inc")))))))))))))))))))</f>
        <v>Inc</v>
      </c>
      <c r="C1200" s="132"/>
      <c r="D1200" s="133"/>
      <c r="E1200" s="87">
        <v>1193</v>
      </c>
      <c r="F1200" s="88" t="s">
        <v>1067</v>
      </c>
      <c r="G1200" s="88" t="s">
        <v>2375</v>
      </c>
      <c r="H1200" s="157" t="s">
        <v>1501</v>
      </c>
      <c r="I1200" s="130" t="str">
        <f t="shared" si="37"/>
        <v>Include</v>
      </c>
      <c r="J1200" s="126"/>
      <c r="K1200" s="99"/>
      <c r="L1200" s="99"/>
      <c r="M1200" s="128"/>
      <c r="N1200" s="87" t="str">
        <f t="shared" si="38"/>
        <v/>
      </c>
      <c r="O1200" s="55"/>
      <c r="P1200" s="55"/>
      <c r="Q1200" s="55"/>
      <c r="R1200" s="55"/>
      <c r="S1200" s="55"/>
      <c r="T1200" s="56"/>
      <c r="U1200" s="134"/>
      <c r="V1200" s="132"/>
      <c r="W1200" s="132"/>
      <c r="X1200" s="132"/>
      <c r="Y1200" s="132"/>
      <c r="Z1200" s="132"/>
      <c r="AA1200" s="132"/>
      <c r="AB1200" s="132"/>
      <c r="AC1200" s="132"/>
      <c r="AD1200" s="132"/>
      <c r="AE1200" s="132"/>
      <c r="AF1200" s="132"/>
      <c r="AG1200" s="132"/>
      <c r="AH1200" s="132"/>
      <c r="AI1200" s="132"/>
      <c r="AJ1200" s="132"/>
      <c r="AK1200" s="132"/>
      <c r="AL1200" s="132"/>
      <c r="AM1200" s="135" t="s">
        <v>475</v>
      </c>
    </row>
    <row r="1201" spans="1:39" ht="60" x14ac:dyDescent="0.25">
      <c r="A1201" s="131" t="s">
        <v>2</v>
      </c>
      <c r="B1201" s="132" t="str">
        <f>IF(G1201="reserved","N/A",IF(AND(Screening!$J$10="No",V1201="Ex"),"N/A",IF(AND(Screening!$J$11="No",W1201="Ex"),"N/A",IF(AND(Screening!$J$12="No",X1201="Ex"),"N/A",IF(AND(Screening!$J$13="No",Y1201="Ex"),"N/A",IF(AND(Screening!$J$14="No",Z1201="Ex"),"N/A", IF(AND(Screening!$J$15="No",AA1201="Ex"),"N/A", IF(AND(Screening!$J$16="No",AB1201="Ex"),"N/A", IF(AND(Screening!$J$17="No",AC1201="Ex"),"N/A", IF(AND(Screening!$J$18="No",AD1201="Ex"),"N/A", IF(AND(Screening!$J$19="No",AE1201="Ex"),"N/A", IF(AND(Screening!$J$20="No",AF1201="Ex"),"N/A", IF(AND(Screening!$J$21="No",AG1201="Ex"),"N/A", IF(AND(Screening!$J$23="No",AH1201="Ex"),"N/A", IF(AND(Screening!$J$7="No",AI1201="Ex"),"N/A", IF(AND(Screening!$J$6="No",AL1201="Ex"),"N/A", IF(AND(Screening!$J$6="Yes",AJ1201="Ex"),"N/A", IF(AND(Screening!$J$25="Yes",AK1201="Ex"),"N/A",  IF(AND(Screening!$J$5="Yes",AM1201="Ex"),"N/A","Inc")))))))))))))))))))</f>
        <v>Inc</v>
      </c>
      <c r="C1201" s="132"/>
      <c r="D1201" s="133"/>
      <c r="E1201" s="87">
        <v>1194</v>
      </c>
      <c r="F1201" s="88" t="s">
        <v>1068</v>
      </c>
      <c r="G1201" s="88" t="s">
        <v>2376</v>
      </c>
      <c r="H1201" s="156" t="s">
        <v>2787</v>
      </c>
      <c r="I1201" s="130" t="str">
        <f t="shared" si="37"/>
        <v>Include</v>
      </c>
      <c r="J1201" s="126"/>
      <c r="K1201" s="99"/>
      <c r="L1201" s="99"/>
      <c r="M1201" s="128"/>
      <c r="N1201" s="87" t="str">
        <f t="shared" si="38"/>
        <v/>
      </c>
      <c r="O1201" s="55"/>
      <c r="P1201" s="55"/>
      <c r="Q1201" s="55"/>
      <c r="R1201" s="55"/>
      <c r="S1201" s="55"/>
      <c r="T1201" s="56"/>
      <c r="U1201" s="134"/>
      <c r="V1201" s="132"/>
      <c r="W1201" s="132"/>
      <c r="X1201" s="132"/>
      <c r="Y1201" s="132"/>
      <c r="Z1201" s="132"/>
      <c r="AA1201" s="132"/>
      <c r="AB1201" s="132"/>
      <c r="AC1201" s="132"/>
      <c r="AD1201" s="132"/>
      <c r="AE1201" s="132"/>
      <c r="AF1201" s="132"/>
      <c r="AG1201" s="132"/>
      <c r="AH1201" s="132"/>
      <c r="AI1201" s="132"/>
      <c r="AJ1201" s="132"/>
      <c r="AK1201" s="132"/>
      <c r="AL1201" s="132"/>
      <c r="AM1201" s="135" t="s">
        <v>475</v>
      </c>
    </row>
    <row r="1202" spans="1:39" ht="75" x14ac:dyDescent="0.25">
      <c r="A1202" s="131" t="s">
        <v>2</v>
      </c>
      <c r="B1202" s="132" t="str">
        <f>IF(G1202="reserved","N/A",IF(AND(Screening!$J$10="No",V1202="Ex"),"N/A",IF(AND(Screening!$J$11="No",W1202="Ex"),"N/A",IF(AND(Screening!$J$12="No",X1202="Ex"),"N/A",IF(AND(Screening!$J$13="No",Y1202="Ex"),"N/A",IF(AND(Screening!$J$14="No",Z1202="Ex"),"N/A", IF(AND(Screening!$J$15="No",AA1202="Ex"),"N/A", IF(AND(Screening!$J$16="No",AB1202="Ex"),"N/A", IF(AND(Screening!$J$17="No",AC1202="Ex"),"N/A", IF(AND(Screening!$J$18="No",AD1202="Ex"),"N/A", IF(AND(Screening!$J$19="No",AE1202="Ex"),"N/A", IF(AND(Screening!$J$20="No",AF1202="Ex"),"N/A", IF(AND(Screening!$J$21="No",AG1202="Ex"),"N/A", IF(AND(Screening!$J$23="No",AH1202="Ex"),"N/A", IF(AND(Screening!$J$7="No",AI1202="Ex"),"N/A", IF(AND(Screening!$J$6="No",AL1202="Ex"),"N/A", IF(AND(Screening!$J$6="Yes",AJ1202="Ex"),"N/A", IF(AND(Screening!$J$25="Yes",AK1202="Ex"),"N/A",  IF(AND(Screening!$J$5="Yes",AM1202="Ex"),"N/A","Inc")))))))))))))))))))</f>
        <v>Inc</v>
      </c>
      <c r="C1202" s="132"/>
      <c r="D1202" s="133"/>
      <c r="E1202" s="87">
        <v>1195</v>
      </c>
      <c r="F1202" s="88" t="s">
        <v>1069</v>
      </c>
      <c r="G1202" s="88" t="s">
        <v>2643</v>
      </c>
      <c r="H1202" s="156" t="s">
        <v>2787</v>
      </c>
      <c r="I1202" s="130" t="str">
        <f t="shared" si="37"/>
        <v>Include</v>
      </c>
      <c r="J1202" s="126"/>
      <c r="K1202" s="99"/>
      <c r="L1202" s="99"/>
      <c r="M1202" s="128"/>
      <c r="N1202" s="87" t="str">
        <f t="shared" si="38"/>
        <v/>
      </c>
      <c r="O1202" s="55"/>
      <c r="P1202" s="55"/>
      <c r="Q1202" s="55"/>
      <c r="R1202" s="55"/>
      <c r="S1202" s="55"/>
      <c r="T1202" s="56"/>
      <c r="U1202" s="134"/>
      <c r="V1202" s="132"/>
      <c r="W1202" s="132"/>
      <c r="X1202" s="132"/>
      <c r="Y1202" s="132"/>
      <c r="Z1202" s="132"/>
      <c r="AA1202" s="132"/>
      <c r="AB1202" s="132"/>
      <c r="AC1202" s="132"/>
      <c r="AD1202" s="132"/>
      <c r="AE1202" s="132"/>
      <c r="AF1202" s="132"/>
      <c r="AG1202" s="132"/>
      <c r="AH1202" s="132"/>
      <c r="AI1202" s="132"/>
      <c r="AJ1202" s="132"/>
      <c r="AK1202" s="132"/>
      <c r="AL1202" s="132"/>
      <c r="AM1202" s="135" t="s">
        <v>475</v>
      </c>
    </row>
    <row r="1203" spans="1:39" ht="45" x14ac:dyDescent="0.25">
      <c r="A1203" s="131" t="s">
        <v>2</v>
      </c>
      <c r="B1203" s="132" t="str">
        <f>IF(G1203="reserved","N/A",IF(AND(Screening!$J$10="No",V1203="Ex"),"N/A",IF(AND(Screening!$J$11="No",W1203="Ex"),"N/A",IF(AND(Screening!$J$12="No",X1203="Ex"),"N/A",IF(AND(Screening!$J$13="No",Y1203="Ex"),"N/A",IF(AND(Screening!$J$14="No",Z1203="Ex"),"N/A", IF(AND(Screening!$J$15="No",AA1203="Ex"),"N/A", IF(AND(Screening!$J$16="No",AB1203="Ex"),"N/A", IF(AND(Screening!$J$17="No",AC1203="Ex"),"N/A", IF(AND(Screening!$J$18="No",AD1203="Ex"),"N/A", IF(AND(Screening!$J$19="No",AE1203="Ex"),"N/A", IF(AND(Screening!$J$20="No",AF1203="Ex"),"N/A", IF(AND(Screening!$J$21="No",AG1203="Ex"),"N/A", IF(AND(Screening!$J$23="No",AH1203="Ex"),"N/A", IF(AND(Screening!$J$7="No",AI1203="Ex"),"N/A", IF(AND(Screening!$J$6="No",AL1203="Ex"),"N/A", IF(AND(Screening!$J$6="Yes",AJ1203="Ex"),"N/A", IF(AND(Screening!$J$25="Yes",AK1203="Ex"),"N/A",  IF(AND(Screening!$J$5="Yes",AM1203="Ex"),"N/A","Inc")))))))))))))))))))</f>
        <v>Inc</v>
      </c>
      <c r="C1203" s="132"/>
      <c r="D1203" s="133"/>
      <c r="E1203" s="87">
        <v>1196</v>
      </c>
      <c r="F1203" s="88" t="s">
        <v>1070</v>
      </c>
      <c r="G1203" s="88" t="s">
        <v>2644</v>
      </c>
      <c r="H1203" s="156" t="s">
        <v>2787</v>
      </c>
      <c r="I1203" s="130" t="str">
        <f t="shared" si="37"/>
        <v>Include</v>
      </c>
      <c r="J1203" s="126"/>
      <c r="K1203" s="99"/>
      <c r="L1203" s="99"/>
      <c r="M1203" s="128"/>
      <c r="N1203" s="87" t="str">
        <f t="shared" si="38"/>
        <v/>
      </c>
      <c r="O1203" s="55"/>
      <c r="P1203" s="55"/>
      <c r="Q1203" s="55"/>
      <c r="R1203" s="55"/>
      <c r="S1203" s="55"/>
      <c r="T1203" s="56"/>
      <c r="U1203" s="134"/>
      <c r="V1203" s="132"/>
      <c r="W1203" s="132"/>
      <c r="X1203" s="132"/>
      <c r="Y1203" s="132"/>
      <c r="Z1203" s="132"/>
      <c r="AA1203" s="132"/>
      <c r="AB1203" s="132"/>
      <c r="AC1203" s="132"/>
      <c r="AD1203" s="132"/>
      <c r="AE1203" s="132"/>
      <c r="AF1203" s="132"/>
      <c r="AG1203" s="132"/>
      <c r="AH1203" s="132"/>
      <c r="AI1203" s="132"/>
      <c r="AJ1203" s="132"/>
      <c r="AK1203" s="132"/>
      <c r="AL1203" s="132"/>
      <c r="AM1203" s="135" t="s">
        <v>475</v>
      </c>
    </row>
    <row r="1204" spans="1:39" ht="135" x14ac:dyDescent="0.25">
      <c r="A1204" s="131" t="s">
        <v>1</v>
      </c>
      <c r="B1204" s="132" t="str">
        <f>IF(G1204="reserved","N/A",IF(AND(Screening!$J$10="No",V1204="Ex"),"N/A",IF(AND(Screening!$J$11="No",W1204="Ex"),"N/A",IF(AND(Screening!$J$12="No",X1204="Ex"),"N/A",IF(AND(Screening!$J$13="No",Y1204="Ex"),"N/A",IF(AND(Screening!$J$14="No",Z1204="Ex"),"N/A", IF(AND(Screening!$J$15="No",AA1204="Ex"),"N/A", IF(AND(Screening!$J$16="No",AB1204="Ex"),"N/A", IF(AND(Screening!$J$17="No",AC1204="Ex"),"N/A", IF(AND(Screening!$J$18="No",AD1204="Ex"),"N/A", IF(AND(Screening!$J$19="No",AE1204="Ex"),"N/A", IF(AND(Screening!$J$20="No",AF1204="Ex"),"N/A", IF(AND(Screening!$J$21="No",AG1204="Ex"),"N/A", IF(AND(Screening!$J$23="No",AH1204="Ex"),"N/A", IF(AND(Screening!$J$7="No",AI1204="Ex"),"N/A", IF(AND(Screening!$J$6="No",AL1204="Ex"),"N/A", IF(AND(Screening!$J$6="Yes",AJ1204="Ex"),"N/A", IF(AND(Screening!$J$25="Yes",AK1204="Ex"),"N/A",  IF(AND(Screening!$J$5="Yes",AM1204="Ex"),"N/A","Inc")))))))))))))))))))</f>
        <v>Inc</v>
      </c>
      <c r="C1204" s="132"/>
      <c r="D1204" s="133"/>
      <c r="E1204" s="87">
        <v>1197</v>
      </c>
      <c r="F1204" s="88" t="s">
        <v>1071</v>
      </c>
      <c r="G1204" s="88" t="s">
        <v>2645</v>
      </c>
      <c r="H1204" s="157" t="s">
        <v>4628</v>
      </c>
      <c r="I1204" s="130" t="str">
        <f t="shared" si="37"/>
        <v>Include</v>
      </c>
      <c r="J1204" s="126"/>
      <c r="K1204" s="99"/>
      <c r="L1204" s="99"/>
      <c r="M1204" s="128"/>
      <c r="N1204" s="87" t="str">
        <f t="shared" si="38"/>
        <v>PAR</v>
      </c>
      <c r="O1204" s="55"/>
      <c r="P1204" s="55"/>
      <c r="Q1204" s="55"/>
      <c r="R1204" s="55"/>
      <c r="S1204" s="55"/>
      <c r="T1204" s="56"/>
      <c r="U1204" s="134"/>
      <c r="V1204" s="132"/>
      <c r="W1204" s="132"/>
      <c r="X1204" s="132"/>
      <c r="Y1204" s="132"/>
      <c r="Z1204" s="132"/>
      <c r="AA1204" s="132"/>
      <c r="AB1204" s="132"/>
      <c r="AC1204" s="132"/>
      <c r="AD1204" s="132"/>
      <c r="AE1204" s="132"/>
      <c r="AF1204" s="132"/>
      <c r="AG1204" s="132"/>
      <c r="AH1204" s="132"/>
      <c r="AI1204" s="132"/>
      <c r="AJ1204" s="132"/>
      <c r="AK1204" s="132"/>
      <c r="AL1204" s="132"/>
      <c r="AM1204" s="135" t="s">
        <v>475</v>
      </c>
    </row>
    <row r="1205" spans="1:39" ht="133.5" customHeight="1" x14ac:dyDescent="0.25">
      <c r="A1205" s="131" t="s">
        <v>1</v>
      </c>
      <c r="B1205" s="132" t="str">
        <f>IF(G1205="reserved","N/A",IF(AND(Screening!$J$10="No",V1205="Ex"),"N/A",IF(AND(Screening!$J$11="No",W1205="Ex"),"N/A",IF(AND(Screening!$J$12="No",X1205="Ex"),"N/A",IF(AND(Screening!$J$13="No",Y1205="Ex"),"N/A",IF(AND(Screening!$J$14="No",Z1205="Ex"),"N/A", IF(AND(Screening!$J$15="No",AA1205="Ex"),"N/A", IF(AND(Screening!$J$16="No",AB1205="Ex"),"N/A", IF(AND(Screening!$J$17="No",AC1205="Ex"),"N/A", IF(AND(Screening!$J$18="No",AD1205="Ex"),"N/A", IF(AND(Screening!$J$19="No",AE1205="Ex"),"N/A", IF(AND(Screening!$J$20="No",AF1205="Ex"),"N/A", IF(AND(Screening!$J$21="No",AG1205="Ex"),"N/A", IF(AND(Screening!$J$23="No",AH1205="Ex"),"N/A", IF(AND(Screening!$J$7="No",AI1205="Ex"),"N/A", IF(AND(Screening!$J$6="No",AL1205="Ex"),"N/A", IF(AND(Screening!$J$6="Yes",AJ1205="Ex"),"N/A", IF(AND(Screening!$J$25="Yes",AK1205="Ex"),"N/A",  IF(AND(Screening!$J$5="Yes",AM1205="Ex"),"N/A","Inc")))))))))))))))))))</f>
        <v>Inc</v>
      </c>
      <c r="C1205" s="132"/>
      <c r="D1205" s="133"/>
      <c r="E1205" s="87">
        <v>1198</v>
      </c>
      <c r="F1205" s="88" t="s">
        <v>1072</v>
      </c>
      <c r="G1205" s="88" t="s">
        <v>681</v>
      </c>
      <c r="H1205" s="157" t="s">
        <v>1502</v>
      </c>
      <c r="I1205" s="130" t="str">
        <f t="shared" si="37"/>
        <v>Include</v>
      </c>
      <c r="J1205" s="126"/>
      <c r="K1205" s="99"/>
      <c r="L1205" s="99"/>
      <c r="M1205" s="128"/>
      <c r="N1205" s="87" t="str">
        <f t="shared" si="38"/>
        <v>PAR</v>
      </c>
      <c r="O1205" s="55"/>
      <c r="P1205" s="55"/>
      <c r="Q1205" s="55"/>
      <c r="R1205" s="55"/>
      <c r="S1205" s="55"/>
      <c r="T1205" s="56"/>
      <c r="U1205" s="134"/>
      <c r="V1205" s="132"/>
      <c r="W1205" s="132"/>
      <c r="X1205" s="132"/>
      <c r="Y1205" s="132"/>
      <c r="Z1205" s="132"/>
      <c r="AA1205" s="132"/>
      <c r="AB1205" s="132"/>
      <c r="AC1205" s="132"/>
      <c r="AD1205" s="132"/>
      <c r="AE1205" s="132"/>
      <c r="AF1205" s="132"/>
      <c r="AG1205" s="132"/>
      <c r="AH1205" s="132"/>
      <c r="AI1205" s="132"/>
      <c r="AJ1205" s="132"/>
      <c r="AK1205" s="132"/>
      <c r="AL1205" s="132"/>
      <c r="AM1205" s="135" t="s">
        <v>475</v>
      </c>
    </row>
    <row r="1206" spans="1:39" ht="30" x14ac:dyDescent="0.25">
      <c r="A1206" s="131" t="s">
        <v>2</v>
      </c>
      <c r="B1206" s="132" t="str">
        <f>IF(G1206="reserved","N/A",IF(AND(Screening!$J$10="No",V1206="Ex"),"N/A",IF(AND(Screening!$J$11="No",W1206="Ex"),"N/A",IF(AND(Screening!$J$12="No",X1206="Ex"),"N/A",IF(AND(Screening!$J$13="No",Y1206="Ex"),"N/A",IF(AND(Screening!$J$14="No",Z1206="Ex"),"N/A", IF(AND(Screening!$J$15="No",AA1206="Ex"),"N/A", IF(AND(Screening!$J$16="No",AB1206="Ex"),"N/A", IF(AND(Screening!$J$17="No",AC1206="Ex"),"N/A", IF(AND(Screening!$J$18="No",AD1206="Ex"),"N/A", IF(AND(Screening!$J$19="No",AE1206="Ex"),"N/A", IF(AND(Screening!$J$20="No",AF1206="Ex"),"N/A", IF(AND(Screening!$J$21="No",AG1206="Ex"),"N/A", IF(AND(Screening!$J$23="No",AH1206="Ex"),"N/A", IF(AND(Screening!$J$7="No",AI1206="Ex"),"N/A", IF(AND(Screening!$J$6="No",AL1206="Ex"),"N/A", IF(AND(Screening!$J$6="Yes",AJ1206="Ex"),"N/A", IF(AND(Screening!$J$25="Yes",AK1206="Ex"),"N/A",  IF(AND(Screening!$J$5="Yes",AM1206="Ex"),"N/A","Inc")))))))))))))))))))</f>
        <v>Inc</v>
      </c>
      <c r="C1206" s="132"/>
      <c r="D1206" s="133"/>
      <c r="E1206" s="87">
        <v>1199</v>
      </c>
      <c r="F1206" s="88" t="s">
        <v>1073</v>
      </c>
      <c r="G1206" s="88" t="s">
        <v>2646</v>
      </c>
      <c r="H1206" s="156" t="s">
        <v>2787</v>
      </c>
      <c r="I1206" s="130" t="str">
        <f t="shared" si="37"/>
        <v>Include</v>
      </c>
      <c r="J1206" s="126"/>
      <c r="K1206" s="99"/>
      <c r="L1206" s="99"/>
      <c r="M1206" s="128"/>
      <c r="N1206" s="87" t="str">
        <f t="shared" si="38"/>
        <v/>
      </c>
      <c r="O1206" s="55"/>
      <c r="P1206" s="55"/>
      <c r="Q1206" s="55"/>
      <c r="R1206" s="55"/>
      <c r="S1206" s="55"/>
      <c r="T1206" s="56"/>
      <c r="U1206" s="134"/>
      <c r="V1206" s="132"/>
      <c r="W1206" s="132"/>
      <c r="X1206" s="132"/>
      <c r="Y1206" s="132"/>
      <c r="Z1206" s="132"/>
      <c r="AA1206" s="132"/>
      <c r="AB1206" s="132"/>
      <c r="AC1206" s="132"/>
      <c r="AD1206" s="132"/>
      <c r="AE1206" s="132"/>
      <c r="AF1206" s="132"/>
      <c r="AG1206" s="132"/>
      <c r="AH1206" s="132"/>
      <c r="AI1206" s="132"/>
      <c r="AJ1206" s="132"/>
      <c r="AK1206" s="132"/>
      <c r="AL1206" s="132"/>
      <c r="AM1206" s="135" t="s">
        <v>475</v>
      </c>
    </row>
    <row r="1207" spans="1:39" ht="30" x14ac:dyDescent="0.25">
      <c r="A1207" s="131" t="s">
        <v>2</v>
      </c>
      <c r="B1207" s="132" t="str">
        <f>IF(G1207="reserved","N/A",IF(AND(Screening!$J$10="No",V1207="Ex"),"N/A",IF(AND(Screening!$J$11="No",W1207="Ex"),"N/A",IF(AND(Screening!$J$12="No",X1207="Ex"),"N/A",IF(AND(Screening!$J$13="No",Y1207="Ex"),"N/A",IF(AND(Screening!$J$14="No",Z1207="Ex"),"N/A", IF(AND(Screening!$J$15="No",AA1207="Ex"),"N/A", IF(AND(Screening!$J$16="No",AB1207="Ex"),"N/A", IF(AND(Screening!$J$17="No",AC1207="Ex"),"N/A", IF(AND(Screening!$J$18="No",AD1207="Ex"),"N/A", IF(AND(Screening!$J$19="No",AE1207="Ex"),"N/A", IF(AND(Screening!$J$20="No",AF1207="Ex"),"N/A", IF(AND(Screening!$J$21="No",AG1207="Ex"),"N/A", IF(AND(Screening!$J$23="No",AH1207="Ex"),"N/A", IF(AND(Screening!$J$7="No",AI1207="Ex"),"N/A", IF(AND(Screening!$J$6="No",AL1207="Ex"),"N/A", IF(AND(Screening!$J$6="Yes",AJ1207="Ex"),"N/A", IF(AND(Screening!$J$25="Yes",AK1207="Ex"),"N/A",  IF(AND(Screening!$J$5="Yes",AM1207="Ex"),"N/A","Inc")))))))))))))))))))</f>
        <v>Inc</v>
      </c>
      <c r="C1207" s="132"/>
      <c r="D1207" s="133"/>
      <c r="E1207" s="87">
        <v>1200</v>
      </c>
      <c r="F1207" s="88" t="s">
        <v>1074</v>
      </c>
      <c r="G1207" s="88" t="s">
        <v>2647</v>
      </c>
      <c r="H1207" s="156" t="s">
        <v>2787</v>
      </c>
      <c r="I1207" s="130" t="str">
        <f t="shared" si="37"/>
        <v>Include</v>
      </c>
      <c r="J1207" s="126"/>
      <c r="K1207" s="99"/>
      <c r="L1207" s="99"/>
      <c r="M1207" s="128"/>
      <c r="N1207" s="87" t="str">
        <f t="shared" si="38"/>
        <v/>
      </c>
      <c r="O1207" s="55"/>
      <c r="P1207" s="55"/>
      <c r="Q1207" s="55"/>
      <c r="R1207" s="55"/>
      <c r="S1207" s="55"/>
      <c r="T1207" s="56"/>
      <c r="U1207" s="134"/>
      <c r="V1207" s="132"/>
      <c r="W1207" s="132"/>
      <c r="X1207" s="132"/>
      <c r="Y1207" s="132"/>
      <c r="Z1207" s="132"/>
      <c r="AA1207" s="132"/>
      <c r="AB1207" s="132"/>
      <c r="AC1207" s="132"/>
      <c r="AD1207" s="132"/>
      <c r="AE1207" s="132"/>
      <c r="AF1207" s="132"/>
      <c r="AG1207" s="132"/>
      <c r="AH1207" s="132"/>
      <c r="AI1207" s="132"/>
      <c r="AJ1207" s="132"/>
      <c r="AK1207" s="132"/>
      <c r="AL1207" s="132"/>
      <c r="AM1207" s="135" t="s">
        <v>475</v>
      </c>
    </row>
    <row r="1208" spans="1:39" ht="30" x14ac:dyDescent="0.25">
      <c r="A1208" s="131" t="s">
        <v>2</v>
      </c>
      <c r="B1208" s="132" t="str">
        <f>IF(G1208="reserved","N/A",IF(AND(Screening!$J$10="No",V1208="Ex"),"N/A",IF(AND(Screening!$J$11="No",W1208="Ex"),"N/A",IF(AND(Screening!$J$12="No",X1208="Ex"),"N/A",IF(AND(Screening!$J$13="No",Y1208="Ex"),"N/A",IF(AND(Screening!$J$14="No",Z1208="Ex"),"N/A", IF(AND(Screening!$J$15="No",AA1208="Ex"),"N/A", IF(AND(Screening!$J$16="No",AB1208="Ex"),"N/A", IF(AND(Screening!$J$17="No",AC1208="Ex"),"N/A", IF(AND(Screening!$J$18="No",AD1208="Ex"),"N/A", IF(AND(Screening!$J$19="No",AE1208="Ex"),"N/A", IF(AND(Screening!$J$20="No",AF1208="Ex"),"N/A", IF(AND(Screening!$J$21="No",AG1208="Ex"),"N/A", IF(AND(Screening!$J$23="No",AH1208="Ex"),"N/A", IF(AND(Screening!$J$7="No",AI1208="Ex"),"N/A", IF(AND(Screening!$J$6="No",AL1208="Ex"),"N/A", IF(AND(Screening!$J$6="Yes",AJ1208="Ex"),"N/A", IF(AND(Screening!$J$25="Yes",AK1208="Ex"),"N/A",  IF(AND(Screening!$J$5="Yes",AM1208="Ex"),"N/A","Inc")))))))))))))))))))</f>
        <v>Inc</v>
      </c>
      <c r="C1208" s="132"/>
      <c r="D1208" s="133"/>
      <c r="E1208" s="87">
        <v>1201</v>
      </c>
      <c r="F1208" s="88" t="s">
        <v>1075</v>
      </c>
      <c r="G1208" s="88" t="s">
        <v>2648</v>
      </c>
      <c r="H1208" s="156" t="s">
        <v>2787</v>
      </c>
      <c r="I1208" s="130" t="str">
        <f t="shared" si="37"/>
        <v>Include</v>
      </c>
      <c r="J1208" s="126"/>
      <c r="K1208" s="99"/>
      <c r="L1208" s="99"/>
      <c r="M1208" s="128"/>
      <c r="N1208" s="87" t="str">
        <f t="shared" si="38"/>
        <v/>
      </c>
      <c r="O1208" s="55"/>
      <c r="P1208" s="55"/>
      <c r="Q1208" s="55"/>
      <c r="R1208" s="55"/>
      <c r="S1208" s="55"/>
      <c r="T1208" s="56"/>
      <c r="U1208" s="134"/>
      <c r="V1208" s="132"/>
      <c r="W1208" s="132"/>
      <c r="X1208" s="132"/>
      <c r="Y1208" s="132"/>
      <c r="Z1208" s="132"/>
      <c r="AA1208" s="132"/>
      <c r="AB1208" s="132"/>
      <c r="AC1208" s="132"/>
      <c r="AD1208" s="132"/>
      <c r="AE1208" s="132"/>
      <c r="AF1208" s="132"/>
      <c r="AG1208" s="132"/>
      <c r="AH1208" s="132"/>
      <c r="AI1208" s="132"/>
      <c r="AJ1208" s="132"/>
      <c r="AK1208" s="132"/>
      <c r="AL1208" s="132"/>
      <c r="AM1208" s="135" t="s">
        <v>475</v>
      </c>
    </row>
    <row r="1209" spans="1:39" ht="30" x14ac:dyDescent="0.25">
      <c r="A1209" s="131" t="s">
        <v>2</v>
      </c>
      <c r="B1209" s="132" t="str">
        <f>IF(G1209="reserved","N/A",IF(AND(Screening!$J$10="No",V1209="Ex"),"N/A",IF(AND(Screening!$J$11="No",W1209="Ex"),"N/A",IF(AND(Screening!$J$12="No",X1209="Ex"),"N/A",IF(AND(Screening!$J$13="No",Y1209="Ex"),"N/A",IF(AND(Screening!$J$14="No",Z1209="Ex"),"N/A", IF(AND(Screening!$J$15="No",AA1209="Ex"),"N/A", IF(AND(Screening!$J$16="No",AB1209="Ex"),"N/A", IF(AND(Screening!$J$17="No",AC1209="Ex"),"N/A", IF(AND(Screening!$J$18="No",AD1209="Ex"),"N/A", IF(AND(Screening!$J$19="No",AE1209="Ex"),"N/A", IF(AND(Screening!$J$20="No",AF1209="Ex"),"N/A", IF(AND(Screening!$J$21="No",AG1209="Ex"),"N/A", IF(AND(Screening!$J$23="No",AH1209="Ex"),"N/A", IF(AND(Screening!$J$7="No",AI1209="Ex"),"N/A", IF(AND(Screening!$J$6="No",AL1209="Ex"),"N/A", IF(AND(Screening!$J$6="Yes",AJ1209="Ex"),"N/A", IF(AND(Screening!$J$25="Yes",AK1209="Ex"),"N/A",  IF(AND(Screening!$J$5="Yes",AM1209="Ex"),"N/A","Inc")))))))))))))))))))</f>
        <v>Inc</v>
      </c>
      <c r="C1209" s="132"/>
      <c r="D1209" s="133"/>
      <c r="E1209" s="87">
        <v>1202</v>
      </c>
      <c r="F1209" s="88" t="s">
        <v>1076</v>
      </c>
      <c r="G1209" s="88" t="s">
        <v>2649</v>
      </c>
      <c r="H1209" s="156" t="s">
        <v>2787</v>
      </c>
      <c r="I1209" s="130" t="str">
        <f t="shared" si="37"/>
        <v>Include</v>
      </c>
      <c r="J1209" s="126"/>
      <c r="K1209" s="99"/>
      <c r="L1209" s="99"/>
      <c r="M1209" s="128"/>
      <c r="N1209" s="87" t="str">
        <f t="shared" si="38"/>
        <v/>
      </c>
      <c r="O1209" s="55"/>
      <c r="P1209" s="55"/>
      <c r="Q1209" s="55"/>
      <c r="R1209" s="55"/>
      <c r="S1209" s="55"/>
      <c r="T1209" s="56"/>
      <c r="U1209" s="134"/>
      <c r="V1209" s="132"/>
      <c r="W1209" s="132"/>
      <c r="X1209" s="132"/>
      <c r="Y1209" s="132"/>
      <c r="Z1209" s="132"/>
      <c r="AA1209" s="132"/>
      <c r="AB1209" s="132"/>
      <c r="AC1209" s="132"/>
      <c r="AD1209" s="132"/>
      <c r="AE1209" s="132"/>
      <c r="AF1209" s="132"/>
      <c r="AG1209" s="132"/>
      <c r="AH1209" s="132"/>
      <c r="AI1209" s="132"/>
      <c r="AJ1209" s="132"/>
      <c r="AK1209" s="132"/>
      <c r="AL1209" s="132"/>
      <c r="AM1209" s="135" t="s">
        <v>475</v>
      </c>
    </row>
    <row r="1210" spans="1:39" ht="30" x14ac:dyDescent="0.25">
      <c r="A1210" s="131" t="s">
        <v>2</v>
      </c>
      <c r="B1210" s="132" t="str">
        <f>IF(G1210="reserved","N/A",IF(AND(Screening!$J$10="No",V1210="Ex"),"N/A",IF(AND(Screening!$J$11="No",W1210="Ex"),"N/A",IF(AND(Screening!$J$12="No",X1210="Ex"),"N/A",IF(AND(Screening!$J$13="No",Y1210="Ex"),"N/A",IF(AND(Screening!$J$14="No",Z1210="Ex"),"N/A", IF(AND(Screening!$J$15="No",AA1210="Ex"),"N/A", IF(AND(Screening!$J$16="No",AB1210="Ex"),"N/A", IF(AND(Screening!$J$17="No",AC1210="Ex"),"N/A", IF(AND(Screening!$J$18="No",AD1210="Ex"),"N/A", IF(AND(Screening!$J$19="No",AE1210="Ex"),"N/A", IF(AND(Screening!$J$20="No",AF1210="Ex"),"N/A", IF(AND(Screening!$J$21="No",AG1210="Ex"),"N/A", IF(AND(Screening!$J$23="No",AH1210="Ex"),"N/A", IF(AND(Screening!$J$7="No",AI1210="Ex"),"N/A", IF(AND(Screening!$J$6="No",AL1210="Ex"),"N/A", IF(AND(Screening!$J$6="Yes",AJ1210="Ex"),"N/A", IF(AND(Screening!$J$25="Yes",AK1210="Ex"),"N/A",  IF(AND(Screening!$J$5="Yes",AM1210="Ex"),"N/A","Inc")))))))))))))))))))</f>
        <v>Inc</v>
      </c>
      <c r="C1210" s="132"/>
      <c r="D1210" s="133"/>
      <c r="E1210" s="87">
        <v>1203</v>
      </c>
      <c r="F1210" s="88" t="s">
        <v>1077</v>
      </c>
      <c r="G1210" s="88" t="s">
        <v>2650</v>
      </c>
      <c r="H1210" s="156" t="s">
        <v>2787</v>
      </c>
      <c r="I1210" s="130" t="str">
        <f t="shared" si="37"/>
        <v>Include</v>
      </c>
      <c r="J1210" s="126"/>
      <c r="K1210" s="99"/>
      <c r="L1210" s="99"/>
      <c r="M1210" s="128"/>
      <c r="N1210" s="87" t="str">
        <f t="shared" si="38"/>
        <v/>
      </c>
      <c r="O1210" s="55"/>
      <c r="P1210" s="55"/>
      <c r="Q1210" s="55"/>
      <c r="R1210" s="55"/>
      <c r="S1210" s="55"/>
      <c r="T1210" s="56"/>
      <c r="U1210" s="134"/>
      <c r="V1210" s="132"/>
      <c r="W1210" s="132"/>
      <c r="X1210" s="132"/>
      <c r="Y1210" s="132"/>
      <c r="Z1210" s="132"/>
      <c r="AA1210" s="132"/>
      <c r="AB1210" s="132"/>
      <c r="AC1210" s="132"/>
      <c r="AD1210" s="132"/>
      <c r="AE1210" s="132"/>
      <c r="AF1210" s="132"/>
      <c r="AG1210" s="132"/>
      <c r="AH1210" s="132"/>
      <c r="AI1210" s="132"/>
      <c r="AJ1210" s="132"/>
      <c r="AK1210" s="132"/>
      <c r="AL1210" s="132"/>
      <c r="AM1210" s="135" t="s">
        <v>475</v>
      </c>
    </row>
    <row r="1211" spans="1:39" ht="162" customHeight="1" x14ac:dyDescent="0.25">
      <c r="A1211" s="131" t="s">
        <v>1</v>
      </c>
      <c r="B1211" s="132" t="str">
        <f>IF(G1211="reserved","N/A",IF(AND(Screening!$J$10="No",V1211="Ex"),"N/A",IF(AND(Screening!$J$11="No",W1211="Ex"),"N/A",IF(AND(Screening!$J$12="No",X1211="Ex"),"N/A",IF(AND(Screening!$J$13="No",Y1211="Ex"),"N/A",IF(AND(Screening!$J$14="No",Z1211="Ex"),"N/A", IF(AND(Screening!$J$15="No",AA1211="Ex"),"N/A", IF(AND(Screening!$J$16="No",AB1211="Ex"),"N/A", IF(AND(Screening!$J$17="No",AC1211="Ex"),"N/A", IF(AND(Screening!$J$18="No",AD1211="Ex"),"N/A", IF(AND(Screening!$J$19="No",AE1211="Ex"),"N/A", IF(AND(Screening!$J$20="No",AF1211="Ex"),"N/A", IF(AND(Screening!$J$21="No",AG1211="Ex"),"N/A", IF(AND(Screening!$J$23="No",AH1211="Ex"),"N/A", IF(AND(Screening!$J$7="No",AI1211="Ex"),"N/A", IF(AND(Screening!$J$6="No",AL1211="Ex"),"N/A", IF(AND(Screening!$J$6="Yes",AJ1211="Ex"),"N/A", IF(AND(Screening!$J$25="Yes",AK1211="Ex"),"N/A",  IF(AND(Screening!$J$5="Yes",AM1211="Ex"),"N/A","Inc")))))))))))))))))))</f>
        <v>Inc</v>
      </c>
      <c r="C1211" s="132"/>
      <c r="D1211" s="133"/>
      <c r="E1211" s="87">
        <v>1204</v>
      </c>
      <c r="F1211" s="88" t="s">
        <v>1078</v>
      </c>
      <c r="G1211" s="88" t="s">
        <v>2377</v>
      </c>
      <c r="H1211" s="157" t="s">
        <v>1503</v>
      </c>
      <c r="I1211" s="130" t="str">
        <f t="shared" si="37"/>
        <v>Include</v>
      </c>
      <c r="J1211" s="126"/>
      <c r="K1211" s="99"/>
      <c r="L1211" s="99"/>
      <c r="M1211" s="128"/>
      <c r="N1211" s="87" t="str">
        <f t="shared" si="38"/>
        <v>PAR</v>
      </c>
      <c r="O1211" s="55"/>
      <c r="P1211" s="55"/>
      <c r="Q1211" s="55"/>
      <c r="R1211" s="55"/>
      <c r="S1211" s="55"/>
      <c r="T1211" s="56"/>
      <c r="U1211" s="134"/>
      <c r="V1211" s="132"/>
      <c r="W1211" s="132"/>
      <c r="X1211" s="132"/>
      <c r="Y1211" s="132"/>
      <c r="Z1211" s="132"/>
      <c r="AA1211" s="132"/>
      <c r="AB1211" s="132"/>
      <c r="AC1211" s="132"/>
      <c r="AD1211" s="132"/>
      <c r="AE1211" s="132"/>
      <c r="AF1211" s="132"/>
      <c r="AG1211" s="132"/>
      <c r="AH1211" s="132"/>
      <c r="AI1211" s="132"/>
      <c r="AJ1211" s="132"/>
      <c r="AK1211" s="132"/>
      <c r="AL1211" s="132"/>
      <c r="AM1211" s="135" t="s">
        <v>475</v>
      </c>
    </row>
    <row r="1212" spans="1:39" ht="30" x14ac:dyDescent="0.25">
      <c r="A1212" s="131" t="s">
        <v>1</v>
      </c>
      <c r="B1212" s="132" t="str">
        <f>IF(G1212="reserved","N/A",IF(AND(Screening!$J$10="No",V1212="Ex"),"N/A",IF(AND(Screening!$J$11="No",W1212="Ex"),"N/A",IF(AND(Screening!$J$12="No",X1212="Ex"),"N/A",IF(AND(Screening!$J$13="No",Y1212="Ex"),"N/A",IF(AND(Screening!$J$14="No",Z1212="Ex"),"N/A", IF(AND(Screening!$J$15="No",AA1212="Ex"),"N/A", IF(AND(Screening!$J$16="No",AB1212="Ex"),"N/A", IF(AND(Screening!$J$17="No",AC1212="Ex"),"N/A", IF(AND(Screening!$J$18="No",AD1212="Ex"),"N/A", IF(AND(Screening!$J$19="No",AE1212="Ex"),"N/A", IF(AND(Screening!$J$20="No",AF1212="Ex"),"N/A", IF(AND(Screening!$J$21="No",AG1212="Ex"),"N/A", IF(AND(Screening!$J$23="No",AH1212="Ex"),"N/A", IF(AND(Screening!$J$7="No",AI1212="Ex"),"N/A", IF(AND(Screening!$J$6="No",AL1212="Ex"),"N/A", IF(AND(Screening!$J$6="Yes",AJ1212="Ex"),"N/A", IF(AND(Screening!$J$25="Yes",AK1212="Ex"),"N/A",  IF(AND(Screening!$J$5="Yes",AM1212="Ex"),"N/A","Inc")))))))))))))))))))</f>
        <v>Inc</v>
      </c>
      <c r="C1212" s="132"/>
      <c r="D1212" s="133"/>
      <c r="E1212" s="87">
        <v>1205</v>
      </c>
      <c r="F1212" s="88" t="s">
        <v>1079</v>
      </c>
      <c r="G1212" s="88" t="s">
        <v>2651</v>
      </c>
      <c r="H1212" s="156" t="s">
        <v>2787</v>
      </c>
      <c r="I1212" s="130" t="str">
        <f t="shared" si="37"/>
        <v>Include</v>
      </c>
      <c r="J1212" s="126"/>
      <c r="K1212" s="99"/>
      <c r="L1212" s="99"/>
      <c r="M1212" s="128"/>
      <c r="N1212" s="87" t="str">
        <f t="shared" si="38"/>
        <v>PAR</v>
      </c>
      <c r="O1212" s="55"/>
      <c r="P1212" s="55"/>
      <c r="Q1212" s="55"/>
      <c r="R1212" s="55"/>
      <c r="S1212" s="55"/>
      <c r="T1212" s="56"/>
      <c r="U1212" s="134"/>
      <c r="V1212" s="132"/>
      <c r="W1212" s="132"/>
      <c r="X1212" s="132"/>
      <c r="Y1212" s="132"/>
      <c r="Z1212" s="132"/>
      <c r="AA1212" s="132"/>
      <c r="AB1212" s="132"/>
      <c r="AC1212" s="132"/>
      <c r="AD1212" s="132"/>
      <c r="AE1212" s="132"/>
      <c r="AF1212" s="132"/>
      <c r="AG1212" s="132"/>
      <c r="AH1212" s="132"/>
      <c r="AI1212" s="132"/>
      <c r="AJ1212" s="132"/>
      <c r="AK1212" s="132"/>
      <c r="AL1212" s="132"/>
      <c r="AM1212" s="135" t="s">
        <v>475</v>
      </c>
    </row>
    <row r="1213" spans="1:39" ht="45" x14ac:dyDescent="0.25">
      <c r="A1213" s="131" t="s">
        <v>2</v>
      </c>
      <c r="B1213" s="132" t="str">
        <f>IF(G1213="reserved","N/A",IF(AND(Screening!$J$10="No",V1213="Ex"),"N/A",IF(AND(Screening!$J$11="No",W1213="Ex"),"N/A",IF(AND(Screening!$J$12="No",X1213="Ex"),"N/A",IF(AND(Screening!$J$13="No",Y1213="Ex"),"N/A",IF(AND(Screening!$J$14="No",Z1213="Ex"),"N/A", IF(AND(Screening!$J$15="No",AA1213="Ex"),"N/A", IF(AND(Screening!$J$16="No",AB1213="Ex"),"N/A", IF(AND(Screening!$J$17="No",AC1213="Ex"),"N/A", IF(AND(Screening!$J$18="No",AD1213="Ex"),"N/A", IF(AND(Screening!$J$19="No",AE1213="Ex"),"N/A", IF(AND(Screening!$J$20="No",AF1213="Ex"),"N/A", IF(AND(Screening!$J$21="No",AG1213="Ex"),"N/A", IF(AND(Screening!$J$23="No",AH1213="Ex"),"N/A", IF(AND(Screening!$J$7="No",AI1213="Ex"),"N/A", IF(AND(Screening!$J$6="No",AL1213="Ex"),"N/A", IF(AND(Screening!$J$6="Yes",AJ1213="Ex"),"N/A", IF(AND(Screening!$J$25="Yes",AK1213="Ex"),"N/A",  IF(AND(Screening!$J$5="Yes",AM1213="Ex"),"N/A","Inc")))))))))))))))))))</f>
        <v>Inc</v>
      </c>
      <c r="C1213" s="132"/>
      <c r="D1213" s="133"/>
      <c r="E1213" s="87">
        <v>1206</v>
      </c>
      <c r="F1213" s="88" t="s">
        <v>1080</v>
      </c>
      <c r="G1213" s="88" t="s">
        <v>2652</v>
      </c>
      <c r="H1213" s="156" t="s">
        <v>2787</v>
      </c>
      <c r="I1213" s="130" t="str">
        <f t="shared" si="37"/>
        <v>Include</v>
      </c>
      <c r="J1213" s="126"/>
      <c r="K1213" s="99"/>
      <c r="L1213" s="99"/>
      <c r="M1213" s="128"/>
      <c r="N1213" s="87" t="str">
        <f t="shared" si="38"/>
        <v/>
      </c>
      <c r="O1213" s="55"/>
      <c r="P1213" s="55"/>
      <c r="Q1213" s="55"/>
      <c r="R1213" s="55"/>
      <c r="S1213" s="55"/>
      <c r="T1213" s="56"/>
      <c r="U1213" s="134"/>
      <c r="V1213" s="132"/>
      <c r="W1213" s="132"/>
      <c r="X1213" s="132"/>
      <c r="Y1213" s="132"/>
      <c r="Z1213" s="132"/>
      <c r="AA1213" s="132"/>
      <c r="AB1213" s="132"/>
      <c r="AC1213" s="132"/>
      <c r="AD1213" s="132"/>
      <c r="AE1213" s="132"/>
      <c r="AF1213" s="132"/>
      <c r="AG1213" s="132"/>
      <c r="AH1213" s="132"/>
      <c r="AI1213" s="132"/>
      <c r="AJ1213" s="132"/>
      <c r="AK1213" s="132"/>
      <c r="AL1213" s="132"/>
      <c r="AM1213" s="135" t="s">
        <v>475</v>
      </c>
    </row>
    <row r="1214" spans="1:39" ht="30" x14ac:dyDescent="0.25">
      <c r="A1214" s="131" t="s">
        <v>2</v>
      </c>
      <c r="B1214" s="132" t="str">
        <f>IF(G1214="reserved","N/A",IF(AND(Screening!$J$10="No",V1214="Ex"),"N/A",IF(AND(Screening!$J$11="No",W1214="Ex"),"N/A",IF(AND(Screening!$J$12="No",X1214="Ex"),"N/A",IF(AND(Screening!$J$13="No",Y1214="Ex"),"N/A",IF(AND(Screening!$J$14="No",Z1214="Ex"),"N/A", IF(AND(Screening!$J$15="No",AA1214="Ex"),"N/A", IF(AND(Screening!$J$16="No",AB1214="Ex"),"N/A", IF(AND(Screening!$J$17="No",AC1214="Ex"),"N/A", IF(AND(Screening!$J$18="No",AD1214="Ex"),"N/A", IF(AND(Screening!$J$19="No",AE1214="Ex"),"N/A", IF(AND(Screening!$J$20="No",AF1214="Ex"),"N/A", IF(AND(Screening!$J$21="No",AG1214="Ex"),"N/A", IF(AND(Screening!$J$23="No",AH1214="Ex"),"N/A", IF(AND(Screening!$J$7="No",AI1214="Ex"),"N/A", IF(AND(Screening!$J$6="No",AL1214="Ex"),"N/A", IF(AND(Screening!$J$6="Yes",AJ1214="Ex"),"N/A", IF(AND(Screening!$J$25="Yes",AK1214="Ex"),"N/A",  IF(AND(Screening!$J$5="Yes",AM1214="Ex"),"N/A","Inc")))))))))))))))))))</f>
        <v>Inc</v>
      </c>
      <c r="C1214" s="132"/>
      <c r="D1214" s="133"/>
      <c r="E1214" s="87">
        <v>1207</v>
      </c>
      <c r="F1214" s="88" t="s">
        <v>4002</v>
      </c>
      <c r="G1214" s="88" t="s">
        <v>2378</v>
      </c>
      <c r="H1214" s="156" t="s">
        <v>2787</v>
      </c>
      <c r="I1214" s="130" t="str">
        <f t="shared" si="37"/>
        <v>Include</v>
      </c>
      <c r="J1214" s="126"/>
      <c r="K1214" s="99"/>
      <c r="L1214" s="99"/>
      <c r="M1214" s="128"/>
      <c r="N1214" s="87" t="str">
        <f t="shared" si="38"/>
        <v/>
      </c>
      <c r="O1214" s="55"/>
      <c r="P1214" s="55"/>
      <c r="Q1214" s="55"/>
      <c r="R1214" s="55"/>
      <c r="S1214" s="55"/>
      <c r="T1214" s="56"/>
      <c r="U1214" s="134"/>
      <c r="V1214" s="132"/>
      <c r="W1214" s="132"/>
      <c r="X1214" s="132"/>
      <c r="Y1214" s="132"/>
      <c r="Z1214" s="132"/>
      <c r="AA1214" s="132"/>
      <c r="AB1214" s="132"/>
      <c r="AC1214" s="132"/>
      <c r="AD1214" s="132"/>
      <c r="AE1214" s="132"/>
      <c r="AF1214" s="132"/>
      <c r="AG1214" s="132"/>
      <c r="AH1214" s="132"/>
      <c r="AI1214" s="132"/>
      <c r="AJ1214" s="132"/>
      <c r="AK1214" s="132"/>
      <c r="AL1214" s="132"/>
      <c r="AM1214" s="135" t="s">
        <v>475</v>
      </c>
    </row>
    <row r="1215" spans="1:39" ht="30" x14ac:dyDescent="0.25">
      <c r="A1215" s="131" t="s">
        <v>2</v>
      </c>
      <c r="B1215" s="132" t="str">
        <f>IF(G1215="reserved","N/A",IF(AND(Screening!$J$10="No",V1215="Ex"),"N/A",IF(AND(Screening!$J$11="No",W1215="Ex"),"N/A",IF(AND(Screening!$J$12="No",X1215="Ex"),"N/A",IF(AND(Screening!$J$13="No",Y1215="Ex"),"N/A",IF(AND(Screening!$J$14="No",Z1215="Ex"),"N/A", IF(AND(Screening!$J$15="No",AA1215="Ex"),"N/A", IF(AND(Screening!$J$16="No",AB1215="Ex"),"N/A", IF(AND(Screening!$J$17="No",AC1215="Ex"),"N/A", IF(AND(Screening!$J$18="No",AD1215="Ex"),"N/A", IF(AND(Screening!$J$19="No",AE1215="Ex"),"N/A", IF(AND(Screening!$J$20="No",AF1215="Ex"),"N/A", IF(AND(Screening!$J$21="No",AG1215="Ex"),"N/A", IF(AND(Screening!$J$23="No",AH1215="Ex"),"N/A", IF(AND(Screening!$J$7="No",AI1215="Ex"),"N/A", IF(AND(Screening!$J$6="No",AL1215="Ex"),"N/A", IF(AND(Screening!$J$6="Yes",AJ1215="Ex"),"N/A", IF(AND(Screening!$J$25="Yes",AK1215="Ex"),"N/A",  IF(AND(Screening!$J$5="Yes",AM1215="Ex"),"N/A","Inc")))))))))))))))))))</f>
        <v>Inc</v>
      </c>
      <c r="C1215" s="132"/>
      <c r="D1215" s="133"/>
      <c r="E1215" s="87">
        <v>1208</v>
      </c>
      <c r="F1215" s="88" t="s">
        <v>4003</v>
      </c>
      <c r="G1215" s="88" t="s">
        <v>2379</v>
      </c>
      <c r="H1215" s="156" t="s">
        <v>2787</v>
      </c>
      <c r="I1215" s="130" t="str">
        <f t="shared" si="37"/>
        <v>Include</v>
      </c>
      <c r="J1215" s="126"/>
      <c r="K1215" s="99"/>
      <c r="L1215" s="99"/>
      <c r="M1215" s="128"/>
      <c r="N1215" s="87" t="str">
        <f t="shared" si="38"/>
        <v/>
      </c>
      <c r="O1215" s="55"/>
      <c r="P1215" s="55"/>
      <c r="Q1215" s="55"/>
      <c r="R1215" s="55"/>
      <c r="S1215" s="55"/>
      <c r="T1215" s="56"/>
      <c r="U1215" s="134"/>
      <c r="V1215" s="132"/>
      <c r="W1215" s="132"/>
      <c r="X1215" s="132"/>
      <c r="Y1215" s="132"/>
      <c r="Z1215" s="132"/>
      <c r="AA1215" s="132"/>
      <c r="AB1215" s="132"/>
      <c r="AC1215" s="132"/>
      <c r="AD1215" s="132"/>
      <c r="AE1215" s="132"/>
      <c r="AF1215" s="132"/>
      <c r="AG1215" s="132"/>
      <c r="AH1215" s="132"/>
      <c r="AI1215" s="132"/>
      <c r="AJ1215" s="132"/>
      <c r="AK1215" s="132"/>
      <c r="AL1215" s="132"/>
      <c r="AM1215" s="135" t="s">
        <v>475</v>
      </c>
    </row>
    <row r="1216" spans="1:39" ht="30" x14ac:dyDescent="0.25">
      <c r="A1216" s="131" t="s">
        <v>2</v>
      </c>
      <c r="B1216" s="132" t="str">
        <f>IF(G1216="reserved","N/A",IF(AND(Screening!$J$10="No",V1216="Ex"),"N/A",IF(AND(Screening!$J$11="No",W1216="Ex"),"N/A",IF(AND(Screening!$J$12="No",X1216="Ex"),"N/A",IF(AND(Screening!$J$13="No",Y1216="Ex"),"N/A",IF(AND(Screening!$J$14="No",Z1216="Ex"),"N/A", IF(AND(Screening!$J$15="No",AA1216="Ex"),"N/A", IF(AND(Screening!$J$16="No",AB1216="Ex"),"N/A", IF(AND(Screening!$J$17="No",AC1216="Ex"),"N/A", IF(AND(Screening!$J$18="No",AD1216="Ex"),"N/A", IF(AND(Screening!$J$19="No",AE1216="Ex"),"N/A", IF(AND(Screening!$J$20="No",AF1216="Ex"),"N/A", IF(AND(Screening!$J$21="No",AG1216="Ex"),"N/A", IF(AND(Screening!$J$23="No",AH1216="Ex"),"N/A", IF(AND(Screening!$J$7="No",AI1216="Ex"),"N/A", IF(AND(Screening!$J$6="No",AL1216="Ex"),"N/A", IF(AND(Screening!$J$6="Yes",AJ1216="Ex"),"N/A", IF(AND(Screening!$J$25="Yes",AK1216="Ex"),"N/A",  IF(AND(Screening!$J$5="Yes",AM1216="Ex"),"N/A","Inc")))))))))))))))))))</f>
        <v>Inc</v>
      </c>
      <c r="C1216" s="132"/>
      <c r="D1216" s="133"/>
      <c r="E1216" s="87">
        <v>1209</v>
      </c>
      <c r="F1216" s="88" t="s">
        <v>4004</v>
      </c>
      <c r="G1216" s="88" t="s">
        <v>2380</v>
      </c>
      <c r="H1216" s="156" t="s">
        <v>2787</v>
      </c>
      <c r="I1216" s="130" t="str">
        <f t="shared" si="37"/>
        <v>Include</v>
      </c>
      <c r="J1216" s="126"/>
      <c r="K1216" s="99"/>
      <c r="L1216" s="99"/>
      <c r="M1216" s="128"/>
      <c r="N1216" s="87" t="str">
        <f t="shared" si="38"/>
        <v/>
      </c>
      <c r="O1216" s="55"/>
      <c r="P1216" s="55"/>
      <c r="Q1216" s="55"/>
      <c r="R1216" s="55"/>
      <c r="S1216" s="55"/>
      <c r="T1216" s="56"/>
      <c r="U1216" s="134"/>
      <c r="V1216" s="132"/>
      <c r="W1216" s="132"/>
      <c r="X1216" s="132"/>
      <c r="Y1216" s="132"/>
      <c r="Z1216" s="132"/>
      <c r="AA1216" s="132"/>
      <c r="AB1216" s="132"/>
      <c r="AC1216" s="132"/>
      <c r="AD1216" s="132"/>
      <c r="AE1216" s="132"/>
      <c r="AF1216" s="132"/>
      <c r="AG1216" s="132"/>
      <c r="AH1216" s="132"/>
      <c r="AI1216" s="132"/>
      <c r="AJ1216" s="132"/>
      <c r="AK1216" s="132"/>
      <c r="AL1216" s="132"/>
      <c r="AM1216" s="135" t="s">
        <v>475</v>
      </c>
    </row>
    <row r="1217" spans="1:39" ht="30" x14ac:dyDescent="0.25">
      <c r="A1217" s="131" t="s">
        <v>2</v>
      </c>
      <c r="B1217" s="132" t="str">
        <f>IF(G1217="reserved","N/A",IF(AND(Screening!$J$10="No",V1217="Ex"),"N/A",IF(AND(Screening!$J$11="No",W1217="Ex"),"N/A",IF(AND(Screening!$J$12="No",X1217="Ex"),"N/A",IF(AND(Screening!$J$13="No",Y1217="Ex"),"N/A",IF(AND(Screening!$J$14="No",Z1217="Ex"),"N/A", IF(AND(Screening!$J$15="No",AA1217="Ex"),"N/A", IF(AND(Screening!$J$16="No",AB1217="Ex"),"N/A", IF(AND(Screening!$J$17="No",AC1217="Ex"),"N/A", IF(AND(Screening!$J$18="No",AD1217="Ex"),"N/A", IF(AND(Screening!$J$19="No",AE1217="Ex"),"N/A", IF(AND(Screening!$J$20="No",AF1217="Ex"),"N/A", IF(AND(Screening!$J$21="No",AG1217="Ex"),"N/A", IF(AND(Screening!$J$23="No",AH1217="Ex"),"N/A", IF(AND(Screening!$J$7="No",AI1217="Ex"),"N/A", IF(AND(Screening!$J$6="No",AL1217="Ex"),"N/A", IF(AND(Screening!$J$6="Yes",AJ1217="Ex"),"N/A", IF(AND(Screening!$J$25="Yes",AK1217="Ex"),"N/A",  IF(AND(Screening!$J$5="Yes",AM1217="Ex"),"N/A","Inc")))))))))))))))))))</f>
        <v>Inc</v>
      </c>
      <c r="C1217" s="132"/>
      <c r="D1217" s="133"/>
      <c r="E1217" s="87">
        <v>1210</v>
      </c>
      <c r="F1217" s="88" t="s">
        <v>4005</v>
      </c>
      <c r="G1217" s="88" t="s">
        <v>2381</v>
      </c>
      <c r="H1217" s="156" t="s">
        <v>2787</v>
      </c>
      <c r="I1217" s="130" t="str">
        <f t="shared" si="37"/>
        <v>Include</v>
      </c>
      <c r="J1217" s="126"/>
      <c r="K1217" s="99"/>
      <c r="L1217" s="99"/>
      <c r="M1217" s="128"/>
      <c r="N1217" s="87" t="str">
        <f t="shared" si="38"/>
        <v/>
      </c>
      <c r="O1217" s="55"/>
      <c r="P1217" s="55"/>
      <c r="Q1217" s="55"/>
      <c r="R1217" s="55"/>
      <c r="S1217" s="55"/>
      <c r="T1217" s="56"/>
      <c r="U1217" s="134"/>
      <c r="V1217" s="132"/>
      <c r="W1217" s="132"/>
      <c r="X1217" s="132"/>
      <c r="Y1217" s="132"/>
      <c r="Z1217" s="132"/>
      <c r="AA1217" s="132"/>
      <c r="AB1217" s="132"/>
      <c r="AC1217" s="132"/>
      <c r="AD1217" s="132"/>
      <c r="AE1217" s="132"/>
      <c r="AF1217" s="132"/>
      <c r="AG1217" s="132"/>
      <c r="AH1217" s="132"/>
      <c r="AI1217" s="132"/>
      <c r="AJ1217" s="132"/>
      <c r="AK1217" s="132"/>
      <c r="AL1217" s="132"/>
      <c r="AM1217" s="135" t="s">
        <v>475</v>
      </c>
    </row>
    <row r="1218" spans="1:39" ht="30" x14ac:dyDescent="0.25">
      <c r="A1218" s="131" t="s">
        <v>2</v>
      </c>
      <c r="B1218" s="132" t="str">
        <f>IF(G1218="reserved","N/A",IF(AND(Screening!$J$10="No",V1218="Ex"),"N/A",IF(AND(Screening!$J$11="No",W1218="Ex"),"N/A",IF(AND(Screening!$J$12="No",X1218="Ex"),"N/A",IF(AND(Screening!$J$13="No",Y1218="Ex"),"N/A",IF(AND(Screening!$J$14="No",Z1218="Ex"),"N/A", IF(AND(Screening!$J$15="No",AA1218="Ex"),"N/A", IF(AND(Screening!$J$16="No",AB1218="Ex"),"N/A", IF(AND(Screening!$J$17="No",AC1218="Ex"),"N/A", IF(AND(Screening!$J$18="No",AD1218="Ex"),"N/A", IF(AND(Screening!$J$19="No",AE1218="Ex"),"N/A", IF(AND(Screening!$J$20="No",AF1218="Ex"),"N/A", IF(AND(Screening!$J$21="No",AG1218="Ex"),"N/A", IF(AND(Screening!$J$23="No",AH1218="Ex"),"N/A", IF(AND(Screening!$J$7="No",AI1218="Ex"),"N/A", IF(AND(Screening!$J$6="No",AL1218="Ex"),"N/A", IF(AND(Screening!$J$6="Yes",AJ1218="Ex"),"N/A", IF(AND(Screening!$J$25="Yes",AK1218="Ex"),"N/A",  IF(AND(Screening!$J$5="Yes",AM1218="Ex"),"N/A","Inc")))))))))))))))))))</f>
        <v>Inc</v>
      </c>
      <c r="C1218" s="132"/>
      <c r="D1218" s="133"/>
      <c r="E1218" s="87">
        <v>1211</v>
      </c>
      <c r="F1218" s="88" t="s">
        <v>4006</v>
      </c>
      <c r="G1218" s="88" t="s">
        <v>2382</v>
      </c>
      <c r="H1218" s="156" t="s">
        <v>2787</v>
      </c>
      <c r="I1218" s="130" t="str">
        <f t="shared" si="37"/>
        <v>Include</v>
      </c>
      <c r="J1218" s="126"/>
      <c r="K1218" s="99"/>
      <c r="L1218" s="99"/>
      <c r="M1218" s="128"/>
      <c r="N1218" s="87" t="str">
        <f t="shared" si="38"/>
        <v/>
      </c>
      <c r="O1218" s="55"/>
      <c r="P1218" s="55"/>
      <c r="Q1218" s="55"/>
      <c r="R1218" s="55"/>
      <c r="S1218" s="55"/>
      <c r="T1218" s="56"/>
      <c r="U1218" s="134"/>
      <c r="V1218" s="132"/>
      <c r="W1218" s="132"/>
      <c r="X1218" s="132"/>
      <c r="Y1218" s="132"/>
      <c r="Z1218" s="132"/>
      <c r="AA1218" s="132"/>
      <c r="AB1218" s="132"/>
      <c r="AC1218" s="132"/>
      <c r="AD1218" s="132"/>
      <c r="AE1218" s="132"/>
      <c r="AF1218" s="132"/>
      <c r="AG1218" s="132"/>
      <c r="AH1218" s="132"/>
      <c r="AI1218" s="132"/>
      <c r="AJ1218" s="132"/>
      <c r="AK1218" s="132"/>
      <c r="AL1218" s="132"/>
      <c r="AM1218" s="135" t="s">
        <v>475</v>
      </c>
    </row>
    <row r="1219" spans="1:39" ht="30" x14ac:dyDescent="0.25">
      <c r="A1219" s="131" t="s">
        <v>2</v>
      </c>
      <c r="B1219" s="132" t="str">
        <f>IF(G1219="reserved","N/A",IF(AND(Screening!$J$10="No",V1219="Ex"),"N/A",IF(AND(Screening!$J$11="No",W1219="Ex"),"N/A",IF(AND(Screening!$J$12="No",X1219="Ex"),"N/A",IF(AND(Screening!$J$13="No",Y1219="Ex"),"N/A",IF(AND(Screening!$J$14="No",Z1219="Ex"),"N/A", IF(AND(Screening!$J$15="No",AA1219="Ex"),"N/A", IF(AND(Screening!$J$16="No",AB1219="Ex"),"N/A", IF(AND(Screening!$J$17="No",AC1219="Ex"),"N/A", IF(AND(Screening!$J$18="No",AD1219="Ex"),"N/A", IF(AND(Screening!$J$19="No",AE1219="Ex"),"N/A", IF(AND(Screening!$J$20="No",AF1219="Ex"),"N/A", IF(AND(Screening!$J$21="No",AG1219="Ex"),"N/A", IF(AND(Screening!$J$23="No",AH1219="Ex"),"N/A", IF(AND(Screening!$J$7="No",AI1219="Ex"),"N/A", IF(AND(Screening!$J$6="No",AL1219="Ex"),"N/A", IF(AND(Screening!$J$6="Yes",AJ1219="Ex"),"N/A", IF(AND(Screening!$J$25="Yes",AK1219="Ex"),"N/A",  IF(AND(Screening!$J$5="Yes",AM1219="Ex"),"N/A","Inc")))))))))))))))))))</f>
        <v>Inc</v>
      </c>
      <c r="C1219" s="132"/>
      <c r="D1219" s="133"/>
      <c r="E1219" s="87">
        <v>1212</v>
      </c>
      <c r="F1219" s="88" t="s">
        <v>4007</v>
      </c>
      <c r="G1219" s="88" t="s">
        <v>2383</v>
      </c>
      <c r="H1219" s="156" t="s">
        <v>2787</v>
      </c>
      <c r="I1219" s="130" t="str">
        <f t="shared" ref="I1219:I1282" si="39">IF($B1219="Inc","Include","N/A")</f>
        <v>Include</v>
      </c>
      <c r="J1219" s="126"/>
      <c r="K1219" s="99"/>
      <c r="L1219" s="99"/>
      <c r="M1219" s="128"/>
      <c r="N1219" s="87" t="str">
        <f t="shared" si="38"/>
        <v/>
      </c>
      <c r="O1219" s="55"/>
      <c r="P1219" s="55"/>
      <c r="Q1219" s="55"/>
      <c r="R1219" s="55"/>
      <c r="S1219" s="55"/>
      <c r="T1219" s="56"/>
      <c r="U1219" s="134"/>
      <c r="V1219" s="132"/>
      <c r="W1219" s="132"/>
      <c r="X1219" s="132"/>
      <c r="Y1219" s="132"/>
      <c r="Z1219" s="132"/>
      <c r="AA1219" s="132"/>
      <c r="AB1219" s="132"/>
      <c r="AC1219" s="132"/>
      <c r="AD1219" s="132"/>
      <c r="AE1219" s="132"/>
      <c r="AF1219" s="132"/>
      <c r="AG1219" s="132"/>
      <c r="AH1219" s="132"/>
      <c r="AI1219" s="132"/>
      <c r="AJ1219" s="132"/>
      <c r="AK1219" s="132"/>
      <c r="AL1219" s="132"/>
      <c r="AM1219" s="135" t="s">
        <v>475</v>
      </c>
    </row>
    <row r="1220" spans="1:39" ht="30" x14ac:dyDescent="0.25">
      <c r="A1220" s="131" t="s">
        <v>2</v>
      </c>
      <c r="B1220" s="132" t="str">
        <f>IF(G1220="reserved","N/A",IF(AND(Screening!$J$10="No",V1220="Ex"),"N/A",IF(AND(Screening!$J$11="No",W1220="Ex"),"N/A",IF(AND(Screening!$J$12="No",X1220="Ex"),"N/A",IF(AND(Screening!$J$13="No",Y1220="Ex"),"N/A",IF(AND(Screening!$J$14="No",Z1220="Ex"),"N/A", IF(AND(Screening!$J$15="No",AA1220="Ex"),"N/A", IF(AND(Screening!$J$16="No",AB1220="Ex"),"N/A", IF(AND(Screening!$J$17="No",AC1220="Ex"),"N/A", IF(AND(Screening!$J$18="No",AD1220="Ex"),"N/A", IF(AND(Screening!$J$19="No",AE1220="Ex"),"N/A", IF(AND(Screening!$J$20="No",AF1220="Ex"),"N/A", IF(AND(Screening!$J$21="No",AG1220="Ex"),"N/A", IF(AND(Screening!$J$23="No",AH1220="Ex"),"N/A", IF(AND(Screening!$J$7="No",AI1220="Ex"),"N/A", IF(AND(Screening!$J$6="No",AL1220="Ex"),"N/A", IF(AND(Screening!$J$6="Yes",AJ1220="Ex"),"N/A", IF(AND(Screening!$J$25="Yes",AK1220="Ex"),"N/A",  IF(AND(Screening!$J$5="Yes",AM1220="Ex"),"N/A","Inc")))))))))))))))))))</f>
        <v>Inc</v>
      </c>
      <c r="C1220" s="132"/>
      <c r="D1220" s="133"/>
      <c r="E1220" s="87">
        <v>1213</v>
      </c>
      <c r="F1220" s="88" t="s">
        <v>4008</v>
      </c>
      <c r="G1220" s="88" t="s">
        <v>2384</v>
      </c>
      <c r="H1220" s="156" t="s">
        <v>2787</v>
      </c>
      <c r="I1220" s="130" t="str">
        <f t="shared" si="39"/>
        <v>Include</v>
      </c>
      <c r="J1220" s="126"/>
      <c r="K1220" s="99"/>
      <c r="L1220" s="99"/>
      <c r="M1220" s="128"/>
      <c r="N1220" s="87" t="str">
        <f t="shared" si="38"/>
        <v/>
      </c>
      <c r="O1220" s="55"/>
      <c r="P1220" s="55"/>
      <c r="Q1220" s="55"/>
      <c r="R1220" s="55"/>
      <c r="S1220" s="55"/>
      <c r="T1220" s="56"/>
      <c r="U1220" s="134"/>
      <c r="V1220" s="132"/>
      <c r="W1220" s="132"/>
      <c r="X1220" s="132"/>
      <c r="Y1220" s="132"/>
      <c r="Z1220" s="132"/>
      <c r="AA1220" s="132"/>
      <c r="AB1220" s="132"/>
      <c r="AC1220" s="132"/>
      <c r="AD1220" s="132"/>
      <c r="AE1220" s="132"/>
      <c r="AF1220" s="132"/>
      <c r="AG1220" s="132"/>
      <c r="AH1220" s="132"/>
      <c r="AI1220" s="132"/>
      <c r="AJ1220" s="132"/>
      <c r="AK1220" s="132"/>
      <c r="AL1220" s="132"/>
      <c r="AM1220" s="135" t="s">
        <v>475</v>
      </c>
    </row>
    <row r="1221" spans="1:39" ht="190.5" customHeight="1" x14ac:dyDescent="0.25">
      <c r="A1221" s="131" t="s">
        <v>2</v>
      </c>
      <c r="B1221" s="132" t="str">
        <f>IF(G1221="reserved","N/A",IF(AND(Screening!$J$10="No",V1221="Ex"),"N/A",IF(AND(Screening!$J$11="No",W1221="Ex"),"N/A",IF(AND(Screening!$J$12="No",X1221="Ex"),"N/A",IF(AND(Screening!$J$13="No",Y1221="Ex"),"N/A",IF(AND(Screening!$J$14="No",Z1221="Ex"),"N/A", IF(AND(Screening!$J$15="No",AA1221="Ex"),"N/A", IF(AND(Screening!$J$16="No",AB1221="Ex"),"N/A", IF(AND(Screening!$J$17="No",AC1221="Ex"),"N/A", IF(AND(Screening!$J$18="No",AD1221="Ex"),"N/A", IF(AND(Screening!$J$19="No",AE1221="Ex"),"N/A", IF(AND(Screening!$J$20="No",AF1221="Ex"),"N/A", IF(AND(Screening!$J$21="No",AG1221="Ex"),"N/A", IF(AND(Screening!$J$23="No",AH1221="Ex"),"N/A", IF(AND(Screening!$J$7="No",AI1221="Ex"),"N/A", IF(AND(Screening!$J$6="No",AL1221="Ex"),"N/A", IF(AND(Screening!$J$6="Yes",AJ1221="Ex"),"N/A", IF(AND(Screening!$J$25="Yes",AK1221="Ex"),"N/A",  IF(AND(Screening!$J$5="Yes",AM1221="Ex"),"N/A","Inc")))))))))))))))))))</f>
        <v>Inc</v>
      </c>
      <c r="C1221" s="132"/>
      <c r="D1221" s="133"/>
      <c r="E1221" s="87">
        <v>1214</v>
      </c>
      <c r="F1221" s="88" t="s">
        <v>1081</v>
      </c>
      <c r="G1221" s="88" t="s">
        <v>682</v>
      </c>
      <c r="H1221" s="157" t="s">
        <v>1504</v>
      </c>
      <c r="I1221" s="130" t="str">
        <f t="shared" si="39"/>
        <v>Include</v>
      </c>
      <c r="J1221" s="126"/>
      <c r="K1221" s="99"/>
      <c r="L1221" s="99"/>
      <c r="M1221" s="128"/>
      <c r="N1221" s="87" t="str">
        <f t="shared" si="38"/>
        <v/>
      </c>
      <c r="O1221" s="55"/>
      <c r="P1221" s="55"/>
      <c r="Q1221" s="55"/>
      <c r="R1221" s="55"/>
      <c r="S1221" s="55"/>
      <c r="T1221" s="56"/>
      <c r="U1221" s="134"/>
      <c r="V1221" s="132"/>
      <c r="W1221" s="132"/>
      <c r="X1221" s="132"/>
      <c r="Y1221" s="132"/>
      <c r="Z1221" s="132"/>
      <c r="AA1221" s="132"/>
      <c r="AB1221" s="132"/>
      <c r="AC1221" s="132"/>
      <c r="AD1221" s="132"/>
      <c r="AE1221" s="132"/>
      <c r="AF1221" s="132"/>
      <c r="AG1221" s="132"/>
      <c r="AH1221" s="132"/>
      <c r="AI1221" s="132"/>
      <c r="AJ1221" s="132"/>
      <c r="AK1221" s="132"/>
      <c r="AL1221" s="132"/>
      <c r="AM1221" s="135" t="s">
        <v>475</v>
      </c>
    </row>
    <row r="1222" spans="1:39" ht="30" x14ac:dyDescent="0.25">
      <c r="A1222" s="131" t="s">
        <v>2</v>
      </c>
      <c r="B1222" s="132" t="str">
        <f>IF(G1222="reserved","N/A",IF(AND(Screening!$J$10="No",V1222="Ex"),"N/A",IF(AND(Screening!$J$11="No",W1222="Ex"),"N/A",IF(AND(Screening!$J$12="No",X1222="Ex"),"N/A",IF(AND(Screening!$J$13="No",Y1222="Ex"),"N/A",IF(AND(Screening!$J$14="No",Z1222="Ex"),"N/A", IF(AND(Screening!$J$15="No",AA1222="Ex"),"N/A", IF(AND(Screening!$J$16="No",AB1222="Ex"),"N/A", IF(AND(Screening!$J$17="No",AC1222="Ex"),"N/A", IF(AND(Screening!$J$18="No",AD1222="Ex"),"N/A", IF(AND(Screening!$J$19="No",AE1222="Ex"),"N/A", IF(AND(Screening!$J$20="No",AF1222="Ex"),"N/A", IF(AND(Screening!$J$21="No",AG1222="Ex"),"N/A", IF(AND(Screening!$J$23="No",AH1222="Ex"),"N/A", IF(AND(Screening!$J$7="No",AI1222="Ex"),"N/A", IF(AND(Screening!$J$6="No",AL1222="Ex"),"N/A", IF(AND(Screening!$J$6="Yes",AJ1222="Ex"),"N/A", IF(AND(Screening!$J$25="Yes",AK1222="Ex"),"N/A",  IF(AND(Screening!$J$5="Yes",AM1222="Ex"),"N/A","Inc")))))))))))))))))))</f>
        <v>Inc</v>
      </c>
      <c r="C1222" s="132"/>
      <c r="D1222" s="133"/>
      <c r="E1222" s="87">
        <v>1215</v>
      </c>
      <c r="F1222" s="88" t="s">
        <v>1082</v>
      </c>
      <c r="G1222" s="88" t="s">
        <v>2653</v>
      </c>
      <c r="H1222" s="156" t="s">
        <v>2787</v>
      </c>
      <c r="I1222" s="130" t="str">
        <f t="shared" si="39"/>
        <v>Include</v>
      </c>
      <c r="J1222" s="126"/>
      <c r="K1222" s="99"/>
      <c r="L1222" s="99"/>
      <c r="M1222" s="128"/>
      <c r="N1222" s="87" t="str">
        <f t="shared" si="38"/>
        <v/>
      </c>
      <c r="O1222" s="55"/>
      <c r="P1222" s="55"/>
      <c r="Q1222" s="55"/>
      <c r="R1222" s="55"/>
      <c r="S1222" s="55"/>
      <c r="T1222" s="56"/>
      <c r="U1222" s="134"/>
      <c r="V1222" s="132"/>
      <c r="W1222" s="132"/>
      <c r="X1222" s="132"/>
      <c r="Y1222" s="132"/>
      <c r="Z1222" s="132"/>
      <c r="AA1222" s="132"/>
      <c r="AB1222" s="132"/>
      <c r="AC1222" s="132"/>
      <c r="AD1222" s="132"/>
      <c r="AE1222" s="132"/>
      <c r="AF1222" s="132"/>
      <c r="AG1222" s="132"/>
      <c r="AH1222" s="132"/>
      <c r="AI1222" s="132"/>
      <c r="AJ1222" s="132"/>
      <c r="AK1222" s="132"/>
      <c r="AL1222" s="132"/>
      <c r="AM1222" s="135" t="s">
        <v>475</v>
      </c>
    </row>
    <row r="1223" spans="1:39" ht="30" x14ac:dyDescent="0.25">
      <c r="A1223" s="131" t="s">
        <v>2</v>
      </c>
      <c r="B1223" s="132" t="str">
        <f>IF(G1223="reserved","N/A",IF(AND(Screening!$J$10="No",V1223="Ex"),"N/A",IF(AND(Screening!$J$11="No",W1223="Ex"),"N/A",IF(AND(Screening!$J$12="No",X1223="Ex"),"N/A",IF(AND(Screening!$J$13="No",Y1223="Ex"),"N/A",IF(AND(Screening!$J$14="No",Z1223="Ex"),"N/A", IF(AND(Screening!$J$15="No",AA1223="Ex"),"N/A", IF(AND(Screening!$J$16="No",AB1223="Ex"),"N/A", IF(AND(Screening!$J$17="No",AC1223="Ex"),"N/A", IF(AND(Screening!$J$18="No",AD1223="Ex"),"N/A", IF(AND(Screening!$J$19="No",AE1223="Ex"),"N/A", IF(AND(Screening!$J$20="No",AF1223="Ex"),"N/A", IF(AND(Screening!$J$21="No",AG1223="Ex"),"N/A", IF(AND(Screening!$J$23="No",AH1223="Ex"),"N/A", IF(AND(Screening!$J$7="No",AI1223="Ex"),"N/A", IF(AND(Screening!$J$6="No",AL1223="Ex"),"N/A", IF(AND(Screening!$J$6="Yes",AJ1223="Ex"),"N/A", IF(AND(Screening!$J$25="Yes",AK1223="Ex"),"N/A",  IF(AND(Screening!$J$5="Yes",AM1223="Ex"),"N/A","Inc")))))))))))))))))))</f>
        <v>Inc</v>
      </c>
      <c r="C1223" s="132"/>
      <c r="D1223" s="133"/>
      <c r="E1223" s="87">
        <v>1216</v>
      </c>
      <c r="F1223" s="88" t="s">
        <v>4009</v>
      </c>
      <c r="G1223" s="88" t="s">
        <v>2654</v>
      </c>
      <c r="H1223" s="156" t="s">
        <v>2787</v>
      </c>
      <c r="I1223" s="130" t="str">
        <f t="shared" si="39"/>
        <v>Include</v>
      </c>
      <c r="J1223" s="126"/>
      <c r="K1223" s="99"/>
      <c r="L1223" s="99"/>
      <c r="M1223" s="128"/>
      <c r="N1223" s="87" t="str">
        <f t="shared" si="38"/>
        <v/>
      </c>
      <c r="O1223" s="55"/>
      <c r="P1223" s="55"/>
      <c r="Q1223" s="55"/>
      <c r="R1223" s="55"/>
      <c r="S1223" s="55"/>
      <c r="T1223" s="56"/>
      <c r="U1223" s="134"/>
      <c r="V1223" s="132"/>
      <c r="W1223" s="132"/>
      <c r="X1223" s="132"/>
      <c r="Y1223" s="132"/>
      <c r="Z1223" s="132"/>
      <c r="AA1223" s="132"/>
      <c r="AB1223" s="132"/>
      <c r="AC1223" s="132"/>
      <c r="AD1223" s="132"/>
      <c r="AE1223" s="132"/>
      <c r="AF1223" s="132"/>
      <c r="AG1223" s="132"/>
      <c r="AH1223" s="132"/>
      <c r="AI1223" s="132"/>
      <c r="AJ1223" s="132"/>
      <c r="AK1223" s="132"/>
      <c r="AL1223" s="132"/>
      <c r="AM1223" s="135" t="s">
        <v>475</v>
      </c>
    </row>
    <row r="1224" spans="1:39" ht="30" x14ac:dyDescent="0.25">
      <c r="A1224" s="131" t="s">
        <v>2</v>
      </c>
      <c r="B1224" s="132" t="str">
        <f>IF(G1224="reserved","N/A",IF(AND(Screening!$J$10="No",V1224="Ex"),"N/A",IF(AND(Screening!$J$11="No",W1224="Ex"),"N/A",IF(AND(Screening!$J$12="No",X1224="Ex"),"N/A",IF(AND(Screening!$J$13="No",Y1224="Ex"),"N/A",IF(AND(Screening!$J$14="No",Z1224="Ex"),"N/A", IF(AND(Screening!$J$15="No",AA1224="Ex"),"N/A", IF(AND(Screening!$J$16="No",AB1224="Ex"),"N/A", IF(AND(Screening!$J$17="No",AC1224="Ex"),"N/A", IF(AND(Screening!$J$18="No",AD1224="Ex"),"N/A", IF(AND(Screening!$J$19="No",AE1224="Ex"),"N/A", IF(AND(Screening!$J$20="No",AF1224="Ex"),"N/A", IF(AND(Screening!$J$21="No",AG1224="Ex"),"N/A", IF(AND(Screening!$J$23="No",AH1224="Ex"),"N/A", IF(AND(Screening!$J$7="No",AI1224="Ex"),"N/A", IF(AND(Screening!$J$6="No",AL1224="Ex"),"N/A", IF(AND(Screening!$J$6="Yes",AJ1224="Ex"),"N/A", IF(AND(Screening!$J$25="Yes",AK1224="Ex"),"N/A",  IF(AND(Screening!$J$5="Yes",AM1224="Ex"),"N/A","Inc")))))))))))))))))))</f>
        <v>Inc</v>
      </c>
      <c r="C1224" s="132"/>
      <c r="D1224" s="133"/>
      <c r="E1224" s="87">
        <v>1217</v>
      </c>
      <c r="F1224" s="88" t="s">
        <v>4010</v>
      </c>
      <c r="G1224" s="88" t="s">
        <v>2655</v>
      </c>
      <c r="H1224" s="156" t="s">
        <v>2787</v>
      </c>
      <c r="I1224" s="130" t="str">
        <f t="shared" si="39"/>
        <v>Include</v>
      </c>
      <c r="J1224" s="126"/>
      <c r="K1224" s="99"/>
      <c r="L1224" s="99"/>
      <c r="M1224" s="128"/>
      <c r="N1224" s="87" t="str">
        <f t="shared" si="38"/>
        <v/>
      </c>
      <c r="O1224" s="55"/>
      <c r="P1224" s="55"/>
      <c r="Q1224" s="55"/>
      <c r="R1224" s="55"/>
      <c r="S1224" s="55"/>
      <c r="T1224" s="56"/>
      <c r="U1224" s="134"/>
      <c r="V1224" s="132"/>
      <c r="W1224" s="132"/>
      <c r="X1224" s="132"/>
      <c r="Y1224" s="132"/>
      <c r="Z1224" s="132"/>
      <c r="AA1224" s="132"/>
      <c r="AB1224" s="132"/>
      <c r="AC1224" s="132"/>
      <c r="AD1224" s="132"/>
      <c r="AE1224" s="132"/>
      <c r="AF1224" s="132"/>
      <c r="AG1224" s="132"/>
      <c r="AH1224" s="132"/>
      <c r="AI1224" s="132"/>
      <c r="AJ1224" s="132"/>
      <c r="AK1224" s="132"/>
      <c r="AL1224" s="132"/>
      <c r="AM1224" s="135" t="s">
        <v>475</v>
      </c>
    </row>
    <row r="1225" spans="1:39" ht="30" x14ac:dyDescent="0.25">
      <c r="A1225" s="131" t="s">
        <v>2</v>
      </c>
      <c r="B1225" s="132" t="str">
        <f>IF(G1225="reserved","N/A",IF(AND(Screening!$J$10="No",V1225="Ex"),"N/A",IF(AND(Screening!$J$11="No",W1225="Ex"),"N/A",IF(AND(Screening!$J$12="No",X1225="Ex"),"N/A",IF(AND(Screening!$J$13="No",Y1225="Ex"),"N/A",IF(AND(Screening!$J$14="No",Z1225="Ex"),"N/A", IF(AND(Screening!$J$15="No",AA1225="Ex"),"N/A", IF(AND(Screening!$J$16="No",AB1225="Ex"),"N/A", IF(AND(Screening!$J$17="No",AC1225="Ex"),"N/A", IF(AND(Screening!$J$18="No",AD1225="Ex"),"N/A", IF(AND(Screening!$J$19="No",AE1225="Ex"),"N/A", IF(AND(Screening!$J$20="No",AF1225="Ex"),"N/A", IF(AND(Screening!$J$21="No",AG1225="Ex"),"N/A", IF(AND(Screening!$J$23="No",AH1225="Ex"),"N/A", IF(AND(Screening!$J$7="No",AI1225="Ex"),"N/A", IF(AND(Screening!$J$6="No",AL1225="Ex"),"N/A", IF(AND(Screening!$J$6="Yes",AJ1225="Ex"),"N/A", IF(AND(Screening!$J$25="Yes",AK1225="Ex"),"N/A",  IF(AND(Screening!$J$5="Yes",AM1225="Ex"),"N/A","Inc")))))))))))))))))))</f>
        <v>Inc</v>
      </c>
      <c r="C1225" s="132"/>
      <c r="D1225" s="133"/>
      <c r="E1225" s="87">
        <v>1218</v>
      </c>
      <c r="F1225" s="88" t="s">
        <v>4011</v>
      </c>
      <c r="G1225" s="88" t="s">
        <v>2385</v>
      </c>
      <c r="H1225" s="156" t="s">
        <v>2787</v>
      </c>
      <c r="I1225" s="130" t="str">
        <f t="shared" si="39"/>
        <v>Include</v>
      </c>
      <c r="J1225" s="126"/>
      <c r="K1225" s="99"/>
      <c r="L1225" s="99"/>
      <c r="M1225" s="128"/>
      <c r="N1225" s="87" t="str">
        <f t="shared" si="38"/>
        <v/>
      </c>
      <c r="O1225" s="55"/>
      <c r="P1225" s="55"/>
      <c r="Q1225" s="55"/>
      <c r="R1225" s="55"/>
      <c r="S1225" s="55"/>
      <c r="T1225" s="56"/>
      <c r="U1225" s="134"/>
      <c r="V1225" s="132"/>
      <c r="W1225" s="132"/>
      <c r="X1225" s="132"/>
      <c r="Y1225" s="132"/>
      <c r="Z1225" s="132"/>
      <c r="AA1225" s="132"/>
      <c r="AB1225" s="132"/>
      <c r="AC1225" s="132"/>
      <c r="AD1225" s="132"/>
      <c r="AE1225" s="132"/>
      <c r="AF1225" s="132"/>
      <c r="AG1225" s="132"/>
      <c r="AH1225" s="132"/>
      <c r="AI1225" s="132"/>
      <c r="AJ1225" s="132"/>
      <c r="AK1225" s="132"/>
      <c r="AL1225" s="132"/>
      <c r="AM1225" s="135" t="s">
        <v>475</v>
      </c>
    </row>
    <row r="1226" spans="1:39" ht="30" x14ac:dyDescent="0.25">
      <c r="A1226" s="131" t="s">
        <v>2</v>
      </c>
      <c r="B1226" s="132" t="str">
        <f>IF(G1226="reserved","N/A",IF(AND(Screening!$J$10="No",V1226="Ex"),"N/A",IF(AND(Screening!$J$11="No",W1226="Ex"),"N/A",IF(AND(Screening!$J$12="No",X1226="Ex"),"N/A",IF(AND(Screening!$J$13="No",Y1226="Ex"),"N/A",IF(AND(Screening!$J$14="No",Z1226="Ex"),"N/A", IF(AND(Screening!$J$15="No",AA1226="Ex"),"N/A", IF(AND(Screening!$J$16="No",AB1226="Ex"),"N/A", IF(AND(Screening!$J$17="No",AC1226="Ex"),"N/A", IF(AND(Screening!$J$18="No",AD1226="Ex"),"N/A", IF(AND(Screening!$J$19="No",AE1226="Ex"),"N/A", IF(AND(Screening!$J$20="No",AF1226="Ex"),"N/A", IF(AND(Screening!$J$21="No",AG1226="Ex"),"N/A", IF(AND(Screening!$J$23="No",AH1226="Ex"),"N/A", IF(AND(Screening!$J$7="No",AI1226="Ex"),"N/A", IF(AND(Screening!$J$6="No",AL1226="Ex"),"N/A", IF(AND(Screening!$J$6="Yes",AJ1226="Ex"),"N/A", IF(AND(Screening!$J$25="Yes",AK1226="Ex"),"N/A",  IF(AND(Screening!$J$5="Yes",AM1226="Ex"),"N/A","Inc")))))))))))))))))))</f>
        <v>Inc</v>
      </c>
      <c r="C1226" s="132"/>
      <c r="D1226" s="133"/>
      <c r="E1226" s="87">
        <v>1219</v>
      </c>
      <c r="F1226" s="88" t="s">
        <v>4012</v>
      </c>
      <c r="G1226" s="88" t="s">
        <v>2386</v>
      </c>
      <c r="H1226" s="157" t="s">
        <v>90</v>
      </c>
      <c r="I1226" s="130" t="str">
        <f t="shared" si="39"/>
        <v>Include</v>
      </c>
      <c r="J1226" s="126"/>
      <c r="K1226" s="99"/>
      <c r="L1226" s="99"/>
      <c r="M1226" s="128"/>
      <c r="N1226" s="87" t="str">
        <f t="shared" si="38"/>
        <v/>
      </c>
      <c r="O1226" s="55"/>
      <c r="P1226" s="55"/>
      <c r="Q1226" s="55"/>
      <c r="R1226" s="55"/>
      <c r="S1226" s="55"/>
      <c r="T1226" s="56"/>
      <c r="U1226" s="134"/>
      <c r="V1226" s="132"/>
      <c r="W1226" s="132"/>
      <c r="X1226" s="132"/>
      <c r="Y1226" s="132"/>
      <c r="Z1226" s="132"/>
      <c r="AA1226" s="132"/>
      <c r="AB1226" s="132"/>
      <c r="AC1226" s="132"/>
      <c r="AD1226" s="132"/>
      <c r="AE1226" s="132"/>
      <c r="AF1226" s="132"/>
      <c r="AG1226" s="132"/>
      <c r="AH1226" s="132"/>
      <c r="AI1226" s="132"/>
      <c r="AJ1226" s="132"/>
      <c r="AK1226" s="132"/>
      <c r="AL1226" s="132"/>
      <c r="AM1226" s="135" t="s">
        <v>475</v>
      </c>
    </row>
    <row r="1227" spans="1:39" ht="30" x14ac:dyDescent="0.25">
      <c r="A1227" s="131" t="s">
        <v>2</v>
      </c>
      <c r="B1227" s="132" t="str">
        <f>IF(G1227="reserved","N/A",IF(AND(Screening!$J$10="No",V1227="Ex"),"N/A",IF(AND(Screening!$J$11="No",W1227="Ex"),"N/A",IF(AND(Screening!$J$12="No",X1227="Ex"),"N/A",IF(AND(Screening!$J$13="No",Y1227="Ex"),"N/A",IF(AND(Screening!$J$14="No",Z1227="Ex"),"N/A", IF(AND(Screening!$J$15="No",AA1227="Ex"),"N/A", IF(AND(Screening!$J$16="No",AB1227="Ex"),"N/A", IF(AND(Screening!$J$17="No",AC1227="Ex"),"N/A", IF(AND(Screening!$J$18="No",AD1227="Ex"),"N/A", IF(AND(Screening!$J$19="No",AE1227="Ex"),"N/A", IF(AND(Screening!$J$20="No",AF1227="Ex"),"N/A", IF(AND(Screening!$J$21="No",AG1227="Ex"),"N/A", IF(AND(Screening!$J$23="No",AH1227="Ex"),"N/A", IF(AND(Screening!$J$7="No",AI1227="Ex"),"N/A", IF(AND(Screening!$J$6="No",AL1227="Ex"),"N/A", IF(AND(Screening!$J$6="Yes",AJ1227="Ex"),"N/A", IF(AND(Screening!$J$25="Yes",AK1227="Ex"),"N/A",  IF(AND(Screening!$J$5="Yes",AM1227="Ex"),"N/A","Inc")))))))))))))))))))</f>
        <v>Inc</v>
      </c>
      <c r="C1227" s="132"/>
      <c r="D1227" s="133"/>
      <c r="E1227" s="87">
        <v>1220</v>
      </c>
      <c r="F1227" s="88" t="s">
        <v>4013</v>
      </c>
      <c r="G1227" s="88" t="s">
        <v>2387</v>
      </c>
      <c r="H1227" s="156" t="s">
        <v>2787</v>
      </c>
      <c r="I1227" s="130" t="str">
        <f t="shared" si="39"/>
        <v>Include</v>
      </c>
      <c r="J1227" s="126"/>
      <c r="K1227" s="99"/>
      <c r="L1227" s="99"/>
      <c r="M1227" s="128"/>
      <c r="N1227" s="87" t="str">
        <f t="shared" si="38"/>
        <v/>
      </c>
      <c r="O1227" s="55"/>
      <c r="P1227" s="55"/>
      <c r="Q1227" s="55"/>
      <c r="R1227" s="55"/>
      <c r="S1227" s="55"/>
      <c r="T1227" s="56"/>
      <c r="U1227" s="134"/>
      <c r="V1227" s="132"/>
      <c r="W1227" s="132"/>
      <c r="X1227" s="132"/>
      <c r="Y1227" s="132"/>
      <c r="Z1227" s="132"/>
      <c r="AA1227" s="132"/>
      <c r="AB1227" s="132"/>
      <c r="AC1227" s="132"/>
      <c r="AD1227" s="132"/>
      <c r="AE1227" s="132"/>
      <c r="AF1227" s="132"/>
      <c r="AG1227" s="132"/>
      <c r="AH1227" s="132"/>
      <c r="AI1227" s="132"/>
      <c r="AJ1227" s="132"/>
      <c r="AK1227" s="132"/>
      <c r="AL1227" s="132"/>
      <c r="AM1227" s="135" t="s">
        <v>475</v>
      </c>
    </row>
    <row r="1228" spans="1:39" ht="30" x14ac:dyDescent="0.25">
      <c r="A1228" s="131" t="s">
        <v>2</v>
      </c>
      <c r="B1228" s="132" t="str">
        <f>IF(G1228="reserved","N/A",IF(AND(Screening!$J$10="No",V1228="Ex"),"N/A",IF(AND(Screening!$J$11="No",W1228="Ex"),"N/A",IF(AND(Screening!$J$12="No",X1228="Ex"),"N/A",IF(AND(Screening!$J$13="No",Y1228="Ex"),"N/A",IF(AND(Screening!$J$14="No",Z1228="Ex"),"N/A", IF(AND(Screening!$J$15="No",AA1228="Ex"),"N/A", IF(AND(Screening!$J$16="No",AB1228="Ex"),"N/A", IF(AND(Screening!$J$17="No",AC1228="Ex"),"N/A", IF(AND(Screening!$J$18="No",AD1228="Ex"),"N/A", IF(AND(Screening!$J$19="No",AE1228="Ex"),"N/A", IF(AND(Screening!$J$20="No",AF1228="Ex"),"N/A", IF(AND(Screening!$J$21="No",AG1228="Ex"),"N/A", IF(AND(Screening!$J$23="No",AH1228="Ex"),"N/A", IF(AND(Screening!$J$7="No",AI1228="Ex"),"N/A", IF(AND(Screening!$J$6="No",AL1228="Ex"),"N/A", IF(AND(Screening!$J$6="Yes",AJ1228="Ex"),"N/A", IF(AND(Screening!$J$25="Yes",AK1228="Ex"),"N/A",  IF(AND(Screening!$J$5="Yes",AM1228="Ex"),"N/A","Inc")))))))))))))))))))</f>
        <v>Inc</v>
      </c>
      <c r="C1228" s="132"/>
      <c r="D1228" s="133"/>
      <c r="E1228" s="87">
        <v>1221</v>
      </c>
      <c r="F1228" s="88" t="s">
        <v>4014</v>
      </c>
      <c r="G1228" s="88" t="s">
        <v>2388</v>
      </c>
      <c r="H1228" s="156" t="s">
        <v>2787</v>
      </c>
      <c r="I1228" s="130" t="str">
        <f t="shared" si="39"/>
        <v>Include</v>
      </c>
      <c r="J1228" s="126"/>
      <c r="K1228" s="99"/>
      <c r="L1228" s="99"/>
      <c r="M1228" s="128"/>
      <c r="N1228" s="87" t="str">
        <f t="shared" si="38"/>
        <v/>
      </c>
      <c r="O1228" s="55"/>
      <c r="P1228" s="55"/>
      <c r="Q1228" s="55"/>
      <c r="R1228" s="55"/>
      <c r="S1228" s="55"/>
      <c r="T1228" s="56"/>
      <c r="U1228" s="134"/>
      <c r="V1228" s="132"/>
      <c r="W1228" s="132"/>
      <c r="X1228" s="132"/>
      <c r="Y1228" s="132"/>
      <c r="Z1228" s="132"/>
      <c r="AA1228" s="132"/>
      <c r="AB1228" s="132"/>
      <c r="AC1228" s="132"/>
      <c r="AD1228" s="132"/>
      <c r="AE1228" s="132"/>
      <c r="AF1228" s="132"/>
      <c r="AG1228" s="132"/>
      <c r="AH1228" s="132"/>
      <c r="AI1228" s="132"/>
      <c r="AJ1228" s="132"/>
      <c r="AK1228" s="132"/>
      <c r="AL1228" s="132"/>
      <c r="AM1228" s="135" t="s">
        <v>475</v>
      </c>
    </row>
    <row r="1229" spans="1:39" ht="30" x14ac:dyDescent="0.25">
      <c r="A1229" s="131" t="s">
        <v>2</v>
      </c>
      <c r="B1229" s="132" t="str">
        <f>IF(G1229="reserved","N/A",IF(AND(Screening!$J$10="No",V1229="Ex"),"N/A",IF(AND(Screening!$J$11="No",W1229="Ex"),"N/A",IF(AND(Screening!$J$12="No",X1229="Ex"),"N/A",IF(AND(Screening!$J$13="No",Y1229="Ex"),"N/A",IF(AND(Screening!$J$14="No",Z1229="Ex"),"N/A", IF(AND(Screening!$J$15="No",AA1229="Ex"),"N/A", IF(AND(Screening!$J$16="No",AB1229="Ex"),"N/A", IF(AND(Screening!$J$17="No",AC1229="Ex"),"N/A", IF(AND(Screening!$J$18="No",AD1229="Ex"),"N/A", IF(AND(Screening!$J$19="No",AE1229="Ex"),"N/A", IF(AND(Screening!$J$20="No",AF1229="Ex"),"N/A", IF(AND(Screening!$J$21="No",AG1229="Ex"),"N/A", IF(AND(Screening!$J$23="No",AH1229="Ex"),"N/A", IF(AND(Screening!$J$7="No",AI1229="Ex"),"N/A", IF(AND(Screening!$J$6="No",AL1229="Ex"),"N/A", IF(AND(Screening!$J$6="Yes",AJ1229="Ex"),"N/A", IF(AND(Screening!$J$25="Yes",AK1229="Ex"),"N/A",  IF(AND(Screening!$J$5="Yes",AM1229="Ex"),"N/A","Inc")))))))))))))))))))</f>
        <v>Inc</v>
      </c>
      <c r="C1229" s="132"/>
      <c r="D1229" s="133"/>
      <c r="E1229" s="87">
        <v>1222</v>
      </c>
      <c r="F1229" s="88" t="s">
        <v>4015</v>
      </c>
      <c r="G1229" s="88" t="s">
        <v>2389</v>
      </c>
      <c r="H1229" s="156" t="s">
        <v>2787</v>
      </c>
      <c r="I1229" s="130" t="str">
        <f t="shared" si="39"/>
        <v>Include</v>
      </c>
      <c r="J1229" s="126"/>
      <c r="K1229" s="99"/>
      <c r="L1229" s="99"/>
      <c r="M1229" s="128"/>
      <c r="N1229" s="87" t="str">
        <f t="shared" si="38"/>
        <v/>
      </c>
      <c r="O1229" s="55"/>
      <c r="P1229" s="55"/>
      <c r="Q1229" s="55"/>
      <c r="R1229" s="55"/>
      <c r="S1229" s="55"/>
      <c r="T1229" s="56"/>
      <c r="U1229" s="134"/>
      <c r="V1229" s="132"/>
      <c r="W1229" s="132"/>
      <c r="X1229" s="132"/>
      <c r="Y1229" s="132"/>
      <c r="Z1229" s="132"/>
      <c r="AA1229" s="132"/>
      <c r="AB1229" s="132"/>
      <c r="AC1229" s="132"/>
      <c r="AD1229" s="132"/>
      <c r="AE1229" s="132"/>
      <c r="AF1229" s="132"/>
      <c r="AG1229" s="132"/>
      <c r="AH1229" s="132"/>
      <c r="AI1229" s="132"/>
      <c r="AJ1229" s="132"/>
      <c r="AK1229" s="132"/>
      <c r="AL1229" s="132"/>
      <c r="AM1229" s="135" t="s">
        <v>475</v>
      </c>
    </row>
    <row r="1230" spans="1:39" ht="30" x14ac:dyDescent="0.25">
      <c r="A1230" s="131" t="s">
        <v>2</v>
      </c>
      <c r="B1230" s="132" t="str">
        <f>IF(G1230="reserved","N/A",IF(AND(Screening!$J$10="No",V1230="Ex"),"N/A",IF(AND(Screening!$J$11="No",W1230="Ex"),"N/A",IF(AND(Screening!$J$12="No",X1230="Ex"),"N/A",IF(AND(Screening!$J$13="No",Y1230="Ex"),"N/A",IF(AND(Screening!$J$14="No",Z1230="Ex"),"N/A", IF(AND(Screening!$J$15="No",AA1230="Ex"),"N/A", IF(AND(Screening!$J$16="No",AB1230="Ex"),"N/A", IF(AND(Screening!$J$17="No",AC1230="Ex"),"N/A", IF(AND(Screening!$J$18="No",AD1230="Ex"),"N/A", IF(AND(Screening!$J$19="No",AE1230="Ex"),"N/A", IF(AND(Screening!$J$20="No",AF1230="Ex"),"N/A", IF(AND(Screening!$J$21="No",AG1230="Ex"),"N/A", IF(AND(Screening!$J$23="No",AH1230="Ex"),"N/A", IF(AND(Screening!$J$7="No",AI1230="Ex"),"N/A", IF(AND(Screening!$J$6="No",AL1230="Ex"),"N/A", IF(AND(Screening!$J$6="Yes",AJ1230="Ex"),"N/A", IF(AND(Screening!$J$25="Yes",AK1230="Ex"),"N/A",  IF(AND(Screening!$J$5="Yes",AM1230="Ex"),"N/A","Inc")))))))))))))))))))</f>
        <v>Inc</v>
      </c>
      <c r="C1230" s="132"/>
      <c r="D1230" s="133"/>
      <c r="E1230" s="87">
        <v>1223</v>
      </c>
      <c r="F1230" s="88" t="s">
        <v>4016</v>
      </c>
      <c r="G1230" s="88" t="s">
        <v>2390</v>
      </c>
      <c r="H1230" s="156" t="s">
        <v>2787</v>
      </c>
      <c r="I1230" s="130" t="str">
        <f t="shared" si="39"/>
        <v>Include</v>
      </c>
      <c r="J1230" s="126"/>
      <c r="K1230" s="99"/>
      <c r="L1230" s="99"/>
      <c r="M1230" s="128"/>
      <c r="N1230" s="87" t="str">
        <f t="shared" si="38"/>
        <v/>
      </c>
      <c r="O1230" s="55"/>
      <c r="P1230" s="55"/>
      <c r="Q1230" s="55"/>
      <c r="R1230" s="55"/>
      <c r="S1230" s="55"/>
      <c r="T1230" s="56"/>
      <c r="U1230" s="134"/>
      <c r="V1230" s="132"/>
      <c r="W1230" s="132"/>
      <c r="X1230" s="132"/>
      <c r="Y1230" s="132"/>
      <c r="Z1230" s="132"/>
      <c r="AA1230" s="132"/>
      <c r="AB1230" s="132"/>
      <c r="AC1230" s="132"/>
      <c r="AD1230" s="132"/>
      <c r="AE1230" s="132"/>
      <c r="AF1230" s="132"/>
      <c r="AG1230" s="132"/>
      <c r="AH1230" s="132"/>
      <c r="AI1230" s="132"/>
      <c r="AJ1230" s="132"/>
      <c r="AK1230" s="132"/>
      <c r="AL1230" s="132"/>
      <c r="AM1230" s="135" t="s">
        <v>475</v>
      </c>
    </row>
    <row r="1231" spans="1:39" ht="30" x14ac:dyDescent="0.25">
      <c r="A1231" s="131" t="s">
        <v>2</v>
      </c>
      <c r="B1231" s="132" t="str">
        <f>IF(G1231="reserved","N/A",IF(AND(Screening!$J$10="No",V1231="Ex"),"N/A",IF(AND(Screening!$J$11="No",W1231="Ex"),"N/A",IF(AND(Screening!$J$12="No",X1231="Ex"),"N/A",IF(AND(Screening!$J$13="No",Y1231="Ex"),"N/A",IF(AND(Screening!$J$14="No",Z1231="Ex"),"N/A", IF(AND(Screening!$J$15="No",AA1231="Ex"),"N/A", IF(AND(Screening!$J$16="No",AB1231="Ex"),"N/A", IF(AND(Screening!$J$17="No",AC1231="Ex"),"N/A", IF(AND(Screening!$J$18="No",AD1231="Ex"),"N/A", IF(AND(Screening!$J$19="No",AE1231="Ex"),"N/A", IF(AND(Screening!$J$20="No",AF1231="Ex"),"N/A", IF(AND(Screening!$J$21="No",AG1231="Ex"),"N/A", IF(AND(Screening!$J$23="No",AH1231="Ex"),"N/A", IF(AND(Screening!$J$7="No",AI1231="Ex"),"N/A", IF(AND(Screening!$J$6="No",AL1231="Ex"),"N/A", IF(AND(Screening!$J$6="Yes",AJ1231="Ex"),"N/A", IF(AND(Screening!$J$25="Yes",AK1231="Ex"),"N/A",  IF(AND(Screening!$J$5="Yes",AM1231="Ex"),"N/A","Inc")))))))))))))))))))</f>
        <v>Inc</v>
      </c>
      <c r="C1231" s="132"/>
      <c r="D1231" s="133"/>
      <c r="E1231" s="87">
        <v>1224</v>
      </c>
      <c r="F1231" s="88" t="s">
        <v>4017</v>
      </c>
      <c r="G1231" s="88" t="s">
        <v>2391</v>
      </c>
      <c r="H1231" s="156" t="s">
        <v>2787</v>
      </c>
      <c r="I1231" s="130" t="str">
        <f t="shared" si="39"/>
        <v>Include</v>
      </c>
      <c r="J1231" s="126"/>
      <c r="K1231" s="99"/>
      <c r="L1231" s="99"/>
      <c r="M1231" s="128"/>
      <c r="N1231" s="87" t="str">
        <f t="shared" si="38"/>
        <v/>
      </c>
      <c r="O1231" s="55"/>
      <c r="P1231" s="55"/>
      <c r="Q1231" s="55"/>
      <c r="R1231" s="55"/>
      <c r="S1231" s="55"/>
      <c r="T1231" s="56"/>
      <c r="U1231" s="134"/>
      <c r="V1231" s="132"/>
      <c r="W1231" s="132"/>
      <c r="X1231" s="132"/>
      <c r="Y1231" s="132"/>
      <c r="Z1231" s="132"/>
      <c r="AA1231" s="132"/>
      <c r="AB1231" s="132"/>
      <c r="AC1231" s="132"/>
      <c r="AD1231" s="132"/>
      <c r="AE1231" s="132"/>
      <c r="AF1231" s="132"/>
      <c r="AG1231" s="132"/>
      <c r="AH1231" s="132"/>
      <c r="AI1231" s="132"/>
      <c r="AJ1231" s="132"/>
      <c r="AK1231" s="132"/>
      <c r="AL1231" s="132"/>
      <c r="AM1231" s="135" t="s">
        <v>475</v>
      </c>
    </row>
    <row r="1232" spans="1:39" ht="30" x14ac:dyDescent="0.25">
      <c r="A1232" s="131" t="s">
        <v>2</v>
      </c>
      <c r="B1232" s="132" t="str">
        <f>IF(G1232="reserved","N/A",IF(AND(Screening!$J$10="No",V1232="Ex"),"N/A",IF(AND(Screening!$J$11="No",W1232="Ex"),"N/A",IF(AND(Screening!$J$12="No",X1232="Ex"),"N/A",IF(AND(Screening!$J$13="No",Y1232="Ex"),"N/A",IF(AND(Screening!$J$14="No",Z1232="Ex"),"N/A", IF(AND(Screening!$J$15="No",AA1232="Ex"),"N/A", IF(AND(Screening!$J$16="No",AB1232="Ex"),"N/A", IF(AND(Screening!$J$17="No",AC1232="Ex"),"N/A", IF(AND(Screening!$J$18="No",AD1232="Ex"),"N/A", IF(AND(Screening!$J$19="No",AE1232="Ex"),"N/A", IF(AND(Screening!$J$20="No",AF1232="Ex"),"N/A", IF(AND(Screening!$J$21="No",AG1232="Ex"),"N/A", IF(AND(Screening!$J$23="No",AH1232="Ex"),"N/A", IF(AND(Screening!$J$7="No",AI1232="Ex"),"N/A", IF(AND(Screening!$J$6="No",AL1232="Ex"),"N/A", IF(AND(Screening!$J$6="Yes",AJ1232="Ex"),"N/A", IF(AND(Screening!$J$25="Yes",AK1232="Ex"),"N/A",  IF(AND(Screening!$J$5="Yes",AM1232="Ex"),"N/A","Inc")))))))))))))))))))</f>
        <v>Inc</v>
      </c>
      <c r="C1232" s="132"/>
      <c r="D1232" s="133"/>
      <c r="E1232" s="87">
        <v>1225</v>
      </c>
      <c r="F1232" s="88" t="s">
        <v>4018</v>
      </c>
      <c r="G1232" s="88" t="s">
        <v>2392</v>
      </c>
      <c r="H1232" s="156" t="s">
        <v>2787</v>
      </c>
      <c r="I1232" s="130" t="str">
        <f t="shared" si="39"/>
        <v>Include</v>
      </c>
      <c r="J1232" s="126"/>
      <c r="K1232" s="99"/>
      <c r="L1232" s="99"/>
      <c r="M1232" s="128"/>
      <c r="N1232" s="87" t="str">
        <f t="shared" si="38"/>
        <v/>
      </c>
      <c r="O1232" s="55"/>
      <c r="P1232" s="55"/>
      <c r="Q1232" s="55"/>
      <c r="R1232" s="55"/>
      <c r="S1232" s="55"/>
      <c r="T1232" s="56"/>
      <c r="U1232" s="134"/>
      <c r="V1232" s="132"/>
      <c r="W1232" s="132"/>
      <c r="X1232" s="132"/>
      <c r="Y1232" s="132"/>
      <c r="Z1232" s="132"/>
      <c r="AA1232" s="132"/>
      <c r="AB1232" s="132"/>
      <c r="AC1232" s="132"/>
      <c r="AD1232" s="132"/>
      <c r="AE1232" s="132"/>
      <c r="AF1232" s="132"/>
      <c r="AG1232" s="132"/>
      <c r="AH1232" s="132"/>
      <c r="AI1232" s="132"/>
      <c r="AJ1232" s="132"/>
      <c r="AK1232" s="132"/>
      <c r="AL1232" s="132"/>
      <c r="AM1232" s="135" t="s">
        <v>475</v>
      </c>
    </row>
    <row r="1233" spans="1:39" ht="138.94999999999999" customHeight="1" x14ac:dyDescent="0.25">
      <c r="A1233" s="131" t="s">
        <v>2</v>
      </c>
      <c r="B1233" s="132" t="str">
        <f>IF(G1233="reserved","N/A",IF(AND(Screening!$J$10="No",V1233="Ex"),"N/A",IF(AND(Screening!$J$11="No",W1233="Ex"),"N/A",IF(AND(Screening!$J$12="No",X1233="Ex"),"N/A",IF(AND(Screening!$J$13="No",Y1233="Ex"),"N/A",IF(AND(Screening!$J$14="No",Z1233="Ex"),"N/A", IF(AND(Screening!$J$15="No",AA1233="Ex"),"N/A", IF(AND(Screening!$J$16="No",AB1233="Ex"),"N/A", IF(AND(Screening!$J$17="No",AC1233="Ex"),"N/A", IF(AND(Screening!$J$18="No",AD1233="Ex"),"N/A", IF(AND(Screening!$J$19="No",AE1233="Ex"),"N/A", IF(AND(Screening!$J$20="No",AF1233="Ex"),"N/A", IF(AND(Screening!$J$21="No",AG1233="Ex"),"N/A", IF(AND(Screening!$J$23="No",AH1233="Ex"),"N/A", IF(AND(Screening!$J$7="No",AI1233="Ex"),"N/A", IF(AND(Screening!$J$6="No",AL1233="Ex"),"N/A", IF(AND(Screening!$J$6="Yes",AJ1233="Ex"),"N/A", IF(AND(Screening!$J$25="Yes",AK1233="Ex"),"N/A",  IF(AND(Screening!$J$5="Yes",AM1233="Ex"),"N/A","Inc")))))))))))))))))))</f>
        <v>Inc</v>
      </c>
      <c r="C1233" s="132"/>
      <c r="D1233" s="133"/>
      <c r="E1233" s="87">
        <v>1226</v>
      </c>
      <c r="F1233" s="88" t="s">
        <v>1083</v>
      </c>
      <c r="G1233" s="88" t="s">
        <v>2656</v>
      </c>
      <c r="H1233" s="157" t="s">
        <v>1505</v>
      </c>
      <c r="I1233" s="130" t="str">
        <f t="shared" si="39"/>
        <v>Include</v>
      </c>
      <c r="J1233" s="126"/>
      <c r="K1233" s="99"/>
      <c r="L1233" s="99"/>
      <c r="M1233" s="128"/>
      <c r="N1233" s="87" t="str">
        <f t="shared" si="38"/>
        <v/>
      </c>
      <c r="O1233" s="55"/>
      <c r="P1233" s="55"/>
      <c r="Q1233" s="55"/>
      <c r="R1233" s="55"/>
      <c r="S1233" s="55"/>
      <c r="T1233" s="56"/>
      <c r="U1233" s="134"/>
      <c r="V1233" s="132"/>
      <c r="W1233" s="132"/>
      <c r="X1233" s="132"/>
      <c r="Y1233" s="132"/>
      <c r="Z1233" s="132"/>
      <c r="AA1233" s="132"/>
      <c r="AB1233" s="132"/>
      <c r="AC1233" s="132"/>
      <c r="AD1233" s="132"/>
      <c r="AE1233" s="132"/>
      <c r="AF1233" s="132"/>
      <c r="AG1233" s="132"/>
      <c r="AH1233" s="132"/>
      <c r="AI1233" s="132"/>
      <c r="AJ1233" s="132"/>
      <c r="AK1233" s="132"/>
      <c r="AL1233" s="132"/>
      <c r="AM1233" s="135" t="s">
        <v>475</v>
      </c>
    </row>
    <row r="1234" spans="1:39" ht="30" x14ac:dyDescent="0.25">
      <c r="A1234" s="131" t="s">
        <v>2</v>
      </c>
      <c r="B1234" s="132" t="str">
        <f>IF(G1234="reserved","N/A",IF(AND(Screening!$J$10="No",V1234="Ex"),"N/A",IF(AND(Screening!$J$11="No",W1234="Ex"),"N/A",IF(AND(Screening!$J$12="No",X1234="Ex"),"N/A",IF(AND(Screening!$J$13="No",Y1234="Ex"),"N/A",IF(AND(Screening!$J$14="No",Z1234="Ex"),"N/A", IF(AND(Screening!$J$15="No",AA1234="Ex"),"N/A", IF(AND(Screening!$J$16="No",AB1234="Ex"),"N/A", IF(AND(Screening!$J$17="No",AC1234="Ex"),"N/A", IF(AND(Screening!$J$18="No",AD1234="Ex"),"N/A", IF(AND(Screening!$J$19="No",AE1234="Ex"),"N/A", IF(AND(Screening!$J$20="No",AF1234="Ex"),"N/A", IF(AND(Screening!$J$21="No",AG1234="Ex"),"N/A", IF(AND(Screening!$J$23="No",AH1234="Ex"),"N/A", IF(AND(Screening!$J$7="No",AI1234="Ex"),"N/A", IF(AND(Screening!$J$6="No",AL1234="Ex"),"N/A", IF(AND(Screening!$J$6="Yes",AJ1234="Ex"),"N/A", IF(AND(Screening!$J$25="Yes",AK1234="Ex"),"N/A",  IF(AND(Screening!$J$5="Yes",AM1234="Ex"),"N/A","Inc")))))))))))))))))))</f>
        <v>Inc</v>
      </c>
      <c r="C1234" s="132"/>
      <c r="D1234" s="133"/>
      <c r="E1234" s="87">
        <v>1227</v>
      </c>
      <c r="F1234" s="88" t="s">
        <v>1084</v>
      </c>
      <c r="G1234" s="88" t="s">
        <v>2657</v>
      </c>
      <c r="H1234" s="156" t="s">
        <v>2787</v>
      </c>
      <c r="I1234" s="130" t="str">
        <f t="shared" si="39"/>
        <v>Include</v>
      </c>
      <c r="J1234" s="126"/>
      <c r="K1234" s="99"/>
      <c r="L1234" s="99"/>
      <c r="M1234" s="128"/>
      <c r="N1234" s="87" t="str">
        <f t="shared" si="38"/>
        <v/>
      </c>
      <c r="O1234" s="55"/>
      <c r="P1234" s="55"/>
      <c r="Q1234" s="55"/>
      <c r="R1234" s="55"/>
      <c r="S1234" s="55"/>
      <c r="T1234" s="56"/>
      <c r="U1234" s="134"/>
      <c r="V1234" s="132"/>
      <c r="W1234" s="132"/>
      <c r="X1234" s="132"/>
      <c r="Y1234" s="132"/>
      <c r="Z1234" s="132"/>
      <c r="AA1234" s="132"/>
      <c r="AB1234" s="132"/>
      <c r="AC1234" s="132"/>
      <c r="AD1234" s="132"/>
      <c r="AE1234" s="132"/>
      <c r="AF1234" s="132"/>
      <c r="AG1234" s="132"/>
      <c r="AH1234" s="132"/>
      <c r="AI1234" s="132"/>
      <c r="AJ1234" s="132"/>
      <c r="AK1234" s="132"/>
      <c r="AL1234" s="132"/>
      <c r="AM1234" s="135" t="s">
        <v>475</v>
      </c>
    </row>
    <row r="1235" spans="1:39" ht="175.5" customHeight="1" x14ac:dyDescent="0.25">
      <c r="A1235" s="131" t="s">
        <v>1</v>
      </c>
      <c r="B1235" s="132" t="str">
        <f>IF(G1235="reserved","N/A",IF(AND(Screening!$J$10="No",V1235="Ex"),"N/A",IF(AND(Screening!$J$11="No",W1235="Ex"),"N/A",IF(AND(Screening!$J$12="No",X1235="Ex"),"N/A",IF(AND(Screening!$J$13="No",Y1235="Ex"),"N/A",IF(AND(Screening!$J$14="No",Z1235="Ex"),"N/A", IF(AND(Screening!$J$15="No",AA1235="Ex"),"N/A", IF(AND(Screening!$J$16="No",AB1235="Ex"),"N/A", IF(AND(Screening!$J$17="No",AC1235="Ex"),"N/A", IF(AND(Screening!$J$18="No",AD1235="Ex"),"N/A", IF(AND(Screening!$J$19="No",AE1235="Ex"),"N/A", IF(AND(Screening!$J$20="No",AF1235="Ex"),"N/A", IF(AND(Screening!$J$21="No",AG1235="Ex"),"N/A", IF(AND(Screening!$J$23="No",AH1235="Ex"),"N/A", IF(AND(Screening!$J$7="No",AI1235="Ex"),"N/A", IF(AND(Screening!$J$6="No",AL1235="Ex"),"N/A", IF(AND(Screening!$J$6="Yes",AJ1235="Ex"),"N/A", IF(AND(Screening!$J$25="Yes",AK1235="Ex"),"N/A",  IF(AND(Screening!$J$5="Yes",AM1235="Ex"),"N/A","Inc")))))))))))))))))))</f>
        <v>Inc</v>
      </c>
      <c r="C1235" s="132"/>
      <c r="D1235" s="133"/>
      <c r="E1235" s="87">
        <v>1228</v>
      </c>
      <c r="F1235" s="88" t="s">
        <v>1085</v>
      </c>
      <c r="G1235" s="88" t="s">
        <v>2658</v>
      </c>
      <c r="H1235" s="156" t="s">
        <v>1506</v>
      </c>
      <c r="I1235" s="130" t="str">
        <f t="shared" si="39"/>
        <v>Include</v>
      </c>
      <c r="J1235" s="126"/>
      <c r="K1235" s="99"/>
      <c r="L1235" s="99"/>
      <c r="M1235" s="128"/>
      <c r="N1235" s="87" t="str">
        <f t="shared" si="38"/>
        <v>PAR</v>
      </c>
      <c r="O1235" s="55"/>
      <c r="P1235" s="55"/>
      <c r="Q1235" s="55"/>
      <c r="R1235" s="55"/>
      <c r="S1235" s="55"/>
      <c r="T1235" s="56"/>
      <c r="U1235" s="134"/>
      <c r="V1235" s="132"/>
      <c r="W1235" s="132"/>
      <c r="X1235" s="132"/>
      <c r="Y1235" s="132"/>
      <c r="Z1235" s="132"/>
      <c r="AA1235" s="132"/>
      <c r="AB1235" s="132"/>
      <c r="AC1235" s="132"/>
      <c r="AD1235" s="132"/>
      <c r="AE1235" s="132"/>
      <c r="AF1235" s="132"/>
      <c r="AG1235" s="132"/>
      <c r="AH1235" s="132"/>
      <c r="AI1235" s="132"/>
      <c r="AJ1235" s="132"/>
      <c r="AK1235" s="132"/>
      <c r="AL1235" s="132"/>
      <c r="AM1235" s="135" t="s">
        <v>475</v>
      </c>
    </row>
    <row r="1236" spans="1:39" ht="30" x14ac:dyDescent="0.25">
      <c r="A1236" s="131" t="s">
        <v>2</v>
      </c>
      <c r="B1236" s="132" t="str">
        <f>IF(G1236="reserved","N/A",IF(AND(Screening!$J$10="No",V1236="Ex"),"N/A",IF(AND(Screening!$J$11="No",W1236="Ex"),"N/A",IF(AND(Screening!$J$12="No",X1236="Ex"),"N/A",IF(AND(Screening!$J$13="No",Y1236="Ex"),"N/A",IF(AND(Screening!$J$14="No",Z1236="Ex"),"N/A", IF(AND(Screening!$J$15="No",AA1236="Ex"),"N/A", IF(AND(Screening!$J$16="No",AB1236="Ex"),"N/A", IF(AND(Screening!$J$17="No",AC1236="Ex"),"N/A", IF(AND(Screening!$J$18="No",AD1236="Ex"),"N/A", IF(AND(Screening!$J$19="No",AE1236="Ex"),"N/A", IF(AND(Screening!$J$20="No",AF1236="Ex"),"N/A", IF(AND(Screening!$J$21="No",AG1236="Ex"),"N/A", IF(AND(Screening!$J$23="No",AH1236="Ex"),"N/A", IF(AND(Screening!$J$7="No",AI1236="Ex"),"N/A", IF(AND(Screening!$J$6="No",AL1236="Ex"),"N/A", IF(AND(Screening!$J$6="Yes",AJ1236="Ex"),"N/A", IF(AND(Screening!$J$25="Yes",AK1236="Ex"),"N/A",  IF(AND(Screening!$J$5="Yes",AM1236="Ex"),"N/A","Inc")))))))))))))))))))</f>
        <v>Inc</v>
      </c>
      <c r="C1236" s="132"/>
      <c r="D1236" s="133"/>
      <c r="E1236" s="87">
        <v>1229</v>
      </c>
      <c r="F1236" s="88" t="s">
        <v>4019</v>
      </c>
      <c r="G1236" s="88" t="s">
        <v>2393</v>
      </c>
      <c r="H1236" s="156" t="s">
        <v>2787</v>
      </c>
      <c r="I1236" s="130" t="str">
        <f t="shared" si="39"/>
        <v>Include</v>
      </c>
      <c r="J1236" s="126"/>
      <c r="K1236" s="99"/>
      <c r="L1236" s="99"/>
      <c r="M1236" s="128"/>
      <c r="N1236" s="87" t="str">
        <f t="shared" si="38"/>
        <v/>
      </c>
      <c r="O1236" s="55"/>
      <c r="P1236" s="55"/>
      <c r="Q1236" s="55"/>
      <c r="R1236" s="55"/>
      <c r="S1236" s="55"/>
      <c r="T1236" s="56"/>
      <c r="U1236" s="134"/>
      <c r="V1236" s="132"/>
      <c r="W1236" s="132"/>
      <c r="X1236" s="132"/>
      <c r="Y1236" s="132"/>
      <c r="Z1236" s="132"/>
      <c r="AA1236" s="132"/>
      <c r="AB1236" s="132"/>
      <c r="AC1236" s="132"/>
      <c r="AD1236" s="132"/>
      <c r="AE1236" s="132"/>
      <c r="AF1236" s="132"/>
      <c r="AG1236" s="132"/>
      <c r="AH1236" s="132"/>
      <c r="AI1236" s="132"/>
      <c r="AJ1236" s="132"/>
      <c r="AK1236" s="132"/>
      <c r="AL1236" s="132"/>
      <c r="AM1236" s="135" t="s">
        <v>475</v>
      </c>
    </row>
    <row r="1237" spans="1:39" ht="30" x14ac:dyDescent="0.25">
      <c r="A1237" s="131" t="s">
        <v>2</v>
      </c>
      <c r="B1237" s="132" t="str">
        <f>IF(G1237="reserved","N/A",IF(AND(Screening!$J$10="No",V1237="Ex"),"N/A",IF(AND(Screening!$J$11="No",W1237="Ex"),"N/A",IF(AND(Screening!$J$12="No",X1237="Ex"),"N/A",IF(AND(Screening!$J$13="No",Y1237="Ex"),"N/A",IF(AND(Screening!$J$14="No",Z1237="Ex"),"N/A", IF(AND(Screening!$J$15="No",AA1237="Ex"),"N/A", IF(AND(Screening!$J$16="No",AB1237="Ex"),"N/A", IF(AND(Screening!$J$17="No",AC1237="Ex"),"N/A", IF(AND(Screening!$J$18="No",AD1237="Ex"),"N/A", IF(AND(Screening!$J$19="No",AE1237="Ex"),"N/A", IF(AND(Screening!$J$20="No",AF1237="Ex"),"N/A", IF(AND(Screening!$J$21="No",AG1237="Ex"),"N/A", IF(AND(Screening!$J$23="No",AH1237="Ex"),"N/A", IF(AND(Screening!$J$7="No",AI1237="Ex"),"N/A", IF(AND(Screening!$J$6="No",AL1237="Ex"),"N/A", IF(AND(Screening!$J$6="Yes",AJ1237="Ex"),"N/A", IF(AND(Screening!$J$25="Yes",AK1237="Ex"),"N/A",  IF(AND(Screening!$J$5="Yes",AM1237="Ex"),"N/A","Inc")))))))))))))))))))</f>
        <v>Inc</v>
      </c>
      <c r="C1237" s="132"/>
      <c r="D1237" s="133"/>
      <c r="E1237" s="87">
        <v>1230</v>
      </c>
      <c r="F1237" s="88" t="s">
        <v>4020</v>
      </c>
      <c r="G1237" s="88" t="s">
        <v>2008</v>
      </c>
      <c r="H1237" s="156" t="s">
        <v>2787</v>
      </c>
      <c r="I1237" s="130" t="str">
        <f t="shared" si="39"/>
        <v>Include</v>
      </c>
      <c r="J1237" s="126"/>
      <c r="K1237" s="99"/>
      <c r="L1237" s="99"/>
      <c r="M1237" s="128"/>
      <c r="N1237" s="87" t="str">
        <f t="shared" ref="N1237:N1300" si="40">IF($A1237="Y","PAR","")</f>
        <v/>
      </c>
      <c r="O1237" s="55"/>
      <c r="P1237" s="55"/>
      <c r="Q1237" s="55"/>
      <c r="R1237" s="55"/>
      <c r="S1237" s="55"/>
      <c r="T1237" s="56"/>
      <c r="U1237" s="134"/>
      <c r="V1237" s="132"/>
      <c r="W1237" s="132"/>
      <c r="X1237" s="132"/>
      <c r="Y1237" s="132"/>
      <c r="Z1237" s="132"/>
      <c r="AA1237" s="132"/>
      <c r="AB1237" s="132"/>
      <c r="AC1237" s="132"/>
      <c r="AD1237" s="132"/>
      <c r="AE1237" s="132"/>
      <c r="AF1237" s="132"/>
      <c r="AG1237" s="132"/>
      <c r="AH1237" s="132"/>
      <c r="AI1237" s="132"/>
      <c r="AJ1237" s="132"/>
      <c r="AK1237" s="132"/>
      <c r="AL1237" s="132"/>
      <c r="AM1237" s="135" t="s">
        <v>475</v>
      </c>
    </row>
    <row r="1238" spans="1:39" ht="30" x14ac:dyDescent="0.25">
      <c r="A1238" s="131" t="s">
        <v>2</v>
      </c>
      <c r="B1238" s="132" t="str">
        <f>IF(G1238="reserved","N/A",IF(AND(Screening!$J$10="No",V1238="Ex"),"N/A",IF(AND(Screening!$J$11="No",W1238="Ex"),"N/A",IF(AND(Screening!$J$12="No",X1238="Ex"),"N/A",IF(AND(Screening!$J$13="No",Y1238="Ex"),"N/A",IF(AND(Screening!$J$14="No",Z1238="Ex"),"N/A", IF(AND(Screening!$J$15="No",AA1238="Ex"),"N/A", IF(AND(Screening!$J$16="No",AB1238="Ex"),"N/A", IF(AND(Screening!$J$17="No",AC1238="Ex"),"N/A", IF(AND(Screening!$J$18="No",AD1238="Ex"),"N/A", IF(AND(Screening!$J$19="No",AE1238="Ex"),"N/A", IF(AND(Screening!$J$20="No",AF1238="Ex"),"N/A", IF(AND(Screening!$J$21="No",AG1238="Ex"),"N/A", IF(AND(Screening!$J$23="No",AH1238="Ex"),"N/A", IF(AND(Screening!$J$7="No",AI1238="Ex"),"N/A", IF(AND(Screening!$J$6="No",AL1238="Ex"),"N/A", IF(AND(Screening!$J$6="Yes",AJ1238="Ex"),"N/A", IF(AND(Screening!$J$25="Yes",AK1238="Ex"),"N/A",  IF(AND(Screening!$J$5="Yes",AM1238="Ex"),"N/A","Inc")))))))))))))))))))</f>
        <v>Inc</v>
      </c>
      <c r="C1238" s="132"/>
      <c r="D1238" s="133"/>
      <c r="E1238" s="87">
        <v>1231</v>
      </c>
      <c r="F1238" s="88" t="s">
        <v>4021</v>
      </c>
      <c r="G1238" s="88" t="s">
        <v>2394</v>
      </c>
      <c r="H1238" s="156" t="s">
        <v>2787</v>
      </c>
      <c r="I1238" s="130" t="str">
        <f t="shared" si="39"/>
        <v>Include</v>
      </c>
      <c r="J1238" s="126"/>
      <c r="K1238" s="99"/>
      <c r="L1238" s="99"/>
      <c r="M1238" s="128"/>
      <c r="N1238" s="87" t="str">
        <f t="shared" si="40"/>
        <v/>
      </c>
      <c r="O1238" s="55"/>
      <c r="P1238" s="55"/>
      <c r="Q1238" s="55"/>
      <c r="R1238" s="55"/>
      <c r="S1238" s="55"/>
      <c r="T1238" s="56"/>
      <c r="U1238" s="134"/>
      <c r="V1238" s="132"/>
      <c r="W1238" s="132"/>
      <c r="X1238" s="132"/>
      <c r="Y1238" s="132"/>
      <c r="Z1238" s="132"/>
      <c r="AA1238" s="132"/>
      <c r="AB1238" s="132"/>
      <c r="AC1238" s="132"/>
      <c r="AD1238" s="132"/>
      <c r="AE1238" s="132"/>
      <c r="AF1238" s="132"/>
      <c r="AG1238" s="132"/>
      <c r="AH1238" s="132"/>
      <c r="AI1238" s="132"/>
      <c r="AJ1238" s="132"/>
      <c r="AK1238" s="132"/>
      <c r="AL1238" s="132"/>
      <c r="AM1238" s="135" t="s">
        <v>475</v>
      </c>
    </row>
    <row r="1239" spans="1:39" ht="30" x14ac:dyDescent="0.25">
      <c r="A1239" s="131" t="s">
        <v>2</v>
      </c>
      <c r="B1239" s="132" t="str">
        <f>IF(G1239="reserved","N/A",IF(AND(Screening!$J$10="No",V1239="Ex"),"N/A",IF(AND(Screening!$J$11="No",W1239="Ex"),"N/A",IF(AND(Screening!$J$12="No",X1239="Ex"),"N/A",IF(AND(Screening!$J$13="No",Y1239="Ex"),"N/A",IF(AND(Screening!$J$14="No",Z1239="Ex"),"N/A", IF(AND(Screening!$J$15="No",AA1239="Ex"),"N/A", IF(AND(Screening!$J$16="No",AB1239="Ex"),"N/A", IF(AND(Screening!$J$17="No",AC1239="Ex"),"N/A", IF(AND(Screening!$J$18="No",AD1239="Ex"),"N/A", IF(AND(Screening!$J$19="No",AE1239="Ex"),"N/A", IF(AND(Screening!$J$20="No",AF1239="Ex"),"N/A", IF(AND(Screening!$J$21="No",AG1239="Ex"),"N/A", IF(AND(Screening!$J$23="No",AH1239="Ex"),"N/A", IF(AND(Screening!$J$7="No",AI1239="Ex"),"N/A", IF(AND(Screening!$J$6="No",AL1239="Ex"),"N/A", IF(AND(Screening!$J$6="Yes",AJ1239="Ex"),"N/A", IF(AND(Screening!$J$25="Yes",AK1239="Ex"),"N/A",  IF(AND(Screening!$J$5="Yes",AM1239="Ex"),"N/A","Inc")))))))))))))))))))</f>
        <v>Inc</v>
      </c>
      <c r="C1239" s="132"/>
      <c r="D1239" s="133"/>
      <c r="E1239" s="87">
        <v>1232</v>
      </c>
      <c r="F1239" s="88" t="s">
        <v>4022</v>
      </c>
      <c r="G1239" s="88" t="s">
        <v>2395</v>
      </c>
      <c r="H1239" s="156" t="s">
        <v>2787</v>
      </c>
      <c r="I1239" s="130" t="str">
        <f t="shared" si="39"/>
        <v>Include</v>
      </c>
      <c r="J1239" s="126"/>
      <c r="K1239" s="99"/>
      <c r="L1239" s="99"/>
      <c r="M1239" s="128"/>
      <c r="N1239" s="87" t="str">
        <f t="shared" si="40"/>
        <v/>
      </c>
      <c r="O1239" s="55"/>
      <c r="P1239" s="55"/>
      <c r="Q1239" s="55"/>
      <c r="R1239" s="55"/>
      <c r="S1239" s="55"/>
      <c r="T1239" s="56"/>
      <c r="U1239" s="134"/>
      <c r="V1239" s="132"/>
      <c r="W1239" s="132"/>
      <c r="X1239" s="132"/>
      <c r="Y1239" s="132"/>
      <c r="Z1239" s="132"/>
      <c r="AA1239" s="132"/>
      <c r="AB1239" s="132"/>
      <c r="AC1239" s="132"/>
      <c r="AD1239" s="132"/>
      <c r="AE1239" s="132"/>
      <c r="AF1239" s="132"/>
      <c r="AG1239" s="132"/>
      <c r="AH1239" s="132"/>
      <c r="AI1239" s="132"/>
      <c r="AJ1239" s="132"/>
      <c r="AK1239" s="132"/>
      <c r="AL1239" s="132"/>
      <c r="AM1239" s="135" t="s">
        <v>475</v>
      </c>
    </row>
    <row r="1240" spans="1:39" ht="30" x14ac:dyDescent="0.25">
      <c r="A1240" s="131" t="s">
        <v>2</v>
      </c>
      <c r="B1240" s="132" t="str">
        <f>IF(G1240="reserved","N/A",IF(AND(Screening!$J$10="No",V1240="Ex"),"N/A",IF(AND(Screening!$J$11="No",W1240="Ex"),"N/A",IF(AND(Screening!$J$12="No",X1240="Ex"),"N/A",IF(AND(Screening!$J$13="No",Y1240="Ex"),"N/A",IF(AND(Screening!$J$14="No",Z1240="Ex"),"N/A", IF(AND(Screening!$J$15="No",AA1240="Ex"),"N/A", IF(AND(Screening!$J$16="No",AB1240="Ex"),"N/A", IF(AND(Screening!$J$17="No",AC1240="Ex"),"N/A", IF(AND(Screening!$J$18="No",AD1240="Ex"),"N/A", IF(AND(Screening!$J$19="No",AE1240="Ex"),"N/A", IF(AND(Screening!$J$20="No",AF1240="Ex"),"N/A", IF(AND(Screening!$J$21="No",AG1240="Ex"),"N/A", IF(AND(Screening!$J$23="No",AH1240="Ex"),"N/A", IF(AND(Screening!$J$7="No",AI1240="Ex"),"N/A", IF(AND(Screening!$J$6="No",AL1240="Ex"),"N/A", IF(AND(Screening!$J$6="Yes",AJ1240="Ex"),"N/A", IF(AND(Screening!$J$25="Yes",AK1240="Ex"),"N/A",  IF(AND(Screening!$J$5="Yes",AM1240="Ex"),"N/A","Inc")))))))))))))))))))</f>
        <v>Inc</v>
      </c>
      <c r="C1240" s="132"/>
      <c r="D1240" s="133"/>
      <c r="E1240" s="87">
        <v>1233</v>
      </c>
      <c r="F1240" s="88" t="s">
        <v>4023</v>
      </c>
      <c r="G1240" s="88" t="s">
        <v>1944</v>
      </c>
      <c r="H1240" s="156" t="s">
        <v>2787</v>
      </c>
      <c r="I1240" s="130" t="str">
        <f t="shared" si="39"/>
        <v>Include</v>
      </c>
      <c r="J1240" s="126"/>
      <c r="K1240" s="99"/>
      <c r="L1240" s="99"/>
      <c r="M1240" s="128"/>
      <c r="N1240" s="87" t="str">
        <f t="shared" si="40"/>
        <v/>
      </c>
      <c r="O1240" s="55"/>
      <c r="P1240" s="55"/>
      <c r="Q1240" s="55"/>
      <c r="R1240" s="55"/>
      <c r="S1240" s="55"/>
      <c r="T1240" s="56"/>
      <c r="U1240" s="134"/>
      <c r="V1240" s="132"/>
      <c r="W1240" s="132"/>
      <c r="X1240" s="132"/>
      <c r="Y1240" s="132"/>
      <c r="Z1240" s="132"/>
      <c r="AA1240" s="132"/>
      <c r="AB1240" s="132"/>
      <c r="AC1240" s="132"/>
      <c r="AD1240" s="132"/>
      <c r="AE1240" s="132"/>
      <c r="AF1240" s="132"/>
      <c r="AG1240" s="132"/>
      <c r="AH1240" s="132"/>
      <c r="AI1240" s="132"/>
      <c r="AJ1240" s="132"/>
      <c r="AK1240" s="132"/>
      <c r="AL1240" s="132"/>
      <c r="AM1240" s="135" t="s">
        <v>475</v>
      </c>
    </row>
    <row r="1241" spans="1:39" ht="30" x14ac:dyDescent="0.25">
      <c r="A1241" s="131" t="s">
        <v>2</v>
      </c>
      <c r="B1241" s="132" t="str">
        <f>IF(G1241="reserved","N/A",IF(AND(Screening!$J$10="No",V1241="Ex"),"N/A",IF(AND(Screening!$J$11="No",W1241="Ex"),"N/A",IF(AND(Screening!$J$12="No",X1241="Ex"),"N/A",IF(AND(Screening!$J$13="No",Y1241="Ex"),"N/A",IF(AND(Screening!$J$14="No",Z1241="Ex"),"N/A", IF(AND(Screening!$J$15="No",AA1241="Ex"),"N/A", IF(AND(Screening!$J$16="No",AB1241="Ex"),"N/A", IF(AND(Screening!$J$17="No",AC1241="Ex"),"N/A", IF(AND(Screening!$J$18="No",AD1241="Ex"),"N/A", IF(AND(Screening!$J$19="No",AE1241="Ex"),"N/A", IF(AND(Screening!$J$20="No",AF1241="Ex"),"N/A", IF(AND(Screening!$J$21="No",AG1241="Ex"),"N/A", IF(AND(Screening!$J$23="No",AH1241="Ex"),"N/A", IF(AND(Screening!$J$7="No",AI1241="Ex"),"N/A", IF(AND(Screening!$J$6="No",AL1241="Ex"),"N/A", IF(AND(Screening!$J$6="Yes",AJ1241="Ex"),"N/A", IF(AND(Screening!$J$25="Yes",AK1241="Ex"),"N/A",  IF(AND(Screening!$J$5="Yes",AM1241="Ex"),"N/A","Inc")))))))))))))))))))</f>
        <v>Inc</v>
      </c>
      <c r="C1241" s="132"/>
      <c r="D1241" s="133"/>
      <c r="E1241" s="87">
        <v>1234</v>
      </c>
      <c r="F1241" s="88" t="s">
        <v>4024</v>
      </c>
      <c r="G1241" s="88" t="s">
        <v>2396</v>
      </c>
      <c r="H1241" s="156" t="s">
        <v>2787</v>
      </c>
      <c r="I1241" s="130" t="str">
        <f t="shared" si="39"/>
        <v>Include</v>
      </c>
      <c r="J1241" s="126"/>
      <c r="K1241" s="99"/>
      <c r="L1241" s="99"/>
      <c r="M1241" s="128"/>
      <c r="N1241" s="87" t="str">
        <f t="shared" si="40"/>
        <v/>
      </c>
      <c r="O1241" s="55"/>
      <c r="P1241" s="55"/>
      <c r="Q1241" s="55"/>
      <c r="R1241" s="55"/>
      <c r="S1241" s="55"/>
      <c r="T1241" s="56"/>
      <c r="U1241" s="134"/>
      <c r="V1241" s="132"/>
      <c r="W1241" s="132"/>
      <c r="X1241" s="132"/>
      <c r="Y1241" s="132"/>
      <c r="Z1241" s="132"/>
      <c r="AA1241" s="132"/>
      <c r="AB1241" s="132"/>
      <c r="AC1241" s="132"/>
      <c r="AD1241" s="132"/>
      <c r="AE1241" s="132"/>
      <c r="AF1241" s="132"/>
      <c r="AG1241" s="132"/>
      <c r="AH1241" s="132"/>
      <c r="AI1241" s="132"/>
      <c r="AJ1241" s="132"/>
      <c r="AK1241" s="132"/>
      <c r="AL1241" s="132"/>
      <c r="AM1241" s="135" t="s">
        <v>475</v>
      </c>
    </row>
    <row r="1242" spans="1:39" ht="30" x14ac:dyDescent="0.25">
      <c r="A1242" s="131" t="s">
        <v>2</v>
      </c>
      <c r="B1242" s="132" t="str">
        <f>IF(G1242="reserved","N/A",IF(AND(Screening!$J$10="No",V1242="Ex"),"N/A",IF(AND(Screening!$J$11="No",W1242="Ex"),"N/A",IF(AND(Screening!$J$12="No",X1242="Ex"),"N/A",IF(AND(Screening!$J$13="No",Y1242="Ex"),"N/A",IF(AND(Screening!$J$14="No",Z1242="Ex"),"N/A", IF(AND(Screening!$J$15="No",AA1242="Ex"),"N/A", IF(AND(Screening!$J$16="No",AB1242="Ex"),"N/A", IF(AND(Screening!$J$17="No",AC1242="Ex"),"N/A", IF(AND(Screening!$J$18="No",AD1242="Ex"),"N/A", IF(AND(Screening!$J$19="No",AE1242="Ex"),"N/A", IF(AND(Screening!$J$20="No",AF1242="Ex"),"N/A", IF(AND(Screening!$J$21="No",AG1242="Ex"),"N/A", IF(AND(Screening!$J$23="No",AH1242="Ex"),"N/A", IF(AND(Screening!$J$7="No",AI1242="Ex"),"N/A", IF(AND(Screening!$J$6="No",AL1242="Ex"),"N/A", IF(AND(Screening!$J$6="Yes",AJ1242="Ex"),"N/A", IF(AND(Screening!$J$25="Yes",AK1242="Ex"),"N/A",  IF(AND(Screening!$J$5="Yes",AM1242="Ex"),"N/A","Inc")))))))))))))))))))</f>
        <v>Inc</v>
      </c>
      <c r="C1242" s="132"/>
      <c r="D1242" s="133"/>
      <c r="E1242" s="87">
        <v>1235</v>
      </c>
      <c r="F1242" s="88" t="s">
        <v>4025</v>
      </c>
      <c r="G1242" s="88" t="s">
        <v>2397</v>
      </c>
      <c r="H1242" s="156" t="s">
        <v>2787</v>
      </c>
      <c r="I1242" s="130" t="str">
        <f t="shared" si="39"/>
        <v>Include</v>
      </c>
      <c r="J1242" s="126"/>
      <c r="K1242" s="99"/>
      <c r="L1242" s="99"/>
      <c r="M1242" s="128"/>
      <c r="N1242" s="87" t="str">
        <f t="shared" si="40"/>
        <v/>
      </c>
      <c r="O1242" s="55"/>
      <c r="P1242" s="55"/>
      <c r="Q1242" s="55"/>
      <c r="R1242" s="55"/>
      <c r="S1242" s="55"/>
      <c r="T1242" s="56"/>
      <c r="U1242" s="134"/>
      <c r="V1242" s="132"/>
      <c r="W1242" s="132"/>
      <c r="X1242" s="132"/>
      <c r="Y1242" s="132"/>
      <c r="Z1242" s="132"/>
      <c r="AA1242" s="132"/>
      <c r="AB1242" s="132"/>
      <c r="AC1242" s="132"/>
      <c r="AD1242" s="132"/>
      <c r="AE1242" s="132"/>
      <c r="AF1242" s="132"/>
      <c r="AG1242" s="132"/>
      <c r="AH1242" s="132"/>
      <c r="AI1242" s="132"/>
      <c r="AJ1242" s="132"/>
      <c r="AK1242" s="132"/>
      <c r="AL1242" s="132"/>
      <c r="AM1242" s="135" t="s">
        <v>475</v>
      </c>
    </row>
    <row r="1243" spans="1:39" ht="30" x14ac:dyDescent="0.25">
      <c r="A1243" s="131" t="s">
        <v>2</v>
      </c>
      <c r="B1243" s="132" t="str">
        <f>IF(G1243="reserved","N/A",IF(AND(Screening!$J$10="No",V1243="Ex"),"N/A",IF(AND(Screening!$J$11="No",W1243="Ex"),"N/A",IF(AND(Screening!$J$12="No",X1243="Ex"),"N/A",IF(AND(Screening!$J$13="No",Y1243="Ex"),"N/A",IF(AND(Screening!$J$14="No",Z1243="Ex"),"N/A", IF(AND(Screening!$J$15="No",AA1243="Ex"),"N/A", IF(AND(Screening!$J$16="No",AB1243="Ex"),"N/A", IF(AND(Screening!$J$17="No",AC1243="Ex"),"N/A", IF(AND(Screening!$J$18="No",AD1243="Ex"),"N/A", IF(AND(Screening!$J$19="No",AE1243="Ex"),"N/A", IF(AND(Screening!$J$20="No",AF1243="Ex"),"N/A", IF(AND(Screening!$J$21="No",AG1243="Ex"),"N/A", IF(AND(Screening!$J$23="No",AH1243="Ex"),"N/A", IF(AND(Screening!$J$7="No",AI1243="Ex"),"N/A", IF(AND(Screening!$J$6="No",AL1243="Ex"),"N/A", IF(AND(Screening!$J$6="Yes",AJ1243="Ex"),"N/A", IF(AND(Screening!$J$25="Yes",AK1243="Ex"),"N/A",  IF(AND(Screening!$J$5="Yes",AM1243="Ex"),"N/A","Inc")))))))))))))))))))</f>
        <v>Inc</v>
      </c>
      <c r="C1243" s="132"/>
      <c r="D1243" s="133"/>
      <c r="E1243" s="87">
        <v>1236</v>
      </c>
      <c r="F1243" s="88" t="s">
        <v>4026</v>
      </c>
      <c r="G1243" s="88" t="s">
        <v>2398</v>
      </c>
      <c r="H1243" s="156" t="s">
        <v>2787</v>
      </c>
      <c r="I1243" s="130" t="str">
        <f t="shared" si="39"/>
        <v>Include</v>
      </c>
      <c r="J1243" s="126"/>
      <c r="K1243" s="99"/>
      <c r="L1243" s="99"/>
      <c r="M1243" s="128"/>
      <c r="N1243" s="87" t="str">
        <f t="shared" si="40"/>
        <v/>
      </c>
      <c r="O1243" s="55"/>
      <c r="P1243" s="55"/>
      <c r="Q1243" s="55"/>
      <c r="R1243" s="55"/>
      <c r="S1243" s="55"/>
      <c r="T1243" s="56"/>
      <c r="U1243" s="134"/>
      <c r="V1243" s="132"/>
      <c r="W1243" s="132"/>
      <c r="X1243" s="132"/>
      <c r="Y1243" s="132"/>
      <c r="Z1243" s="132"/>
      <c r="AA1243" s="132"/>
      <c r="AB1243" s="132"/>
      <c r="AC1243" s="132"/>
      <c r="AD1243" s="132"/>
      <c r="AE1243" s="132"/>
      <c r="AF1243" s="132"/>
      <c r="AG1243" s="132"/>
      <c r="AH1243" s="132"/>
      <c r="AI1243" s="132"/>
      <c r="AJ1243" s="132"/>
      <c r="AK1243" s="132"/>
      <c r="AL1243" s="132"/>
      <c r="AM1243" s="135" t="s">
        <v>475</v>
      </c>
    </row>
    <row r="1244" spans="1:39" ht="147.6" customHeight="1" x14ac:dyDescent="0.25">
      <c r="A1244" s="131" t="s">
        <v>2</v>
      </c>
      <c r="B1244" s="132" t="str">
        <f>IF(G1244="reserved","N/A",IF(AND(Screening!$J$10="No",V1244="Ex"),"N/A",IF(AND(Screening!$J$11="No",W1244="Ex"),"N/A",IF(AND(Screening!$J$12="No",X1244="Ex"),"N/A",IF(AND(Screening!$J$13="No",Y1244="Ex"),"N/A",IF(AND(Screening!$J$14="No",Z1244="Ex"),"N/A", IF(AND(Screening!$J$15="No",AA1244="Ex"),"N/A", IF(AND(Screening!$J$16="No",AB1244="Ex"),"N/A", IF(AND(Screening!$J$17="No",AC1244="Ex"),"N/A", IF(AND(Screening!$J$18="No",AD1244="Ex"),"N/A", IF(AND(Screening!$J$19="No",AE1244="Ex"),"N/A", IF(AND(Screening!$J$20="No",AF1244="Ex"),"N/A", IF(AND(Screening!$J$21="No",AG1244="Ex"),"N/A", IF(AND(Screening!$J$23="No",AH1244="Ex"),"N/A", IF(AND(Screening!$J$7="No",AI1244="Ex"),"N/A", IF(AND(Screening!$J$6="No",AL1244="Ex"),"N/A", IF(AND(Screening!$J$6="Yes",AJ1244="Ex"),"N/A", IF(AND(Screening!$J$25="Yes",AK1244="Ex"),"N/A",  IF(AND(Screening!$J$5="Yes",AM1244="Ex"),"N/A","Inc")))))))))))))))))))</f>
        <v>Inc</v>
      </c>
      <c r="C1244" s="132"/>
      <c r="D1244" s="133"/>
      <c r="E1244" s="87">
        <v>1237</v>
      </c>
      <c r="F1244" s="88" t="s">
        <v>4027</v>
      </c>
      <c r="G1244" s="88" t="s">
        <v>2399</v>
      </c>
      <c r="H1244" s="157" t="s">
        <v>1507</v>
      </c>
      <c r="I1244" s="130" t="str">
        <f t="shared" si="39"/>
        <v>Include</v>
      </c>
      <c r="J1244" s="126"/>
      <c r="K1244" s="99"/>
      <c r="L1244" s="99"/>
      <c r="M1244" s="128"/>
      <c r="N1244" s="87" t="str">
        <f t="shared" si="40"/>
        <v/>
      </c>
      <c r="O1244" s="55"/>
      <c r="P1244" s="55"/>
      <c r="Q1244" s="55"/>
      <c r="R1244" s="55"/>
      <c r="S1244" s="55"/>
      <c r="T1244" s="56"/>
      <c r="U1244" s="134"/>
      <c r="V1244" s="132"/>
      <c r="W1244" s="132"/>
      <c r="X1244" s="132"/>
      <c r="Y1244" s="132"/>
      <c r="Z1244" s="132"/>
      <c r="AA1244" s="132"/>
      <c r="AB1244" s="132"/>
      <c r="AC1244" s="132"/>
      <c r="AD1244" s="132"/>
      <c r="AE1244" s="132"/>
      <c r="AF1244" s="132"/>
      <c r="AG1244" s="132"/>
      <c r="AH1244" s="132"/>
      <c r="AI1244" s="132"/>
      <c r="AJ1244" s="132"/>
      <c r="AK1244" s="132"/>
      <c r="AL1244" s="132"/>
      <c r="AM1244" s="135" t="s">
        <v>475</v>
      </c>
    </row>
    <row r="1245" spans="1:39" ht="30" x14ac:dyDescent="0.25">
      <c r="A1245" s="131" t="s">
        <v>2</v>
      </c>
      <c r="B1245" s="132" t="str">
        <f>IF(G1245="reserved","N/A",IF(AND(Screening!$J$10="No",V1245="Ex"),"N/A",IF(AND(Screening!$J$11="No",W1245="Ex"),"N/A",IF(AND(Screening!$J$12="No",X1245="Ex"),"N/A",IF(AND(Screening!$J$13="No",Y1245="Ex"),"N/A",IF(AND(Screening!$J$14="No",Z1245="Ex"),"N/A", IF(AND(Screening!$J$15="No",AA1245="Ex"),"N/A", IF(AND(Screening!$J$16="No",AB1245="Ex"),"N/A", IF(AND(Screening!$J$17="No",AC1245="Ex"),"N/A", IF(AND(Screening!$J$18="No",AD1245="Ex"),"N/A", IF(AND(Screening!$J$19="No",AE1245="Ex"),"N/A", IF(AND(Screening!$J$20="No",AF1245="Ex"),"N/A", IF(AND(Screening!$J$21="No",AG1245="Ex"),"N/A", IF(AND(Screening!$J$23="No",AH1245="Ex"),"N/A", IF(AND(Screening!$J$7="No",AI1245="Ex"),"N/A", IF(AND(Screening!$J$6="No",AL1245="Ex"),"N/A", IF(AND(Screening!$J$6="Yes",AJ1245="Ex"),"N/A", IF(AND(Screening!$J$25="Yes",AK1245="Ex"),"N/A",  IF(AND(Screening!$J$5="Yes",AM1245="Ex"),"N/A","Inc")))))))))))))))))))</f>
        <v>Inc</v>
      </c>
      <c r="C1245" s="132"/>
      <c r="D1245" s="133"/>
      <c r="E1245" s="87">
        <v>1238</v>
      </c>
      <c r="F1245" s="88" t="s">
        <v>4028</v>
      </c>
      <c r="G1245" s="88" t="s">
        <v>2400</v>
      </c>
      <c r="H1245" s="156" t="s">
        <v>2787</v>
      </c>
      <c r="I1245" s="130" t="str">
        <f t="shared" si="39"/>
        <v>Include</v>
      </c>
      <c r="J1245" s="126"/>
      <c r="K1245" s="99"/>
      <c r="L1245" s="99"/>
      <c r="M1245" s="128"/>
      <c r="N1245" s="87" t="str">
        <f t="shared" si="40"/>
        <v/>
      </c>
      <c r="O1245" s="55"/>
      <c r="P1245" s="55"/>
      <c r="Q1245" s="55"/>
      <c r="R1245" s="55"/>
      <c r="S1245" s="55"/>
      <c r="T1245" s="56"/>
      <c r="U1245" s="134"/>
      <c r="V1245" s="132"/>
      <c r="W1245" s="132"/>
      <c r="X1245" s="132"/>
      <c r="Y1245" s="132"/>
      <c r="Z1245" s="132"/>
      <c r="AA1245" s="132"/>
      <c r="AB1245" s="132"/>
      <c r="AC1245" s="132"/>
      <c r="AD1245" s="132"/>
      <c r="AE1245" s="132"/>
      <c r="AF1245" s="132"/>
      <c r="AG1245" s="132"/>
      <c r="AH1245" s="132"/>
      <c r="AI1245" s="132"/>
      <c r="AJ1245" s="132"/>
      <c r="AK1245" s="132"/>
      <c r="AL1245" s="132"/>
      <c r="AM1245" s="135" t="s">
        <v>475</v>
      </c>
    </row>
    <row r="1246" spans="1:39" ht="30" x14ac:dyDescent="0.25">
      <c r="A1246" s="131" t="s">
        <v>2</v>
      </c>
      <c r="B1246" s="132" t="str">
        <f>IF(G1246="reserved","N/A",IF(AND(Screening!$J$10="No",V1246="Ex"),"N/A",IF(AND(Screening!$J$11="No",W1246="Ex"),"N/A",IF(AND(Screening!$J$12="No",X1246="Ex"),"N/A",IF(AND(Screening!$J$13="No",Y1246="Ex"),"N/A",IF(AND(Screening!$J$14="No",Z1246="Ex"),"N/A", IF(AND(Screening!$J$15="No",AA1246="Ex"),"N/A", IF(AND(Screening!$J$16="No",AB1246="Ex"),"N/A", IF(AND(Screening!$J$17="No",AC1246="Ex"),"N/A", IF(AND(Screening!$J$18="No",AD1246="Ex"),"N/A", IF(AND(Screening!$J$19="No",AE1246="Ex"),"N/A", IF(AND(Screening!$J$20="No",AF1246="Ex"),"N/A", IF(AND(Screening!$J$21="No",AG1246="Ex"),"N/A", IF(AND(Screening!$J$23="No",AH1246="Ex"),"N/A", IF(AND(Screening!$J$7="No",AI1246="Ex"),"N/A", IF(AND(Screening!$J$6="No",AL1246="Ex"),"N/A", IF(AND(Screening!$J$6="Yes",AJ1246="Ex"),"N/A", IF(AND(Screening!$J$25="Yes",AK1246="Ex"),"N/A",  IF(AND(Screening!$J$5="Yes",AM1246="Ex"),"N/A","Inc")))))))))))))))))))</f>
        <v>Inc</v>
      </c>
      <c r="C1246" s="132"/>
      <c r="D1246" s="133"/>
      <c r="E1246" s="87">
        <v>1239</v>
      </c>
      <c r="F1246" s="88" t="s">
        <v>4029</v>
      </c>
      <c r="G1246" s="88" t="s">
        <v>2401</v>
      </c>
      <c r="H1246" s="156" t="s">
        <v>2787</v>
      </c>
      <c r="I1246" s="130" t="str">
        <f t="shared" si="39"/>
        <v>Include</v>
      </c>
      <c r="J1246" s="126"/>
      <c r="K1246" s="99"/>
      <c r="L1246" s="99"/>
      <c r="M1246" s="128"/>
      <c r="N1246" s="87" t="str">
        <f t="shared" si="40"/>
        <v/>
      </c>
      <c r="O1246" s="55"/>
      <c r="P1246" s="55"/>
      <c r="Q1246" s="55"/>
      <c r="R1246" s="55"/>
      <c r="S1246" s="55"/>
      <c r="T1246" s="56"/>
      <c r="U1246" s="134"/>
      <c r="V1246" s="132"/>
      <c r="W1246" s="132"/>
      <c r="X1246" s="132"/>
      <c r="Y1246" s="132"/>
      <c r="Z1246" s="132"/>
      <c r="AA1246" s="132"/>
      <c r="AB1246" s="132"/>
      <c r="AC1246" s="132"/>
      <c r="AD1246" s="132"/>
      <c r="AE1246" s="132"/>
      <c r="AF1246" s="132"/>
      <c r="AG1246" s="132"/>
      <c r="AH1246" s="132"/>
      <c r="AI1246" s="132"/>
      <c r="AJ1246" s="132"/>
      <c r="AK1246" s="132"/>
      <c r="AL1246" s="132"/>
      <c r="AM1246" s="135" t="s">
        <v>475</v>
      </c>
    </row>
    <row r="1247" spans="1:39" ht="134.44999999999999" customHeight="1" x14ac:dyDescent="0.25">
      <c r="A1247" s="131" t="s">
        <v>2</v>
      </c>
      <c r="B1247" s="132" t="str">
        <f>IF(G1247="reserved","N/A",IF(AND(Screening!$J$10="No",V1247="Ex"),"N/A",IF(AND(Screening!$J$11="No",W1247="Ex"),"N/A",IF(AND(Screening!$J$12="No",X1247="Ex"),"N/A",IF(AND(Screening!$J$13="No",Y1247="Ex"),"N/A",IF(AND(Screening!$J$14="No",Z1247="Ex"),"N/A", IF(AND(Screening!$J$15="No",AA1247="Ex"),"N/A", IF(AND(Screening!$J$16="No",AB1247="Ex"),"N/A", IF(AND(Screening!$J$17="No",AC1247="Ex"),"N/A", IF(AND(Screening!$J$18="No",AD1247="Ex"),"N/A", IF(AND(Screening!$J$19="No",AE1247="Ex"),"N/A", IF(AND(Screening!$J$20="No",AF1247="Ex"),"N/A", IF(AND(Screening!$J$21="No",AG1247="Ex"),"N/A", IF(AND(Screening!$J$23="No",AH1247="Ex"),"N/A", IF(AND(Screening!$J$7="No",AI1247="Ex"),"N/A", IF(AND(Screening!$J$6="No",AL1247="Ex"),"N/A", IF(AND(Screening!$J$6="Yes",AJ1247="Ex"),"N/A", IF(AND(Screening!$J$25="Yes",AK1247="Ex"),"N/A",  IF(AND(Screening!$J$5="Yes",AM1247="Ex"),"N/A","Inc")))))))))))))))))))</f>
        <v>Inc</v>
      </c>
      <c r="C1247" s="132"/>
      <c r="D1247" s="133"/>
      <c r="E1247" s="87">
        <v>1240</v>
      </c>
      <c r="F1247" s="88" t="s">
        <v>1086</v>
      </c>
      <c r="G1247" s="88" t="s">
        <v>2659</v>
      </c>
      <c r="H1247" s="157" t="s">
        <v>1508</v>
      </c>
      <c r="I1247" s="130" t="str">
        <f t="shared" si="39"/>
        <v>Include</v>
      </c>
      <c r="J1247" s="126"/>
      <c r="K1247" s="99"/>
      <c r="L1247" s="99"/>
      <c r="M1247" s="128"/>
      <c r="N1247" s="87" t="str">
        <f t="shared" si="40"/>
        <v/>
      </c>
      <c r="O1247" s="55"/>
      <c r="P1247" s="55"/>
      <c r="Q1247" s="55"/>
      <c r="R1247" s="55"/>
      <c r="S1247" s="55"/>
      <c r="T1247" s="56"/>
      <c r="U1247" s="134"/>
      <c r="V1247" s="132"/>
      <c r="W1247" s="132"/>
      <c r="X1247" s="132"/>
      <c r="Y1247" s="132"/>
      <c r="Z1247" s="132"/>
      <c r="AA1247" s="132"/>
      <c r="AB1247" s="132"/>
      <c r="AC1247" s="132"/>
      <c r="AD1247" s="132"/>
      <c r="AE1247" s="132"/>
      <c r="AF1247" s="132"/>
      <c r="AG1247" s="132"/>
      <c r="AH1247" s="132"/>
      <c r="AI1247" s="132"/>
      <c r="AJ1247" s="132"/>
      <c r="AK1247" s="132"/>
      <c r="AL1247" s="132"/>
      <c r="AM1247" s="135" t="s">
        <v>475</v>
      </c>
    </row>
    <row r="1248" spans="1:39" ht="30" x14ac:dyDescent="0.25">
      <c r="A1248" s="131" t="s">
        <v>2</v>
      </c>
      <c r="B1248" s="132" t="str">
        <f>IF(G1248="reserved","N/A",IF(AND(Screening!$J$10="No",V1248="Ex"),"N/A",IF(AND(Screening!$J$11="No",W1248="Ex"),"N/A",IF(AND(Screening!$J$12="No",X1248="Ex"),"N/A",IF(AND(Screening!$J$13="No",Y1248="Ex"),"N/A",IF(AND(Screening!$J$14="No",Z1248="Ex"),"N/A", IF(AND(Screening!$J$15="No",AA1248="Ex"),"N/A", IF(AND(Screening!$J$16="No",AB1248="Ex"),"N/A", IF(AND(Screening!$J$17="No",AC1248="Ex"),"N/A", IF(AND(Screening!$J$18="No",AD1248="Ex"),"N/A", IF(AND(Screening!$J$19="No",AE1248="Ex"),"N/A", IF(AND(Screening!$J$20="No",AF1248="Ex"),"N/A", IF(AND(Screening!$J$21="No",AG1248="Ex"),"N/A", IF(AND(Screening!$J$23="No",AH1248="Ex"),"N/A", IF(AND(Screening!$J$7="No",AI1248="Ex"),"N/A", IF(AND(Screening!$J$6="No",AL1248="Ex"),"N/A", IF(AND(Screening!$J$6="Yes",AJ1248="Ex"),"N/A", IF(AND(Screening!$J$25="Yes",AK1248="Ex"),"N/A",  IF(AND(Screening!$J$5="Yes",AM1248="Ex"),"N/A","Inc")))))))))))))))))))</f>
        <v>Inc</v>
      </c>
      <c r="C1248" s="132"/>
      <c r="D1248" s="133"/>
      <c r="E1248" s="87">
        <v>1241</v>
      </c>
      <c r="F1248" s="88" t="s">
        <v>1087</v>
      </c>
      <c r="G1248" s="88" t="s">
        <v>2402</v>
      </c>
      <c r="H1248" s="156" t="s">
        <v>2787</v>
      </c>
      <c r="I1248" s="130" t="str">
        <f t="shared" si="39"/>
        <v>Include</v>
      </c>
      <c r="J1248" s="126"/>
      <c r="K1248" s="99"/>
      <c r="L1248" s="99"/>
      <c r="M1248" s="128"/>
      <c r="N1248" s="87" t="str">
        <f t="shared" si="40"/>
        <v/>
      </c>
      <c r="O1248" s="55"/>
      <c r="P1248" s="55"/>
      <c r="Q1248" s="55"/>
      <c r="R1248" s="55"/>
      <c r="S1248" s="55"/>
      <c r="T1248" s="56"/>
      <c r="U1248" s="134"/>
      <c r="V1248" s="132"/>
      <c r="W1248" s="132"/>
      <c r="X1248" s="132"/>
      <c r="Y1248" s="132"/>
      <c r="Z1248" s="132"/>
      <c r="AA1248" s="132"/>
      <c r="AB1248" s="132"/>
      <c r="AC1248" s="132"/>
      <c r="AD1248" s="132"/>
      <c r="AE1248" s="132"/>
      <c r="AF1248" s="132"/>
      <c r="AG1248" s="132"/>
      <c r="AH1248" s="132"/>
      <c r="AI1248" s="132"/>
      <c r="AJ1248" s="132"/>
      <c r="AK1248" s="132"/>
      <c r="AL1248" s="132"/>
      <c r="AM1248" s="135" t="s">
        <v>475</v>
      </c>
    </row>
    <row r="1249" spans="1:39" ht="30" x14ac:dyDescent="0.25">
      <c r="A1249" s="131" t="s">
        <v>2</v>
      </c>
      <c r="B1249" s="132" t="str">
        <f>IF(G1249="reserved","N/A",IF(AND(Screening!$J$10="No",V1249="Ex"),"N/A",IF(AND(Screening!$J$11="No",W1249="Ex"),"N/A",IF(AND(Screening!$J$12="No",X1249="Ex"),"N/A",IF(AND(Screening!$J$13="No",Y1249="Ex"),"N/A",IF(AND(Screening!$J$14="No",Z1249="Ex"),"N/A", IF(AND(Screening!$J$15="No",AA1249="Ex"),"N/A", IF(AND(Screening!$J$16="No",AB1249="Ex"),"N/A", IF(AND(Screening!$J$17="No",AC1249="Ex"),"N/A", IF(AND(Screening!$J$18="No",AD1249="Ex"),"N/A", IF(AND(Screening!$J$19="No",AE1249="Ex"),"N/A", IF(AND(Screening!$J$20="No",AF1249="Ex"),"N/A", IF(AND(Screening!$J$21="No",AG1249="Ex"),"N/A", IF(AND(Screening!$J$23="No",AH1249="Ex"),"N/A", IF(AND(Screening!$J$7="No",AI1249="Ex"),"N/A", IF(AND(Screening!$J$6="No",AL1249="Ex"),"N/A", IF(AND(Screening!$J$6="Yes",AJ1249="Ex"),"N/A", IF(AND(Screening!$J$25="Yes",AK1249="Ex"),"N/A",  IF(AND(Screening!$J$5="Yes",AM1249="Ex"),"N/A","Inc")))))))))))))))))))</f>
        <v>Inc</v>
      </c>
      <c r="C1249" s="132"/>
      <c r="D1249" s="133"/>
      <c r="E1249" s="87">
        <v>1242</v>
      </c>
      <c r="F1249" s="88" t="s">
        <v>1088</v>
      </c>
      <c r="G1249" s="88" t="s">
        <v>4273</v>
      </c>
      <c r="H1249" s="156" t="s">
        <v>2787</v>
      </c>
      <c r="I1249" s="130" t="str">
        <f t="shared" si="39"/>
        <v>Include</v>
      </c>
      <c r="J1249" s="126"/>
      <c r="K1249" s="99"/>
      <c r="L1249" s="99"/>
      <c r="M1249" s="128"/>
      <c r="N1249" s="87" t="str">
        <f t="shared" si="40"/>
        <v/>
      </c>
      <c r="O1249" s="55"/>
      <c r="P1249" s="55"/>
      <c r="Q1249" s="55"/>
      <c r="R1249" s="55"/>
      <c r="S1249" s="55"/>
      <c r="T1249" s="56"/>
      <c r="U1249" s="134"/>
      <c r="V1249" s="132"/>
      <c r="W1249" s="132"/>
      <c r="X1249" s="132"/>
      <c r="Y1249" s="132"/>
      <c r="Z1249" s="132"/>
      <c r="AA1249" s="132"/>
      <c r="AB1249" s="132"/>
      <c r="AC1249" s="132"/>
      <c r="AD1249" s="132"/>
      <c r="AE1249" s="132"/>
      <c r="AF1249" s="132"/>
      <c r="AG1249" s="132"/>
      <c r="AH1249" s="132"/>
      <c r="AI1249" s="132"/>
      <c r="AJ1249" s="132"/>
      <c r="AK1249" s="132"/>
      <c r="AL1249" s="132"/>
      <c r="AM1249" s="135" t="s">
        <v>475</v>
      </c>
    </row>
    <row r="1250" spans="1:39" ht="30" x14ac:dyDescent="0.25">
      <c r="A1250" s="131" t="s">
        <v>2</v>
      </c>
      <c r="B1250" s="132" t="str">
        <f>IF(G1250="reserved","N/A",IF(AND(Screening!$J$10="No",V1250="Ex"),"N/A",IF(AND(Screening!$J$11="No",W1250="Ex"),"N/A",IF(AND(Screening!$J$12="No",X1250="Ex"),"N/A",IF(AND(Screening!$J$13="No",Y1250="Ex"),"N/A",IF(AND(Screening!$J$14="No",Z1250="Ex"),"N/A", IF(AND(Screening!$J$15="No",AA1250="Ex"),"N/A", IF(AND(Screening!$J$16="No",AB1250="Ex"),"N/A", IF(AND(Screening!$J$17="No",AC1250="Ex"),"N/A", IF(AND(Screening!$J$18="No",AD1250="Ex"),"N/A", IF(AND(Screening!$J$19="No",AE1250="Ex"),"N/A", IF(AND(Screening!$J$20="No",AF1250="Ex"),"N/A", IF(AND(Screening!$J$21="No",AG1250="Ex"),"N/A", IF(AND(Screening!$J$23="No",AH1250="Ex"),"N/A", IF(AND(Screening!$J$7="No",AI1250="Ex"),"N/A", IF(AND(Screening!$J$6="No",AL1250="Ex"),"N/A", IF(AND(Screening!$J$6="Yes",AJ1250="Ex"),"N/A", IF(AND(Screening!$J$25="Yes",AK1250="Ex"),"N/A",  IF(AND(Screening!$J$5="Yes",AM1250="Ex"),"N/A","Inc")))))))))))))))))))</f>
        <v>Inc</v>
      </c>
      <c r="C1250" s="132"/>
      <c r="D1250" s="133"/>
      <c r="E1250" s="87">
        <v>1243</v>
      </c>
      <c r="F1250" s="88" t="s">
        <v>1089</v>
      </c>
      <c r="G1250" s="88" t="s">
        <v>2403</v>
      </c>
      <c r="H1250" s="156" t="s">
        <v>2787</v>
      </c>
      <c r="I1250" s="130" t="str">
        <f t="shared" si="39"/>
        <v>Include</v>
      </c>
      <c r="J1250" s="126"/>
      <c r="K1250" s="99"/>
      <c r="L1250" s="99"/>
      <c r="M1250" s="128"/>
      <c r="N1250" s="87" t="str">
        <f t="shared" si="40"/>
        <v/>
      </c>
      <c r="O1250" s="55"/>
      <c r="P1250" s="55"/>
      <c r="Q1250" s="55"/>
      <c r="R1250" s="55"/>
      <c r="S1250" s="55"/>
      <c r="T1250" s="56"/>
      <c r="U1250" s="134"/>
      <c r="V1250" s="132"/>
      <c r="W1250" s="132"/>
      <c r="X1250" s="132"/>
      <c r="Y1250" s="132"/>
      <c r="Z1250" s="132"/>
      <c r="AA1250" s="132"/>
      <c r="AB1250" s="132"/>
      <c r="AC1250" s="132"/>
      <c r="AD1250" s="132"/>
      <c r="AE1250" s="132"/>
      <c r="AF1250" s="132"/>
      <c r="AG1250" s="132"/>
      <c r="AH1250" s="132"/>
      <c r="AI1250" s="132"/>
      <c r="AJ1250" s="132"/>
      <c r="AK1250" s="132"/>
      <c r="AL1250" s="132"/>
      <c r="AM1250" s="135" t="s">
        <v>475</v>
      </c>
    </row>
    <row r="1251" spans="1:39" ht="30" x14ac:dyDescent="0.25">
      <c r="A1251" s="131" t="s">
        <v>2</v>
      </c>
      <c r="B1251" s="132" t="str">
        <f>IF(G1251="reserved","N/A",IF(AND(Screening!$J$10="No",V1251="Ex"),"N/A",IF(AND(Screening!$J$11="No",W1251="Ex"),"N/A",IF(AND(Screening!$J$12="No",X1251="Ex"),"N/A",IF(AND(Screening!$J$13="No",Y1251="Ex"),"N/A",IF(AND(Screening!$J$14="No",Z1251="Ex"),"N/A", IF(AND(Screening!$J$15="No",AA1251="Ex"),"N/A", IF(AND(Screening!$J$16="No",AB1251="Ex"),"N/A", IF(AND(Screening!$J$17="No",AC1251="Ex"),"N/A", IF(AND(Screening!$J$18="No",AD1251="Ex"),"N/A", IF(AND(Screening!$J$19="No",AE1251="Ex"),"N/A", IF(AND(Screening!$J$20="No",AF1251="Ex"),"N/A", IF(AND(Screening!$J$21="No",AG1251="Ex"),"N/A", IF(AND(Screening!$J$23="No",AH1251="Ex"),"N/A", IF(AND(Screening!$J$7="No",AI1251="Ex"),"N/A", IF(AND(Screening!$J$6="No",AL1251="Ex"),"N/A", IF(AND(Screening!$J$6="Yes",AJ1251="Ex"),"N/A", IF(AND(Screening!$J$25="Yes",AK1251="Ex"),"N/A",  IF(AND(Screening!$J$5="Yes",AM1251="Ex"),"N/A","Inc")))))))))))))))))))</f>
        <v>Inc</v>
      </c>
      <c r="C1251" s="132"/>
      <c r="D1251" s="133"/>
      <c r="E1251" s="87">
        <v>1244</v>
      </c>
      <c r="F1251" s="88" t="s">
        <v>1090</v>
      </c>
      <c r="G1251" s="88" t="s">
        <v>2404</v>
      </c>
      <c r="H1251" s="156" t="s">
        <v>2787</v>
      </c>
      <c r="I1251" s="130" t="str">
        <f t="shared" si="39"/>
        <v>Include</v>
      </c>
      <c r="J1251" s="126"/>
      <c r="K1251" s="99"/>
      <c r="L1251" s="99"/>
      <c r="M1251" s="128"/>
      <c r="N1251" s="87" t="str">
        <f t="shared" si="40"/>
        <v/>
      </c>
      <c r="O1251" s="55"/>
      <c r="P1251" s="55"/>
      <c r="Q1251" s="55"/>
      <c r="R1251" s="55"/>
      <c r="S1251" s="55"/>
      <c r="T1251" s="56"/>
      <c r="U1251" s="134"/>
      <c r="V1251" s="132"/>
      <c r="W1251" s="132"/>
      <c r="X1251" s="132"/>
      <c r="Y1251" s="132"/>
      <c r="Z1251" s="132"/>
      <c r="AA1251" s="132"/>
      <c r="AB1251" s="132"/>
      <c r="AC1251" s="132"/>
      <c r="AD1251" s="132"/>
      <c r="AE1251" s="132"/>
      <c r="AF1251" s="132"/>
      <c r="AG1251" s="132"/>
      <c r="AH1251" s="132"/>
      <c r="AI1251" s="132"/>
      <c r="AJ1251" s="132"/>
      <c r="AK1251" s="132"/>
      <c r="AL1251" s="132"/>
      <c r="AM1251" s="135" t="s">
        <v>475</v>
      </c>
    </row>
    <row r="1252" spans="1:39" ht="30" x14ac:dyDescent="0.25">
      <c r="A1252" s="131" t="s">
        <v>2</v>
      </c>
      <c r="B1252" s="132" t="str">
        <f>IF(G1252="reserved","N/A",IF(AND(Screening!$J$10="No",V1252="Ex"),"N/A",IF(AND(Screening!$J$11="No",W1252="Ex"),"N/A",IF(AND(Screening!$J$12="No",X1252="Ex"),"N/A",IF(AND(Screening!$J$13="No",Y1252="Ex"),"N/A",IF(AND(Screening!$J$14="No",Z1252="Ex"),"N/A", IF(AND(Screening!$J$15="No",AA1252="Ex"),"N/A", IF(AND(Screening!$J$16="No",AB1252="Ex"),"N/A", IF(AND(Screening!$J$17="No",AC1252="Ex"),"N/A", IF(AND(Screening!$J$18="No",AD1252="Ex"),"N/A", IF(AND(Screening!$J$19="No",AE1252="Ex"),"N/A", IF(AND(Screening!$J$20="No",AF1252="Ex"),"N/A", IF(AND(Screening!$J$21="No",AG1252="Ex"),"N/A", IF(AND(Screening!$J$23="No",AH1252="Ex"),"N/A", IF(AND(Screening!$J$7="No",AI1252="Ex"),"N/A", IF(AND(Screening!$J$6="No",AL1252="Ex"),"N/A", IF(AND(Screening!$J$6="Yes",AJ1252="Ex"),"N/A", IF(AND(Screening!$J$25="Yes",AK1252="Ex"),"N/A",  IF(AND(Screening!$J$5="Yes",AM1252="Ex"),"N/A","Inc")))))))))))))))))))</f>
        <v>Inc</v>
      </c>
      <c r="C1252" s="132"/>
      <c r="D1252" s="133"/>
      <c r="E1252" s="87">
        <v>1245</v>
      </c>
      <c r="F1252" s="88" t="s">
        <v>4030</v>
      </c>
      <c r="G1252" s="88" t="s">
        <v>2660</v>
      </c>
      <c r="H1252" s="156" t="s">
        <v>1362</v>
      </c>
      <c r="I1252" s="130" t="str">
        <f t="shared" si="39"/>
        <v>Include</v>
      </c>
      <c r="J1252" s="126"/>
      <c r="K1252" s="99"/>
      <c r="L1252" s="99"/>
      <c r="M1252" s="128"/>
      <c r="N1252" s="87" t="str">
        <f t="shared" si="40"/>
        <v/>
      </c>
      <c r="O1252" s="55"/>
      <c r="P1252" s="55"/>
      <c r="Q1252" s="55"/>
      <c r="R1252" s="55"/>
      <c r="S1252" s="55"/>
      <c r="T1252" s="56"/>
      <c r="U1252" s="134"/>
      <c r="V1252" s="132"/>
      <c r="W1252" s="132"/>
      <c r="X1252" s="132"/>
      <c r="Y1252" s="132"/>
      <c r="Z1252" s="132"/>
      <c r="AA1252" s="132"/>
      <c r="AB1252" s="132"/>
      <c r="AC1252" s="132"/>
      <c r="AD1252" s="132"/>
      <c r="AE1252" s="132"/>
      <c r="AF1252" s="132"/>
      <c r="AG1252" s="132"/>
      <c r="AH1252" s="132"/>
      <c r="AI1252" s="132"/>
      <c r="AJ1252" s="132"/>
      <c r="AK1252" s="132"/>
      <c r="AL1252" s="132"/>
      <c r="AM1252" s="135" t="s">
        <v>475</v>
      </c>
    </row>
    <row r="1253" spans="1:39" ht="168.95" customHeight="1" x14ac:dyDescent="0.25">
      <c r="A1253" s="131" t="s">
        <v>1</v>
      </c>
      <c r="B1253" s="132" t="str">
        <f>IF(G1253="reserved","N/A",IF(AND(Screening!$J$10="No",V1253="Ex"),"N/A",IF(AND(Screening!$J$11="No",W1253="Ex"),"N/A",IF(AND(Screening!$J$12="No",X1253="Ex"),"N/A",IF(AND(Screening!$J$13="No",Y1253="Ex"),"N/A",IF(AND(Screening!$J$14="No",Z1253="Ex"),"N/A", IF(AND(Screening!$J$15="No",AA1253="Ex"),"N/A", IF(AND(Screening!$J$16="No",AB1253="Ex"),"N/A", IF(AND(Screening!$J$17="No",AC1253="Ex"),"N/A", IF(AND(Screening!$J$18="No",AD1253="Ex"),"N/A", IF(AND(Screening!$J$19="No",AE1253="Ex"),"N/A", IF(AND(Screening!$J$20="No",AF1253="Ex"),"N/A", IF(AND(Screening!$J$21="No",AG1253="Ex"),"N/A", IF(AND(Screening!$J$23="No",AH1253="Ex"),"N/A", IF(AND(Screening!$J$7="No",AI1253="Ex"),"N/A", IF(AND(Screening!$J$6="No",AL1253="Ex"),"N/A", IF(AND(Screening!$J$6="Yes",AJ1253="Ex"),"N/A", IF(AND(Screening!$J$25="Yes",AK1253="Ex"),"N/A",  IF(AND(Screening!$J$5="Yes",AM1253="Ex"),"N/A","Inc")))))))))))))))))))</f>
        <v>Inc</v>
      </c>
      <c r="C1253" s="132" t="s">
        <v>1216</v>
      </c>
      <c r="D1253" s="133" t="s">
        <v>1212</v>
      </c>
      <c r="E1253" s="87">
        <v>1246</v>
      </c>
      <c r="F1253" s="88" t="s">
        <v>1091</v>
      </c>
      <c r="G1253" s="89" t="s">
        <v>683</v>
      </c>
      <c r="H1253" s="157" t="s">
        <v>4629</v>
      </c>
      <c r="I1253" s="130" t="str">
        <f t="shared" si="39"/>
        <v>Include</v>
      </c>
      <c r="J1253" s="126"/>
      <c r="K1253" s="99"/>
      <c r="L1253" s="99"/>
      <c r="M1253" s="128"/>
      <c r="N1253" s="87" t="str">
        <f t="shared" si="40"/>
        <v>PAR</v>
      </c>
      <c r="O1253" s="55"/>
      <c r="P1253" s="55"/>
      <c r="Q1253" s="55"/>
      <c r="R1253" s="55"/>
      <c r="S1253" s="55"/>
      <c r="T1253" s="56"/>
      <c r="U1253" s="134" t="s">
        <v>444</v>
      </c>
      <c r="V1253" s="132" t="s">
        <v>475</v>
      </c>
      <c r="W1253" s="132"/>
      <c r="X1253" s="132"/>
      <c r="Y1253" s="132"/>
      <c r="Z1253" s="132"/>
      <c r="AA1253" s="132"/>
      <c r="AB1253" s="132"/>
      <c r="AC1253" s="132"/>
      <c r="AD1253" s="132"/>
      <c r="AE1253" s="132"/>
      <c r="AF1253" s="132"/>
      <c r="AG1253" s="132"/>
      <c r="AH1253" s="132"/>
      <c r="AI1253" s="132"/>
      <c r="AJ1253" s="132"/>
      <c r="AK1253" s="132"/>
      <c r="AL1253" s="132"/>
      <c r="AM1253" s="135" t="s">
        <v>475</v>
      </c>
    </row>
    <row r="1254" spans="1:39" x14ac:dyDescent="0.25">
      <c r="A1254" s="131" t="s">
        <v>1</v>
      </c>
      <c r="B1254" s="132" t="str">
        <f>IF(G1254="reserved","N/A",IF(AND(Screening!$J$10="No",V1254="Ex"),"N/A",IF(AND(Screening!$J$11="No",W1254="Ex"),"N/A",IF(AND(Screening!$J$12="No",X1254="Ex"),"N/A",IF(AND(Screening!$J$13="No",Y1254="Ex"),"N/A",IF(AND(Screening!$J$14="No",Z1254="Ex"),"N/A", IF(AND(Screening!$J$15="No",AA1254="Ex"),"N/A", IF(AND(Screening!$J$16="No",AB1254="Ex"),"N/A", IF(AND(Screening!$J$17="No",AC1254="Ex"),"N/A", IF(AND(Screening!$J$18="No",AD1254="Ex"),"N/A", IF(AND(Screening!$J$19="No",AE1254="Ex"),"N/A", IF(AND(Screening!$J$20="No",AF1254="Ex"),"N/A", IF(AND(Screening!$J$21="No",AG1254="Ex"),"N/A", IF(AND(Screening!$J$23="No",AH1254="Ex"),"N/A", IF(AND(Screening!$J$7="No",AI1254="Ex"),"N/A", IF(AND(Screening!$J$6="No",AL1254="Ex"),"N/A", IF(AND(Screening!$J$6="Yes",AJ1254="Ex"),"N/A", IF(AND(Screening!$J$25="Yes",AK1254="Ex"),"N/A",  IF(AND(Screening!$J$5="Yes",AM1254="Ex"),"N/A","Inc")))))))))))))))))))</f>
        <v>Inc</v>
      </c>
      <c r="C1254" s="132"/>
      <c r="D1254" s="133"/>
      <c r="E1254" s="87">
        <v>1247</v>
      </c>
      <c r="F1254" s="88" t="s">
        <v>1092</v>
      </c>
      <c r="G1254" s="88" t="s">
        <v>684</v>
      </c>
      <c r="H1254" s="157" t="s">
        <v>90</v>
      </c>
      <c r="I1254" s="130" t="str">
        <f t="shared" si="39"/>
        <v>Include</v>
      </c>
      <c r="J1254" s="126"/>
      <c r="K1254" s="99"/>
      <c r="L1254" s="99"/>
      <c r="M1254" s="128"/>
      <c r="N1254" s="87" t="str">
        <f t="shared" si="40"/>
        <v>PAR</v>
      </c>
      <c r="O1254" s="55"/>
      <c r="P1254" s="55"/>
      <c r="Q1254" s="55"/>
      <c r="R1254" s="55"/>
      <c r="S1254" s="55"/>
      <c r="T1254" s="56"/>
      <c r="U1254" s="134" t="s">
        <v>444</v>
      </c>
      <c r="V1254" s="132" t="s">
        <v>475</v>
      </c>
      <c r="W1254" s="132"/>
      <c r="X1254" s="132"/>
      <c r="Y1254" s="132"/>
      <c r="Z1254" s="132"/>
      <c r="AA1254" s="132"/>
      <c r="AB1254" s="132"/>
      <c r="AC1254" s="132"/>
      <c r="AD1254" s="132"/>
      <c r="AE1254" s="132"/>
      <c r="AF1254" s="132"/>
      <c r="AG1254" s="132"/>
      <c r="AH1254" s="132"/>
      <c r="AI1254" s="132"/>
      <c r="AJ1254" s="132"/>
      <c r="AK1254" s="132"/>
      <c r="AL1254" s="132"/>
      <c r="AM1254" s="135" t="s">
        <v>475</v>
      </c>
    </row>
    <row r="1255" spans="1:39" ht="30" x14ac:dyDescent="0.25">
      <c r="A1255" s="131" t="s">
        <v>2</v>
      </c>
      <c r="B1255" s="132" t="str">
        <f>IF(G1255="reserved","N/A",IF(AND(Screening!$J$10="No",V1255="Ex"),"N/A",IF(AND(Screening!$J$11="No",W1255="Ex"),"N/A",IF(AND(Screening!$J$12="No",X1255="Ex"),"N/A",IF(AND(Screening!$J$13="No",Y1255="Ex"),"N/A",IF(AND(Screening!$J$14="No",Z1255="Ex"),"N/A", IF(AND(Screening!$J$15="No",AA1255="Ex"),"N/A", IF(AND(Screening!$J$16="No",AB1255="Ex"),"N/A", IF(AND(Screening!$J$17="No",AC1255="Ex"),"N/A", IF(AND(Screening!$J$18="No",AD1255="Ex"),"N/A", IF(AND(Screening!$J$19="No",AE1255="Ex"),"N/A", IF(AND(Screening!$J$20="No",AF1255="Ex"),"N/A", IF(AND(Screening!$J$21="No",AG1255="Ex"),"N/A", IF(AND(Screening!$J$23="No",AH1255="Ex"),"N/A", IF(AND(Screening!$J$7="No",AI1255="Ex"),"N/A", IF(AND(Screening!$J$6="No",AL1255="Ex"),"N/A", IF(AND(Screening!$J$6="Yes",AJ1255="Ex"),"N/A", IF(AND(Screening!$J$25="Yes",AK1255="Ex"),"N/A",  IF(AND(Screening!$J$5="Yes",AM1255="Ex"),"N/A","Inc")))))))))))))))))))</f>
        <v>Inc</v>
      </c>
      <c r="C1255" s="132"/>
      <c r="D1255" s="133"/>
      <c r="E1255" s="87">
        <v>1248</v>
      </c>
      <c r="F1255" s="88" t="s">
        <v>1093</v>
      </c>
      <c r="G1255" s="88" t="s">
        <v>2661</v>
      </c>
      <c r="H1255" s="157" t="s">
        <v>1509</v>
      </c>
      <c r="I1255" s="130" t="str">
        <f t="shared" si="39"/>
        <v>Include</v>
      </c>
      <c r="J1255" s="126"/>
      <c r="K1255" s="99"/>
      <c r="L1255" s="99"/>
      <c r="M1255" s="128"/>
      <c r="N1255" s="87" t="str">
        <f t="shared" si="40"/>
        <v/>
      </c>
      <c r="O1255" s="55"/>
      <c r="P1255" s="55"/>
      <c r="Q1255" s="55"/>
      <c r="R1255" s="55"/>
      <c r="S1255" s="55"/>
      <c r="T1255" s="56"/>
      <c r="U1255" s="134" t="s">
        <v>444</v>
      </c>
      <c r="V1255" s="132" t="s">
        <v>475</v>
      </c>
      <c r="W1255" s="132"/>
      <c r="X1255" s="132"/>
      <c r="Y1255" s="132"/>
      <c r="Z1255" s="132"/>
      <c r="AA1255" s="132"/>
      <c r="AB1255" s="132"/>
      <c r="AC1255" s="132"/>
      <c r="AD1255" s="132"/>
      <c r="AE1255" s="132"/>
      <c r="AF1255" s="132"/>
      <c r="AG1255" s="132"/>
      <c r="AH1255" s="132"/>
      <c r="AI1255" s="132"/>
      <c r="AJ1255" s="132"/>
      <c r="AK1255" s="132"/>
      <c r="AL1255" s="132"/>
      <c r="AM1255" s="135" t="s">
        <v>475</v>
      </c>
    </row>
    <row r="1256" spans="1:39" ht="30" x14ac:dyDescent="0.25">
      <c r="A1256" s="131" t="s">
        <v>2</v>
      </c>
      <c r="B1256" s="132" t="str">
        <f>IF(G1256="reserved","N/A",IF(AND(Screening!$J$10="No",V1256="Ex"),"N/A",IF(AND(Screening!$J$11="No",W1256="Ex"),"N/A",IF(AND(Screening!$J$12="No",X1256="Ex"),"N/A",IF(AND(Screening!$J$13="No",Y1256="Ex"),"N/A",IF(AND(Screening!$J$14="No",Z1256="Ex"),"N/A", IF(AND(Screening!$J$15="No",AA1256="Ex"),"N/A", IF(AND(Screening!$J$16="No",AB1256="Ex"),"N/A", IF(AND(Screening!$J$17="No",AC1256="Ex"),"N/A", IF(AND(Screening!$J$18="No",AD1256="Ex"),"N/A", IF(AND(Screening!$J$19="No",AE1256="Ex"),"N/A", IF(AND(Screening!$J$20="No",AF1256="Ex"),"N/A", IF(AND(Screening!$J$21="No",AG1256="Ex"),"N/A", IF(AND(Screening!$J$23="No",AH1256="Ex"),"N/A", IF(AND(Screening!$J$7="No",AI1256="Ex"),"N/A", IF(AND(Screening!$J$6="No",AL1256="Ex"),"N/A", IF(AND(Screening!$J$6="Yes",AJ1256="Ex"),"N/A", IF(AND(Screening!$J$25="Yes",AK1256="Ex"),"N/A",  IF(AND(Screening!$J$5="Yes",AM1256="Ex"),"N/A","Inc")))))))))))))))))))</f>
        <v>Inc</v>
      </c>
      <c r="C1256" s="132"/>
      <c r="D1256" s="133"/>
      <c r="E1256" s="87">
        <v>1249</v>
      </c>
      <c r="F1256" s="88" t="s">
        <v>1094</v>
      </c>
      <c r="G1256" s="88" t="s">
        <v>2662</v>
      </c>
      <c r="H1256" s="156" t="s">
        <v>1510</v>
      </c>
      <c r="I1256" s="130" t="str">
        <f t="shared" si="39"/>
        <v>Include</v>
      </c>
      <c r="J1256" s="126"/>
      <c r="K1256" s="99"/>
      <c r="L1256" s="99"/>
      <c r="M1256" s="128"/>
      <c r="N1256" s="87" t="str">
        <f t="shared" si="40"/>
        <v/>
      </c>
      <c r="O1256" s="55"/>
      <c r="P1256" s="55"/>
      <c r="Q1256" s="55"/>
      <c r="R1256" s="55"/>
      <c r="S1256" s="55"/>
      <c r="T1256" s="56"/>
      <c r="U1256" s="134" t="s">
        <v>444</v>
      </c>
      <c r="V1256" s="132" t="s">
        <v>475</v>
      </c>
      <c r="W1256" s="132"/>
      <c r="X1256" s="132"/>
      <c r="Y1256" s="132"/>
      <c r="Z1256" s="132"/>
      <c r="AA1256" s="132"/>
      <c r="AB1256" s="132"/>
      <c r="AC1256" s="132"/>
      <c r="AD1256" s="132"/>
      <c r="AE1256" s="132"/>
      <c r="AF1256" s="132"/>
      <c r="AG1256" s="132"/>
      <c r="AH1256" s="132"/>
      <c r="AI1256" s="132"/>
      <c r="AJ1256" s="132"/>
      <c r="AK1256" s="132"/>
      <c r="AL1256" s="132"/>
      <c r="AM1256" s="135" t="s">
        <v>475</v>
      </c>
    </row>
    <row r="1257" spans="1:39" ht="30" x14ac:dyDescent="0.25">
      <c r="A1257" s="131" t="s">
        <v>2</v>
      </c>
      <c r="B1257" s="132" t="str">
        <f>IF(G1257="reserved","N/A",IF(AND(Screening!$J$10="No",V1257="Ex"),"N/A",IF(AND(Screening!$J$11="No",W1257="Ex"),"N/A",IF(AND(Screening!$J$12="No",X1257="Ex"),"N/A",IF(AND(Screening!$J$13="No",Y1257="Ex"),"N/A",IF(AND(Screening!$J$14="No",Z1257="Ex"),"N/A", IF(AND(Screening!$J$15="No",AA1257="Ex"),"N/A", IF(AND(Screening!$J$16="No",AB1257="Ex"),"N/A", IF(AND(Screening!$J$17="No",AC1257="Ex"),"N/A", IF(AND(Screening!$J$18="No",AD1257="Ex"),"N/A", IF(AND(Screening!$J$19="No",AE1257="Ex"),"N/A", IF(AND(Screening!$J$20="No",AF1257="Ex"),"N/A", IF(AND(Screening!$J$21="No",AG1257="Ex"),"N/A", IF(AND(Screening!$J$23="No",AH1257="Ex"),"N/A", IF(AND(Screening!$J$7="No",AI1257="Ex"),"N/A", IF(AND(Screening!$J$6="No",AL1257="Ex"),"N/A", IF(AND(Screening!$J$6="Yes",AJ1257="Ex"),"N/A", IF(AND(Screening!$J$25="Yes",AK1257="Ex"),"N/A",  IF(AND(Screening!$J$5="Yes",AM1257="Ex"),"N/A","Inc")))))))))))))))))))</f>
        <v>Inc</v>
      </c>
      <c r="C1257" s="132"/>
      <c r="D1257" s="133"/>
      <c r="E1257" s="87">
        <v>1250</v>
      </c>
      <c r="F1257" s="88" t="s">
        <v>1095</v>
      </c>
      <c r="G1257" s="88" t="s">
        <v>2663</v>
      </c>
      <c r="H1257" s="156" t="s">
        <v>2787</v>
      </c>
      <c r="I1257" s="130" t="str">
        <f t="shared" si="39"/>
        <v>Include</v>
      </c>
      <c r="J1257" s="126"/>
      <c r="K1257" s="99"/>
      <c r="L1257" s="99"/>
      <c r="M1257" s="128"/>
      <c r="N1257" s="87" t="str">
        <f t="shared" si="40"/>
        <v/>
      </c>
      <c r="O1257" s="55"/>
      <c r="P1257" s="55"/>
      <c r="Q1257" s="55"/>
      <c r="R1257" s="55"/>
      <c r="S1257" s="55"/>
      <c r="T1257" s="56"/>
      <c r="U1257" s="134" t="s">
        <v>444</v>
      </c>
      <c r="V1257" s="132" t="s">
        <v>475</v>
      </c>
      <c r="W1257" s="132"/>
      <c r="X1257" s="132"/>
      <c r="Y1257" s="132"/>
      <c r="Z1257" s="132"/>
      <c r="AA1257" s="132"/>
      <c r="AB1257" s="132"/>
      <c r="AC1257" s="132"/>
      <c r="AD1257" s="132"/>
      <c r="AE1257" s="132"/>
      <c r="AF1257" s="132"/>
      <c r="AG1257" s="132"/>
      <c r="AH1257" s="132"/>
      <c r="AI1257" s="132"/>
      <c r="AJ1257" s="132"/>
      <c r="AK1257" s="132"/>
      <c r="AL1257" s="132"/>
      <c r="AM1257" s="135" t="s">
        <v>475</v>
      </c>
    </row>
    <row r="1258" spans="1:39" ht="30" x14ac:dyDescent="0.25">
      <c r="A1258" s="131" t="s">
        <v>2</v>
      </c>
      <c r="B1258" s="132" t="str">
        <f>IF(G1258="reserved","N/A",IF(AND(Screening!$J$10="No",V1258="Ex"),"N/A",IF(AND(Screening!$J$11="No",W1258="Ex"),"N/A",IF(AND(Screening!$J$12="No",X1258="Ex"),"N/A",IF(AND(Screening!$J$13="No",Y1258="Ex"),"N/A",IF(AND(Screening!$J$14="No",Z1258="Ex"),"N/A", IF(AND(Screening!$J$15="No",AA1258="Ex"),"N/A", IF(AND(Screening!$J$16="No",AB1258="Ex"),"N/A", IF(AND(Screening!$J$17="No",AC1258="Ex"),"N/A", IF(AND(Screening!$J$18="No",AD1258="Ex"),"N/A", IF(AND(Screening!$J$19="No",AE1258="Ex"),"N/A", IF(AND(Screening!$J$20="No",AF1258="Ex"),"N/A", IF(AND(Screening!$J$21="No",AG1258="Ex"),"N/A", IF(AND(Screening!$J$23="No",AH1258="Ex"),"N/A", IF(AND(Screening!$J$7="No",AI1258="Ex"),"N/A", IF(AND(Screening!$J$6="No",AL1258="Ex"),"N/A", IF(AND(Screening!$J$6="Yes",AJ1258="Ex"),"N/A", IF(AND(Screening!$J$25="Yes",AK1258="Ex"),"N/A",  IF(AND(Screening!$J$5="Yes",AM1258="Ex"),"N/A","Inc")))))))))))))))))))</f>
        <v>Inc</v>
      </c>
      <c r="C1258" s="132"/>
      <c r="D1258" s="133"/>
      <c r="E1258" s="87">
        <v>1251</v>
      </c>
      <c r="F1258" s="88" t="s">
        <v>1096</v>
      </c>
      <c r="G1258" s="88" t="s">
        <v>2664</v>
      </c>
      <c r="H1258" s="156" t="s">
        <v>2787</v>
      </c>
      <c r="I1258" s="130" t="str">
        <f t="shared" si="39"/>
        <v>Include</v>
      </c>
      <c r="J1258" s="126"/>
      <c r="K1258" s="99"/>
      <c r="L1258" s="99"/>
      <c r="M1258" s="128"/>
      <c r="N1258" s="87" t="str">
        <f t="shared" si="40"/>
        <v/>
      </c>
      <c r="O1258" s="55"/>
      <c r="P1258" s="55"/>
      <c r="Q1258" s="55"/>
      <c r="R1258" s="55"/>
      <c r="S1258" s="55"/>
      <c r="T1258" s="56"/>
      <c r="U1258" s="134" t="s">
        <v>444</v>
      </c>
      <c r="V1258" s="132" t="s">
        <v>475</v>
      </c>
      <c r="W1258" s="132"/>
      <c r="X1258" s="132"/>
      <c r="Y1258" s="132"/>
      <c r="Z1258" s="132"/>
      <c r="AA1258" s="132"/>
      <c r="AB1258" s="132"/>
      <c r="AC1258" s="132"/>
      <c r="AD1258" s="132"/>
      <c r="AE1258" s="132"/>
      <c r="AF1258" s="132"/>
      <c r="AG1258" s="132"/>
      <c r="AH1258" s="132"/>
      <c r="AI1258" s="132"/>
      <c r="AJ1258" s="132"/>
      <c r="AK1258" s="132"/>
      <c r="AL1258" s="132"/>
      <c r="AM1258" s="135" t="s">
        <v>475</v>
      </c>
    </row>
    <row r="1259" spans="1:39" ht="30" x14ac:dyDescent="0.25">
      <c r="A1259" s="131" t="s">
        <v>2</v>
      </c>
      <c r="B1259" s="132" t="str">
        <f>IF(G1259="reserved","N/A",IF(AND(Screening!$J$10="No",V1259="Ex"),"N/A",IF(AND(Screening!$J$11="No",W1259="Ex"),"N/A",IF(AND(Screening!$J$12="No",X1259="Ex"),"N/A",IF(AND(Screening!$J$13="No",Y1259="Ex"),"N/A",IF(AND(Screening!$J$14="No",Z1259="Ex"),"N/A", IF(AND(Screening!$J$15="No",AA1259="Ex"),"N/A", IF(AND(Screening!$J$16="No",AB1259="Ex"),"N/A", IF(AND(Screening!$J$17="No",AC1259="Ex"),"N/A", IF(AND(Screening!$J$18="No",AD1259="Ex"),"N/A", IF(AND(Screening!$J$19="No",AE1259="Ex"),"N/A", IF(AND(Screening!$J$20="No",AF1259="Ex"),"N/A", IF(AND(Screening!$J$21="No",AG1259="Ex"),"N/A", IF(AND(Screening!$J$23="No",AH1259="Ex"),"N/A", IF(AND(Screening!$J$7="No",AI1259="Ex"),"N/A", IF(AND(Screening!$J$6="No",AL1259="Ex"),"N/A", IF(AND(Screening!$J$6="Yes",AJ1259="Ex"),"N/A", IF(AND(Screening!$J$25="Yes",AK1259="Ex"),"N/A",  IF(AND(Screening!$J$5="Yes",AM1259="Ex"),"N/A","Inc")))))))))))))))))))</f>
        <v>Inc</v>
      </c>
      <c r="C1259" s="132"/>
      <c r="D1259" s="133"/>
      <c r="E1259" s="87">
        <v>1252</v>
      </c>
      <c r="F1259" s="88" t="s">
        <v>1097</v>
      </c>
      <c r="G1259" s="88" t="s">
        <v>2665</v>
      </c>
      <c r="H1259" s="157" t="s">
        <v>1509</v>
      </c>
      <c r="I1259" s="130" t="str">
        <f t="shared" si="39"/>
        <v>Include</v>
      </c>
      <c r="J1259" s="126"/>
      <c r="K1259" s="99"/>
      <c r="L1259" s="99"/>
      <c r="M1259" s="128"/>
      <c r="N1259" s="87" t="str">
        <f t="shared" si="40"/>
        <v/>
      </c>
      <c r="O1259" s="55"/>
      <c r="P1259" s="55"/>
      <c r="Q1259" s="55"/>
      <c r="R1259" s="55"/>
      <c r="S1259" s="55"/>
      <c r="T1259" s="56"/>
      <c r="U1259" s="134" t="s">
        <v>444</v>
      </c>
      <c r="V1259" s="132" t="s">
        <v>475</v>
      </c>
      <c r="W1259" s="132"/>
      <c r="X1259" s="132"/>
      <c r="Y1259" s="132"/>
      <c r="Z1259" s="132"/>
      <c r="AA1259" s="132"/>
      <c r="AB1259" s="132"/>
      <c r="AC1259" s="132"/>
      <c r="AD1259" s="132"/>
      <c r="AE1259" s="132"/>
      <c r="AF1259" s="132"/>
      <c r="AG1259" s="132"/>
      <c r="AH1259" s="132"/>
      <c r="AI1259" s="132"/>
      <c r="AJ1259" s="132"/>
      <c r="AK1259" s="132"/>
      <c r="AL1259" s="132"/>
      <c r="AM1259" s="135" t="s">
        <v>475</v>
      </c>
    </row>
    <row r="1260" spans="1:39" ht="30" x14ac:dyDescent="0.25">
      <c r="A1260" s="131" t="s">
        <v>2</v>
      </c>
      <c r="B1260" s="132" t="str">
        <f>IF(G1260="reserved","N/A",IF(AND(Screening!$J$10="No",V1260="Ex"),"N/A",IF(AND(Screening!$J$11="No",W1260="Ex"),"N/A",IF(AND(Screening!$J$12="No",X1260="Ex"),"N/A",IF(AND(Screening!$J$13="No",Y1260="Ex"),"N/A",IF(AND(Screening!$J$14="No",Z1260="Ex"),"N/A", IF(AND(Screening!$J$15="No",AA1260="Ex"),"N/A", IF(AND(Screening!$J$16="No",AB1260="Ex"),"N/A", IF(AND(Screening!$J$17="No",AC1260="Ex"),"N/A", IF(AND(Screening!$J$18="No",AD1260="Ex"),"N/A", IF(AND(Screening!$J$19="No",AE1260="Ex"),"N/A", IF(AND(Screening!$J$20="No",AF1260="Ex"),"N/A", IF(AND(Screening!$J$21="No",AG1260="Ex"),"N/A", IF(AND(Screening!$J$23="No",AH1260="Ex"),"N/A", IF(AND(Screening!$J$7="No",AI1260="Ex"),"N/A", IF(AND(Screening!$J$6="No",AL1260="Ex"),"N/A", IF(AND(Screening!$J$6="Yes",AJ1260="Ex"),"N/A", IF(AND(Screening!$J$25="Yes",AK1260="Ex"),"N/A",  IF(AND(Screening!$J$5="Yes",AM1260="Ex"),"N/A","Inc")))))))))))))))))))</f>
        <v>Inc</v>
      </c>
      <c r="C1260" s="132"/>
      <c r="D1260" s="133"/>
      <c r="E1260" s="87">
        <v>1253</v>
      </c>
      <c r="F1260" s="88" t="s">
        <v>1098</v>
      </c>
      <c r="G1260" s="88" t="s">
        <v>2666</v>
      </c>
      <c r="H1260" s="156" t="s">
        <v>2787</v>
      </c>
      <c r="I1260" s="130" t="str">
        <f t="shared" si="39"/>
        <v>Include</v>
      </c>
      <c r="J1260" s="126"/>
      <c r="K1260" s="99"/>
      <c r="L1260" s="99"/>
      <c r="M1260" s="128"/>
      <c r="N1260" s="87" t="str">
        <f t="shared" si="40"/>
        <v/>
      </c>
      <c r="O1260" s="55"/>
      <c r="P1260" s="55"/>
      <c r="Q1260" s="55"/>
      <c r="R1260" s="55"/>
      <c r="S1260" s="55"/>
      <c r="T1260" s="56"/>
      <c r="U1260" s="134" t="s">
        <v>444</v>
      </c>
      <c r="V1260" s="132" t="s">
        <v>475</v>
      </c>
      <c r="W1260" s="132"/>
      <c r="X1260" s="132"/>
      <c r="Y1260" s="132"/>
      <c r="Z1260" s="132"/>
      <c r="AA1260" s="132"/>
      <c r="AB1260" s="132"/>
      <c r="AC1260" s="132"/>
      <c r="AD1260" s="132"/>
      <c r="AE1260" s="132"/>
      <c r="AF1260" s="132"/>
      <c r="AG1260" s="132"/>
      <c r="AH1260" s="132"/>
      <c r="AI1260" s="132"/>
      <c r="AJ1260" s="132"/>
      <c r="AK1260" s="132"/>
      <c r="AL1260" s="132"/>
      <c r="AM1260" s="135" t="s">
        <v>475</v>
      </c>
    </row>
    <row r="1261" spans="1:39" ht="30" x14ac:dyDescent="0.25">
      <c r="A1261" s="131" t="s">
        <v>2</v>
      </c>
      <c r="B1261" s="132" t="str">
        <f>IF(G1261="reserved","N/A",IF(AND(Screening!$J$10="No",V1261="Ex"),"N/A",IF(AND(Screening!$J$11="No",W1261="Ex"),"N/A",IF(AND(Screening!$J$12="No",X1261="Ex"),"N/A",IF(AND(Screening!$J$13="No",Y1261="Ex"),"N/A",IF(AND(Screening!$J$14="No",Z1261="Ex"),"N/A", IF(AND(Screening!$J$15="No",AA1261="Ex"),"N/A", IF(AND(Screening!$J$16="No",AB1261="Ex"),"N/A", IF(AND(Screening!$J$17="No",AC1261="Ex"),"N/A", IF(AND(Screening!$J$18="No",AD1261="Ex"),"N/A", IF(AND(Screening!$J$19="No",AE1261="Ex"),"N/A", IF(AND(Screening!$J$20="No",AF1261="Ex"),"N/A", IF(AND(Screening!$J$21="No",AG1261="Ex"),"N/A", IF(AND(Screening!$J$23="No",AH1261="Ex"),"N/A", IF(AND(Screening!$J$7="No",AI1261="Ex"),"N/A", IF(AND(Screening!$J$6="No",AL1261="Ex"),"N/A", IF(AND(Screening!$J$6="Yes",AJ1261="Ex"),"N/A", IF(AND(Screening!$J$25="Yes",AK1261="Ex"),"N/A",  IF(AND(Screening!$J$5="Yes",AM1261="Ex"),"N/A","Inc")))))))))))))))))))</f>
        <v>Inc</v>
      </c>
      <c r="C1261" s="132"/>
      <c r="D1261" s="133"/>
      <c r="E1261" s="87">
        <v>1254</v>
      </c>
      <c r="F1261" s="88" t="s">
        <v>1099</v>
      </c>
      <c r="G1261" s="88" t="s">
        <v>2667</v>
      </c>
      <c r="H1261" s="157" t="s">
        <v>1509</v>
      </c>
      <c r="I1261" s="130" t="str">
        <f t="shared" si="39"/>
        <v>Include</v>
      </c>
      <c r="J1261" s="126"/>
      <c r="K1261" s="99"/>
      <c r="L1261" s="99"/>
      <c r="M1261" s="128"/>
      <c r="N1261" s="87" t="str">
        <f t="shared" si="40"/>
        <v/>
      </c>
      <c r="O1261" s="55"/>
      <c r="P1261" s="55"/>
      <c r="Q1261" s="55"/>
      <c r="R1261" s="55"/>
      <c r="S1261" s="55"/>
      <c r="T1261" s="56"/>
      <c r="U1261" s="134" t="s">
        <v>444</v>
      </c>
      <c r="V1261" s="132" t="s">
        <v>475</v>
      </c>
      <c r="W1261" s="132"/>
      <c r="X1261" s="132"/>
      <c r="Y1261" s="132"/>
      <c r="Z1261" s="132"/>
      <c r="AA1261" s="132"/>
      <c r="AB1261" s="132"/>
      <c r="AC1261" s="132"/>
      <c r="AD1261" s="132"/>
      <c r="AE1261" s="132"/>
      <c r="AF1261" s="132"/>
      <c r="AG1261" s="132"/>
      <c r="AH1261" s="132"/>
      <c r="AI1261" s="132"/>
      <c r="AJ1261" s="132"/>
      <c r="AK1261" s="132"/>
      <c r="AL1261" s="132"/>
      <c r="AM1261" s="135" t="s">
        <v>475</v>
      </c>
    </row>
    <row r="1262" spans="1:39" ht="30" x14ac:dyDescent="0.25">
      <c r="A1262" s="131" t="s">
        <v>2</v>
      </c>
      <c r="B1262" s="132" t="str">
        <f>IF(G1262="reserved","N/A",IF(AND(Screening!$J$10="No",V1262="Ex"),"N/A",IF(AND(Screening!$J$11="No",W1262="Ex"),"N/A",IF(AND(Screening!$J$12="No",X1262="Ex"),"N/A",IF(AND(Screening!$J$13="No",Y1262="Ex"),"N/A",IF(AND(Screening!$J$14="No",Z1262="Ex"),"N/A", IF(AND(Screening!$J$15="No",AA1262="Ex"),"N/A", IF(AND(Screening!$J$16="No",AB1262="Ex"),"N/A", IF(AND(Screening!$J$17="No",AC1262="Ex"),"N/A", IF(AND(Screening!$J$18="No",AD1262="Ex"),"N/A", IF(AND(Screening!$J$19="No",AE1262="Ex"),"N/A", IF(AND(Screening!$J$20="No",AF1262="Ex"),"N/A", IF(AND(Screening!$J$21="No",AG1262="Ex"),"N/A", IF(AND(Screening!$J$23="No",AH1262="Ex"),"N/A", IF(AND(Screening!$J$7="No",AI1262="Ex"),"N/A", IF(AND(Screening!$J$6="No",AL1262="Ex"),"N/A", IF(AND(Screening!$J$6="Yes",AJ1262="Ex"),"N/A", IF(AND(Screening!$J$25="Yes",AK1262="Ex"),"N/A",  IF(AND(Screening!$J$5="Yes",AM1262="Ex"),"N/A","Inc")))))))))))))))))))</f>
        <v>Inc</v>
      </c>
      <c r="C1262" s="132"/>
      <c r="D1262" s="133"/>
      <c r="E1262" s="87">
        <v>1255</v>
      </c>
      <c r="F1262" s="88" t="s">
        <v>1100</v>
      </c>
      <c r="G1262" s="88" t="s">
        <v>2668</v>
      </c>
      <c r="H1262" s="156" t="s">
        <v>2787</v>
      </c>
      <c r="I1262" s="130" t="str">
        <f t="shared" si="39"/>
        <v>Include</v>
      </c>
      <c r="J1262" s="126"/>
      <c r="K1262" s="99"/>
      <c r="L1262" s="99"/>
      <c r="M1262" s="128"/>
      <c r="N1262" s="87" t="str">
        <f t="shared" si="40"/>
        <v/>
      </c>
      <c r="O1262" s="55"/>
      <c r="P1262" s="55"/>
      <c r="Q1262" s="55"/>
      <c r="R1262" s="55"/>
      <c r="S1262" s="55"/>
      <c r="T1262" s="56"/>
      <c r="U1262" s="134" t="s">
        <v>444</v>
      </c>
      <c r="V1262" s="132" t="s">
        <v>475</v>
      </c>
      <c r="W1262" s="132"/>
      <c r="X1262" s="132"/>
      <c r="Y1262" s="132"/>
      <c r="Z1262" s="132"/>
      <c r="AA1262" s="132"/>
      <c r="AB1262" s="132"/>
      <c r="AC1262" s="132"/>
      <c r="AD1262" s="132"/>
      <c r="AE1262" s="132"/>
      <c r="AF1262" s="132"/>
      <c r="AG1262" s="132"/>
      <c r="AH1262" s="132"/>
      <c r="AI1262" s="132"/>
      <c r="AJ1262" s="132"/>
      <c r="AK1262" s="132"/>
      <c r="AL1262" s="132"/>
      <c r="AM1262" s="135" t="s">
        <v>475</v>
      </c>
    </row>
    <row r="1263" spans="1:39" ht="30" x14ac:dyDescent="0.25">
      <c r="A1263" s="131" t="s">
        <v>2</v>
      </c>
      <c r="B1263" s="132" t="str">
        <f>IF(G1263="reserved","N/A",IF(AND(Screening!$J$10="No",V1263="Ex"),"N/A",IF(AND(Screening!$J$11="No",W1263="Ex"),"N/A",IF(AND(Screening!$J$12="No",X1263="Ex"),"N/A",IF(AND(Screening!$J$13="No",Y1263="Ex"),"N/A",IF(AND(Screening!$J$14="No",Z1263="Ex"),"N/A", IF(AND(Screening!$J$15="No",AA1263="Ex"),"N/A", IF(AND(Screening!$J$16="No",AB1263="Ex"),"N/A", IF(AND(Screening!$J$17="No",AC1263="Ex"),"N/A", IF(AND(Screening!$J$18="No",AD1263="Ex"),"N/A", IF(AND(Screening!$J$19="No",AE1263="Ex"),"N/A", IF(AND(Screening!$J$20="No",AF1263="Ex"),"N/A", IF(AND(Screening!$J$21="No",AG1263="Ex"),"N/A", IF(AND(Screening!$J$23="No",AH1263="Ex"),"N/A", IF(AND(Screening!$J$7="No",AI1263="Ex"),"N/A", IF(AND(Screening!$J$6="No",AL1263="Ex"),"N/A", IF(AND(Screening!$J$6="Yes",AJ1263="Ex"),"N/A", IF(AND(Screening!$J$25="Yes",AK1263="Ex"),"N/A",  IF(AND(Screening!$J$5="Yes",AM1263="Ex"),"N/A","Inc")))))))))))))))))))</f>
        <v>Inc</v>
      </c>
      <c r="C1263" s="132"/>
      <c r="D1263" s="133"/>
      <c r="E1263" s="87">
        <v>1256</v>
      </c>
      <c r="F1263" s="88" t="s">
        <v>1101</v>
      </c>
      <c r="G1263" s="88" t="s">
        <v>2669</v>
      </c>
      <c r="H1263" s="156" t="s">
        <v>2787</v>
      </c>
      <c r="I1263" s="130" t="str">
        <f t="shared" si="39"/>
        <v>Include</v>
      </c>
      <c r="J1263" s="126"/>
      <c r="K1263" s="99"/>
      <c r="L1263" s="99"/>
      <c r="M1263" s="128"/>
      <c r="N1263" s="87" t="str">
        <f t="shared" si="40"/>
        <v/>
      </c>
      <c r="O1263" s="55"/>
      <c r="P1263" s="55"/>
      <c r="Q1263" s="55"/>
      <c r="R1263" s="55"/>
      <c r="S1263" s="55"/>
      <c r="T1263" s="56"/>
      <c r="U1263" s="134" t="s">
        <v>444</v>
      </c>
      <c r="V1263" s="132" t="s">
        <v>475</v>
      </c>
      <c r="W1263" s="132"/>
      <c r="X1263" s="132"/>
      <c r="Y1263" s="132"/>
      <c r="Z1263" s="132"/>
      <c r="AA1263" s="132"/>
      <c r="AB1263" s="132"/>
      <c r="AC1263" s="132"/>
      <c r="AD1263" s="132"/>
      <c r="AE1263" s="132"/>
      <c r="AF1263" s="132"/>
      <c r="AG1263" s="132"/>
      <c r="AH1263" s="132"/>
      <c r="AI1263" s="132"/>
      <c r="AJ1263" s="132"/>
      <c r="AK1263" s="132"/>
      <c r="AL1263" s="132"/>
      <c r="AM1263" s="135" t="s">
        <v>475</v>
      </c>
    </row>
    <row r="1264" spans="1:39" ht="30" x14ac:dyDescent="0.25">
      <c r="A1264" s="131" t="s">
        <v>2</v>
      </c>
      <c r="B1264" s="132" t="str">
        <f>IF(G1264="reserved","N/A",IF(AND(Screening!$J$10="No",V1264="Ex"),"N/A",IF(AND(Screening!$J$11="No",W1264="Ex"),"N/A",IF(AND(Screening!$J$12="No",X1264="Ex"),"N/A",IF(AND(Screening!$J$13="No",Y1264="Ex"),"N/A",IF(AND(Screening!$J$14="No",Z1264="Ex"),"N/A", IF(AND(Screening!$J$15="No",AA1264="Ex"),"N/A", IF(AND(Screening!$J$16="No",AB1264="Ex"),"N/A", IF(AND(Screening!$J$17="No",AC1264="Ex"),"N/A", IF(AND(Screening!$J$18="No",AD1264="Ex"),"N/A", IF(AND(Screening!$J$19="No",AE1264="Ex"),"N/A", IF(AND(Screening!$J$20="No",AF1264="Ex"),"N/A", IF(AND(Screening!$J$21="No",AG1264="Ex"),"N/A", IF(AND(Screening!$J$23="No",AH1264="Ex"),"N/A", IF(AND(Screening!$J$7="No",AI1264="Ex"),"N/A", IF(AND(Screening!$J$6="No",AL1264="Ex"),"N/A", IF(AND(Screening!$J$6="Yes",AJ1264="Ex"),"N/A", IF(AND(Screening!$J$25="Yes",AK1264="Ex"),"N/A",  IF(AND(Screening!$J$5="Yes",AM1264="Ex"),"N/A","Inc")))))))))))))))))))</f>
        <v>Inc</v>
      </c>
      <c r="C1264" s="132"/>
      <c r="D1264" s="133"/>
      <c r="E1264" s="87">
        <v>1257</v>
      </c>
      <c r="F1264" s="88" t="s">
        <v>1102</v>
      </c>
      <c r="G1264" s="88" t="s">
        <v>2670</v>
      </c>
      <c r="H1264" s="156" t="s">
        <v>2787</v>
      </c>
      <c r="I1264" s="130" t="str">
        <f t="shared" si="39"/>
        <v>Include</v>
      </c>
      <c r="J1264" s="126"/>
      <c r="K1264" s="99"/>
      <c r="L1264" s="99"/>
      <c r="M1264" s="128"/>
      <c r="N1264" s="87" t="str">
        <f t="shared" si="40"/>
        <v/>
      </c>
      <c r="O1264" s="55"/>
      <c r="P1264" s="55"/>
      <c r="Q1264" s="55"/>
      <c r="R1264" s="55"/>
      <c r="S1264" s="55"/>
      <c r="T1264" s="56"/>
      <c r="U1264" s="134" t="s">
        <v>444</v>
      </c>
      <c r="V1264" s="132" t="s">
        <v>475</v>
      </c>
      <c r="W1264" s="132"/>
      <c r="X1264" s="132"/>
      <c r="Y1264" s="132"/>
      <c r="Z1264" s="132"/>
      <c r="AA1264" s="132"/>
      <c r="AB1264" s="132"/>
      <c r="AC1264" s="132"/>
      <c r="AD1264" s="132"/>
      <c r="AE1264" s="132"/>
      <c r="AF1264" s="132"/>
      <c r="AG1264" s="132"/>
      <c r="AH1264" s="132"/>
      <c r="AI1264" s="132"/>
      <c r="AJ1264" s="132"/>
      <c r="AK1264" s="132"/>
      <c r="AL1264" s="132"/>
      <c r="AM1264" s="135" t="s">
        <v>475</v>
      </c>
    </row>
    <row r="1265" spans="1:39" ht="30" x14ac:dyDescent="0.25">
      <c r="A1265" s="131" t="s">
        <v>2</v>
      </c>
      <c r="B1265" s="132" t="str">
        <f>IF(G1265="reserved","N/A",IF(AND(Screening!$J$10="No",V1265="Ex"),"N/A",IF(AND(Screening!$J$11="No",W1265="Ex"),"N/A",IF(AND(Screening!$J$12="No",X1265="Ex"),"N/A",IF(AND(Screening!$J$13="No",Y1265="Ex"),"N/A",IF(AND(Screening!$J$14="No",Z1265="Ex"),"N/A", IF(AND(Screening!$J$15="No",AA1265="Ex"),"N/A", IF(AND(Screening!$J$16="No",AB1265="Ex"),"N/A", IF(AND(Screening!$J$17="No",AC1265="Ex"),"N/A", IF(AND(Screening!$J$18="No",AD1265="Ex"),"N/A", IF(AND(Screening!$J$19="No",AE1265="Ex"),"N/A", IF(AND(Screening!$J$20="No",AF1265="Ex"),"N/A", IF(AND(Screening!$J$21="No",AG1265="Ex"),"N/A", IF(AND(Screening!$J$23="No",AH1265="Ex"),"N/A", IF(AND(Screening!$J$7="No",AI1265="Ex"),"N/A", IF(AND(Screening!$J$6="No",AL1265="Ex"),"N/A", IF(AND(Screening!$J$6="Yes",AJ1265="Ex"),"N/A", IF(AND(Screening!$J$25="Yes",AK1265="Ex"),"N/A",  IF(AND(Screening!$J$5="Yes",AM1265="Ex"),"N/A","Inc")))))))))))))))))))</f>
        <v>Inc</v>
      </c>
      <c r="C1265" s="132"/>
      <c r="D1265" s="133"/>
      <c r="E1265" s="87">
        <v>1258</v>
      </c>
      <c r="F1265" s="88" t="s">
        <v>4031</v>
      </c>
      <c r="G1265" s="88" t="s">
        <v>2671</v>
      </c>
      <c r="H1265" s="156" t="s">
        <v>2787</v>
      </c>
      <c r="I1265" s="130" t="str">
        <f t="shared" si="39"/>
        <v>Include</v>
      </c>
      <c r="J1265" s="126"/>
      <c r="K1265" s="99"/>
      <c r="L1265" s="99"/>
      <c r="M1265" s="128"/>
      <c r="N1265" s="87" t="str">
        <f t="shared" si="40"/>
        <v/>
      </c>
      <c r="O1265" s="55"/>
      <c r="P1265" s="55"/>
      <c r="Q1265" s="55"/>
      <c r="R1265" s="55"/>
      <c r="S1265" s="55"/>
      <c r="T1265" s="56"/>
      <c r="U1265" s="134" t="s">
        <v>444</v>
      </c>
      <c r="V1265" s="132" t="s">
        <v>475</v>
      </c>
      <c r="W1265" s="132"/>
      <c r="X1265" s="132"/>
      <c r="Y1265" s="132"/>
      <c r="Z1265" s="132"/>
      <c r="AA1265" s="132"/>
      <c r="AB1265" s="132"/>
      <c r="AC1265" s="132"/>
      <c r="AD1265" s="132"/>
      <c r="AE1265" s="132"/>
      <c r="AF1265" s="132"/>
      <c r="AG1265" s="132"/>
      <c r="AH1265" s="132"/>
      <c r="AI1265" s="132"/>
      <c r="AJ1265" s="132"/>
      <c r="AK1265" s="132"/>
      <c r="AL1265" s="132"/>
      <c r="AM1265" s="135" t="s">
        <v>475</v>
      </c>
    </row>
    <row r="1266" spans="1:39" ht="30" x14ac:dyDescent="0.25">
      <c r="A1266" s="131" t="s">
        <v>2</v>
      </c>
      <c r="B1266" s="132" t="str">
        <f>IF(G1266="reserved","N/A",IF(AND(Screening!$J$10="No",V1266="Ex"),"N/A",IF(AND(Screening!$J$11="No",W1266="Ex"),"N/A",IF(AND(Screening!$J$12="No",X1266="Ex"),"N/A",IF(AND(Screening!$J$13="No",Y1266="Ex"),"N/A",IF(AND(Screening!$J$14="No",Z1266="Ex"),"N/A", IF(AND(Screening!$J$15="No",AA1266="Ex"),"N/A", IF(AND(Screening!$J$16="No",AB1266="Ex"),"N/A", IF(AND(Screening!$J$17="No",AC1266="Ex"),"N/A", IF(AND(Screening!$J$18="No",AD1266="Ex"),"N/A", IF(AND(Screening!$J$19="No",AE1266="Ex"),"N/A", IF(AND(Screening!$J$20="No",AF1266="Ex"),"N/A", IF(AND(Screening!$J$21="No",AG1266="Ex"),"N/A", IF(AND(Screening!$J$23="No",AH1266="Ex"),"N/A", IF(AND(Screening!$J$7="No",AI1266="Ex"),"N/A", IF(AND(Screening!$J$6="No",AL1266="Ex"),"N/A", IF(AND(Screening!$J$6="Yes",AJ1266="Ex"),"N/A", IF(AND(Screening!$J$25="Yes",AK1266="Ex"),"N/A",  IF(AND(Screening!$J$5="Yes",AM1266="Ex"),"N/A","Inc")))))))))))))))))))</f>
        <v>Inc</v>
      </c>
      <c r="C1266" s="132"/>
      <c r="D1266" s="133"/>
      <c r="E1266" s="87">
        <v>1259</v>
      </c>
      <c r="F1266" s="88" t="s">
        <v>1103</v>
      </c>
      <c r="G1266" s="88" t="s">
        <v>2405</v>
      </c>
      <c r="H1266" s="156" t="s">
        <v>1511</v>
      </c>
      <c r="I1266" s="130" t="str">
        <f t="shared" si="39"/>
        <v>Include</v>
      </c>
      <c r="J1266" s="126"/>
      <c r="K1266" s="99"/>
      <c r="L1266" s="99"/>
      <c r="M1266" s="128"/>
      <c r="N1266" s="87" t="str">
        <f t="shared" si="40"/>
        <v/>
      </c>
      <c r="O1266" s="55"/>
      <c r="P1266" s="55"/>
      <c r="Q1266" s="55"/>
      <c r="R1266" s="55"/>
      <c r="S1266" s="55"/>
      <c r="T1266" s="56"/>
      <c r="U1266" s="134" t="s">
        <v>444</v>
      </c>
      <c r="V1266" s="132" t="s">
        <v>475</v>
      </c>
      <c r="W1266" s="132"/>
      <c r="X1266" s="132"/>
      <c r="Y1266" s="132"/>
      <c r="Z1266" s="132"/>
      <c r="AA1266" s="132"/>
      <c r="AB1266" s="132"/>
      <c r="AC1266" s="132"/>
      <c r="AD1266" s="132"/>
      <c r="AE1266" s="132"/>
      <c r="AF1266" s="132"/>
      <c r="AG1266" s="132"/>
      <c r="AH1266" s="132"/>
      <c r="AI1266" s="132"/>
      <c r="AJ1266" s="132"/>
      <c r="AK1266" s="132"/>
      <c r="AL1266" s="132"/>
      <c r="AM1266" s="135" t="s">
        <v>475</v>
      </c>
    </row>
    <row r="1267" spans="1:39" ht="45" x14ac:dyDescent="0.25">
      <c r="A1267" s="131" t="s">
        <v>2</v>
      </c>
      <c r="B1267" s="132" t="str">
        <f>IF(G1267="reserved","N/A",IF(AND(Screening!$J$10="No",V1267="Ex"),"N/A",IF(AND(Screening!$J$11="No",W1267="Ex"),"N/A",IF(AND(Screening!$J$12="No",X1267="Ex"),"N/A",IF(AND(Screening!$J$13="No",Y1267="Ex"),"N/A",IF(AND(Screening!$J$14="No",Z1267="Ex"),"N/A", IF(AND(Screening!$J$15="No",AA1267="Ex"),"N/A", IF(AND(Screening!$J$16="No",AB1267="Ex"),"N/A", IF(AND(Screening!$J$17="No",AC1267="Ex"),"N/A", IF(AND(Screening!$J$18="No",AD1267="Ex"),"N/A", IF(AND(Screening!$J$19="No",AE1267="Ex"),"N/A", IF(AND(Screening!$J$20="No",AF1267="Ex"),"N/A", IF(AND(Screening!$J$21="No",AG1267="Ex"),"N/A", IF(AND(Screening!$J$23="No",AH1267="Ex"),"N/A", IF(AND(Screening!$J$7="No",AI1267="Ex"),"N/A", IF(AND(Screening!$J$6="No",AL1267="Ex"),"N/A", IF(AND(Screening!$J$6="Yes",AJ1267="Ex"),"N/A", IF(AND(Screening!$J$25="Yes",AK1267="Ex"),"N/A",  IF(AND(Screening!$J$5="Yes",AM1267="Ex"),"N/A","Inc")))))))))))))))))))</f>
        <v>Inc</v>
      </c>
      <c r="C1267" s="132"/>
      <c r="D1267" s="133"/>
      <c r="E1267" s="87">
        <v>1260</v>
      </c>
      <c r="F1267" s="88" t="s">
        <v>1104</v>
      </c>
      <c r="G1267" s="88" t="s">
        <v>2672</v>
      </c>
      <c r="H1267" s="156" t="s">
        <v>2787</v>
      </c>
      <c r="I1267" s="130" t="str">
        <f t="shared" si="39"/>
        <v>Include</v>
      </c>
      <c r="J1267" s="126"/>
      <c r="K1267" s="99"/>
      <c r="L1267" s="99"/>
      <c r="M1267" s="128"/>
      <c r="N1267" s="87" t="str">
        <f t="shared" si="40"/>
        <v/>
      </c>
      <c r="O1267" s="55"/>
      <c r="P1267" s="55"/>
      <c r="Q1267" s="55"/>
      <c r="R1267" s="55"/>
      <c r="S1267" s="55"/>
      <c r="T1267" s="56"/>
      <c r="U1267" s="134" t="s">
        <v>444</v>
      </c>
      <c r="V1267" s="132" t="s">
        <v>475</v>
      </c>
      <c r="W1267" s="132"/>
      <c r="X1267" s="132"/>
      <c r="Y1267" s="132"/>
      <c r="Z1267" s="132"/>
      <c r="AA1267" s="132"/>
      <c r="AB1267" s="132"/>
      <c r="AC1267" s="132"/>
      <c r="AD1267" s="132"/>
      <c r="AE1267" s="132"/>
      <c r="AF1267" s="132"/>
      <c r="AG1267" s="132"/>
      <c r="AH1267" s="132"/>
      <c r="AI1267" s="132"/>
      <c r="AJ1267" s="132"/>
      <c r="AK1267" s="132"/>
      <c r="AL1267" s="132"/>
      <c r="AM1267" s="135" t="s">
        <v>475</v>
      </c>
    </row>
    <row r="1268" spans="1:39" ht="30" x14ac:dyDescent="0.25">
      <c r="A1268" s="131" t="s">
        <v>2</v>
      </c>
      <c r="B1268" s="132" t="str">
        <f>IF(G1268="reserved","N/A",IF(AND(Screening!$J$10="No",V1268="Ex"),"N/A",IF(AND(Screening!$J$11="No",W1268="Ex"),"N/A",IF(AND(Screening!$J$12="No",X1268="Ex"),"N/A",IF(AND(Screening!$J$13="No",Y1268="Ex"),"N/A",IF(AND(Screening!$J$14="No",Z1268="Ex"),"N/A", IF(AND(Screening!$J$15="No",AA1268="Ex"),"N/A", IF(AND(Screening!$J$16="No",AB1268="Ex"),"N/A", IF(AND(Screening!$J$17="No",AC1268="Ex"),"N/A", IF(AND(Screening!$J$18="No",AD1268="Ex"),"N/A", IF(AND(Screening!$J$19="No",AE1268="Ex"),"N/A", IF(AND(Screening!$J$20="No",AF1268="Ex"),"N/A", IF(AND(Screening!$J$21="No",AG1268="Ex"),"N/A", IF(AND(Screening!$J$23="No",AH1268="Ex"),"N/A", IF(AND(Screening!$J$7="No",AI1268="Ex"),"N/A", IF(AND(Screening!$J$6="No",AL1268="Ex"),"N/A", IF(AND(Screening!$J$6="Yes",AJ1268="Ex"),"N/A", IF(AND(Screening!$J$25="Yes",AK1268="Ex"),"N/A",  IF(AND(Screening!$J$5="Yes",AM1268="Ex"),"N/A","Inc")))))))))))))))))))</f>
        <v>Inc</v>
      </c>
      <c r="C1268" s="132"/>
      <c r="D1268" s="133"/>
      <c r="E1268" s="87">
        <v>1261</v>
      </c>
      <c r="F1268" s="88" t="s">
        <v>1105</v>
      </c>
      <c r="G1268" s="88" t="s">
        <v>2673</v>
      </c>
      <c r="H1268" s="156" t="s">
        <v>2787</v>
      </c>
      <c r="I1268" s="130" t="str">
        <f t="shared" si="39"/>
        <v>Include</v>
      </c>
      <c r="J1268" s="126"/>
      <c r="K1268" s="99"/>
      <c r="L1268" s="99"/>
      <c r="M1268" s="128"/>
      <c r="N1268" s="87" t="str">
        <f t="shared" si="40"/>
        <v/>
      </c>
      <c r="O1268" s="55"/>
      <c r="P1268" s="55"/>
      <c r="Q1268" s="55"/>
      <c r="R1268" s="55"/>
      <c r="S1268" s="55"/>
      <c r="T1268" s="56"/>
      <c r="U1268" s="134" t="s">
        <v>444</v>
      </c>
      <c r="V1268" s="132" t="s">
        <v>475</v>
      </c>
      <c r="W1268" s="132"/>
      <c r="X1268" s="132"/>
      <c r="Y1268" s="132"/>
      <c r="Z1268" s="132"/>
      <c r="AA1268" s="132"/>
      <c r="AB1268" s="132"/>
      <c r="AC1268" s="132"/>
      <c r="AD1268" s="132"/>
      <c r="AE1268" s="132"/>
      <c r="AF1268" s="132"/>
      <c r="AG1268" s="132"/>
      <c r="AH1268" s="132"/>
      <c r="AI1268" s="132"/>
      <c r="AJ1268" s="132"/>
      <c r="AK1268" s="132"/>
      <c r="AL1268" s="132"/>
      <c r="AM1268" s="135" t="s">
        <v>475</v>
      </c>
    </row>
    <row r="1269" spans="1:39" ht="30" x14ac:dyDescent="0.25">
      <c r="A1269" s="131" t="s">
        <v>2</v>
      </c>
      <c r="B1269" s="132" t="str">
        <f>IF(G1269="reserved","N/A",IF(AND(Screening!$J$10="No",V1269="Ex"),"N/A",IF(AND(Screening!$J$11="No",W1269="Ex"),"N/A",IF(AND(Screening!$J$12="No",X1269="Ex"),"N/A",IF(AND(Screening!$J$13="No",Y1269="Ex"),"N/A",IF(AND(Screening!$J$14="No",Z1269="Ex"),"N/A", IF(AND(Screening!$J$15="No",AA1269="Ex"),"N/A", IF(AND(Screening!$J$16="No",AB1269="Ex"),"N/A", IF(AND(Screening!$J$17="No",AC1269="Ex"),"N/A", IF(AND(Screening!$J$18="No",AD1269="Ex"),"N/A", IF(AND(Screening!$J$19="No",AE1269="Ex"),"N/A", IF(AND(Screening!$J$20="No",AF1269="Ex"),"N/A", IF(AND(Screening!$J$21="No",AG1269="Ex"),"N/A", IF(AND(Screening!$J$23="No",AH1269="Ex"),"N/A", IF(AND(Screening!$J$7="No",AI1269="Ex"),"N/A", IF(AND(Screening!$J$6="No",AL1269="Ex"),"N/A", IF(AND(Screening!$J$6="Yes",AJ1269="Ex"),"N/A", IF(AND(Screening!$J$25="Yes",AK1269="Ex"),"N/A",  IF(AND(Screening!$J$5="Yes",AM1269="Ex"),"N/A","Inc")))))))))))))))))))</f>
        <v>Inc</v>
      </c>
      <c r="C1269" s="132"/>
      <c r="D1269" s="133"/>
      <c r="E1269" s="87">
        <v>1262</v>
      </c>
      <c r="F1269" s="88" t="s">
        <v>1106</v>
      </c>
      <c r="G1269" s="88" t="s">
        <v>2674</v>
      </c>
      <c r="H1269" s="156" t="s">
        <v>2787</v>
      </c>
      <c r="I1269" s="130" t="str">
        <f t="shared" si="39"/>
        <v>Include</v>
      </c>
      <c r="J1269" s="126"/>
      <c r="K1269" s="99"/>
      <c r="L1269" s="99"/>
      <c r="M1269" s="128"/>
      <c r="N1269" s="87" t="str">
        <f t="shared" si="40"/>
        <v/>
      </c>
      <c r="O1269" s="55"/>
      <c r="P1269" s="55"/>
      <c r="Q1269" s="55"/>
      <c r="R1269" s="55"/>
      <c r="S1269" s="55"/>
      <c r="T1269" s="56"/>
      <c r="U1269" s="134" t="s">
        <v>444</v>
      </c>
      <c r="V1269" s="132" t="s">
        <v>475</v>
      </c>
      <c r="W1269" s="132"/>
      <c r="X1269" s="132"/>
      <c r="Y1269" s="132"/>
      <c r="Z1269" s="132"/>
      <c r="AA1269" s="132"/>
      <c r="AB1269" s="132"/>
      <c r="AC1269" s="132"/>
      <c r="AD1269" s="132"/>
      <c r="AE1269" s="132"/>
      <c r="AF1269" s="132"/>
      <c r="AG1269" s="132"/>
      <c r="AH1269" s="132"/>
      <c r="AI1269" s="132"/>
      <c r="AJ1269" s="132"/>
      <c r="AK1269" s="132"/>
      <c r="AL1269" s="132"/>
      <c r="AM1269" s="135" t="s">
        <v>475</v>
      </c>
    </row>
    <row r="1270" spans="1:39" ht="45" x14ac:dyDescent="0.25">
      <c r="A1270" s="131" t="s">
        <v>2</v>
      </c>
      <c r="B1270" s="132" t="str">
        <f>IF(G1270="reserved","N/A",IF(AND(Screening!$J$10="No",V1270="Ex"),"N/A",IF(AND(Screening!$J$11="No",W1270="Ex"),"N/A",IF(AND(Screening!$J$12="No",X1270="Ex"),"N/A",IF(AND(Screening!$J$13="No",Y1270="Ex"),"N/A",IF(AND(Screening!$J$14="No",Z1270="Ex"),"N/A", IF(AND(Screening!$J$15="No",AA1270="Ex"),"N/A", IF(AND(Screening!$J$16="No",AB1270="Ex"),"N/A", IF(AND(Screening!$J$17="No",AC1270="Ex"),"N/A", IF(AND(Screening!$J$18="No",AD1270="Ex"),"N/A", IF(AND(Screening!$J$19="No",AE1270="Ex"),"N/A", IF(AND(Screening!$J$20="No",AF1270="Ex"),"N/A", IF(AND(Screening!$J$21="No",AG1270="Ex"),"N/A", IF(AND(Screening!$J$23="No",AH1270="Ex"),"N/A", IF(AND(Screening!$J$7="No",AI1270="Ex"),"N/A", IF(AND(Screening!$J$6="No",AL1270="Ex"),"N/A", IF(AND(Screening!$J$6="Yes",AJ1270="Ex"),"N/A", IF(AND(Screening!$J$25="Yes",AK1270="Ex"),"N/A",  IF(AND(Screening!$J$5="Yes",AM1270="Ex"),"N/A","Inc")))))))))))))))))))</f>
        <v>Inc</v>
      </c>
      <c r="C1270" s="132"/>
      <c r="D1270" s="133"/>
      <c r="E1270" s="87">
        <v>1263</v>
      </c>
      <c r="F1270" s="88" t="s">
        <v>1107</v>
      </c>
      <c r="G1270" s="88" t="s">
        <v>2675</v>
      </c>
      <c r="H1270" s="156" t="s">
        <v>2787</v>
      </c>
      <c r="I1270" s="130" t="str">
        <f t="shared" si="39"/>
        <v>Include</v>
      </c>
      <c r="J1270" s="126"/>
      <c r="K1270" s="99"/>
      <c r="L1270" s="99"/>
      <c r="M1270" s="128"/>
      <c r="N1270" s="87" t="str">
        <f t="shared" si="40"/>
        <v/>
      </c>
      <c r="O1270" s="55"/>
      <c r="P1270" s="55"/>
      <c r="Q1270" s="55"/>
      <c r="R1270" s="55"/>
      <c r="S1270" s="55"/>
      <c r="T1270" s="56"/>
      <c r="U1270" s="134" t="s">
        <v>444</v>
      </c>
      <c r="V1270" s="132" t="s">
        <v>475</v>
      </c>
      <c r="W1270" s="132"/>
      <c r="X1270" s="132"/>
      <c r="Y1270" s="132"/>
      <c r="Z1270" s="132"/>
      <c r="AA1270" s="132"/>
      <c r="AB1270" s="132"/>
      <c r="AC1270" s="132"/>
      <c r="AD1270" s="132"/>
      <c r="AE1270" s="132"/>
      <c r="AF1270" s="132"/>
      <c r="AG1270" s="132"/>
      <c r="AH1270" s="132"/>
      <c r="AI1270" s="132"/>
      <c r="AJ1270" s="132"/>
      <c r="AK1270" s="132"/>
      <c r="AL1270" s="132"/>
      <c r="AM1270" s="135" t="s">
        <v>475</v>
      </c>
    </row>
    <row r="1271" spans="1:39" ht="45" x14ac:dyDescent="0.25">
      <c r="A1271" s="131" t="s">
        <v>2</v>
      </c>
      <c r="B1271" s="132" t="str">
        <f>IF(G1271="reserved","N/A",IF(AND(Screening!$J$10="No",V1271="Ex"),"N/A",IF(AND(Screening!$J$11="No",W1271="Ex"),"N/A",IF(AND(Screening!$J$12="No",X1271="Ex"),"N/A",IF(AND(Screening!$J$13="No",Y1271="Ex"),"N/A",IF(AND(Screening!$J$14="No",Z1271="Ex"),"N/A", IF(AND(Screening!$J$15="No",AA1271="Ex"),"N/A", IF(AND(Screening!$J$16="No",AB1271="Ex"),"N/A", IF(AND(Screening!$J$17="No",AC1271="Ex"),"N/A", IF(AND(Screening!$J$18="No",AD1271="Ex"),"N/A", IF(AND(Screening!$J$19="No",AE1271="Ex"),"N/A", IF(AND(Screening!$J$20="No",AF1271="Ex"),"N/A", IF(AND(Screening!$J$21="No",AG1271="Ex"),"N/A", IF(AND(Screening!$J$23="No",AH1271="Ex"),"N/A", IF(AND(Screening!$J$7="No",AI1271="Ex"),"N/A", IF(AND(Screening!$J$6="No",AL1271="Ex"),"N/A", IF(AND(Screening!$J$6="Yes",AJ1271="Ex"),"N/A", IF(AND(Screening!$J$25="Yes",AK1271="Ex"),"N/A",  IF(AND(Screening!$J$5="Yes",AM1271="Ex"),"N/A","Inc")))))))))))))))))))</f>
        <v>Inc</v>
      </c>
      <c r="C1271" s="132"/>
      <c r="D1271" s="133"/>
      <c r="E1271" s="87">
        <v>1264</v>
      </c>
      <c r="F1271" s="88" t="s">
        <v>1108</v>
      </c>
      <c r="G1271" s="88" t="s">
        <v>2676</v>
      </c>
      <c r="H1271" s="156" t="s">
        <v>2787</v>
      </c>
      <c r="I1271" s="130" t="str">
        <f t="shared" si="39"/>
        <v>Include</v>
      </c>
      <c r="J1271" s="126"/>
      <c r="K1271" s="99"/>
      <c r="L1271" s="99"/>
      <c r="M1271" s="128"/>
      <c r="N1271" s="87" t="str">
        <f t="shared" si="40"/>
        <v/>
      </c>
      <c r="O1271" s="55"/>
      <c r="P1271" s="55"/>
      <c r="Q1271" s="55"/>
      <c r="R1271" s="55"/>
      <c r="S1271" s="55"/>
      <c r="T1271" s="56"/>
      <c r="U1271" s="134" t="s">
        <v>444</v>
      </c>
      <c r="V1271" s="132" t="s">
        <v>475</v>
      </c>
      <c r="W1271" s="132"/>
      <c r="X1271" s="132"/>
      <c r="Y1271" s="132"/>
      <c r="Z1271" s="132"/>
      <c r="AA1271" s="132"/>
      <c r="AB1271" s="132"/>
      <c r="AC1271" s="132"/>
      <c r="AD1271" s="132"/>
      <c r="AE1271" s="132"/>
      <c r="AF1271" s="132"/>
      <c r="AG1271" s="132"/>
      <c r="AH1271" s="132"/>
      <c r="AI1271" s="132"/>
      <c r="AJ1271" s="132"/>
      <c r="AK1271" s="132"/>
      <c r="AL1271" s="132"/>
      <c r="AM1271" s="135" t="s">
        <v>475</v>
      </c>
    </row>
    <row r="1272" spans="1:39" ht="30" x14ac:dyDescent="0.25">
      <c r="A1272" s="131" t="s">
        <v>2</v>
      </c>
      <c r="B1272" s="132" t="str">
        <f>IF(G1272="reserved","N/A",IF(AND(Screening!$J$10="No",V1272="Ex"),"N/A",IF(AND(Screening!$J$11="No",W1272="Ex"),"N/A",IF(AND(Screening!$J$12="No",X1272="Ex"),"N/A",IF(AND(Screening!$J$13="No",Y1272="Ex"),"N/A",IF(AND(Screening!$J$14="No",Z1272="Ex"),"N/A", IF(AND(Screening!$J$15="No",AA1272="Ex"),"N/A", IF(AND(Screening!$J$16="No",AB1272="Ex"),"N/A", IF(AND(Screening!$J$17="No",AC1272="Ex"),"N/A", IF(AND(Screening!$J$18="No",AD1272="Ex"),"N/A", IF(AND(Screening!$J$19="No",AE1272="Ex"),"N/A", IF(AND(Screening!$J$20="No",AF1272="Ex"),"N/A", IF(AND(Screening!$J$21="No",AG1272="Ex"),"N/A", IF(AND(Screening!$J$23="No",AH1272="Ex"),"N/A", IF(AND(Screening!$J$7="No",AI1272="Ex"),"N/A", IF(AND(Screening!$J$6="No",AL1272="Ex"),"N/A", IF(AND(Screening!$J$6="Yes",AJ1272="Ex"),"N/A", IF(AND(Screening!$J$25="Yes",AK1272="Ex"),"N/A",  IF(AND(Screening!$J$5="Yes",AM1272="Ex"),"N/A","Inc")))))))))))))))))))</f>
        <v>Inc</v>
      </c>
      <c r="C1272" s="132"/>
      <c r="D1272" s="133"/>
      <c r="E1272" s="87">
        <v>1265</v>
      </c>
      <c r="F1272" s="88" t="s">
        <v>1109</v>
      </c>
      <c r="G1272" s="88" t="s">
        <v>2677</v>
      </c>
      <c r="H1272" s="156" t="s">
        <v>2787</v>
      </c>
      <c r="I1272" s="130" t="str">
        <f t="shared" si="39"/>
        <v>Include</v>
      </c>
      <c r="J1272" s="126"/>
      <c r="K1272" s="99"/>
      <c r="L1272" s="99"/>
      <c r="M1272" s="128"/>
      <c r="N1272" s="87" t="str">
        <f t="shared" si="40"/>
        <v/>
      </c>
      <c r="O1272" s="55"/>
      <c r="P1272" s="55"/>
      <c r="Q1272" s="55"/>
      <c r="R1272" s="55"/>
      <c r="S1272" s="55"/>
      <c r="T1272" s="56"/>
      <c r="U1272" s="134" t="s">
        <v>444</v>
      </c>
      <c r="V1272" s="132" t="s">
        <v>475</v>
      </c>
      <c r="W1272" s="132"/>
      <c r="X1272" s="132"/>
      <c r="Y1272" s="132"/>
      <c r="Z1272" s="132"/>
      <c r="AA1272" s="132"/>
      <c r="AB1272" s="132"/>
      <c r="AC1272" s="132"/>
      <c r="AD1272" s="132"/>
      <c r="AE1272" s="132"/>
      <c r="AF1272" s="132"/>
      <c r="AG1272" s="132"/>
      <c r="AH1272" s="132"/>
      <c r="AI1272" s="132"/>
      <c r="AJ1272" s="132"/>
      <c r="AK1272" s="132"/>
      <c r="AL1272" s="132"/>
      <c r="AM1272" s="135" t="s">
        <v>475</v>
      </c>
    </row>
    <row r="1273" spans="1:39" ht="120" customHeight="1" x14ac:dyDescent="0.25">
      <c r="A1273" s="131" t="s">
        <v>2</v>
      </c>
      <c r="B1273" s="132" t="str">
        <f>IF(G1273="reserved","N/A",IF(AND(Screening!$J$10="No",V1273="Ex"),"N/A",IF(AND(Screening!$J$11="No",W1273="Ex"),"N/A",IF(AND(Screening!$J$12="No",X1273="Ex"),"N/A",IF(AND(Screening!$J$13="No",Y1273="Ex"),"N/A",IF(AND(Screening!$J$14="No",Z1273="Ex"),"N/A", IF(AND(Screening!$J$15="No",AA1273="Ex"),"N/A", IF(AND(Screening!$J$16="No",AB1273="Ex"),"N/A", IF(AND(Screening!$J$17="No",AC1273="Ex"),"N/A", IF(AND(Screening!$J$18="No",AD1273="Ex"),"N/A", IF(AND(Screening!$J$19="No",AE1273="Ex"),"N/A", IF(AND(Screening!$J$20="No",AF1273="Ex"),"N/A", IF(AND(Screening!$J$21="No",AG1273="Ex"),"N/A", IF(AND(Screening!$J$23="No",AH1273="Ex"),"N/A", IF(AND(Screening!$J$7="No",AI1273="Ex"),"N/A", IF(AND(Screening!$J$6="No",AL1273="Ex"),"N/A", IF(AND(Screening!$J$6="Yes",AJ1273="Ex"),"N/A", IF(AND(Screening!$J$25="Yes",AK1273="Ex"),"N/A",  IF(AND(Screening!$J$5="Yes",AM1273="Ex"),"N/A","Inc")))))))))))))))))))</f>
        <v>Inc</v>
      </c>
      <c r="C1273" s="132"/>
      <c r="D1273" s="133"/>
      <c r="E1273" s="87">
        <v>1266</v>
      </c>
      <c r="F1273" s="88" t="s">
        <v>1110</v>
      </c>
      <c r="G1273" s="88" t="s">
        <v>685</v>
      </c>
      <c r="H1273" s="157" t="s">
        <v>4403</v>
      </c>
      <c r="I1273" s="130" t="str">
        <f t="shared" si="39"/>
        <v>Include</v>
      </c>
      <c r="J1273" s="126"/>
      <c r="K1273" s="99"/>
      <c r="L1273" s="99"/>
      <c r="M1273" s="128"/>
      <c r="N1273" s="87" t="str">
        <f t="shared" si="40"/>
        <v/>
      </c>
      <c r="O1273" s="55"/>
      <c r="P1273" s="55"/>
      <c r="Q1273" s="55"/>
      <c r="R1273" s="55"/>
      <c r="S1273" s="55"/>
      <c r="T1273" s="56"/>
      <c r="U1273" s="134" t="s">
        <v>444</v>
      </c>
      <c r="V1273" s="132" t="s">
        <v>475</v>
      </c>
      <c r="W1273" s="132"/>
      <c r="X1273" s="132"/>
      <c r="Y1273" s="132"/>
      <c r="Z1273" s="132"/>
      <c r="AA1273" s="132"/>
      <c r="AB1273" s="132"/>
      <c r="AC1273" s="132"/>
      <c r="AD1273" s="132"/>
      <c r="AE1273" s="132"/>
      <c r="AF1273" s="132"/>
      <c r="AG1273" s="132"/>
      <c r="AH1273" s="132"/>
      <c r="AI1273" s="132"/>
      <c r="AJ1273" s="132"/>
      <c r="AK1273" s="132"/>
      <c r="AL1273" s="132"/>
      <c r="AM1273" s="135" t="s">
        <v>475</v>
      </c>
    </row>
    <row r="1274" spans="1:39" ht="30" x14ac:dyDescent="0.25">
      <c r="A1274" s="131" t="s">
        <v>2</v>
      </c>
      <c r="B1274" s="132" t="str">
        <f>IF(G1274="reserved","N/A",IF(AND(Screening!$J$10="No",V1274="Ex"),"N/A",IF(AND(Screening!$J$11="No",W1274="Ex"),"N/A",IF(AND(Screening!$J$12="No",X1274="Ex"),"N/A",IF(AND(Screening!$J$13="No",Y1274="Ex"),"N/A",IF(AND(Screening!$J$14="No",Z1274="Ex"),"N/A", IF(AND(Screening!$J$15="No",AA1274="Ex"),"N/A", IF(AND(Screening!$J$16="No",AB1274="Ex"),"N/A", IF(AND(Screening!$J$17="No",AC1274="Ex"),"N/A", IF(AND(Screening!$J$18="No",AD1274="Ex"),"N/A", IF(AND(Screening!$J$19="No",AE1274="Ex"),"N/A", IF(AND(Screening!$J$20="No",AF1274="Ex"),"N/A", IF(AND(Screening!$J$21="No",AG1274="Ex"),"N/A", IF(AND(Screening!$J$23="No",AH1274="Ex"),"N/A", IF(AND(Screening!$J$7="No",AI1274="Ex"),"N/A", IF(AND(Screening!$J$6="No",AL1274="Ex"),"N/A", IF(AND(Screening!$J$6="Yes",AJ1274="Ex"),"N/A", IF(AND(Screening!$J$25="Yes",AK1274="Ex"),"N/A",  IF(AND(Screening!$J$5="Yes",AM1274="Ex"),"N/A","Inc")))))))))))))))))))</f>
        <v>Inc</v>
      </c>
      <c r="C1274" s="132"/>
      <c r="D1274" s="133"/>
      <c r="E1274" s="87">
        <v>1267</v>
      </c>
      <c r="F1274" s="88" t="s">
        <v>1111</v>
      </c>
      <c r="G1274" s="88" t="s">
        <v>2678</v>
      </c>
      <c r="H1274" s="156" t="s">
        <v>2787</v>
      </c>
      <c r="I1274" s="130" t="str">
        <f t="shared" si="39"/>
        <v>Include</v>
      </c>
      <c r="J1274" s="126"/>
      <c r="K1274" s="99"/>
      <c r="L1274" s="99"/>
      <c r="M1274" s="128"/>
      <c r="N1274" s="87" t="str">
        <f t="shared" si="40"/>
        <v/>
      </c>
      <c r="O1274" s="55"/>
      <c r="P1274" s="55"/>
      <c r="Q1274" s="55"/>
      <c r="R1274" s="55"/>
      <c r="S1274" s="55"/>
      <c r="T1274" s="56"/>
      <c r="U1274" s="134" t="s">
        <v>444</v>
      </c>
      <c r="V1274" s="132" t="s">
        <v>475</v>
      </c>
      <c r="W1274" s="132"/>
      <c r="X1274" s="132"/>
      <c r="Y1274" s="132"/>
      <c r="Z1274" s="132"/>
      <c r="AA1274" s="132"/>
      <c r="AB1274" s="132"/>
      <c r="AC1274" s="132"/>
      <c r="AD1274" s="132"/>
      <c r="AE1274" s="132"/>
      <c r="AF1274" s="132"/>
      <c r="AG1274" s="132"/>
      <c r="AH1274" s="132"/>
      <c r="AI1274" s="132"/>
      <c r="AJ1274" s="132"/>
      <c r="AK1274" s="132"/>
      <c r="AL1274" s="132"/>
      <c r="AM1274" s="135" t="s">
        <v>475</v>
      </c>
    </row>
    <row r="1275" spans="1:39" ht="30" x14ac:dyDescent="0.25">
      <c r="A1275" s="131" t="s">
        <v>2</v>
      </c>
      <c r="B1275" s="132" t="str">
        <f>IF(G1275="reserved","N/A",IF(AND(Screening!$J$10="No",V1275="Ex"),"N/A",IF(AND(Screening!$J$11="No",W1275="Ex"),"N/A",IF(AND(Screening!$J$12="No",X1275="Ex"),"N/A",IF(AND(Screening!$J$13="No",Y1275="Ex"),"N/A",IF(AND(Screening!$J$14="No",Z1275="Ex"),"N/A", IF(AND(Screening!$J$15="No",AA1275="Ex"),"N/A", IF(AND(Screening!$J$16="No",AB1275="Ex"),"N/A", IF(AND(Screening!$J$17="No",AC1275="Ex"),"N/A", IF(AND(Screening!$J$18="No",AD1275="Ex"),"N/A", IF(AND(Screening!$J$19="No",AE1275="Ex"),"N/A", IF(AND(Screening!$J$20="No",AF1275="Ex"),"N/A", IF(AND(Screening!$J$21="No",AG1275="Ex"),"N/A", IF(AND(Screening!$J$23="No",AH1275="Ex"),"N/A", IF(AND(Screening!$J$7="No",AI1275="Ex"),"N/A", IF(AND(Screening!$J$6="No",AL1275="Ex"),"N/A", IF(AND(Screening!$J$6="Yes",AJ1275="Ex"),"N/A", IF(AND(Screening!$J$25="Yes",AK1275="Ex"),"N/A",  IF(AND(Screening!$J$5="Yes",AM1275="Ex"),"N/A","Inc")))))))))))))))))))</f>
        <v>Inc</v>
      </c>
      <c r="C1275" s="132"/>
      <c r="D1275" s="133"/>
      <c r="E1275" s="87">
        <v>1268</v>
      </c>
      <c r="F1275" s="88" t="s">
        <v>4032</v>
      </c>
      <c r="G1275" s="88" t="s">
        <v>2406</v>
      </c>
      <c r="H1275" s="157" t="s">
        <v>1512</v>
      </c>
      <c r="I1275" s="130" t="str">
        <f t="shared" si="39"/>
        <v>Include</v>
      </c>
      <c r="J1275" s="126"/>
      <c r="K1275" s="99"/>
      <c r="L1275" s="99"/>
      <c r="M1275" s="128"/>
      <c r="N1275" s="87" t="str">
        <f t="shared" si="40"/>
        <v/>
      </c>
      <c r="O1275" s="55"/>
      <c r="P1275" s="55"/>
      <c r="Q1275" s="55"/>
      <c r="R1275" s="55"/>
      <c r="S1275" s="55"/>
      <c r="T1275" s="56"/>
      <c r="U1275" s="134" t="s">
        <v>444</v>
      </c>
      <c r="V1275" s="132" t="s">
        <v>475</v>
      </c>
      <c r="W1275" s="132"/>
      <c r="X1275" s="132"/>
      <c r="Y1275" s="132"/>
      <c r="Z1275" s="132"/>
      <c r="AA1275" s="132"/>
      <c r="AB1275" s="132"/>
      <c r="AC1275" s="132"/>
      <c r="AD1275" s="132"/>
      <c r="AE1275" s="132"/>
      <c r="AF1275" s="132"/>
      <c r="AG1275" s="132"/>
      <c r="AH1275" s="132"/>
      <c r="AI1275" s="132"/>
      <c r="AJ1275" s="132"/>
      <c r="AK1275" s="132"/>
      <c r="AL1275" s="132"/>
      <c r="AM1275" s="135" t="s">
        <v>475</v>
      </c>
    </row>
    <row r="1276" spans="1:39" ht="30" x14ac:dyDescent="0.25">
      <c r="A1276" s="131" t="s">
        <v>2</v>
      </c>
      <c r="B1276" s="132" t="str">
        <f>IF(G1276="reserved","N/A",IF(AND(Screening!$J$10="No",V1276="Ex"),"N/A",IF(AND(Screening!$J$11="No",W1276="Ex"),"N/A",IF(AND(Screening!$J$12="No",X1276="Ex"),"N/A",IF(AND(Screening!$J$13="No",Y1276="Ex"),"N/A",IF(AND(Screening!$J$14="No",Z1276="Ex"),"N/A", IF(AND(Screening!$J$15="No",AA1276="Ex"),"N/A", IF(AND(Screening!$J$16="No",AB1276="Ex"),"N/A", IF(AND(Screening!$J$17="No",AC1276="Ex"),"N/A", IF(AND(Screening!$J$18="No",AD1276="Ex"),"N/A", IF(AND(Screening!$J$19="No",AE1276="Ex"),"N/A", IF(AND(Screening!$J$20="No",AF1276="Ex"),"N/A", IF(AND(Screening!$J$21="No",AG1276="Ex"),"N/A", IF(AND(Screening!$J$23="No",AH1276="Ex"),"N/A", IF(AND(Screening!$J$7="No",AI1276="Ex"),"N/A", IF(AND(Screening!$J$6="No",AL1276="Ex"),"N/A", IF(AND(Screening!$J$6="Yes",AJ1276="Ex"),"N/A", IF(AND(Screening!$J$25="Yes",AK1276="Ex"),"N/A",  IF(AND(Screening!$J$5="Yes",AM1276="Ex"),"N/A","Inc")))))))))))))))))))</f>
        <v>Inc</v>
      </c>
      <c r="C1276" s="132"/>
      <c r="D1276" s="133"/>
      <c r="E1276" s="87">
        <v>1269</v>
      </c>
      <c r="F1276" s="88" t="s">
        <v>4033</v>
      </c>
      <c r="G1276" s="88" t="s">
        <v>2407</v>
      </c>
      <c r="H1276" s="157" t="s">
        <v>1513</v>
      </c>
      <c r="I1276" s="130" t="str">
        <f t="shared" si="39"/>
        <v>Include</v>
      </c>
      <c r="J1276" s="126"/>
      <c r="K1276" s="99"/>
      <c r="L1276" s="99"/>
      <c r="M1276" s="128"/>
      <c r="N1276" s="87" t="str">
        <f t="shared" si="40"/>
        <v/>
      </c>
      <c r="O1276" s="55"/>
      <c r="P1276" s="55"/>
      <c r="Q1276" s="55"/>
      <c r="R1276" s="55"/>
      <c r="S1276" s="55"/>
      <c r="T1276" s="56"/>
      <c r="U1276" s="134" t="s">
        <v>444</v>
      </c>
      <c r="V1276" s="132" t="s">
        <v>475</v>
      </c>
      <c r="W1276" s="132"/>
      <c r="X1276" s="132"/>
      <c r="Y1276" s="132"/>
      <c r="Z1276" s="132"/>
      <c r="AA1276" s="132"/>
      <c r="AB1276" s="132"/>
      <c r="AC1276" s="132"/>
      <c r="AD1276" s="132"/>
      <c r="AE1276" s="132"/>
      <c r="AF1276" s="132"/>
      <c r="AG1276" s="132"/>
      <c r="AH1276" s="132"/>
      <c r="AI1276" s="132"/>
      <c r="AJ1276" s="132"/>
      <c r="AK1276" s="132"/>
      <c r="AL1276" s="132"/>
      <c r="AM1276" s="135" t="s">
        <v>475</v>
      </c>
    </row>
    <row r="1277" spans="1:39" ht="30" x14ac:dyDescent="0.25">
      <c r="A1277" s="131" t="s">
        <v>2</v>
      </c>
      <c r="B1277" s="132" t="str">
        <f>IF(G1277="reserved","N/A",IF(AND(Screening!$J$10="No",V1277="Ex"),"N/A",IF(AND(Screening!$J$11="No",W1277="Ex"),"N/A",IF(AND(Screening!$J$12="No",X1277="Ex"),"N/A",IF(AND(Screening!$J$13="No",Y1277="Ex"),"N/A",IF(AND(Screening!$J$14="No",Z1277="Ex"),"N/A", IF(AND(Screening!$J$15="No",AA1277="Ex"),"N/A", IF(AND(Screening!$J$16="No",AB1277="Ex"),"N/A", IF(AND(Screening!$J$17="No",AC1277="Ex"),"N/A", IF(AND(Screening!$J$18="No",AD1277="Ex"),"N/A", IF(AND(Screening!$J$19="No",AE1277="Ex"),"N/A", IF(AND(Screening!$J$20="No",AF1277="Ex"),"N/A", IF(AND(Screening!$J$21="No",AG1277="Ex"),"N/A", IF(AND(Screening!$J$23="No",AH1277="Ex"),"N/A", IF(AND(Screening!$J$7="No",AI1277="Ex"),"N/A", IF(AND(Screening!$J$6="No",AL1277="Ex"),"N/A", IF(AND(Screening!$J$6="Yes",AJ1277="Ex"),"N/A", IF(AND(Screening!$J$25="Yes",AK1277="Ex"),"N/A",  IF(AND(Screening!$J$5="Yes",AM1277="Ex"),"N/A","Inc")))))))))))))))))))</f>
        <v>Inc</v>
      </c>
      <c r="C1277" s="132"/>
      <c r="D1277" s="133"/>
      <c r="E1277" s="87">
        <v>1270</v>
      </c>
      <c r="F1277" s="88" t="s">
        <v>4034</v>
      </c>
      <c r="G1277" s="88" t="s">
        <v>2408</v>
      </c>
      <c r="H1277" s="157" t="s">
        <v>1513</v>
      </c>
      <c r="I1277" s="130" t="str">
        <f t="shared" si="39"/>
        <v>Include</v>
      </c>
      <c r="J1277" s="126"/>
      <c r="K1277" s="99"/>
      <c r="L1277" s="99"/>
      <c r="M1277" s="128"/>
      <c r="N1277" s="87" t="str">
        <f t="shared" si="40"/>
        <v/>
      </c>
      <c r="O1277" s="55"/>
      <c r="P1277" s="55"/>
      <c r="Q1277" s="55"/>
      <c r="R1277" s="55"/>
      <c r="S1277" s="55"/>
      <c r="T1277" s="56"/>
      <c r="U1277" s="134" t="s">
        <v>444</v>
      </c>
      <c r="V1277" s="132" t="s">
        <v>475</v>
      </c>
      <c r="W1277" s="132"/>
      <c r="X1277" s="132"/>
      <c r="Y1277" s="132"/>
      <c r="Z1277" s="132"/>
      <c r="AA1277" s="132"/>
      <c r="AB1277" s="132"/>
      <c r="AC1277" s="132"/>
      <c r="AD1277" s="132"/>
      <c r="AE1277" s="132"/>
      <c r="AF1277" s="132"/>
      <c r="AG1277" s="132"/>
      <c r="AH1277" s="132"/>
      <c r="AI1277" s="132"/>
      <c r="AJ1277" s="132"/>
      <c r="AK1277" s="132"/>
      <c r="AL1277" s="132"/>
      <c r="AM1277" s="135" t="s">
        <v>475</v>
      </c>
    </row>
    <row r="1278" spans="1:39" ht="30" x14ac:dyDescent="0.25">
      <c r="A1278" s="131" t="s">
        <v>2</v>
      </c>
      <c r="B1278" s="132" t="str">
        <f>IF(G1278="reserved","N/A",IF(AND(Screening!$J$10="No",V1278="Ex"),"N/A",IF(AND(Screening!$J$11="No",W1278="Ex"),"N/A",IF(AND(Screening!$J$12="No",X1278="Ex"),"N/A",IF(AND(Screening!$J$13="No",Y1278="Ex"),"N/A",IF(AND(Screening!$J$14="No",Z1278="Ex"),"N/A", IF(AND(Screening!$J$15="No",AA1278="Ex"),"N/A", IF(AND(Screening!$J$16="No",AB1278="Ex"),"N/A", IF(AND(Screening!$J$17="No",AC1278="Ex"),"N/A", IF(AND(Screening!$J$18="No",AD1278="Ex"),"N/A", IF(AND(Screening!$J$19="No",AE1278="Ex"),"N/A", IF(AND(Screening!$J$20="No",AF1278="Ex"),"N/A", IF(AND(Screening!$J$21="No",AG1278="Ex"),"N/A", IF(AND(Screening!$J$23="No",AH1278="Ex"),"N/A", IF(AND(Screening!$J$7="No",AI1278="Ex"),"N/A", IF(AND(Screening!$J$6="No",AL1278="Ex"),"N/A", IF(AND(Screening!$J$6="Yes",AJ1278="Ex"),"N/A", IF(AND(Screening!$J$25="Yes",AK1278="Ex"),"N/A",  IF(AND(Screening!$J$5="Yes",AM1278="Ex"),"N/A","Inc")))))))))))))))))))</f>
        <v>Inc</v>
      </c>
      <c r="C1278" s="132"/>
      <c r="D1278" s="133"/>
      <c r="E1278" s="87">
        <v>1271</v>
      </c>
      <c r="F1278" s="88" t="s">
        <v>4035</v>
      </c>
      <c r="G1278" s="88" t="s">
        <v>2409</v>
      </c>
      <c r="H1278" s="157" t="s">
        <v>1514</v>
      </c>
      <c r="I1278" s="130" t="str">
        <f t="shared" si="39"/>
        <v>Include</v>
      </c>
      <c r="J1278" s="126"/>
      <c r="K1278" s="99"/>
      <c r="L1278" s="99"/>
      <c r="M1278" s="128"/>
      <c r="N1278" s="87" t="str">
        <f t="shared" si="40"/>
        <v/>
      </c>
      <c r="O1278" s="55"/>
      <c r="P1278" s="55"/>
      <c r="Q1278" s="55"/>
      <c r="R1278" s="55"/>
      <c r="S1278" s="55"/>
      <c r="T1278" s="56"/>
      <c r="U1278" s="134" t="s">
        <v>444</v>
      </c>
      <c r="V1278" s="132" t="s">
        <v>475</v>
      </c>
      <c r="W1278" s="132"/>
      <c r="X1278" s="132"/>
      <c r="Y1278" s="132"/>
      <c r="Z1278" s="132"/>
      <c r="AA1278" s="132"/>
      <c r="AB1278" s="132"/>
      <c r="AC1278" s="132"/>
      <c r="AD1278" s="132"/>
      <c r="AE1278" s="132"/>
      <c r="AF1278" s="132"/>
      <c r="AG1278" s="132"/>
      <c r="AH1278" s="132"/>
      <c r="AI1278" s="132"/>
      <c r="AJ1278" s="132"/>
      <c r="AK1278" s="132"/>
      <c r="AL1278" s="132"/>
      <c r="AM1278" s="135" t="s">
        <v>475</v>
      </c>
    </row>
    <row r="1279" spans="1:39" ht="30" x14ac:dyDescent="0.25">
      <c r="A1279" s="131" t="s">
        <v>2</v>
      </c>
      <c r="B1279" s="132" t="str">
        <f>IF(G1279="reserved","N/A",IF(AND(Screening!$J$10="No",V1279="Ex"),"N/A",IF(AND(Screening!$J$11="No",W1279="Ex"),"N/A",IF(AND(Screening!$J$12="No",X1279="Ex"),"N/A",IF(AND(Screening!$J$13="No",Y1279="Ex"),"N/A",IF(AND(Screening!$J$14="No",Z1279="Ex"),"N/A", IF(AND(Screening!$J$15="No",AA1279="Ex"),"N/A", IF(AND(Screening!$J$16="No",AB1279="Ex"),"N/A", IF(AND(Screening!$J$17="No",AC1279="Ex"),"N/A", IF(AND(Screening!$J$18="No",AD1279="Ex"),"N/A", IF(AND(Screening!$J$19="No",AE1279="Ex"),"N/A", IF(AND(Screening!$J$20="No",AF1279="Ex"),"N/A", IF(AND(Screening!$J$21="No",AG1279="Ex"),"N/A", IF(AND(Screening!$J$23="No",AH1279="Ex"),"N/A", IF(AND(Screening!$J$7="No",AI1279="Ex"),"N/A", IF(AND(Screening!$J$6="No",AL1279="Ex"),"N/A", IF(AND(Screening!$J$6="Yes",AJ1279="Ex"),"N/A", IF(AND(Screening!$J$25="Yes",AK1279="Ex"),"N/A",  IF(AND(Screening!$J$5="Yes",AM1279="Ex"),"N/A","Inc")))))))))))))))))))</f>
        <v>Inc</v>
      </c>
      <c r="C1279" s="132"/>
      <c r="D1279" s="133"/>
      <c r="E1279" s="87">
        <v>1272</v>
      </c>
      <c r="F1279" s="88" t="s">
        <v>4036</v>
      </c>
      <c r="G1279" s="88" t="s">
        <v>2410</v>
      </c>
      <c r="H1279" s="157" t="s">
        <v>1515</v>
      </c>
      <c r="I1279" s="130" t="str">
        <f t="shared" si="39"/>
        <v>Include</v>
      </c>
      <c r="J1279" s="126"/>
      <c r="K1279" s="99"/>
      <c r="L1279" s="99"/>
      <c r="M1279" s="128"/>
      <c r="N1279" s="87" t="str">
        <f t="shared" si="40"/>
        <v/>
      </c>
      <c r="O1279" s="55"/>
      <c r="P1279" s="55"/>
      <c r="Q1279" s="55"/>
      <c r="R1279" s="55"/>
      <c r="S1279" s="55"/>
      <c r="T1279" s="56"/>
      <c r="U1279" s="134" t="s">
        <v>444</v>
      </c>
      <c r="V1279" s="132" t="s">
        <v>475</v>
      </c>
      <c r="W1279" s="132"/>
      <c r="X1279" s="132"/>
      <c r="Y1279" s="132"/>
      <c r="Z1279" s="132"/>
      <c r="AA1279" s="132"/>
      <c r="AB1279" s="132"/>
      <c r="AC1279" s="132"/>
      <c r="AD1279" s="132"/>
      <c r="AE1279" s="132"/>
      <c r="AF1279" s="132"/>
      <c r="AG1279" s="132"/>
      <c r="AH1279" s="132"/>
      <c r="AI1279" s="132"/>
      <c r="AJ1279" s="132"/>
      <c r="AK1279" s="132"/>
      <c r="AL1279" s="132"/>
      <c r="AM1279" s="135" t="s">
        <v>475</v>
      </c>
    </row>
    <row r="1280" spans="1:39" ht="30" x14ac:dyDescent="0.25">
      <c r="A1280" s="131" t="s">
        <v>2</v>
      </c>
      <c r="B1280" s="132" t="str">
        <f>IF(G1280="reserved","N/A",IF(AND(Screening!$J$10="No",V1280="Ex"),"N/A",IF(AND(Screening!$J$11="No",W1280="Ex"),"N/A",IF(AND(Screening!$J$12="No",X1280="Ex"),"N/A",IF(AND(Screening!$J$13="No",Y1280="Ex"),"N/A",IF(AND(Screening!$J$14="No",Z1280="Ex"),"N/A", IF(AND(Screening!$J$15="No",AA1280="Ex"),"N/A", IF(AND(Screening!$J$16="No",AB1280="Ex"),"N/A", IF(AND(Screening!$J$17="No",AC1280="Ex"),"N/A", IF(AND(Screening!$J$18="No",AD1280="Ex"),"N/A", IF(AND(Screening!$J$19="No",AE1280="Ex"),"N/A", IF(AND(Screening!$J$20="No",AF1280="Ex"),"N/A", IF(AND(Screening!$J$21="No",AG1280="Ex"),"N/A", IF(AND(Screening!$J$23="No",AH1280="Ex"),"N/A", IF(AND(Screening!$J$7="No",AI1280="Ex"),"N/A", IF(AND(Screening!$J$6="No",AL1280="Ex"),"N/A", IF(AND(Screening!$J$6="Yes",AJ1280="Ex"),"N/A", IF(AND(Screening!$J$25="Yes",AK1280="Ex"),"N/A",  IF(AND(Screening!$J$5="Yes",AM1280="Ex"),"N/A","Inc")))))))))))))))))))</f>
        <v>Inc</v>
      </c>
      <c r="C1280" s="132"/>
      <c r="D1280" s="133"/>
      <c r="E1280" s="87">
        <v>1273</v>
      </c>
      <c r="F1280" s="88" t="s">
        <v>4037</v>
      </c>
      <c r="G1280" s="88" t="s">
        <v>2411</v>
      </c>
      <c r="H1280" s="157" t="s">
        <v>1516</v>
      </c>
      <c r="I1280" s="130" t="str">
        <f t="shared" si="39"/>
        <v>Include</v>
      </c>
      <c r="J1280" s="126"/>
      <c r="K1280" s="99"/>
      <c r="L1280" s="99"/>
      <c r="M1280" s="128"/>
      <c r="N1280" s="87" t="str">
        <f t="shared" si="40"/>
        <v/>
      </c>
      <c r="O1280" s="55"/>
      <c r="P1280" s="55"/>
      <c r="Q1280" s="55"/>
      <c r="R1280" s="55"/>
      <c r="S1280" s="55"/>
      <c r="T1280" s="56"/>
      <c r="U1280" s="134" t="s">
        <v>444</v>
      </c>
      <c r="V1280" s="132" t="s">
        <v>475</v>
      </c>
      <c r="W1280" s="132"/>
      <c r="X1280" s="132"/>
      <c r="Y1280" s="132"/>
      <c r="Z1280" s="132"/>
      <c r="AA1280" s="132"/>
      <c r="AB1280" s="132"/>
      <c r="AC1280" s="132"/>
      <c r="AD1280" s="132"/>
      <c r="AE1280" s="132"/>
      <c r="AF1280" s="132"/>
      <c r="AG1280" s="132"/>
      <c r="AH1280" s="132"/>
      <c r="AI1280" s="132"/>
      <c r="AJ1280" s="132"/>
      <c r="AK1280" s="132"/>
      <c r="AL1280" s="132"/>
      <c r="AM1280" s="135" t="s">
        <v>475</v>
      </c>
    </row>
    <row r="1281" spans="1:39" ht="30" x14ac:dyDescent="0.25">
      <c r="A1281" s="131" t="s">
        <v>2</v>
      </c>
      <c r="B1281" s="132" t="str">
        <f>IF(G1281="reserved","N/A",IF(AND(Screening!$J$10="No",V1281="Ex"),"N/A",IF(AND(Screening!$J$11="No",W1281="Ex"),"N/A",IF(AND(Screening!$J$12="No",X1281="Ex"),"N/A",IF(AND(Screening!$J$13="No",Y1281="Ex"),"N/A",IF(AND(Screening!$J$14="No",Z1281="Ex"),"N/A", IF(AND(Screening!$J$15="No",AA1281="Ex"),"N/A", IF(AND(Screening!$J$16="No",AB1281="Ex"),"N/A", IF(AND(Screening!$J$17="No",AC1281="Ex"),"N/A", IF(AND(Screening!$J$18="No",AD1281="Ex"),"N/A", IF(AND(Screening!$J$19="No",AE1281="Ex"),"N/A", IF(AND(Screening!$J$20="No",AF1281="Ex"),"N/A", IF(AND(Screening!$J$21="No",AG1281="Ex"),"N/A", IF(AND(Screening!$J$23="No",AH1281="Ex"),"N/A", IF(AND(Screening!$J$7="No",AI1281="Ex"),"N/A", IF(AND(Screening!$J$6="No",AL1281="Ex"),"N/A", IF(AND(Screening!$J$6="Yes",AJ1281="Ex"),"N/A", IF(AND(Screening!$J$25="Yes",AK1281="Ex"),"N/A",  IF(AND(Screening!$J$5="Yes",AM1281="Ex"),"N/A","Inc")))))))))))))))))))</f>
        <v>Inc</v>
      </c>
      <c r="C1281" s="132"/>
      <c r="D1281" s="133"/>
      <c r="E1281" s="87">
        <v>1274</v>
      </c>
      <c r="F1281" s="88" t="s">
        <v>4038</v>
      </c>
      <c r="G1281" s="88" t="s">
        <v>2412</v>
      </c>
      <c r="H1281" s="157" t="s">
        <v>1517</v>
      </c>
      <c r="I1281" s="130" t="str">
        <f t="shared" si="39"/>
        <v>Include</v>
      </c>
      <c r="J1281" s="126"/>
      <c r="K1281" s="99"/>
      <c r="L1281" s="99"/>
      <c r="M1281" s="128"/>
      <c r="N1281" s="87" t="str">
        <f t="shared" si="40"/>
        <v/>
      </c>
      <c r="O1281" s="55"/>
      <c r="P1281" s="55"/>
      <c r="Q1281" s="55"/>
      <c r="R1281" s="55"/>
      <c r="S1281" s="55"/>
      <c r="T1281" s="56"/>
      <c r="U1281" s="134" t="s">
        <v>444</v>
      </c>
      <c r="V1281" s="132" t="s">
        <v>475</v>
      </c>
      <c r="W1281" s="132"/>
      <c r="X1281" s="132"/>
      <c r="Y1281" s="132"/>
      <c r="Z1281" s="132"/>
      <c r="AA1281" s="132"/>
      <c r="AB1281" s="132"/>
      <c r="AC1281" s="132"/>
      <c r="AD1281" s="132"/>
      <c r="AE1281" s="132"/>
      <c r="AF1281" s="132"/>
      <c r="AG1281" s="132"/>
      <c r="AH1281" s="132"/>
      <c r="AI1281" s="132"/>
      <c r="AJ1281" s="132"/>
      <c r="AK1281" s="132"/>
      <c r="AL1281" s="132"/>
      <c r="AM1281" s="135" t="s">
        <v>475</v>
      </c>
    </row>
    <row r="1282" spans="1:39" ht="30" x14ac:dyDescent="0.25">
      <c r="A1282" s="131" t="s">
        <v>2</v>
      </c>
      <c r="B1282" s="132" t="str">
        <f>IF(G1282="reserved","N/A",IF(AND(Screening!$J$10="No",V1282="Ex"),"N/A",IF(AND(Screening!$J$11="No",W1282="Ex"),"N/A",IF(AND(Screening!$J$12="No",X1282="Ex"),"N/A",IF(AND(Screening!$J$13="No",Y1282="Ex"),"N/A",IF(AND(Screening!$J$14="No",Z1282="Ex"),"N/A", IF(AND(Screening!$J$15="No",AA1282="Ex"),"N/A", IF(AND(Screening!$J$16="No",AB1282="Ex"),"N/A", IF(AND(Screening!$J$17="No",AC1282="Ex"),"N/A", IF(AND(Screening!$J$18="No",AD1282="Ex"),"N/A", IF(AND(Screening!$J$19="No",AE1282="Ex"),"N/A", IF(AND(Screening!$J$20="No",AF1282="Ex"),"N/A", IF(AND(Screening!$J$21="No",AG1282="Ex"),"N/A", IF(AND(Screening!$J$23="No",AH1282="Ex"),"N/A", IF(AND(Screening!$J$7="No",AI1282="Ex"),"N/A", IF(AND(Screening!$J$6="No",AL1282="Ex"),"N/A", IF(AND(Screening!$J$6="Yes",AJ1282="Ex"),"N/A", IF(AND(Screening!$J$25="Yes",AK1282="Ex"),"N/A",  IF(AND(Screening!$J$5="Yes",AM1282="Ex"),"N/A","Inc")))))))))))))))))))</f>
        <v>Inc</v>
      </c>
      <c r="C1282" s="132"/>
      <c r="D1282" s="133"/>
      <c r="E1282" s="87">
        <v>1275</v>
      </c>
      <c r="F1282" s="88" t="s">
        <v>4039</v>
      </c>
      <c r="G1282" s="88" t="s">
        <v>2413</v>
      </c>
      <c r="H1282" s="157" t="s">
        <v>1518</v>
      </c>
      <c r="I1282" s="130" t="str">
        <f t="shared" si="39"/>
        <v>Include</v>
      </c>
      <c r="J1282" s="126"/>
      <c r="K1282" s="99"/>
      <c r="L1282" s="99"/>
      <c r="M1282" s="128"/>
      <c r="N1282" s="87" t="str">
        <f t="shared" si="40"/>
        <v/>
      </c>
      <c r="O1282" s="55"/>
      <c r="P1282" s="55"/>
      <c r="Q1282" s="55"/>
      <c r="R1282" s="55"/>
      <c r="S1282" s="55"/>
      <c r="T1282" s="56"/>
      <c r="U1282" s="134" t="s">
        <v>444</v>
      </c>
      <c r="V1282" s="132" t="s">
        <v>475</v>
      </c>
      <c r="W1282" s="132"/>
      <c r="X1282" s="132"/>
      <c r="Y1282" s="132"/>
      <c r="Z1282" s="132"/>
      <c r="AA1282" s="132"/>
      <c r="AB1282" s="132"/>
      <c r="AC1282" s="132"/>
      <c r="AD1282" s="132"/>
      <c r="AE1282" s="132"/>
      <c r="AF1282" s="132"/>
      <c r="AG1282" s="132"/>
      <c r="AH1282" s="132"/>
      <c r="AI1282" s="132"/>
      <c r="AJ1282" s="132"/>
      <c r="AK1282" s="132"/>
      <c r="AL1282" s="132"/>
      <c r="AM1282" s="135" t="s">
        <v>475</v>
      </c>
    </row>
    <row r="1283" spans="1:39" ht="30" x14ac:dyDescent="0.25">
      <c r="A1283" s="131" t="s">
        <v>2</v>
      </c>
      <c r="B1283" s="132" t="str">
        <f>IF(G1283="reserved","N/A",IF(AND(Screening!$J$10="No",V1283="Ex"),"N/A",IF(AND(Screening!$J$11="No",W1283="Ex"),"N/A",IF(AND(Screening!$J$12="No",X1283="Ex"),"N/A",IF(AND(Screening!$J$13="No",Y1283="Ex"),"N/A",IF(AND(Screening!$J$14="No",Z1283="Ex"),"N/A", IF(AND(Screening!$J$15="No",AA1283="Ex"),"N/A", IF(AND(Screening!$J$16="No",AB1283="Ex"),"N/A", IF(AND(Screening!$J$17="No",AC1283="Ex"),"N/A", IF(AND(Screening!$J$18="No",AD1283="Ex"),"N/A", IF(AND(Screening!$J$19="No",AE1283="Ex"),"N/A", IF(AND(Screening!$J$20="No",AF1283="Ex"),"N/A", IF(AND(Screening!$J$21="No",AG1283="Ex"),"N/A", IF(AND(Screening!$J$23="No",AH1283="Ex"),"N/A", IF(AND(Screening!$J$7="No",AI1283="Ex"),"N/A", IF(AND(Screening!$J$6="No",AL1283="Ex"),"N/A", IF(AND(Screening!$J$6="Yes",AJ1283="Ex"),"N/A", IF(AND(Screening!$J$25="Yes",AK1283="Ex"),"N/A",  IF(AND(Screening!$J$5="Yes",AM1283="Ex"),"N/A","Inc")))))))))))))))))))</f>
        <v>Inc</v>
      </c>
      <c r="C1283" s="132"/>
      <c r="D1283" s="133"/>
      <c r="E1283" s="87">
        <v>1276</v>
      </c>
      <c r="F1283" s="88" t="s">
        <v>4040</v>
      </c>
      <c r="G1283" s="88" t="s">
        <v>2414</v>
      </c>
      <c r="H1283" s="157" t="s">
        <v>1519</v>
      </c>
      <c r="I1283" s="130" t="str">
        <f t="shared" ref="I1283:I1346" si="41">IF($B1283="Inc","Include","N/A")</f>
        <v>Include</v>
      </c>
      <c r="J1283" s="126"/>
      <c r="K1283" s="99"/>
      <c r="L1283" s="99"/>
      <c r="M1283" s="128"/>
      <c r="N1283" s="87" t="str">
        <f t="shared" si="40"/>
        <v/>
      </c>
      <c r="O1283" s="55"/>
      <c r="P1283" s="55"/>
      <c r="Q1283" s="55"/>
      <c r="R1283" s="55"/>
      <c r="S1283" s="55"/>
      <c r="T1283" s="56"/>
      <c r="U1283" s="134" t="s">
        <v>444</v>
      </c>
      <c r="V1283" s="132" t="s">
        <v>475</v>
      </c>
      <c r="W1283" s="132"/>
      <c r="X1283" s="132"/>
      <c r="Y1283" s="132"/>
      <c r="Z1283" s="132"/>
      <c r="AA1283" s="132"/>
      <c r="AB1283" s="132"/>
      <c r="AC1283" s="132"/>
      <c r="AD1283" s="132"/>
      <c r="AE1283" s="132"/>
      <c r="AF1283" s="132"/>
      <c r="AG1283" s="132"/>
      <c r="AH1283" s="132"/>
      <c r="AI1283" s="132"/>
      <c r="AJ1283" s="132"/>
      <c r="AK1283" s="132"/>
      <c r="AL1283" s="132"/>
      <c r="AM1283" s="135" t="s">
        <v>475</v>
      </c>
    </row>
    <row r="1284" spans="1:39" ht="30" x14ac:dyDescent="0.25">
      <c r="A1284" s="131" t="s">
        <v>2</v>
      </c>
      <c r="B1284" s="132" t="str">
        <f>IF(G1284="reserved","N/A",IF(AND(Screening!$J$10="No",V1284="Ex"),"N/A",IF(AND(Screening!$J$11="No",W1284="Ex"),"N/A",IF(AND(Screening!$J$12="No",X1284="Ex"),"N/A",IF(AND(Screening!$J$13="No",Y1284="Ex"),"N/A",IF(AND(Screening!$J$14="No",Z1284="Ex"),"N/A", IF(AND(Screening!$J$15="No",AA1284="Ex"),"N/A", IF(AND(Screening!$J$16="No",AB1284="Ex"),"N/A", IF(AND(Screening!$J$17="No",AC1284="Ex"),"N/A", IF(AND(Screening!$J$18="No",AD1284="Ex"),"N/A", IF(AND(Screening!$J$19="No",AE1284="Ex"),"N/A", IF(AND(Screening!$J$20="No",AF1284="Ex"),"N/A", IF(AND(Screening!$J$21="No",AG1284="Ex"),"N/A", IF(AND(Screening!$J$23="No",AH1284="Ex"),"N/A", IF(AND(Screening!$J$7="No",AI1284="Ex"),"N/A", IF(AND(Screening!$J$6="No",AL1284="Ex"),"N/A", IF(AND(Screening!$J$6="Yes",AJ1284="Ex"),"N/A", IF(AND(Screening!$J$25="Yes",AK1284="Ex"),"N/A",  IF(AND(Screening!$J$5="Yes",AM1284="Ex"),"N/A","Inc")))))))))))))))))))</f>
        <v>Inc</v>
      </c>
      <c r="C1284" s="132"/>
      <c r="D1284" s="133"/>
      <c r="E1284" s="87">
        <v>1277</v>
      </c>
      <c r="F1284" s="88" t="s">
        <v>4041</v>
      </c>
      <c r="G1284" s="88" t="s">
        <v>2415</v>
      </c>
      <c r="H1284" s="157" t="s">
        <v>1520</v>
      </c>
      <c r="I1284" s="130" t="str">
        <f t="shared" si="41"/>
        <v>Include</v>
      </c>
      <c r="J1284" s="126"/>
      <c r="K1284" s="99"/>
      <c r="L1284" s="99"/>
      <c r="M1284" s="128"/>
      <c r="N1284" s="87" t="str">
        <f t="shared" si="40"/>
        <v/>
      </c>
      <c r="O1284" s="55"/>
      <c r="P1284" s="55"/>
      <c r="Q1284" s="55"/>
      <c r="R1284" s="55"/>
      <c r="S1284" s="55"/>
      <c r="T1284" s="56"/>
      <c r="U1284" s="134" t="s">
        <v>444</v>
      </c>
      <c r="V1284" s="132" t="s">
        <v>475</v>
      </c>
      <c r="W1284" s="132"/>
      <c r="X1284" s="132"/>
      <c r="Y1284" s="132"/>
      <c r="Z1284" s="132"/>
      <c r="AA1284" s="132"/>
      <c r="AB1284" s="132"/>
      <c r="AC1284" s="132"/>
      <c r="AD1284" s="132"/>
      <c r="AE1284" s="132"/>
      <c r="AF1284" s="132"/>
      <c r="AG1284" s="132"/>
      <c r="AH1284" s="132"/>
      <c r="AI1284" s="132"/>
      <c r="AJ1284" s="132"/>
      <c r="AK1284" s="132"/>
      <c r="AL1284" s="132"/>
      <c r="AM1284" s="135" t="s">
        <v>475</v>
      </c>
    </row>
    <row r="1285" spans="1:39" ht="30" x14ac:dyDescent="0.25">
      <c r="A1285" s="131" t="s">
        <v>2</v>
      </c>
      <c r="B1285" s="132" t="str">
        <f>IF(G1285="reserved","N/A",IF(AND(Screening!$J$10="No",V1285="Ex"),"N/A",IF(AND(Screening!$J$11="No",W1285="Ex"),"N/A",IF(AND(Screening!$J$12="No",X1285="Ex"),"N/A",IF(AND(Screening!$J$13="No",Y1285="Ex"),"N/A",IF(AND(Screening!$J$14="No",Z1285="Ex"),"N/A", IF(AND(Screening!$J$15="No",AA1285="Ex"),"N/A", IF(AND(Screening!$J$16="No",AB1285="Ex"),"N/A", IF(AND(Screening!$J$17="No",AC1285="Ex"),"N/A", IF(AND(Screening!$J$18="No",AD1285="Ex"),"N/A", IF(AND(Screening!$J$19="No",AE1285="Ex"),"N/A", IF(AND(Screening!$J$20="No",AF1285="Ex"),"N/A", IF(AND(Screening!$J$21="No",AG1285="Ex"),"N/A", IF(AND(Screening!$J$23="No",AH1285="Ex"),"N/A", IF(AND(Screening!$J$7="No",AI1285="Ex"),"N/A", IF(AND(Screening!$J$6="No",AL1285="Ex"),"N/A", IF(AND(Screening!$J$6="Yes",AJ1285="Ex"),"N/A", IF(AND(Screening!$J$25="Yes",AK1285="Ex"),"N/A",  IF(AND(Screening!$J$5="Yes",AM1285="Ex"),"N/A","Inc")))))))))))))))))))</f>
        <v>Inc</v>
      </c>
      <c r="C1285" s="132"/>
      <c r="D1285" s="133"/>
      <c r="E1285" s="87">
        <v>1278</v>
      </c>
      <c r="F1285" s="88" t="s">
        <v>4042</v>
      </c>
      <c r="G1285" s="88" t="s">
        <v>2416</v>
      </c>
      <c r="H1285" s="157" t="s">
        <v>1521</v>
      </c>
      <c r="I1285" s="130" t="str">
        <f t="shared" si="41"/>
        <v>Include</v>
      </c>
      <c r="J1285" s="126"/>
      <c r="K1285" s="99"/>
      <c r="L1285" s="99"/>
      <c r="M1285" s="128"/>
      <c r="N1285" s="87" t="str">
        <f t="shared" si="40"/>
        <v/>
      </c>
      <c r="O1285" s="55"/>
      <c r="P1285" s="55"/>
      <c r="Q1285" s="55"/>
      <c r="R1285" s="55"/>
      <c r="S1285" s="55"/>
      <c r="T1285" s="56"/>
      <c r="U1285" s="134" t="s">
        <v>444</v>
      </c>
      <c r="V1285" s="132" t="s">
        <v>475</v>
      </c>
      <c r="W1285" s="132"/>
      <c r="X1285" s="132"/>
      <c r="Y1285" s="132"/>
      <c r="Z1285" s="132"/>
      <c r="AA1285" s="132"/>
      <c r="AB1285" s="132"/>
      <c r="AC1285" s="132"/>
      <c r="AD1285" s="132"/>
      <c r="AE1285" s="132"/>
      <c r="AF1285" s="132"/>
      <c r="AG1285" s="132"/>
      <c r="AH1285" s="132"/>
      <c r="AI1285" s="132"/>
      <c r="AJ1285" s="132"/>
      <c r="AK1285" s="132"/>
      <c r="AL1285" s="132"/>
      <c r="AM1285" s="135" t="s">
        <v>475</v>
      </c>
    </row>
    <row r="1286" spans="1:39" ht="30" x14ac:dyDescent="0.25">
      <c r="A1286" s="131" t="s">
        <v>2</v>
      </c>
      <c r="B1286" s="132" t="str">
        <f>IF(G1286="reserved","N/A",IF(AND(Screening!$J$10="No",V1286="Ex"),"N/A",IF(AND(Screening!$J$11="No",W1286="Ex"),"N/A",IF(AND(Screening!$J$12="No",X1286="Ex"),"N/A",IF(AND(Screening!$J$13="No",Y1286="Ex"),"N/A",IF(AND(Screening!$J$14="No",Z1286="Ex"),"N/A", IF(AND(Screening!$J$15="No",AA1286="Ex"),"N/A", IF(AND(Screening!$J$16="No",AB1286="Ex"),"N/A", IF(AND(Screening!$J$17="No",AC1286="Ex"),"N/A", IF(AND(Screening!$J$18="No",AD1286="Ex"),"N/A", IF(AND(Screening!$J$19="No",AE1286="Ex"),"N/A", IF(AND(Screening!$J$20="No",AF1286="Ex"),"N/A", IF(AND(Screening!$J$21="No",AG1286="Ex"),"N/A", IF(AND(Screening!$J$23="No",AH1286="Ex"),"N/A", IF(AND(Screening!$J$7="No",AI1286="Ex"),"N/A", IF(AND(Screening!$J$6="No",AL1286="Ex"),"N/A", IF(AND(Screening!$J$6="Yes",AJ1286="Ex"),"N/A", IF(AND(Screening!$J$25="Yes",AK1286="Ex"),"N/A",  IF(AND(Screening!$J$5="Yes",AM1286="Ex"),"N/A","Inc")))))))))))))))))))</f>
        <v>Inc</v>
      </c>
      <c r="C1286" s="132"/>
      <c r="D1286" s="133"/>
      <c r="E1286" s="87">
        <v>1279</v>
      </c>
      <c r="F1286" s="88" t="s">
        <v>4043</v>
      </c>
      <c r="G1286" s="88" t="s">
        <v>2003</v>
      </c>
      <c r="H1286" s="157" t="s">
        <v>1522</v>
      </c>
      <c r="I1286" s="130" t="str">
        <f t="shared" si="41"/>
        <v>Include</v>
      </c>
      <c r="J1286" s="126"/>
      <c r="K1286" s="99"/>
      <c r="L1286" s="99"/>
      <c r="M1286" s="128"/>
      <c r="N1286" s="87" t="str">
        <f t="shared" si="40"/>
        <v/>
      </c>
      <c r="O1286" s="55"/>
      <c r="P1286" s="55"/>
      <c r="Q1286" s="55"/>
      <c r="R1286" s="55"/>
      <c r="S1286" s="55"/>
      <c r="T1286" s="56"/>
      <c r="U1286" s="134" t="s">
        <v>444</v>
      </c>
      <c r="V1286" s="132" t="s">
        <v>475</v>
      </c>
      <c r="W1286" s="132"/>
      <c r="X1286" s="132"/>
      <c r="Y1286" s="132"/>
      <c r="Z1286" s="132"/>
      <c r="AA1286" s="132"/>
      <c r="AB1286" s="132"/>
      <c r="AC1286" s="132"/>
      <c r="AD1286" s="132"/>
      <c r="AE1286" s="132"/>
      <c r="AF1286" s="132"/>
      <c r="AG1286" s="132"/>
      <c r="AH1286" s="132"/>
      <c r="AI1286" s="132"/>
      <c r="AJ1286" s="132"/>
      <c r="AK1286" s="132"/>
      <c r="AL1286" s="132"/>
      <c r="AM1286" s="135" t="s">
        <v>475</v>
      </c>
    </row>
    <row r="1287" spans="1:39" ht="30" x14ac:dyDescent="0.25">
      <c r="A1287" s="131" t="s">
        <v>2</v>
      </c>
      <c r="B1287" s="132" t="str">
        <f>IF(G1287="reserved","N/A",IF(AND(Screening!$J$10="No",V1287="Ex"),"N/A",IF(AND(Screening!$J$11="No",W1287="Ex"),"N/A",IF(AND(Screening!$J$12="No",X1287="Ex"),"N/A",IF(AND(Screening!$J$13="No",Y1287="Ex"),"N/A",IF(AND(Screening!$J$14="No",Z1287="Ex"),"N/A", IF(AND(Screening!$J$15="No",AA1287="Ex"),"N/A", IF(AND(Screening!$J$16="No",AB1287="Ex"),"N/A", IF(AND(Screening!$J$17="No",AC1287="Ex"),"N/A", IF(AND(Screening!$J$18="No",AD1287="Ex"),"N/A", IF(AND(Screening!$J$19="No",AE1287="Ex"),"N/A", IF(AND(Screening!$J$20="No",AF1287="Ex"),"N/A", IF(AND(Screening!$J$21="No",AG1287="Ex"),"N/A", IF(AND(Screening!$J$23="No",AH1287="Ex"),"N/A", IF(AND(Screening!$J$7="No",AI1287="Ex"),"N/A", IF(AND(Screening!$J$6="No",AL1287="Ex"),"N/A", IF(AND(Screening!$J$6="Yes",AJ1287="Ex"),"N/A", IF(AND(Screening!$J$25="Yes",AK1287="Ex"),"N/A",  IF(AND(Screening!$J$5="Yes",AM1287="Ex"),"N/A","Inc")))))))))))))))))))</f>
        <v>Inc</v>
      </c>
      <c r="C1287" s="132"/>
      <c r="D1287" s="133"/>
      <c r="E1287" s="87">
        <v>1280</v>
      </c>
      <c r="F1287" s="88" t="s">
        <v>4044</v>
      </c>
      <c r="G1287" s="88" t="s">
        <v>2417</v>
      </c>
      <c r="H1287" s="157" t="s">
        <v>1523</v>
      </c>
      <c r="I1287" s="130" t="str">
        <f t="shared" si="41"/>
        <v>Include</v>
      </c>
      <c r="J1287" s="126"/>
      <c r="K1287" s="99"/>
      <c r="L1287" s="99"/>
      <c r="M1287" s="128"/>
      <c r="N1287" s="87" t="str">
        <f t="shared" si="40"/>
        <v/>
      </c>
      <c r="O1287" s="55"/>
      <c r="P1287" s="55"/>
      <c r="Q1287" s="55"/>
      <c r="R1287" s="55"/>
      <c r="S1287" s="55"/>
      <c r="T1287" s="56"/>
      <c r="U1287" s="134" t="s">
        <v>444</v>
      </c>
      <c r="V1287" s="132" t="s">
        <v>475</v>
      </c>
      <c r="W1287" s="132"/>
      <c r="X1287" s="132"/>
      <c r="Y1287" s="132"/>
      <c r="Z1287" s="132"/>
      <c r="AA1287" s="132"/>
      <c r="AB1287" s="132"/>
      <c r="AC1287" s="132"/>
      <c r="AD1287" s="132"/>
      <c r="AE1287" s="132"/>
      <c r="AF1287" s="132"/>
      <c r="AG1287" s="132"/>
      <c r="AH1287" s="132"/>
      <c r="AI1287" s="132"/>
      <c r="AJ1287" s="132"/>
      <c r="AK1287" s="132"/>
      <c r="AL1287" s="132"/>
      <c r="AM1287" s="135" t="s">
        <v>475</v>
      </c>
    </row>
    <row r="1288" spans="1:39" ht="30" x14ac:dyDescent="0.25">
      <c r="A1288" s="131" t="s">
        <v>2</v>
      </c>
      <c r="B1288" s="132" t="str">
        <f>IF(G1288="reserved","N/A",IF(AND(Screening!$J$10="No",V1288="Ex"),"N/A",IF(AND(Screening!$J$11="No",W1288="Ex"),"N/A",IF(AND(Screening!$J$12="No",X1288="Ex"),"N/A",IF(AND(Screening!$J$13="No",Y1288="Ex"),"N/A",IF(AND(Screening!$J$14="No",Z1288="Ex"),"N/A", IF(AND(Screening!$J$15="No",AA1288="Ex"),"N/A", IF(AND(Screening!$J$16="No",AB1288="Ex"),"N/A", IF(AND(Screening!$J$17="No",AC1288="Ex"),"N/A", IF(AND(Screening!$J$18="No",AD1288="Ex"),"N/A", IF(AND(Screening!$J$19="No",AE1288="Ex"),"N/A", IF(AND(Screening!$J$20="No",AF1288="Ex"),"N/A", IF(AND(Screening!$J$21="No",AG1288="Ex"),"N/A", IF(AND(Screening!$J$23="No",AH1288="Ex"),"N/A", IF(AND(Screening!$J$7="No",AI1288="Ex"),"N/A", IF(AND(Screening!$J$6="No",AL1288="Ex"),"N/A", IF(AND(Screening!$J$6="Yes",AJ1288="Ex"),"N/A", IF(AND(Screening!$J$25="Yes",AK1288="Ex"),"N/A",  IF(AND(Screening!$J$5="Yes",AM1288="Ex"),"N/A","Inc")))))))))))))))))))</f>
        <v>Inc</v>
      </c>
      <c r="C1288" s="132"/>
      <c r="D1288" s="133"/>
      <c r="E1288" s="87">
        <v>1281</v>
      </c>
      <c r="F1288" s="88" t="s">
        <v>4045</v>
      </c>
      <c r="G1288" s="88" t="s">
        <v>2418</v>
      </c>
      <c r="H1288" s="157" t="s">
        <v>1524</v>
      </c>
      <c r="I1288" s="130" t="str">
        <f t="shared" si="41"/>
        <v>Include</v>
      </c>
      <c r="J1288" s="126"/>
      <c r="K1288" s="99"/>
      <c r="L1288" s="99"/>
      <c r="M1288" s="128"/>
      <c r="N1288" s="87" t="str">
        <f t="shared" si="40"/>
        <v/>
      </c>
      <c r="O1288" s="55"/>
      <c r="P1288" s="55"/>
      <c r="Q1288" s="55"/>
      <c r="R1288" s="55"/>
      <c r="S1288" s="55"/>
      <c r="T1288" s="56"/>
      <c r="U1288" s="134" t="s">
        <v>444</v>
      </c>
      <c r="V1288" s="132" t="s">
        <v>475</v>
      </c>
      <c r="W1288" s="132"/>
      <c r="X1288" s="132"/>
      <c r="Y1288" s="132"/>
      <c r="Z1288" s="132"/>
      <c r="AA1288" s="132"/>
      <c r="AB1288" s="132"/>
      <c r="AC1288" s="132"/>
      <c r="AD1288" s="132"/>
      <c r="AE1288" s="132"/>
      <c r="AF1288" s="132"/>
      <c r="AG1288" s="132"/>
      <c r="AH1288" s="132"/>
      <c r="AI1288" s="132"/>
      <c r="AJ1288" s="132"/>
      <c r="AK1288" s="132"/>
      <c r="AL1288" s="132"/>
      <c r="AM1288" s="135" t="s">
        <v>475</v>
      </c>
    </row>
    <row r="1289" spans="1:39" ht="30" x14ac:dyDescent="0.25">
      <c r="A1289" s="131" t="s">
        <v>2</v>
      </c>
      <c r="B1289" s="132" t="str">
        <f>IF(G1289="reserved","N/A",IF(AND(Screening!$J$10="No",V1289="Ex"),"N/A",IF(AND(Screening!$J$11="No",W1289="Ex"),"N/A",IF(AND(Screening!$J$12="No",X1289="Ex"),"N/A",IF(AND(Screening!$J$13="No",Y1289="Ex"),"N/A",IF(AND(Screening!$J$14="No",Z1289="Ex"),"N/A", IF(AND(Screening!$J$15="No",AA1289="Ex"),"N/A", IF(AND(Screening!$J$16="No",AB1289="Ex"),"N/A", IF(AND(Screening!$J$17="No",AC1289="Ex"),"N/A", IF(AND(Screening!$J$18="No",AD1289="Ex"),"N/A", IF(AND(Screening!$J$19="No",AE1289="Ex"),"N/A", IF(AND(Screening!$J$20="No",AF1289="Ex"),"N/A", IF(AND(Screening!$J$21="No",AG1289="Ex"),"N/A", IF(AND(Screening!$J$23="No",AH1289="Ex"),"N/A", IF(AND(Screening!$J$7="No",AI1289="Ex"),"N/A", IF(AND(Screening!$J$6="No",AL1289="Ex"),"N/A", IF(AND(Screening!$J$6="Yes",AJ1289="Ex"),"N/A", IF(AND(Screening!$J$25="Yes",AK1289="Ex"),"N/A",  IF(AND(Screening!$J$5="Yes",AM1289="Ex"),"N/A","Inc")))))))))))))))))))</f>
        <v>Inc</v>
      </c>
      <c r="C1289" s="132"/>
      <c r="D1289" s="133"/>
      <c r="E1289" s="87">
        <v>1282</v>
      </c>
      <c r="F1289" s="88" t="s">
        <v>4046</v>
      </c>
      <c r="G1289" s="88" t="s">
        <v>2419</v>
      </c>
      <c r="H1289" s="157" t="s">
        <v>1525</v>
      </c>
      <c r="I1289" s="130" t="str">
        <f t="shared" si="41"/>
        <v>Include</v>
      </c>
      <c r="J1289" s="126"/>
      <c r="K1289" s="99"/>
      <c r="L1289" s="99"/>
      <c r="M1289" s="128"/>
      <c r="N1289" s="87" t="str">
        <f t="shared" si="40"/>
        <v/>
      </c>
      <c r="O1289" s="55"/>
      <c r="P1289" s="55"/>
      <c r="Q1289" s="55"/>
      <c r="R1289" s="55"/>
      <c r="S1289" s="55"/>
      <c r="T1289" s="56"/>
      <c r="U1289" s="134" t="s">
        <v>444</v>
      </c>
      <c r="V1289" s="132" t="s">
        <v>475</v>
      </c>
      <c r="W1289" s="132"/>
      <c r="X1289" s="132"/>
      <c r="Y1289" s="132"/>
      <c r="Z1289" s="132"/>
      <c r="AA1289" s="132"/>
      <c r="AB1289" s="132"/>
      <c r="AC1289" s="132"/>
      <c r="AD1289" s="132"/>
      <c r="AE1289" s="132"/>
      <c r="AF1289" s="132"/>
      <c r="AG1289" s="132"/>
      <c r="AH1289" s="132"/>
      <c r="AI1289" s="132"/>
      <c r="AJ1289" s="132"/>
      <c r="AK1289" s="132"/>
      <c r="AL1289" s="132"/>
      <c r="AM1289" s="135" t="s">
        <v>475</v>
      </c>
    </row>
    <row r="1290" spans="1:39" ht="30" x14ac:dyDescent="0.25">
      <c r="A1290" s="131" t="s">
        <v>2</v>
      </c>
      <c r="B1290" s="132" t="str">
        <f>IF(G1290="reserved","N/A",IF(AND(Screening!$J$10="No",V1290="Ex"),"N/A",IF(AND(Screening!$J$11="No",W1290="Ex"),"N/A",IF(AND(Screening!$J$12="No",X1290="Ex"),"N/A",IF(AND(Screening!$J$13="No",Y1290="Ex"),"N/A",IF(AND(Screening!$J$14="No",Z1290="Ex"),"N/A", IF(AND(Screening!$J$15="No",AA1290="Ex"),"N/A", IF(AND(Screening!$J$16="No",AB1290="Ex"),"N/A", IF(AND(Screening!$J$17="No",AC1290="Ex"),"N/A", IF(AND(Screening!$J$18="No",AD1290="Ex"),"N/A", IF(AND(Screening!$J$19="No",AE1290="Ex"),"N/A", IF(AND(Screening!$J$20="No",AF1290="Ex"),"N/A", IF(AND(Screening!$J$21="No",AG1290="Ex"),"N/A", IF(AND(Screening!$J$23="No",AH1290="Ex"),"N/A", IF(AND(Screening!$J$7="No",AI1290="Ex"),"N/A", IF(AND(Screening!$J$6="No",AL1290="Ex"),"N/A", IF(AND(Screening!$J$6="Yes",AJ1290="Ex"),"N/A", IF(AND(Screening!$J$25="Yes",AK1290="Ex"),"N/A",  IF(AND(Screening!$J$5="Yes",AM1290="Ex"),"N/A","Inc")))))))))))))))))))</f>
        <v>Inc</v>
      </c>
      <c r="C1290" s="132"/>
      <c r="D1290" s="133"/>
      <c r="E1290" s="87">
        <v>1283</v>
      </c>
      <c r="F1290" s="88" t="s">
        <v>4047</v>
      </c>
      <c r="G1290" s="88" t="s">
        <v>2420</v>
      </c>
      <c r="H1290" s="157" t="s">
        <v>1526</v>
      </c>
      <c r="I1290" s="130" t="str">
        <f t="shared" si="41"/>
        <v>Include</v>
      </c>
      <c r="J1290" s="126"/>
      <c r="K1290" s="99"/>
      <c r="L1290" s="99"/>
      <c r="M1290" s="128"/>
      <c r="N1290" s="87" t="str">
        <f t="shared" si="40"/>
        <v/>
      </c>
      <c r="O1290" s="55"/>
      <c r="P1290" s="55"/>
      <c r="Q1290" s="55"/>
      <c r="R1290" s="55"/>
      <c r="S1290" s="55"/>
      <c r="T1290" s="56"/>
      <c r="U1290" s="134" t="s">
        <v>444</v>
      </c>
      <c r="V1290" s="132" t="s">
        <v>475</v>
      </c>
      <c r="W1290" s="132"/>
      <c r="X1290" s="132"/>
      <c r="Y1290" s="132"/>
      <c r="Z1290" s="132"/>
      <c r="AA1290" s="132"/>
      <c r="AB1290" s="132"/>
      <c r="AC1290" s="132"/>
      <c r="AD1290" s="132"/>
      <c r="AE1290" s="132"/>
      <c r="AF1290" s="132"/>
      <c r="AG1290" s="132"/>
      <c r="AH1290" s="132"/>
      <c r="AI1290" s="132"/>
      <c r="AJ1290" s="132"/>
      <c r="AK1290" s="132"/>
      <c r="AL1290" s="132"/>
      <c r="AM1290" s="135" t="s">
        <v>475</v>
      </c>
    </row>
    <row r="1291" spans="1:39" ht="30" x14ac:dyDescent="0.25">
      <c r="A1291" s="131" t="s">
        <v>2</v>
      </c>
      <c r="B1291" s="132" t="str">
        <f>IF(G1291="reserved","N/A",IF(AND(Screening!$J$10="No",V1291="Ex"),"N/A",IF(AND(Screening!$J$11="No",W1291="Ex"),"N/A",IF(AND(Screening!$J$12="No",X1291="Ex"),"N/A",IF(AND(Screening!$J$13="No",Y1291="Ex"),"N/A",IF(AND(Screening!$J$14="No",Z1291="Ex"),"N/A", IF(AND(Screening!$J$15="No",AA1291="Ex"),"N/A", IF(AND(Screening!$J$16="No",AB1291="Ex"),"N/A", IF(AND(Screening!$J$17="No",AC1291="Ex"),"N/A", IF(AND(Screening!$J$18="No",AD1291="Ex"),"N/A", IF(AND(Screening!$J$19="No",AE1291="Ex"),"N/A", IF(AND(Screening!$J$20="No",AF1291="Ex"),"N/A", IF(AND(Screening!$J$21="No",AG1291="Ex"),"N/A", IF(AND(Screening!$J$23="No",AH1291="Ex"),"N/A", IF(AND(Screening!$J$7="No",AI1291="Ex"),"N/A", IF(AND(Screening!$J$6="No",AL1291="Ex"),"N/A", IF(AND(Screening!$J$6="Yes",AJ1291="Ex"),"N/A", IF(AND(Screening!$J$25="Yes",AK1291="Ex"),"N/A",  IF(AND(Screening!$J$5="Yes",AM1291="Ex"),"N/A","Inc")))))))))))))))))))</f>
        <v>Inc</v>
      </c>
      <c r="C1291" s="132"/>
      <c r="D1291" s="133"/>
      <c r="E1291" s="87">
        <v>1284</v>
      </c>
      <c r="F1291" s="88" t="s">
        <v>4048</v>
      </c>
      <c r="G1291" s="88" t="s">
        <v>2421</v>
      </c>
      <c r="H1291" s="157" t="s">
        <v>1527</v>
      </c>
      <c r="I1291" s="130" t="str">
        <f t="shared" si="41"/>
        <v>Include</v>
      </c>
      <c r="J1291" s="126"/>
      <c r="K1291" s="99"/>
      <c r="L1291" s="99"/>
      <c r="M1291" s="128"/>
      <c r="N1291" s="87" t="str">
        <f t="shared" si="40"/>
        <v/>
      </c>
      <c r="O1291" s="55"/>
      <c r="P1291" s="55"/>
      <c r="Q1291" s="55"/>
      <c r="R1291" s="55"/>
      <c r="S1291" s="55"/>
      <c r="T1291" s="56"/>
      <c r="U1291" s="134" t="s">
        <v>444</v>
      </c>
      <c r="V1291" s="132" t="s">
        <v>475</v>
      </c>
      <c r="W1291" s="132"/>
      <c r="X1291" s="132"/>
      <c r="Y1291" s="132"/>
      <c r="Z1291" s="132"/>
      <c r="AA1291" s="132"/>
      <c r="AB1291" s="132"/>
      <c r="AC1291" s="132"/>
      <c r="AD1291" s="132"/>
      <c r="AE1291" s="132"/>
      <c r="AF1291" s="132"/>
      <c r="AG1291" s="132"/>
      <c r="AH1291" s="132"/>
      <c r="AI1291" s="132"/>
      <c r="AJ1291" s="132"/>
      <c r="AK1291" s="132"/>
      <c r="AL1291" s="132"/>
      <c r="AM1291" s="135" t="s">
        <v>475</v>
      </c>
    </row>
    <row r="1292" spans="1:39" ht="30" x14ac:dyDescent="0.25">
      <c r="A1292" s="131" t="s">
        <v>2</v>
      </c>
      <c r="B1292" s="132" t="str">
        <f>IF(G1292="reserved","N/A",IF(AND(Screening!$J$10="No",V1292="Ex"),"N/A",IF(AND(Screening!$J$11="No",W1292="Ex"),"N/A",IF(AND(Screening!$J$12="No",X1292="Ex"),"N/A",IF(AND(Screening!$J$13="No",Y1292="Ex"),"N/A",IF(AND(Screening!$J$14="No",Z1292="Ex"),"N/A", IF(AND(Screening!$J$15="No",AA1292="Ex"),"N/A", IF(AND(Screening!$J$16="No",AB1292="Ex"),"N/A", IF(AND(Screening!$J$17="No",AC1292="Ex"),"N/A", IF(AND(Screening!$J$18="No",AD1292="Ex"),"N/A", IF(AND(Screening!$J$19="No",AE1292="Ex"),"N/A", IF(AND(Screening!$J$20="No",AF1292="Ex"),"N/A", IF(AND(Screening!$J$21="No",AG1292="Ex"),"N/A", IF(AND(Screening!$J$23="No",AH1292="Ex"),"N/A", IF(AND(Screening!$J$7="No",AI1292="Ex"),"N/A", IF(AND(Screening!$J$6="No",AL1292="Ex"),"N/A", IF(AND(Screening!$J$6="Yes",AJ1292="Ex"),"N/A", IF(AND(Screening!$J$25="Yes",AK1292="Ex"),"N/A",  IF(AND(Screening!$J$5="Yes",AM1292="Ex"),"N/A","Inc")))))))))))))))))))</f>
        <v>Inc</v>
      </c>
      <c r="C1292" s="132"/>
      <c r="D1292" s="133"/>
      <c r="E1292" s="87">
        <v>1285</v>
      </c>
      <c r="F1292" s="88" t="s">
        <v>4049</v>
      </c>
      <c r="G1292" s="88" t="s">
        <v>2422</v>
      </c>
      <c r="H1292" s="157" t="s">
        <v>1528</v>
      </c>
      <c r="I1292" s="130" t="str">
        <f t="shared" si="41"/>
        <v>Include</v>
      </c>
      <c r="J1292" s="126"/>
      <c r="K1292" s="99"/>
      <c r="L1292" s="99"/>
      <c r="M1292" s="128"/>
      <c r="N1292" s="87" t="str">
        <f t="shared" si="40"/>
        <v/>
      </c>
      <c r="O1292" s="55"/>
      <c r="P1292" s="55"/>
      <c r="Q1292" s="55"/>
      <c r="R1292" s="55"/>
      <c r="S1292" s="55"/>
      <c r="T1292" s="56"/>
      <c r="U1292" s="134" t="s">
        <v>444</v>
      </c>
      <c r="V1292" s="132" t="s">
        <v>475</v>
      </c>
      <c r="W1292" s="132"/>
      <c r="X1292" s="132"/>
      <c r="Y1292" s="132"/>
      <c r="Z1292" s="132"/>
      <c r="AA1292" s="132"/>
      <c r="AB1292" s="132"/>
      <c r="AC1292" s="132"/>
      <c r="AD1292" s="132"/>
      <c r="AE1292" s="132"/>
      <c r="AF1292" s="132"/>
      <c r="AG1292" s="132"/>
      <c r="AH1292" s="132"/>
      <c r="AI1292" s="132"/>
      <c r="AJ1292" s="132"/>
      <c r="AK1292" s="132"/>
      <c r="AL1292" s="132"/>
      <c r="AM1292" s="135" t="s">
        <v>475</v>
      </c>
    </row>
    <row r="1293" spans="1:39" ht="30" x14ac:dyDescent="0.25">
      <c r="A1293" s="131" t="s">
        <v>2</v>
      </c>
      <c r="B1293" s="132" t="str">
        <f>IF(G1293="reserved","N/A",IF(AND(Screening!$J$10="No",V1293="Ex"),"N/A",IF(AND(Screening!$J$11="No",W1293="Ex"),"N/A",IF(AND(Screening!$J$12="No",X1293="Ex"),"N/A",IF(AND(Screening!$J$13="No",Y1293="Ex"),"N/A",IF(AND(Screening!$J$14="No",Z1293="Ex"),"N/A", IF(AND(Screening!$J$15="No",AA1293="Ex"),"N/A", IF(AND(Screening!$J$16="No",AB1293="Ex"),"N/A", IF(AND(Screening!$J$17="No",AC1293="Ex"),"N/A", IF(AND(Screening!$J$18="No",AD1293="Ex"),"N/A", IF(AND(Screening!$J$19="No",AE1293="Ex"),"N/A", IF(AND(Screening!$J$20="No",AF1293="Ex"),"N/A", IF(AND(Screening!$J$21="No",AG1293="Ex"),"N/A", IF(AND(Screening!$J$23="No",AH1293="Ex"),"N/A", IF(AND(Screening!$J$7="No",AI1293="Ex"),"N/A", IF(AND(Screening!$J$6="No",AL1293="Ex"),"N/A", IF(AND(Screening!$J$6="Yes",AJ1293="Ex"),"N/A", IF(AND(Screening!$J$25="Yes",AK1293="Ex"),"N/A",  IF(AND(Screening!$J$5="Yes",AM1293="Ex"),"N/A","Inc")))))))))))))))))))</f>
        <v>Inc</v>
      </c>
      <c r="C1293" s="132"/>
      <c r="D1293" s="133"/>
      <c r="E1293" s="87">
        <v>1286</v>
      </c>
      <c r="F1293" s="88" t="s">
        <v>4050</v>
      </c>
      <c r="G1293" s="88" t="s">
        <v>2423</v>
      </c>
      <c r="H1293" s="157" t="s">
        <v>1529</v>
      </c>
      <c r="I1293" s="130" t="str">
        <f t="shared" si="41"/>
        <v>Include</v>
      </c>
      <c r="J1293" s="126"/>
      <c r="K1293" s="99"/>
      <c r="L1293" s="99"/>
      <c r="M1293" s="128"/>
      <c r="N1293" s="87" t="str">
        <f t="shared" si="40"/>
        <v/>
      </c>
      <c r="O1293" s="55"/>
      <c r="P1293" s="55"/>
      <c r="Q1293" s="55"/>
      <c r="R1293" s="55"/>
      <c r="S1293" s="55"/>
      <c r="T1293" s="56"/>
      <c r="U1293" s="134" t="s">
        <v>444</v>
      </c>
      <c r="V1293" s="132" t="s">
        <v>475</v>
      </c>
      <c r="W1293" s="132"/>
      <c r="X1293" s="132"/>
      <c r="Y1293" s="132"/>
      <c r="Z1293" s="132"/>
      <c r="AA1293" s="132"/>
      <c r="AB1293" s="132"/>
      <c r="AC1293" s="132"/>
      <c r="AD1293" s="132"/>
      <c r="AE1293" s="132"/>
      <c r="AF1293" s="132"/>
      <c r="AG1293" s="132"/>
      <c r="AH1293" s="132"/>
      <c r="AI1293" s="132"/>
      <c r="AJ1293" s="132"/>
      <c r="AK1293" s="132"/>
      <c r="AL1293" s="132"/>
      <c r="AM1293" s="135" t="s">
        <v>475</v>
      </c>
    </row>
    <row r="1294" spans="1:39" ht="30" x14ac:dyDescent="0.25">
      <c r="A1294" s="131" t="s">
        <v>2</v>
      </c>
      <c r="B1294" s="132" t="str">
        <f>IF(G1294="reserved","N/A",IF(AND(Screening!$J$10="No",V1294="Ex"),"N/A",IF(AND(Screening!$J$11="No",W1294="Ex"),"N/A",IF(AND(Screening!$J$12="No",X1294="Ex"),"N/A",IF(AND(Screening!$J$13="No",Y1294="Ex"),"N/A",IF(AND(Screening!$J$14="No",Z1294="Ex"),"N/A", IF(AND(Screening!$J$15="No",AA1294="Ex"),"N/A", IF(AND(Screening!$J$16="No",AB1294="Ex"),"N/A", IF(AND(Screening!$J$17="No",AC1294="Ex"),"N/A", IF(AND(Screening!$J$18="No",AD1294="Ex"),"N/A", IF(AND(Screening!$J$19="No",AE1294="Ex"),"N/A", IF(AND(Screening!$J$20="No",AF1294="Ex"),"N/A", IF(AND(Screening!$J$21="No",AG1294="Ex"),"N/A", IF(AND(Screening!$J$23="No",AH1294="Ex"),"N/A", IF(AND(Screening!$J$7="No",AI1294="Ex"),"N/A", IF(AND(Screening!$J$6="No",AL1294="Ex"),"N/A", IF(AND(Screening!$J$6="Yes",AJ1294="Ex"),"N/A", IF(AND(Screening!$J$25="Yes",AK1294="Ex"),"N/A",  IF(AND(Screening!$J$5="Yes",AM1294="Ex"),"N/A","Inc")))))))))))))))))))</f>
        <v>Inc</v>
      </c>
      <c r="C1294" s="132"/>
      <c r="D1294" s="133"/>
      <c r="E1294" s="87">
        <v>1287</v>
      </c>
      <c r="F1294" s="88" t="s">
        <v>4051</v>
      </c>
      <c r="G1294" s="88" t="s">
        <v>2424</v>
      </c>
      <c r="H1294" s="157" t="s">
        <v>1530</v>
      </c>
      <c r="I1294" s="130" t="str">
        <f t="shared" si="41"/>
        <v>Include</v>
      </c>
      <c r="J1294" s="126"/>
      <c r="K1294" s="99"/>
      <c r="L1294" s="99"/>
      <c r="M1294" s="128"/>
      <c r="N1294" s="87" t="str">
        <f t="shared" si="40"/>
        <v/>
      </c>
      <c r="O1294" s="55"/>
      <c r="P1294" s="55"/>
      <c r="Q1294" s="55"/>
      <c r="R1294" s="55"/>
      <c r="S1294" s="55"/>
      <c r="T1294" s="56"/>
      <c r="U1294" s="134" t="s">
        <v>444</v>
      </c>
      <c r="V1294" s="132" t="s">
        <v>475</v>
      </c>
      <c r="W1294" s="132"/>
      <c r="X1294" s="132"/>
      <c r="Y1294" s="132"/>
      <c r="Z1294" s="132"/>
      <c r="AA1294" s="132"/>
      <c r="AB1294" s="132"/>
      <c r="AC1294" s="132"/>
      <c r="AD1294" s="132"/>
      <c r="AE1294" s="132"/>
      <c r="AF1294" s="132"/>
      <c r="AG1294" s="132"/>
      <c r="AH1294" s="132"/>
      <c r="AI1294" s="132"/>
      <c r="AJ1294" s="132"/>
      <c r="AK1294" s="132"/>
      <c r="AL1294" s="132"/>
      <c r="AM1294" s="135" t="s">
        <v>475</v>
      </c>
    </row>
    <row r="1295" spans="1:39" ht="30" x14ac:dyDescent="0.25">
      <c r="A1295" s="131" t="s">
        <v>2</v>
      </c>
      <c r="B1295" s="132" t="str">
        <f>IF(G1295="reserved","N/A",IF(AND(Screening!$J$10="No",V1295="Ex"),"N/A",IF(AND(Screening!$J$11="No",W1295="Ex"),"N/A",IF(AND(Screening!$J$12="No",X1295="Ex"),"N/A",IF(AND(Screening!$J$13="No",Y1295="Ex"),"N/A",IF(AND(Screening!$J$14="No",Z1295="Ex"),"N/A", IF(AND(Screening!$J$15="No",AA1295="Ex"),"N/A", IF(AND(Screening!$J$16="No",AB1295="Ex"),"N/A", IF(AND(Screening!$J$17="No",AC1295="Ex"),"N/A", IF(AND(Screening!$J$18="No",AD1295="Ex"),"N/A", IF(AND(Screening!$J$19="No",AE1295="Ex"),"N/A", IF(AND(Screening!$J$20="No",AF1295="Ex"),"N/A", IF(AND(Screening!$J$21="No",AG1295="Ex"),"N/A", IF(AND(Screening!$J$23="No",AH1295="Ex"),"N/A", IF(AND(Screening!$J$7="No",AI1295="Ex"),"N/A", IF(AND(Screening!$J$6="No",AL1295="Ex"),"N/A", IF(AND(Screening!$J$6="Yes",AJ1295="Ex"),"N/A", IF(AND(Screening!$J$25="Yes",AK1295="Ex"),"N/A",  IF(AND(Screening!$J$5="Yes",AM1295="Ex"),"N/A","Inc")))))))))))))))))))</f>
        <v>Inc</v>
      </c>
      <c r="C1295" s="132"/>
      <c r="D1295" s="133"/>
      <c r="E1295" s="87">
        <v>1288</v>
      </c>
      <c r="F1295" s="88" t="s">
        <v>4052</v>
      </c>
      <c r="G1295" s="88" t="s">
        <v>2425</v>
      </c>
      <c r="H1295" s="157" t="s">
        <v>1531</v>
      </c>
      <c r="I1295" s="130" t="str">
        <f t="shared" si="41"/>
        <v>Include</v>
      </c>
      <c r="J1295" s="126"/>
      <c r="K1295" s="99"/>
      <c r="L1295" s="99"/>
      <c r="M1295" s="128"/>
      <c r="N1295" s="87" t="str">
        <f t="shared" si="40"/>
        <v/>
      </c>
      <c r="O1295" s="55"/>
      <c r="P1295" s="55"/>
      <c r="Q1295" s="55"/>
      <c r="R1295" s="55"/>
      <c r="S1295" s="55"/>
      <c r="T1295" s="56"/>
      <c r="U1295" s="134" t="s">
        <v>444</v>
      </c>
      <c r="V1295" s="132" t="s">
        <v>475</v>
      </c>
      <c r="W1295" s="132"/>
      <c r="X1295" s="132"/>
      <c r="Y1295" s="132"/>
      <c r="Z1295" s="132"/>
      <c r="AA1295" s="132"/>
      <c r="AB1295" s="132"/>
      <c r="AC1295" s="132"/>
      <c r="AD1295" s="132"/>
      <c r="AE1295" s="132"/>
      <c r="AF1295" s="132"/>
      <c r="AG1295" s="132"/>
      <c r="AH1295" s="132"/>
      <c r="AI1295" s="132"/>
      <c r="AJ1295" s="132"/>
      <c r="AK1295" s="132"/>
      <c r="AL1295" s="132"/>
      <c r="AM1295" s="135" t="s">
        <v>475</v>
      </c>
    </row>
    <row r="1296" spans="1:39" ht="30" x14ac:dyDescent="0.25">
      <c r="A1296" s="131" t="s">
        <v>2</v>
      </c>
      <c r="B1296" s="132" t="str">
        <f>IF(G1296="reserved","N/A",IF(AND(Screening!$J$10="No",V1296="Ex"),"N/A",IF(AND(Screening!$J$11="No",W1296="Ex"),"N/A",IF(AND(Screening!$J$12="No",X1296="Ex"),"N/A",IF(AND(Screening!$J$13="No",Y1296="Ex"),"N/A",IF(AND(Screening!$J$14="No",Z1296="Ex"),"N/A", IF(AND(Screening!$J$15="No",AA1296="Ex"),"N/A", IF(AND(Screening!$J$16="No",AB1296="Ex"),"N/A", IF(AND(Screening!$J$17="No",AC1296="Ex"),"N/A", IF(AND(Screening!$J$18="No",AD1296="Ex"),"N/A", IF(AND(Screening!$J$19="No",AE1296="Ex"),"N/A", IF(AND(Screening!$J$20="No",AF1296="Ex"),"N/A", IF(AND(Screening!$J$21="No",AG1296="Ex"),"N/A", IF(AND(Screening!$J$23="No",AH1296="Ex"),"N/A", IF(AND(Screening!$J$7="No",AI1296="Ex"),"N/A", IF(AND(Screening!$J$6="No",AL1296="Ex"),"N/A", IF(AND(Screening!$J$6="Yes",AJ1296="Ex"),"N/A", IF(AND(Screening!$J$25="Yes",AK1296="Ex"),"N/A",  IF(AND(Screening!$J$5="Yes",AM1296="Ex"),"N/A","Inc")))))))))))))))))))</f>
        <v>Inc</v>
      </c>
      <c r="C1296" s="132"/>
      <c r="D1296" s="133"/>
      <c r="E1296" s="87">
        <v>1289</v>
      </c>
      <c r="F1296" s="88" t="s">
        <v>4053</v>
      </c>
      <c r="G1296" s="88" t="s">
        <v>2426</v>
      </c>
      <c r="H1296" s="157" t="s">
        <v>1532</v>
      </c>
      <c r="I1296" s="130" t="str">
        <f t="shared" si="41"/>
        <v>Include</v>
      </c>
      <c r="J1296" s="126"/>
      <c r="K1296" s="99"/>
      <c r="L1296" s="99"/>
      <c r="M1296" s="128"/>
      <c r="N1296" s="87" t="str">
        <f t="shared" si="40"/>
        <v/>
      </c>
      <c r="O1296" s="55"/>
      <c r="P1296" s="55"/>
      <c r="Q1296" s="55"/>
      <c r="R1296" s="55"/>
      <c r="S1296" s="55"/>
      <c r="T1296" s="56"/>
      <c r="U1296" s="134" t="s">
        <v>444</v>
      </c>
      <c r="V1296" s="132" t="s">
        <v>475</v>
      </c>
      <c r="W1296" s="132"/>
      <c r="X1296" s="132"/>
      <c r="Y1296" s="132"/>
      <c r="Z1296" s="132"/>
      <c r="AA1296" s="132"/>
      <c r="AB1296" s="132"/>
      <c r="AC1296" s="132"/>
      <c r="AD1296" s="132"/>
      <c r="AE1296" s="132"/>
      <c r="AF1296" s="132"/>
      <c r="AG1296" s="132"/>
      <c r="AH1296" s="132"/>
      <c r="AI1296" s="132"/>
      <c r="AJ1296" s="132"/>
      <c r="AK1296" s="132"/>
      <c r="AL1296" s="132"/>
      <c r="AM1296" s="135" t="s">
        <v>475</v>
      </c>
    </row>
    <row r="1297" spans="1:39" ht="30" x14ac:dyDescent="0.25">
      <c r="A1297" s="131" t="s">
        <v>2</v>
      </c>
      <c r="B1297" s="132" t="str">
        <f>IF(G1297="reserved","N/A",IF(AND(Screening!$J$10="No",V1297="Ex"),"N/A",IF(AND(Screening!$J$11="No",W1297="Ex"),"N/A",IF(AND(Screening!$J$12="No",X1297="Ex"),"N/A",IF(AND(Screening!$J$13="No",Y1297="Ex"),"N/A",IF(AND(Screening!$J$14="No",Z1297="Ex"),"N/A", IF(AND(Screening!$J$15="No",AA1297="Ex"),"N/A", IF(AND(Screening!$J$16="No",AB1297="Ex"),"N/A", IF(AND(Screening!$J$17="No",AC1297="Ex"),"N/A", IF(AND(Screening!$J$18="No",AD1297="Ex"),"N/A", IF(AND(Screening!$J$19="No",AE1297="Ex"),"N/A", IF(AND(Screening!$J$20="No",AF1297="Ex"),"N/A", IF(AND(Screening!$J$21="No",AG1297="Ex"),"N/A", IF(AND(Screening!$J$23="No",AH1297="Ex"),"N/A", IF(AND(Screening!$J$7="No",AI1297="Ex"),"N/A", IF(AND(Screening!$J$6="No",AL1297="Ex"),"N/A", IF(AND(Screening!$J$6="Yes",AJ1297="Ex"),"N/A", IF(AND(Screening!$J$25="Yes",AK1297="Ex"),"N/A",  IF(AND(Screening!$J$5="Yes",AM1297="Ex"),"N/A","Inc")))))))))))))))))))</f>
        <v>Inc</v>
      </c>
      <c r="C1297" s="132"/>
      <c r="D1297" s="133"/>
      <c r="E1297" s="87">
        <v>1290</v>
      </c>
      <c r="F1297" s="88" t="s">
        <v>4054</v>
      </c>
      <c r="G1297" s="88" t="s">
        <v>2427</v>
      </c>
      <c r="H1297" s="157" t="s">
        <v>1533</v>
      </c>
      <c r="I1297" s="130" t="str">
        <f t="shared" si="41"/>
        <v>Include</v>
      </c>
      <c r="J1297" s="126"/>
      <c r="K1297" s="99"/>
      <c r="L1297" s="99"/>
      <c r="M1297" s="128"/>
      <c r="N1297" s="87" t="str">
        <f t="shared" si="40"/>
        <v/>
      </c>
      <c r="O1297" s="55"/>
      <c r="P1297" s="55"/>
      <c r="Q1297" s="55"/>
      <c r="R1297" s="55"/>
      <c r="S1297" s="55"/>
      <c r="T1297" s="56"/>
      <c r="U1297" s="134" t="s">
        <v>444</v>
      </c>
      <c r="V1297" s="132" t="s">
        <v>475</v>
      </c>
      <c r="W1297" s="132"/>
      <c r="X1297" s="132"/>
      <c r="Y1297" s="132"/>
      <c r="Z1297" s="132"/>
      <c r="AA1297" s="132"/>
      <c r="AB1297" s="132"/>
      <c r="AC1297" s="132"/>
      <c r="AD1297" s="132"/>
      <c r="AE1297" s="132"/>
      <c r="AF1297" s="132"/>
      <c r="AG1297" s="132"/>
      <c r="AH1297" s="132"/>
      <c r="AI1297" s="132"/>
      <c r="AJ1297" s="132"/>
      <c r="AK1297" s="132"/>
      <c r="AL1297" s="132"/>
      <c r="AM1297" s="135" t="s">
        <v>475</v>
      </c>
    </row>
    <row r="1298" spans="1:39" ht="30" x14ac:dyDescent="0.25">
      <c r="A1298" s="131" t="s">
        <v>2</v>
      </c>
      <c r="B1298" s="132" t="str">
        <f>IF(G1298="reserved","N/A",IF(AND(Screening!$J$10="No",V1298="Ex"),"N/A",IF(AND(Screening!$J$11="No",W1298="Ex"),"N/A",IF(AND(Screening!$J$12="No",X1298="Ex"),"N/A",IF(AND(Screening!$J$13="No",Y1298="Ex"),"N/A",IF(AND(Screening!$J$14="No",Z1298="Ex"),"N/A", IF(AND(Screening!$J$15="No",AA1298="Ex"),"N/A", IF(AND(Screening!$J$16="No",AB1298="Ex"),"N/A", IF(AND(Screening!$J$17="No",AC1298="Ex"),"N/A", IF(AND(Screening!$J$18="No",AD1298="Ex"),"N/A", IF(AND(Screening!$J$19="No",AE1298="Ex"),"N/A", IF(AND(Screening!$J$20="No",AF1298="Ex"),"N/A", IF(AND(Screening!$J$21="No",AG1298="Ex"),"N/A", IF(AND(Screening!$J$23="No",AH1298="Ex"),"N/A", IF(AND(Screening!$J$7="No",AI1298="Ex"),"N/A", IF(AND(Screening!$J$6="No",AL1298="Ex"),"N/A", IF(AND(Screening!$J$6="Yes",AJ1298="Ex"),"N/A", IF(AND(Screening!$J$25="Yes",AK1298="Ex"),"N/A",  IF(AND(Screening!$J$5="Yes",AM1298="Ex"),"N/A","Inc")))))))))))))))))))</f>
        <v>Inc</v>
      </c>
      <c r="C1298" s="132"/>
      <c r="D1298" s="133"/>
      <c r="E1298" s="87">
        <v>1291</v>
      </c>
      <c r="F1298" s="88" t="s">
        <v>4055</v>
      </c>
      <c r="G1298" s="88" t="s">
        <v>2428</v>
      </c>
      <c r="H1298" s="157" t="s">
        <v>1534</v>
      </c>
      <c r="I1298" s="130" t="str">
        <f t="shared" si="41"/>
        <v>Include</v>
      </c>
      <c r="J1298" s="126"/>
      <c r="K1298" s="99"/>
      <c r="L1298" s="99"/>
      <c r="M1298" s="128"/>
      <c r="N1298" s="87" t="str">
        <f t="shared" si="40"/>
        <v/>
      </c>
      <c r="O1298" s="55"/>
      <c r="P1298" s="55"/>
      <c r="Q1298" s="55"/>
      <c r="R1298" s="55"/>
      <c r="S1298" s="55"/>
      <c r="T1298" s="56"/>
      <c r="U1298" s="134" t="s">
        <v>444</v>
      </c>
      <c r="V1298" s="132" t="s">
        <v>475</v>
      </c>
      <c r="W1298" s="132"/>
      <c r="X1298" s="132"/>
      <c r="Y1298" s="132"/>
      <c r="Z1298" s="132"/>
      <c r="AA1298" s="132"/>
      <c r="AB1298" s="132"/>
      <c r="AC1298" s="132"/>
      <c r="AD1298" s="132"/>
      <c r="AE1298" s="132"/>
      <c r="AF1298" s="132"/>
      <c r="AG1298" s="132"/>
      <c r="AH1298" s="132"/>
      <c r="AI1298" s="132"/>
      <c r="AJ1298" s="132"/>
      <c r="AK1298" s="132"/>
      <c r="AL1298" s="132"/>
      <c r="AM1298" s="135" t="s">
        <v>475</v>
      </c>
    </row>
    <row r="1299" spans="1:39" ht="30" x14ac:dyDescent="0.25">
      <c r="A1299" s="131" t="s">
        <v>2</v>
      </c>
      <c r="B1299" s="132" t="str">
        <f>IF(G1299="reserved","N/A",IF(AND(Screening!$J$10="No",V1299="Ex"),"N/A",IF(AND(Screening!$J$11="No",W1299="Ex"),"N/A",IF(AND(Screening!$J$12="No",X1299="Ex"),"N/A",IF(AND(Screening!$J$13="No",Y1299="Ex"),"N/A",IF(AND(Screening!$J$14="No",Z1299="Ex"),"N/A", IF(AND(Screening!$J$15="No",AA1299="Ex"),"N/A", IF(AND(Screening!$J$16="No",AB1299="Ex"),"N/A", IF(AND(Screening!$J$17="No",AC1299="Ex"),"N/A", IF(AND(Screening!$J$18="No",AD1299="Ex"),"N/A", IF(AND(Screening!$J$19="No",AE1299="Ex"),"N/A", IF(AND(Screening!$J$20="No",AF1299="Ex"),"N/A", IF(AND(Screening!$J$21="No",AG1299="Ex"),"N/A", IF(AND(Screening!$J$23="No",AH1299="Ex"),"N/A", IF(AND(Screening!$J$7="No",AI1299="Ex"),"N/A", IF(AND(Screening!$J$6="No",AL1299="Ex"),"N/A", IF(AND(Screening!$J$6="Yes",AJ1299="Ex"),"N/A", IF(AND(Screening!$J$25="Yes",AK1299="Ex"),"N/A",  IF(AND(Screening!$J$5="Yes",AM1299="Ex"),"N/A","Inc")))))))))))))))))))</f>
        <v>Inc</v>
      </c>
      <c r="C1299" s="132"/>
      <c r="D1299" s="133"/>
      <c r="E1299" s="87">
        <v>1292</v>
      </c>
      <c r="F1299" s="88" t="s">
        <v>4056</v>
      </c>
      <c r="G1299" s="88" t="s">
        <v>2429</v>
      </c>
      <c r="H1299" s="157" t="s">
        <v>1535</v>
      </c>
      <c r="I1299" s="130" t="str">
        <f t="shared" si="41"/>
        <v>Include</v>
      </c>
      <c r="J1299" s="126"/>
      <c r="K1299" s="99"/>
      <c r="L1299" s="99"/>
      <c r="M1299" s="128"/>
      <c r="N1299" s="87" t="str">
        <f t="shared" si="40"/>
        <v/>
      </c>
      <c r="O1299" s="55"/>
      <c r="P1299" s="55"/>
      <c r="Q1299" s="55"/>
      <c r="R1299" s="55"/>
      <c r="S1299" s="55"/>
      <c r="T1299" s="56"/>
      <c r="U1299" s="134" t="s">
        <v>444</v>
      </c>
      <c r="V1299" s="132" t="s">
        <v>475</v>
      </c>
      <c r="W1299" s="132"/>
      <c r="X1299" s="132"/>
      <c r="Y1299" s="132"/>
      <c r="Z1299" s="132"/>
      <c r="AA1299" s="132"/>
      <c r="AB1299" s="132"/>
      <c r="AC1299" s="132"/>
      <c r="AD1299" s="132"/>
      <c r="AE1299" s="132"/>
      <c r="AF1299" s="132"/>
      <c r="AG1299" s="132"/>
      <c r="AH1299" s="132"/>
      <c r="AI1299" s="132"/>
      <c r="AJ1299" s="132"/>
      <c r="AK1299" s="132"/>
      <c r="AL1299" s="132"/>
      <c r="AM1299" s="135" t="s">
        <v>475</v>
      </c>
    </row>
    <row r="1300" spans="1:39" ht="30" x14ac:dyDescent="0.25">
      <c r="A1300" s="131" t="s">
        <v>2</v>
      </c>
      <c r="B1300" s="132" t="str">
        <f>IF(G1300="reserved","N/A",IF(AND(Screening!$J$10="No",V1300="Ex"),"N/A",IF(AND(Screening!$J$11="No",W1300="Ex"),"N/A",IF(AND(Screening!$J$12="No",X1300="Ex"),"N/A",IF(AND(Screening!$J$13="No",Y1300="Ex"),"N/A",IF(AND(Screening!$J$14="No",Z1300="Ex"),"N/A", IF(AND(Screening!$J$15="No",AA1300="Ex"),"N/A", IF(AND(Screening!$J$16="No",AB1300="Ex"),"N/A", IF(AND(Screening!$J$17="No",AC1300="Ex"),"N/A", IF(AND(Screening!$J$18="No",AD1300="Ex"),"N/A", IF(AND(Screening!$J$19="No",AE1300="Ex"),"N/A", IF(AND(Screening!$J$20="No",AF1300="Ex"),"N/A", IF(AND(Screening!$J$21="No",AG1300="Ex"),"N/A", IF(AND(Screening!$J$23="No",AH1300="Ex"),"N/A", IF(AND(Screening!$J$7="No",AI1300="Ex"),"N/A", IF(AND(Screening!$J$6="No",AL1300="Ex"),"N/A", IF(AND(Screening!$J$6="Yes",AJ1300="Ex"),"N/A", IF(AND(Screening!$J$25="Yes",AK1300="Ex"),"N/A",  IF(AND(Screening!$J$5="Yes",AM1300="Ex"),"N/A","Inc")))))))))))))))))))</f>
        <v>Inc</v>
      </c>
      <c r="C1300" s="132"/>
      <c r="D1300" s="133"/>
      <c r="E1300" s="87">
        <v>1293</v>
      </c>
      <c r="F1300" s="88" t="s">
        <v>4057</v>
      </c>
      <c r="G1300" s="88" t="s">
        <v>2430</v>
      </c>
      <c r="H1300" s="157" t="s">
        <v>1536</v>
      </c>
      <c r="I1300" s="130" t="str">
        <f t="shared" si="41"/>
        <v>Include</v>
      </c>
      <c r="J1300" s="126"/>
      <c r="K1300" s="99"/>
      <c r="L1300" s="99"/>
      <c r="M1300" s="128"/>
      <c r="N1300" s="87" t="str">
        <f t="shared" si="40"/>
        <v/>
      </c>
      <c r="O1300" s="55"/>
      <c r="P1300" s="55"/>
      <c r="Q1300" s="55"/>
      <c r="R1300" s="55"/>
      <c r="S1300" s="55"/>
      <c r="T1300" s="56"/>
      <c r="U1300" s="134" t="s">
        <v>444</v>
      </c>
      <c r="V1300" s="132" t="s">
        <v>475</v>
      </c>
      <c r="W1300" s="132"/>
      <c r="X1300" s="132"/>
      <c r="Y1300" s="132"/>
      <c r="Z1300" s="132"/>
      <c r="AA1300" s="132"/>
      <c r="AB1300" s="132"/>
      <c r="AC1300" s="132"/>
      <c r="AD1300" s="132"/>
      <c r="AE1300" s="132"/>
      <c r="AF1300" s="132"/>
      <c r="AG1300" s="132"/>
      <c r="AH1300" s="132"/>
      <c r="AI1300" s="132"/>
      <c r="AJ1300" s="132"/>
      <c r="AK1300" s="132"/>
      <c r="AL1300" s="132"/>
      <c r="AM1300" s="135" t="s">
        <v>475</v>
      </c>
    </row>
    <row r="1301" spans="1:39" ht="30" x14ac:dyDescent="0.25">
      <c r="A1301" s="131" t="s">
        <v>2</v>
      </c>
      <c r="B1301" s="132" t="str">
        <f>IF(G1301="reserved","N/A",IF(AND(Screening!$J$10="No",V1301="Ex"),"N/A",IF(AND(Screening!$J$11="No",W1301="Ex"),"N/A",IF(AND(Screening!$J$12="No",X1301="Ex"),"N/A",IF(AND(Screening!$J$13="No",Y1301="Ex"),"N/A",IF(AND(Screening!$J$14="No",Z1301="Ex"),"N/A", IF(AND(Screening!$J$15="No",AA1301="Ex"),"N/A", IF(AND(Screening!$J$16="No",AB1301="Ex"),"N/A", IF(AND(Screening!$J$17="No",AC1301="Ex"),"N/A", IF(AND(Screening!$J$18="No",AD1301="Ex"),"N/A", IF(AND(Screening!$J$19="No",AE1301="Ex"),"N/A", IF(AND(Screening!$J$20="No",AF1301="Ex"),"N/A", IF(AND(Screening!$J$21="No",AG1301="Ex"),"N/A", IF(AND(Screening!$J$23="No",AH1301="Ex"),"N/A", IF(AND(Screening!$J$7="No",AI1301="Ex"),"N/A", IF(AND(Screening!$J$6="No",AL1301="Ex"),"N/A", IF(AND(Screening!$J$6="Yes",AJ1301="Ex"),"N/A", IF(AND(Screening!$J$25="Yes",AK1301="Ex"),"N/A",  IF(AND(Screening!$J$5="Yes",AM1301="Ex"),"N/A","Inc")))))))))))))))))))</f>
        <v>Inc</v>
      </c>
      <c r="C1301" s="132"/>
      <c r="D1301" s="133"/>
      <c r="E1301" s="87">
        <v>1294</v>
      </c>
      <c r="F1301" s="88" t="s">
        <v>4058</v>
      </c>
      <c r="G1301" s="88" t="s">
        <v>2431</v>
      </c>
      <c r="H1301" s="157" t="s">
        <v>1537</v>
      </c>
      <c r="I1301" s="130" t="str">
        <f t="shared" si="41"/>
        <v>Include</v>
      </c>
      <c r="J1301" s="126"/>
      <c r="K1301" s="99"/>
      <c r="L1301" s="99"/>
      <c r="M1301" s="128"/>
      <c r="N1301" s="87" t="str">
        <f t="shared" ref="N1301:N1364" si="42">IF($A1301="Y","PAR","")</f>
        <v/>
      </c>
      <c r="O1301" s="55"/>
      <c r="P1301" s="55"/>
      <c r="Q1301" s="55"/>
      <c r="R1301" s="55"/>
      <c r="S1301" s="55"/>
      <c r="T1301" s="56"/>
      <c r="U1301" s="134" t="s">
        <v>444</v>
      </c>
      <c r="V1301" s="132" t="s">
        <v>475</v>
      </c>
      <c r="W1301" s="132"/>
      <c r="X1301" s="132"/>
      <c r="Y1301" s="132"/>
      <c r="Z1301" s="132"/>
      <c r="AA1301" s="132"/>
      <c r="AB1301" s="132"/>
      <c r="AC1301" s="132"/>
      <c r="AD1301" s="132"/>
      <c r="AE1301" s="132"/>
      <c r="AF1301" s="132"/>
      <c r="AG1301" s="132"/>
      <c r="AH1301" s="132"/>
      <c r="AI1301" s="132"/>
      <c r="AJ1301" s="132"/>
      <c r="AK1301" s="132"/>
      <c r="AL1301" s="132"/>
      <c r="AM1301" s="135" t="s">
        <v>475</v>
      </c>
    </row>
    <row r="1302" spans="1:39" ht="30" x14ac:dyDescent="0.25">
      <c r="A1302" s="131" t="s">
        <v>2</v>
      </c>
      <c r="B1302" s="132" t="str">
        <f>IF(G1302="reserved","N/A",IF(AND(Screening!$J$10="No",V1302="Ex"),"N/A",IF(AND(Screening!$J$11="No",W1302="Ex"),"N/A",IF(AND(Screening!$J$12="No",X1302="Ex"),"N/A",IF(AND(Screening!$J$13="No",Y1302="Ex"),"N/A",IF(AND(Screening!$J$14="No",Z1302="Ex"),"N/A", IF(AND(Screening!$J$15="No",AA1302="Ex"),"N/A", IF(AND(Screening!$J$16="No",AB1302="Ex"),"N/A", IF(AND(Screening!$J$17="No",AC1302="Ex"),"N/A", IF(AND(Screening!$J$18="No",AD1302="Ex"),"N/A", IF(AND(Screening!$J$19="No",AE1302="Ex"),"N/A", IF(AND(Screening!$J$20="No",AF1302="Ex"),"N/A", IF(AND(Screening!$J$21="No",AG1302="Ex"),"N/A", IF(AND(Screening!$J$23="No",AH1302="Ex"),"N/A", IF(AND(Screening!$J$7="No",AI1302="Ex"),"N/A", IF(AND(Screening!$J$6="No",AL1302="Ex"),"N/A", IF(AND(Screening!$J$6="Yes",AJ1302="Ex"),"N/A", IF(AND(Screening!$J$25="Yes",AK1302="Ex"),"N/A",  IF(AND(Screening!$J$5="Yes",AM1302="Ex"),"N/A","Inc")))))))))))))))))))</f>
        <v>Inc</v>
      </c>
      <c r="C1302" s="132"/>
      <c r="D1302" s="133"/>
      <c r="E1302" s="87">
        <v>1295</v>
      </c>
      <c r="F1302" s="88" t="s">
        <v>4059</v>
      </c>
      <c r="G1302" s="88" t="s">
        <v>2432</v>
      </c>
      <c r="H1302" s="157" t="s">
        <v>1538</v>
      </c>
      <c r="I1302" s="130" t="str">
        <f t="shared" si="41"/>
        <v>Include</v>
      </c>
      <c r="J1302" s="126"/>
      <c r="K1302" s="99"/>
      <c r="L1302" s="99"/>
      <c r="M1302" s="128"/>
      <c r="N1302" s="87" t="str">
        <f t="shared" si="42"/>
        <v/>
      </c>
      <c r="O1302" s="55"/>
      <c r="P1302" s="55"/>
      <c r="Q1302" s="55"/>
      <c r="R1302" s="55"/>
      <c r="S1302" s="55"/>
      <c r="T1302" s="56"/>
      <c r="U1302" s="134" t="s">
        <v>444</v>
      </c>
      <c r="V1302" s="132" t="s">
        <v>475</v>
      </c>
      <c r="W1302" s="132"/>
      <c r="X1302" s="132"/>
      <c r="Y1302" s="132"/>
      <c r="Z1302" s="132"/>
      <c r="AA1302" s="132"/>
      <c r="AB1302" s="132"/>
      <c r="AC1302" s="132"/>
      <c r="AD1302" s="132"/>
      <c r="AE1302" s="132"/>
      <c r="AF1302" s="132"/>
      <c r="AG1302" s="132"/>
      <c r="AH1302" s="132"/>
      <c r="AI1302" s="132"/>
      <c r="AJ1302" s="132"/>
      <c r="AK1302" s="132"/>
      <c r="AL1302" s="132"/>
      <c r="AM1302" s="135" t="s">
        <v>475</v>
      </c>
    </row>
    <row r="1303" spans="1:39" ht="30" x14ac:dyDescent="0.25">
      <c r="A1303" s="131" t="s">
        <v>2</v>
      </c>
      <c r="B1303" s="132" t="str">
        <f>IF(G1303="reserved","N/A",IF(AND(Screening!$J$10="No",V1303="Ex"),"N/A",IF(AND(Screening!$J$11="No",W1303="Ex"),"N/A",IF(AND(Screening!$J$12="No",X1303="Ex"),"N/A",IF(AND(Screening!$J$13="No",Y1303="Ex"),"N/A",IF(AND(Screening!$J$14="No",Z1303="Ex"),"N/A", IF(AND(Screening!$J$15="No",AA1303="Ex"),"N/A", IF(AND(Screening!$J$16="No",AB1303="Ex"),"N/A", IF(AND(Screening!$J$17="No",AC1303="Ex"),"N/A", IF(AND(Screening!$J$18="No",AD1303="Ex"),"N/A", IF(AND(Screening!$J$19="No",AE1303="Ex"),"N/A", IF(AND(Screening!$J$20="No",AF1303="Ex"),"N/A", IF(AND(Screening!$J$21="No",AG1303="Ex"),"N/A", IF(AND(Screening!$J$23="No",AH1303="Ex"),"N/A", IF(AND(Screening!$J$7="No",AI1303="Ex"),"N/A", IF(AND(Screening!$J$6="No",AL1303="Ex"),"N/A", IF(AND(Screening!$J$6="Yes",AJ1303="Ex"),"N/A", IF(AND(Screening!$J$25="Yes",AK1303="Ex"),"N/A",  IF(AND(Screening!$J$5="Yes",AM1303="Ex"),"N/A","Inc")))))))))))))))))))</f>
        <v>Inc</v>
      </c>
      <c r="C1303" s="132"/>
      <c r="D1303" s="133"/>
      <c r="E1303" s="87">
        <v>1296</v>
      </c>
      <c r="F1303" s="88" t="s">
        <v>4060</v>
      </c>
      <c r="G1303" s="88" t="s">
        <v>2433</v>
      </c>
      <c r="H1303" s="157" t="s">
        <v>1539</v>
      </c>
      <c r="I1303" s="130" t="str">
        <f t="shared" si="41"/>
        <v>Include</v>
      </c>
      <c r="J1303" s="126"/>
      <c r="K1303" s="99"/>
      <c r="L1303" s="99"/>
      <c r="M1303" s="128"/>
      <c r="N1303" s="87" t="str">
        <f t="shared" si="42"/>
        <v/>
      </c>
      <c r="O1303" s="55"/>
      <c r="P1303" s="55"/>
      <c r="Q1303" s="55"/>
      <c r="R1303" s="55"/>
      <c r="S1303" s="55"/>
      <c r="T1303" s="56"/>
      <c r="U1303" s="134" t="s">
        <v>444</v>
      </c>
      <c r="V1303" s="132" t="s">
        <v>475</v>
      </c>
      <c r="W1303" s="132"/>
      <c r="X1303" s="132"/>
      <c r="Y1303" s="132"/>
      <c r="Z1303" s="132"/>
      <c r="AA1303" s="132"/>
      <c r="AB1303" s="132"/>
      <c r="AC1303" s="132"/>
      <c r="AD1303" s="132"/>
      <c r="AE1303" s="132"/>
      <c r="AF1303" s="132"/>
      <c r="AG1303" s="132"/>
      <c r="AH1303" s="132"/>
      <c r="AI1303" s="132"/>
      <c r="AJ1303" s="132"/>
      <c r="AK1303" s="132"/>
      <c r="AL1303" s="132"/>
      <c r="AM1303" s="135" t="s">
        <v>475</v>
      </c>
    </row>
    <row r="1304" spans="1:39" ht="30" x14ac:dyDescent="0.25">
      <c r="A1304" s="131" t="s">
        <v>2</v>
      </c>
      <c r="B1304" s="132" t="str">
        <f>IF(G1304="reserved","N/A",IF(AND(Screening!$J$10="No",V1304="Ex"),"N/A",IF(AND(Screening!$J$11="No",W1304="Ex"),"N/A",IF(AND(Screening!$J$12="No",X1304="Ex"),"N/A",IF(AND(Screening!$J$13="No",Y1304="Ex"),"N/A",IF(AND(Screening!$J$14="No",Z1304="Ex"),"N/A", IF(AND(Screening!$J$15="No",AA1304="Ex"),"N/A", IF(AND(Screening!$J$16="No",AB1304="Ex"),"N/A", IF(AND(Screening!$J$17="No",AC1304="Ex"),"N/A", IF(AND(Screening!$J$18="No",AD1304="Ex"),"N/A", IF(AND(Screening!$J$19="No",AE1304="Ex"),"N/A", IF(AND(Screening!$J$20="No",AF1304="Ex"),"N/A", IF(AND(Screening!$J$21="No",AG1304="Ex"),"N/A", IF(AND(Screening!$J$23="No",AH1304="Ex"),"N/A", IF(AND(Screening!$J$7="No",AI1304="Ex"),"N/A", IF(AND(Screening!$J$6="No",AL1304="Ex"),"N/A", IF(AND(Screening!$J$6="Yes",AJ1304="Ex"),"N/A", IF(AND(Screening!$J$25="Yes",AK1304="Ex"),"N/A",  IF(AND(Screening!$J$5="Yes",AM1304="Ex"),"N/A","Inc")))))))))))))))))))</f>
        <v>Inc</v>
      </c>
      <c r="C1304" s="132"/>
      <c r="D1304" s="133"/>
      <c r="E1304" s="87">
        <v>1297</v>
      </c>
      <c r="F1304" s="88" t="s">
        <v>4061</v>
      </c>
      <c r="G1304" s="88" t="s">
        <v>2434</v>
      </c>
      <c r="H1304" s="157" t="s">
        <v>1540</v>
      </c>
      <c r="I1304" s="130" t="str">
        <f t="shared" si="41"/>
        <v>Include</v>
      </c>
      <c r="J1304" s="126"/>
      <c r="K1304" s="99"/>
      <c r="L1304" s="99"/>
      <c r="M1304" s="128"/>
      <c r="N1304" s="87" t="str">
        <f t="shared" si="42"/>
        <v/>
      </c>
      <c r="O1304" s="55"/>
      <c r="P1304" s="55"/>
      <c r="Q1304" s="55"/>
      <c r="R1304" s="55"/>
      <c r="S1304" s="55"/>
      <c r="T1304" s="56"/>
      <c r="U1304" s="134" t="s">
        <v>444</v>
      </c>
      <c r="V1304" s="132" t="s">
        <v>475</v>
      </c>
      <c r="W1304" s="132"/>
      <c r="X1304" s="132"/>
      <c r="Y1304" s="132"/>
      <c r="Z1304" s="132"/>
      <c r="AA1304" s="132"/>
      <c r="AB1304" s="132"/>
      <c r="AC1304" s="132"/>
      <c r="AD1304" s="132"/>
      <c r="AE1304" s="132"/>
      <c r="AF1304" s="132"/>
      <c r="AG1304" s="132"/>
      <c r="AH1304" s="132"/>
      <c r="AI1304" s="132"/>
      <c r="AJ1304" s="132"/>
      <c r="AK1304" s="132"/>
      <c r="AL1304" s="132"/>
      <c r="AM1304" s="135" t="s">
        <v>475</v>
      </c>
    </row>
    <row r="1305" spans="1:39" ht="30" x14ac:dyDescent="0.25">
      <c r="A1305" s="131" t="s">
        <v>2</v>
      </c>
      <c r="B1305" s="132" t="str">
        <f>IF(G1305="reserved","N/A",IF(AND(Screening!$J$10="No",V1305="Ex"),"N/A",IF(AND(Screening!$J$11="No",W1305="Ex"),"N/A",IF(AND(Screening!$J$12="No",X1305="Ex"),"N/A",IF(AND(Screening!$J$13="No",Y1305="Ex"),"N/A",IF(AND(Screening!$J$14="No",Z1305="Ex"),"N/A", IF(AND(Screening!$J$15="No",AA1305="Ex"),"N/A", IF(AND(Screening!$J$16="No",AB1305="Ex"),"N/A", IF(AND(Screening!$J$17="No",AC1305="Ex"),"N/A", IF(AND(Screening!$J$18="No",AD1305="Ex"),"N/A", IF(AND(Screening!$J$19="No",AE1305="Ex"),"N/A", IF(AND(Screening!$J$20="No",AF1305="Ex"),"N/A", IF(AND(Screening!$J$21="No",AG1305="Ex"),"N/A", IF(AND(Screening!$J$23="No",AH1305="Ex"),"N/A", IF(AND(Screening!$J$7="No",AI1305="Ex"),"N/A", IF(AND(Screening!$J$6="No",AL1305="Ex"),"N/A", IF(AND(Screening!$J$6="Yes",AJ1305="Ex"),"N/A", IF(AND(Screening!$J$25="Yes",AK1305="Ex"),"N/A",  IF(AND(Screening!$J$5="Yes",AM1305="Ex"),"N/A","Inc")))))))))))))))))))</f>
        <v>Inc</v>
      </c>
      <c r="C1305" s="132"/>
      <c r="D1305" s="133"/>
      <c r="E1305" s="87">
        <v>1298</v>
      </c>
      <c r="F1305" s="88" t="s">
        <v>4062</v>
      </c>
      <c r="G1305" s="88" t="s">
        <v>2435</v>
      </c>
      <c r="H1305" s="157" t="s">
        <v>1541</v>
      </c>
      <c r="I1305" s="130" t="str">
        <f t="shared" si="41"/>
        <v>Include</v>
      </c>
      <c r="J1305" s="126"/>
      <c r="K1305" s="99"/>
      <c r="L1305" s="99"/>
      <c r="M1305" s="128"/>
      <c r="N1305" s="87" t="str">
        <f t="shared" si="42"/>
        <v/>
      </c>
      <c r="O1305" s="55"/>
      <c r="P1305" s="55"/>
      <c r="Q1305" s="55"/>
      <c r="R1305" s="55"/>
      <c r="S1305" s="55"/>
      <c r="T1305" s="56"/>
      <c r="U1305" s="134" t="s">
        <v>444</v>
      </c>
      <c r="V1305" s="132" t="s">
        <v>475</v>
      </c>
      <c r="W1305" s="132"/>
      <c r="X1305" s="132"/>
      <c r="Y1305" s="132"/>
      <c r="Z1305" s="132"/>
      <c r="AA1305" s="132"/>
      <c r="AB1305" s="132"/>
      <c r="AC1305" s="132"/>
      <c r="AD1305" s="132"/>
      <c r="AE1305" s="132"/>
      <c r="AF1305" s="132"/>
      <c r="AG1305" s="132"/>
      <c r="AH1305" s="132"/>
      <c r="AI1305" s="132"/>
      <c r="AJ1305" s="132"/>
      <c r="AK1305" s="132"/>
      <c r="AL1305" s="132"/>
      <c r="AM1305" s="135" t="s">
        <v>475</v>
      </c>
    </row>
    <row r="1306" spans="1:39" ht="30" x14ac:dyDescent="0.25">
      <c r="A1306" s="131" t="s">
        <v>2</v>
      </c>
      <c r="B1306" s="132" t="str">
        <f>IF(G1306="reserved","N/A",IF(AND(Screening!$J$10="No",V1306="Ex"),"N/A",IF(AND(Screening!$J$11="No",W1306="Ex"),"N/A",IF(AND(Screening!$J$12="No",X1306="Ex"),"N/A",IF(AND(Screening!$J$13="No",Y1306="Ex"),"N/A",IF(AND(Screening!$J$14="No",Z1306="Ex"),"N/A", IF(AND(Screening!$J$15="No",AA1306="Ex"),"N/A", IF(AND(Screening!$J$16="No",AB1306="Ex"),"N/A", IF(AND(Screening!$J$17="No",AC1306="Ex"),"N/A", IF(AND(Screening!$J$18="No",AD1306="Ex"),"N/A", IF(AND(Screening!$J$19="No",AE1306="Ex"),"N/A", IF(AND(Screening!$J$20="No",AF1306="Ex"),"N/A", IF(AND(Screening!$J$21="No",AG1306="Ex"),"N/A", IF(AND(Screening!$J$23="No",AH1306="Ex"),"N/A", IF(AND(Screening!$J$7="No",AI1306="Ex"),"N/A", IF(AND(Screening!$J$6="No",AL1306="Ex"),"N/A", IF(AND(Screening!$J$6="Yes",AJ1306="Ex"),"N/A", IF(AND(Screening!$J$25="Yes",AK1306="Ex"),"N/A",  IF(AND(Screening!$J$5="Yes",AM1306="Ex"),"N/A","Inc")))))))))))))))))))</f>
        <v>Inc</v>
      </c>
      <c r="C1306" s="132"/>
      <c r="D1306" s="133"/>
      <c r="E1306" s="87">
        <v>1299</v>
      </c>
      <c r="F1306" s="88" t="s">
        <v>4063</v>
      </c>
      <c r="G1306" s="88" t="s">
        <v>2436</v>
      </c>
      <c r="H1306" s="157" t="s">
        <v>1542</v>
      </c>
      <c r="I1306" s="130" t="str">
        <f t="shared" si="41"/>
        <v>Include</v>
      </c>
      <c r="J1306" s="126"/>
      <c r="K1306" s="99"/>
      <c r="L1306" s="99"/>
      <c r="M1306" s="128"/>
      <c r="N1306" s="87" t="str">
        <f t="shared" si="42"/>
        <v/>
      </c>
      <c r="O1306" s="55"/>
      <c r="P1306" s="55"/>
      <c r="Q1306" s="55"/>
      <c r="R1306" s="55"/>
      <c r="S1306" s="55"/>
      <c r="T1306" s="56"/>
      <c r="U1306" s="134" t="s">
        <v>444</v>
      </c>
      <c r="V1306" s="132" t="s">
        <v>475</v>
      </c>
      <c r="W1306" s="132"/>
      <c r="X1306" s="132"/>
      <c r="Y1306" s="132"/>
      <c r="Z1306" s="132"/>
      <c r="AA1306" s="132"/>
      <c r="AB1306" s="132"/>
      <c r="AC1306" s="132"/>
      <c r="AD1306" s="132"/>
      <c r="AE1306" s="132"/>
      <c r="AF1306" s="132"/>
      <c r="AG1306" s="132"/>
      <c r="AH1306" s="132"/>
      <c r="AI1306" s="132"/>
      <c r="AJ1306" s="132"/>
      <c r="AK1306" s="132"/>
      <c r="AL1306" s="132"/>
      <c r="AM1306" s="135" t="s">
        <v>475</v>
      </c>
    </row>
    <row r="1307" spans="1:39" ht="30" x14ac:dyDescent="0.25">
      <c r="A1307" s="131" t="s">
        <v>2</v>
      </c>
      <c r="B1307" s="132" t="str">
        <f>IF(G1307="reserved","N/A",IF(AND(Screening!$J$10="No",V1307="Ex"),"N/A",IF(AND(Screening!$J$11="No",W1307="Ex"),"N/A",IF(AND(Screening!$J$12="No",X1307="Ex"),"N/A",IF(AND(Screening!$J$13="No",Y1307="Ex"),"N/A",IF(AND(Screening!$J$14="No",Z1307="Ex"),"N/A", IF(AND(Screening!$J$15="No",AA1307="Ex"),"N/A", IF(AND(Screening!$J$16="No",AB1307="Ex"),"N/A", IF(AND(Screening!$J$17="No",AC1307="Ex"),"N/A", IF(AND(Screening!$J$18="No",AD1307="Ex"),"N/A", IF(AND(Screening!$J$19="No",AE1307="Ex"),"N/A", IF(AND(Screening!$J$20="No",AF1307="Ex"),"N/A", IF(AND(Screening!$J$21="No",AG1307="Ex"),"N/A", IF(AND(Screening!$J$23="No",AH1307="Ex"),"N/A", IF(AND(Screening!$J$7="No",AI1307="Ex"),"N/A", IF(AND(Screening!$J$6="No",AL1307="Ex"),"N/A", IF(AND(Screening!$J$6="Yes",AJ1307="Ex"),"N/A", IF(AND(Screening!$J$25="Yes",AK1307="Ex"),"N/A",  IF(AND(Screening!$J$5="Yes",AM1307="Ex"),"N/A","Inc")))))))))))))))))))</f>
        <v>Inc</v>
      </c>
      <c r="C1307" s="132"/>
      <c r="D1307" s="133"/>
      <c r="E1307" s="87">
        <v>1300</v>
      </c>
      <c r="F1307" s="88" t="s">
        <v>3300</v>
      </c>
      <c r="G1307" s="88" t="s">
        <v>2437</v>
      </c>
      <c r="H1307" s="157" t="s">
        <v>4404</v>
      </c>
      <c r="I1307" s="130" t="str">
        <f t="shared" si="41"/>
        <v>Include</v>
      </c>
      <c r="J1307" s="126"/>
      <c r="K1307" s="99"/>
      <c r="L1307" s="99"/>
      <c r="M1307" s="128"/>
      <c r="N1307" s="87" t="str">
        <f t="shared" si="42"/>
        <v/>
      </c>
      <c r="O1307" s="55"/>
      <c r="P1307" s="55"/>
      <c r="Q1307" s="55"/>
      <c r="R1307" s="55"/>
      <c r="S1307" s="55"/>
      <c r="T1307" s="56"/>
      <c r="U1307" s="134" t="s">
        <v>444</v>
      </c>
      <c r="V1307" s="132" t="s">
        <v>475</v>
      </c>
      <c r="W1307" s="132"/>
      <c r="X1307" s="132"/>
      <c r="Y1307" s="132"/>
      <c r="Z1307" s="132"/>
      <c r="AA1307" s="132"/>
      <c r="AB1307" s="132"/>
      <c r="AC1307" s="132"/>
      <c r="AD1307" s="132"/>
      <c r="AE1307" s="132"/>
      <c r="AF1307" s="132"/>
      <c r="AG1307" s="132"/>
      <c r="AH1307" s="132"/>
      <c r="AI1307" s="132"/>
      <c r="AJ1307" s="132"/>
      <c r="AK1307" s="132"/>
      <c r="AL1307" s="132"/>
      <c r="AM1307" s="135" t="s">
        <v>475</v>
      </c>
    </row>
    <row r="1308" spans="1:39" ht="30" x14ac:dyDescent="0.25">
      <c r="A1308" s="131" t="s">
        <v>2</v>
      </c>
      <c r="B1308" s="132" t="str">
        <f>IF(G1308="reserved","N/A",IF(AND(Screening!$J$10="No",V1308="Ex"),"N/A",IF(AND(Screening!$J$11="No",W1308="Ex"),"N/A",IF(AND(Screening!$J$12="No",X1308="Ex"),"N/A",IF(AND(Screening!$J$13="No",Y1308="Ex"),"N/A",IF(AND(Screening!$J$14="No",Z1308="Ex"),"N/A", IF(AND(Screening!$J$15="No",AA1308="Ex"),"N/A", IF(AND(Screening!$J$16="No",AB1308="Ex"),"N/A", IF(AND(Screening!$J$17="No",AC1308="Ex"),"N/A", IF(AND(Screening!$J$18="No",AD1308="Ex"),"N/A", IF(AND(Screening!$J$19="No",AE1308="Ex"),"N/A", IF(AND(Screening!$J$20="No",AF1308="Ex"),"N/A", IF(AND(Screening!$J$21="No",AG1308="Ex"),"N/A", IF(AND(Screening!$J$23="No",AH1308="Ex"),"N/A", IF(AND(Screening!$J$7="No",AI1308="Ex"),"N/A", IF(AND(Screening!$J$6="No",AL1308="Ex"),"N/A", IF(AND(Screening!$J$6="Yes",AJ1308="Ex"),"N/A", IF(AND(Screening!$J$25="Yes",AK1308="Ex"),"N/A",  IF(AND(Screening!$J$5="Yes",AM1308="Ex"),"N/A","Inc")))))))))))))))))))</f>
        <v>Inc</v>
      </c>
      <c r="C1308" s="132"/>
      <c r="D1308" s="133"/>
      <c r="E1308" s="87">
        <v>1301</v>
      </c>
      <c r="F1308" s="88" t="s">
        <v>4064</v>
      </c>
      <c r="G1308" s="88" t="s">
        <v>2438</v>
      </c>
      <c r="H1308" s="157" t="s">
        <v>1543</v>
      </c>
      <c r="I1308" s="130" t="str">
        <f t="shared" si="41"/>
        <v>Include</v>
      </c>
      <c r="J1308" s="126"/>
      <c r="K1308" s="99"/>
      <c r="L1308" s="99"/>
      <c r="M1308" s="128"/>
      <c r="N1308" s="87" t="str">
        <f t="shared" si="42"/>
        <v/>
      </c>
      <c r="O1308" s="55"/>
      <c r="P1308" s="55"/>
      <c r="Q1308" s="55"/>
      <c r="R1308" s="55"/>
      <c r="S1308" s="55"/>
      <c r="T1308" s="56"/>
      <c r="U1308" s="134" t="s">
        <v>444</v>
      </c>
      <c r="V1308" s="132" t="s">
        <v>475</v>
      </c>
      <c r="W1308" s="132"/>
      <c r="X1308" s="132"/>
      <c r="Y1308" s="132"/>
      <c r="Z1308" s="132"/>
      <c r="AA1308" s="132"/>
      <c r="AB1308" s="132"/>
      <c r="AC1308" s="132"/>
      <c r="AD1308" s="132"/>
      <c r="AE1308" s="132"/>
      <c r="AF1308" s="132"/>
      <c r="AG1308" s="132"/>
      <c r="AH1308" s="132"/>
      <c r="AI1308" s="132"/>
      <c r="AJ1308" s="132"/>
      <c r="AK1308" s="132"/>
      <c r="AL1308" s="132"/>
      <c r="AM1308" s="135" t="s">
        <v>475</v>
      </c>
    </row>
    <row r="1309" spans="1:39" ht="30" x14ac:dyDescent="0.25">
      <c r="A1309" s="131" t="s">
        <v>2</v>
      </c>
      <c r="B1309" s="132" t="str">
        <f>IF(G1309="reserved","N/A",IF(AND(Screening!$J$10="No",V1309="Ex"),"N/A",IF(AND(Screening!$J$11="No",W1309="Ex"),"N/A",IF(AND(Screening!$J$12="No",X1309="Ex"),"N/A",IF(AND(Screening!$J$13="No",Y1309="Ex"),"N/A",IF(AND(Screening!$J$14="No",Z1309="Ex"),"N/A", IF(AND(Screening!$J$15="No",AA1309="Ex"),"N/A", IF(AND(Screening!$J$16="No",AB1309="Ex"),"N/A", IF(AND(Screening!$J$17="No",AC1309="Ex"),"N/A", IF(AND(Screening!$J$18="No",AD1309="Ex"),"N/A", IF(AND(Screening!$J$19="No",AE1309="Ex"),"N/A", IF(AND(Screening!$J$20="No",AF1309="Ex"),"N/A", IF(AND(Screening!$J$21="No",AG1309="Ex"),"N/A", IF(AND(Screening!$J$23="No",AH1309="Ex"),"N/A", IF(AND(Screening!$J$7="No",AI1309="Ex"),"N/A", IF(AND(Screening!$J$6="No",AL1309="Ex"),"N/A", IF(AND(Screening!$J$6="Yes",AJ1309="Ex"),"N/A", IF(AND(Screening!$J$25="Yes",AK1309="Ex"),"N/A",  IF(AND(Screening!$J$5="Yes",AM1309="Ex"),"N/A","Inc")))))))))))))))))))</f>
        <v>Inc</v>
      </c>
      <c r="C1309" s="132"/>
      <c r="D1309" s="133"/>
      <c r="E1309" s="87">
        <v>1302</v>
      </c>
      <c r="F1309" s="88" t="s">
        <v>4065</v>
      </c>
      <c r="G1309" s="88" t="s">
        <v>2439</v>
      </c>
      <c r="H1309" s="157" t="s">
        <v>1544</v>
      </c>
      <c r="I1309" s="130" t="str">
        <f t="shared" si="41"/>
        <v>Include</v>
      </c>
      <c r="J1309" s="126"/>
      <c r="K1309" s="99"/>
      <c r="L1309" s="99"/>
      <c r="M1309" s="128"/>
      <c r="N1309" s="87" t="str">
        <f t="shared" si="42"/>
        <v/>
      </c>
      <c r="O1309" s="55"/>
      <c r="P1309" s="55"/>
      <c r="Q1309" s="55"/>
      <c r="R1309" s="55"/>
      <c r="S1309" s="55"/>
      <c r="T1309" s="56"/>
      <c r="U1309" s="134" t="s">
        <v>444</v>
      </c>
      <c r="V1309" s="132" t="s">
        <v>475</v>
      </c>
      <c r="W1309" s="132"/>
      <c r="X1309" s="132"/>
      <c r="Y1309" s="132"/>
      <c r="Z1309" s="132"/>
      <c r="AA1309" s="132"/>
      <c r="AB1309" s="132"/>
      <c r="AC1309" s="132"/>
      <c r="AD1309" s="132"/>
      <c r="AE1309" s="132"/>
      <c r="AF1309" s="132"/>
      <c r="AG1309" s="132"/>
      <c r="AH1309" s="132"/>
      <c r="AI1309" s="132"/>
      <c r="AJ1309" s="132"/>
      <c r="AK1309" s="132"/>
      <c r="AL1309" s="132"/>
      <c r="AM1309" s="135" t="s">
        <v>475</v>
      </c>
    </row>
    <row r="1310" spans="1:39" ht="30" x14ac:dyDescent="0.25">
      <c r="A1310" s="131" t="s">
        <v>2</v>
      </c>
      <c r="B1310" s="132" t="str">
        <f>IF(G1310="reserved","N/A",IF(AND(Screening!$J$10="No",V1310="Ex"),"N/A",IF(AND(Screening!$J$11="No",W1310="Ex"),"N/A",IF(AND(Screening!$J$12="No",X1310="Ex"),"N/A",IF(AND(Screening!$J$13="No",Y1310="Ex"),"N/A",IF(AND(Screening!$J$14="No",Z1310="Ex"),"N/A", IF(AND(Screening!$J$15="No",AA1310="Ex"),"N/A", IF(AND(Screening!$J$16="No",AB1310="Ex"),"N/A", IF(AND(Screening!$J$17="No",AC1310="Ex"),"N/A", IF(AND(Screening!$J$18="No",AD1310="Ex"),"N/A", IF(AND(Screening!$J$19="No",AE1310="Ex"),"N/A", IF(AND(Screening!$J$20="No",AF1310="Ex"),"N/A", IF(AND(Screening!$J$21="No",AG1310="Ex"),"N/A", IF(AND(Screening!$J$23="No",AH1310="Ex"),"N/A", IF(AND(Screening!$J$7="No",AI1310="Ex"),"N/A", IF(AND(Screening!$J$6="No",AL1310="Ex"),"N/A", IF(AND(Screening!$J$6="Yes",AJ1310="Ex"),"N/A", IF(AND(Screening!$J$25="Yes",AK1310="Ex"),"N/A",  IF(AND(Screening!$J$5="Yes",AM1310="Ex"),"N/A","Inc")))))))))))))))))))</f>
        <v>Inc</v>
      </c>
      <c r="C1310" s="132"/>
      <c r="D1310" s="133"/>
      <c r="E1310" s="87">
        <v>1303</v>
      </c>
      <c r="F1310" s="88" t="s">
        <v>4066</v>
      </c>
      <c r="G1310" s="88" t="s">
        <v>2440</v>
      </c>
      <c r="H1310" s="157" t="s">
        <v>1545</v>
      </c>
      <c r="I1310" s="130" t="str">
        <f t="shared" si="41"/>
        <v>Include</v>
      </c>
      <c r="J1310" s="126"/>
      <c r="K1310" s="99"/>
      <c r="L1310" s="99"/>
      <c r="M1310" s="128"/>
      <c r="N1310" s="87" t="str">
        <f t="shared" si="42"/>
        <v/>
      </c>
      <c r="O1310" s="55"/>
      <c r="P1310" s="55"/>
      <c r="Q1310" s="55"/>
      <c r="R1310" s="55"/>
      <c r="S1310" s="55"/>
      <c r="T1310" s="56"/>
      <c r="U1310" s="134" t="s">
        <v>444</v>
      </c>
      <c r="V1310" s="132" t="s">
        <v>475</v>
      </c>
      <c r="W1310" s="132"/>
      <c r="X1310" s="132"/>
      <c r="Y1310" s="132"/>
      <c r="Z1310" s="132"/>
      <c r="AA1310" s="132"/>
      <c r="AB1310" s="132"/>
      <c r="AC1310" s="132"/>
      <c r="AD1310" s="132"/>
      <c r="AE1310" s="132"/>
      <c r="AF1310" s="132"/>
      <c r="AG1310" s="132"/>
      <c r="AH1310" s="132"/>
      <c r="AI1310" s="132"/>
      <c r="AJ1310" s="132"/>
      <c r="AK1310" s="132"/>
      <c r="AL1310" s="132"/>
      <c r="AM1310" s="135" t="s">
        <v>475</v>
      </c>
    </row>
    <row r="1311" spans="1:39" ht="30" x14ac:dyDescent="0.25">
      <c r="A1311" s="131" t="s">
        <v>2</v>
      </c>
      <c r="B1311" s="132" t="str">
        <f>IF(G1311="reserved","N/A",IF(AND(Screening!$J$10="No",V1311="Ex"),"N/A",IF(AND(Screening!$J$11="No",W1311="Ex"),"N/A",IF(AND(Screening!$J$12="No",X1311="Ex"),"N/A",IF(AND(Screening!$J$13="No",Y1311="Ex"),"N/A",IF(AND(Screening!$J$14="No",Z1311="Ex"),"N/A", IF(AND(Screening!$J$15="No",AA1311="Ex"),"N/A", IF(AND(Screening!$J$16="No",AB1311="Ex"),"N/A", IF(AND(Screening!$J$17="No",AC1311="Ex"),"N/A", IF(AND(Screening!$J$18="No",AD1311="Ex"),"N/A", IF(AND(Screening!$J$19="No",AE1311="Ex"),"N/A", IF(AND(Screening!$J$20="No",AF1311="Ex"),"N/A", IF(AND(Screening!$J$21="No",AG1311="Ex"),"N/A", IF(AND(Screening!$J$23="No",AH1311="Ex"),"N/A", IF(AND(Screening!$J$7="No",AI1311="Ex"),"N/A", IF(AND(Screening!$J$6="No",AL1311="Ex"),"N/A", IF(AND(Screening!$J$6="Yes",AJ1311="Ex"),"N/A", IF(AND(Screening!$J$25="Yes",AK1311="Ex"),"N/A",  IF(AND(Screening!$J$5="Yes",AM1311="Ex"),"N/A","Inc")))))))))))))))))))</f>
        <v>Inc</v>
      </c>
      <c r="C1311" s="132"/>
      <c r="D1311" s="133"/>
      <c r="E1311" s="87">
        <v>1304</v>
      </c>
      <c r="F1311" s="88" t="s">
        <v>4067</v>
      </c>
      <c r="G1311" s="88" t="s">
        <v>2441</v>
      </c>
      <c r="H1311" s="157" t="s">
        <v>1546</v>
      </c>
      <c r="I1311" s="130" t="str">
        <f t="shared" si="41"/>
        <v>Include</v>
      </c>
      <c r="J1311" s="126"/>
      <c r="K1311" s="99"/>
      <c r="L1311" s="99"/>
      <c r="M1311" s="128"/>
      <c r="N1311" s="87" t="str">
        <f t="shared" si="42"/>
        <v/>
      </c>
      <c r="O1311" s="55"/>
      <c r="P1311" s="55"/>
      <c r="Q1311" s="55"/>
      <c r="R1311" s="55"/>
      <c r="S1311" s="55"/>
      <c r="T1311" s="56"/>
      <c r="U1311" s="134" t="s">
        <v>444</v>
      </c>
      <c r="V1311" s="132" t="s">
        <v>475</v>
      </c>
      <c r="W1311" s="132"/>
      <c r="X1311" s="132"/>
      <c r="Y1311" s="132"/>
      <c r="Z1311" s="132"/>
      <c r="AA1311" s="132"/>
      <c r="AB1311" s="132"/>
      <c r="AC1311" s="132"/>
      <c r="AD1311" s="132"/>
      <c r="AE1311" s="132"/>
      <c r="AF1311" s="132"/>
      <c r="AG1311" s="132"/>
      <c r="AH1311" s="132"/>
      <c r="AI1311" s="132"/>
      <c r="AJ1311" s="132"/>
      <c r="AK1311" s="132"/>
      <c r="AL1311" s="132"/>
      <c r="AM1311" s="135" t="s">
        <v>475</v>
      </c>
    </row>
    <row r="1312" spans="1:39" ht="30" x14ac:dyDescent="0.25">
      <c r="A1312" s="131" t="s">
        <v>2</v>
      </c>
      <c r="B1312" s="132" t="str">
        <f>IF(G1312="reserved","N/A",IF(AND(Screening!$J$10="No",V1312="Ex"),"N/A",IF(AND(Screening!$J$11="No",W1312="Ex"),"N/A",IF(AND(Screening!$J$12="No",X1312="Ex"),"N/A",IF(AND(Screening!$J$13="No",Y1312="Ex"),"N/A",IF(AND(Screening!$J$14="No",Z1312="Ex"),"N/A", IF(AND(Screening!$J$15="No",AA1312="Ex"),"N/A", IF(AND(Screening!$J$16="No",AB1312="Ex"),"N/A", IF(AND(Screening!$J$17="No",AC1312="Ex"),"N/A", IF(AND(Screening!$J$18="No",AD1312="Ex"),"N/A", IF(AND(Screening!$J$19="No",AE1312="Ex"),"N/A", IF(AND(Screening!$J$20="No",AF1312="Ex"),"N/A", IF(AND(Screening!$J$21="No",AG1312="Ex"),"N/A", IF(AND(Screening!$J$23="No",AH1312="Ex"),"N/A", IF(AND(Screening!$J$7="No",AI1312="Ex"),"N/A", IF(AND(Screening!$J$6="No",AL1312="Ex"),"N/A", IF(AND(Screening!$J$6="Yes",AJ1312="Ex"),"N/A", IF(AND(Screening!$J$25="Yes",AK1312="Ex"),"N/A",  IF(AND(Screening!$J$5="Yes",AM1312="Ex"),"N/A","Inc")))))))))))))))))))</f>
        <v>Inc</v>
      </c>
      <c r="C1312" s="132"/>
      <c r="D1312" s="133"/>
      <c r="E1312" s="87">
        <v>1305</v>
      </c>
      <c r="F1312" s="88" t="s">
        <v>4068</v>
      </c>
      <c r="G1312" s="88" t="s">
        <v>2442</v>
      </c>
      <c r="H1312" s="157" t="s">
        <v>1547</v>
      </c>
      <c r="I1312" s="130" t="str">
        <f t="shared" si="41"/>
        <v>Include</v>
      </c>
      <c r="J1312" s="126"/>
      <c r="K1312" s="99"/>
      <c r="L1312" s="99"/>
      <c r="M1312" s="128"/>
      <c r="N1312" s="87" t="str">
        <f t="shared" si="42"/>
        <v/>
      </c>
      <c r="O1312" s="55"/>
      <c r="P1312" s="55"/>
      <c r="Q1312" s="55"/>
      <c r="R1312" s="55"/>
      <c r="S1312" s="55"/>
      <c r="T1312" s="56"/>
      <c r="U1312" s="134" t="s">
        <v>444</v>
      </c>
      <c r="V1312" s="132" t="s">
        <v>475</v>
      </c>
      <c r="W1312" s="132"/>
      <c r="X1312" s="132"/>
      <c r="Y1312" s="132"/>
      <c r="Z1312" s="132"/>
      <c r="AA1312" s="132"/>
      <c r="AB1312" s="132"/>
      <c r="AC1312" s="132"/>
      <c r="AD1312" s="132"/>
      <c r="AE1312" s="132"/>
      <c r="AF1312" s="132"/>
      <c r="AG1312" s="132"/>
      <c r="AH1312" s="132"/>
      <c r="AI1312" s="132"/>
      <c r="AJ1312" s="132"/>
      <c r="AK1312" s="132"/>
      <c r="AL1312" s="132"/>
      <c r="AM1312" s="135" t="s">
        <v>475</v>
      </c>
    </row>
    <row r="1313" spans="1:39" ht="30" x14ac:dyDescent="0.25">
      <c r="A1313" s="131" t="s">
        <v>2</v>
      </c>
      <c r="B1313" s="132" t="str">
        <f>IF(G1313="reserved","N/A",IF(AND(Screening!$J$10="No",V1313="Ex"),"N/A",IF(AND(Screening!$J$11="No",W1313="Ex"),"N/A",IF(AND(Screening!$J$12="No",X1313="Ex"),"N/A",IF(AND(Screening!$J$13="No",Y1313="Ex"),"N/A",IF(AND(Screening!$J$14="No",Z1313="Ex"),"N/A", IF(AND(Screening!$J$15="No",AA1313="Ex"),"N/A", IF(AND(Screening!$J$16="No",AB1313="Ex"),"N/A", IF(AND(Screening!$J$17="No",AC1313="Ex"),"N/A", IF(AND(Screening!$J$18="No",AD1313="Ex"),"N/A", IF(AND(Screening!$J$19="No",AE1313="Ex"),"N/A", IF(AND(Screening!$J$20="No",AF1313="Ex"),"N/A", IF(AND(Screening!$J$21="No",AG1313="Ex"),"N/A", IF(AND(Screening!$J$23="No",AH1313="Ex"),"N/A", IF(AND(Screening!$J$7="No",AI1313="Ex"),"N/A", IF(AND(Screening!$J$6="No",AL1313="Ex"),"N/A", IF(AND(Screening!$J$6="Yes",AJ1313="Ex"),"N/A", IF(AND(Screening!$J$25="Yes",AK1313="Ex"),"N/A",  IF(AND(Screening!$J$5="Yes",AM1313="Ex"),"N/A","Inc")))))))))))))))))))</f>
        <v>Inc</v>
      </c>
      <c r="C1313" s="132"/>
      <c r="D1313" s="133"/>
      <c r="E1313" s="87">
        <v>1306</v>
      </c>
      <c r="F1313" s="88" t="s">
        <v>3301</v>
      </c>
      <c r="G1313" s="88" t="s">
        <v>2443</v>
      </c>
      <c r="H1313" s="157" t="s">
        <v>4405</v>
      </c>
      <c r="I1313" s="130" t="str">
        <f t="shared" si="41"/>
        <v>Include</v>
      </c>
      <c r="J1313" s="126"/>
      <c r="K1313" s="99"/>
      <c r="L1313" s="99"/>
      <c r="M1313" s="128"/>
      <c r="N1313" s="87" t="str">
        <f t="shared" si="42"/>
        <v/>
      </c>
      <c r="O1313" s="55"/>
      <c r="P1313" s="55"/>
      <c r="Q1313" s="55"/>
      <c r="R1313" s="55"/>
      <c r="S1313" s="55"/>
      <c r="T1313" s="56"/>
      <c r="U1313" s="134" t="s">
        <v>444</v>
      </c>
      <c r="V1313" s="132" t="s">
        <v>475</v>
      </c>
      <c r="W1313" s="132"/>
      <c r="X1313" s="132"/>
      <c r="Y1313" s="132"/>
      <c r="Z1313" s="132"/>
      <c r="AA1313" s="132"/>
      <c r="AB1313" s="132"/>
      <c r="AC1313" s="132"/>
      <c r="AD1313" s="132"/>
      <c r="AE1313" s="132"/>
      <c r="AF1313" s="132"/>
      <c r="AG1313" s="132"/>
      <c r="AH1313" s="132"/>
      <c r="AI1313" s="132"/>
      <c r="AJ1313" s="132"/>
      <c r="AK1313" s="132"/>
      <c r="AL1313" s="132"/>
      <c r="AM1313" s="135" t="s">
        <v>475</v>
      </c>
    </row>
    <row r="1314" spans="1:39" ht="30" x14ac:dyDescent="0.25">
      <c r="A1314" s="131" t="s">
        <v>2</v>
      </c>
      <c r="B1314" s="132" t="str">
        <f>IF(G1314="reserved","N/A",IF(AND(Screening!$J$10="No",V1314="Ex"),"N/A",IF(AND(Screening!$J$11="No",W1314="Ex"),"N/A",IF(AND(Screening!$J$12="No",X1314="Ex"),"N/A",IF(AND(Screening!$J$13="No",Y1314="Ex"),"N/A",IF(AND(Screening!$J$14="No",Z1314="Ex"),"N/A", IF(AND(Screening!$J$15="No",AA1314="Ex"),"N/A", IF(AND(Screening!$J$16="No",AB1314="Ex"),"N/A", IF(AND(Screening!$J$17="No",AC1314="Ex"),"N/A", IF(AND(Screening!$J$18="No",AD1314="Ex"),"N/A", IF(AND(Screening!$J$19="No",AE1314="Ex"),"N/A", IF(AND(Screening!$J$20="No",AF1314="Ex"),"N/A", IF(AND(Screening!$J$21="No",AG1314="Ex"),"N/A", IF(AND(Screening!$J$23="No",AH1314="Ex"),"N/A", IF(AND(Screening!$J$7="No",AI1314="Ex"),"N/A", IF(AND(Screening!$J$6="No",AL1314="Ex"),"N/A", IF(AND(Screening!$J$6="Yes",AJ1314="Ex"),"N/A", IF(AND(Screening!$J$25="Yes",AK1314="Ex"),"N/A",  IF(AND(Screening!$J$5="Yes",AM1314="Ex"),"N/A","Inc")))))))))))))))))))</f>
        <v>Inc</v>
      </c>
      <c r="C1314" s="132"/>
      <c r="D1314" s="133"/>
      <c r="E1314" s="87">
        <v>1307</v>
      </c>
      <c r="F1314" s="88" t="s">
        <v>3302</v>
      </c>
      <c r="G1314" s="88" t="s">
        <v>2444</v>
      </c>
      <c r="H1314" s="157" t="s">
        <v>1548</v>
      </c>
      <c r="I1314" s="130" t="str">
        <f t="shared" si="41"/>
        <v>Include</v>
      </c>
      <c r="J1314" s="126"/>
      <c r="K1314" s="99"/>
      <c r="L1314" s="99"/>
      <c r="M1314" s="128"/>
      <c r="N1314" s="87" t="str">
        <f t="shared" si="42"/>
        <v/>
      </c>
      <c r="O1314" s="55"/>
      <c r="P1314" s="55"/>
      <c r="Q1314" s="55"/>
      <c r="R1314" s="55"/>
      <c r="S1314" s="55"/>
      <c r="T1314" s="56"/>
      <c r="U1314" s="134" t="s">
        <v>444</v>
      </c>
      <c r="V1314" s="132" t="s">
        <v>475</v>
      </c>
      <c r="W1314" s="132"/>
      <c r="X1314" s="132"/>
      <c r="Y1314" s="132"/>
      <c r="Z1314" s="132"/>
      <c r="AA1314" s="132"/>
      <c r="AB1314" s="132"/>
      <c r="AC1314" s="132"/>
      <c r="AD1314" s="132"/>
      <c r="AE1314" s="132"/>
      <c r="AF1314" s="132"/>
      <c r="AG1314" s="132"/>
      <c r="AH1314" s="132"/>
      <c r="AI1314" s="132"/>
      <c r="AJ1314" s="132"/>
      <c r="AK1314" s="132"/>
      <c r="AL1314" s="132"/>
      <c r="AM1314" s="135" t="s">
        <v>475</v>
      </c>
    </row>
    <row r="1315" spans="1:39" ht="30" x14ac:dyDescent="0.25">
      <c r="A1315" s="131" t="s">
        <v>2</v>
      </c>
      <c r="B1315" s="132" t="str">
        <f>IF(G1315="reserved","N/A",IF(AND(Screening!$J$10="No",V1315="Ex"),"N/A",IF(AND(Screening!$J$11="No",W1315="Ex"),"N/A",IF(AND(Screening!$J$12="No",X1315="Ex"),"N/A",IF(AND(Screening!$J$13="No",Y1315="Ex"),"N/A",IF(AND(Screening!$J$14="No",Z1315="Ex"),"N/A", IF(AND(Screening!$J$15="No",AA1315="Ex"),"N/A", IF(AND(Screening!$J$16="No",AB1315="Ex"),"N/A", IF(AND(Screening!$J$17="No",AC1315="Ex"),"N/A", IF(AND(Screening!$J$18="No",AD1315="Ex"),"N/A", IF(AND(Screening!$J$19="No",AE1315="Ex"),"N/A", IF(AND(Screening!$J$20="No",AF1315="Ex"),"N/A", IF(AND(Screening!$J$21="No",AG1315="Ex"),"N/A", IF(AND(Screening!$J$23="No",AH1315="Ex"),"N/A", IF(AND(Screening!$J$7="No",AI1315="Ex"),"N/A", IF(AND(Screening!$J$6="No",AL1315="Ex"),"N/A", IF(AND(Screening!$J$6="Yes",AJ1315="Ex"),"N/A", IF(AND(Screening!$J$25="Yes",AK1315="Ex"),"N/A",  IF(AND(Screening!$J$5="Yes",AM1315="Ex"),"N/A","Inc")))))))))))))))))))</f>
        <v>Inc</v>
      </c>
      <c r="C1315" s="132"/>
      <c r="D1315" s="133"/>
      <c r="E1315" s="87">
        <v>1308</v>
      </c>
      <c r="F1315" s="88" t="s">
        <v>3303</v>
      </c>
      <c r="G1315" s="88" t="s">
        <v>2445</v>
      </c>
      <c r="H1315" s="157" t="s">
        <v>4406</v>
      </c>
      <c r="I1315" s="130" t="str">
        <f t="shared" si="41"/>
        <v>Include</v>
      </c>
      <c r="J1315" s="126"/>
      <c r="K1315" s="99"/>
      <c r="L1315" s="99"/>
      <c r="M1315" s="128"/>
      <c r="N1315" s="87" t="str">
        <f t="shared" si="42"/>
        <v/>
      </c>
      <c r="O1315" s="55"/>
      <c r="P1315" s="55"/>
      <c r="Q1315" s="55"/>
      <c r="R1315" s="55"/>
      <c r="S1315" s="55"/>
      <c r="T1315" s="56"/>
      <c r="U1315" s="134" t="s">
        <v>444</v>
      </c>
      <c r="V1315" s="132" t="s">
        <v>475</v>
      </c>
      <c r="W1315" s="132"/>
      <c r="X1315" s="132"/>
      <c r="Y1315" s="132"/>
      <c r="Z1315" s="132"/>
      <c r="AA1315" s="132"/>
      <c r="AB1315" s="132"/>
      <c r="AC1315" s="132"/>
      <c r="AD1315" s="132"/>
      <c r="AE1315" s="132"/>
      <c r="AF1315" s="132"/>
      <c r="AG1315" s="132"/>
      <c r="AH1315" s="132"/>
      <c r="AI1315" s="132"/>
      <c r="AJ1315" s="132"/>
      <c r="AK1315" s="132"/>
      <c r="AL1315" s="132"/>
      <c r="AM1315" s="135" t="s">
        <v>475</v>
      </c>
    </row>
    <row r="1316" spans="1:39" ht="30" x14ac:dyDescent="0.25">
      <c r="A1316" s="131" t="s">
        <v>2</v>
      </c>
      <c r="B1316" s="132" t="str">
        <f>IF(G1316="reserved","N/A",IF(AND(Screening!$J$10="No",V1316="Ex"),"N/A",IF(AND(Screening!$J$11="No",W1316="Ex"),"N/A",IF(AND(Screening!$J$12="No",X1316="Ex"),"N/A",IF(AND(Screening!$J$13="No",Y1316="Ex"),"N/A",IF(AND(Screening!$J$14="No",Z1316="Ex"),"N/A", IF(AND(Screening!$J$15="No",AA1316="Ex"),"N/A", IF(AND(Screening!$J$16="No",AB1316="Ex"),"N/A", IF(AND(Screening!$J$17="No",AC1316="Ex"),"N/A", IF(AND(Screening!$J$18="No",AD1316="Ex"),"N/A", IF(AND(Screening!$J$19="No",AE1316="Ex"),"N/A", IF(AND(Screening!$J$20="No",AF1316="Ex"),"N/A", IF(AND(Screening!$J$21="No",AG1316="Ex"),"N/A", IF(AND(Screening!$J$23="No",AH1316="Ex"),"N/A", IF(AND(Screening!$J$7="No",AI1316="Ex"),"N/A", IF(AND(Screening!$J$6="No",AL1316="Ex"),"N/A", IF(AND(Screening!$J$6="Yes",AJ1316="Ex"),"N/A", IF(AND(Screening!$J$25="Yes",AK1316="Ex"),"N/A",  IF(AND(Screening!$J$5="Yes",AM1316="Ex"),"N/A","Inc")))))))))))))))))))</f>
        <v>Inc</v>
      </c>
      <c r="C1316" s="132"/>
      <c r="D1316" s="133"/>
      <c r="E1316" s="87">
        <v>1309</v>
      </c>
      <c r="F1316" s="88" t="s">
        <v>3304</v>
      </c>
      <c r="G1316" s="88" t="s">
        <v>2446</v>
      </c>
      <c r="H1316" s="157" t="s">
        <v>1549</v>
      </c>
      <c r="I1316" s="130" t="str">
        <f t="shared" si="41"/>
        <v>Include</v>
      </c>
      <c r="J1316" s="126"/>
      <c r="K1316" s="99"/>
      <c r="L1316" s="99"/>
      <c r="M1316" s="128"/>
      <c r="N1316" s="87" t="str">
        <f t="shared" si="42"/>
        <v/>
      </c>
      <c r="O1316" s="55"/>
      <c r="P1316" s="55"/>
      <c r="Q1316" s="55"/>
      <c r="R1316" s="55"/>
      <c r="S1316" s="55"/>
      <c r="T1316" s="56"/>
      <c r="U1316" s="134" t="s">
        <v>444</v>
      </c>
      <c r="V1316" s="132" t="s">
        <v>475</v>
      </c>
      <c r="W1316" s="132"/>
      <c r="X1316" s="132"/>
      <c r="Y1316" s="132"/>
      <c r="Z1316" s="132"/>
      <c r="AA1316" s="132"/>
      <c r="AB1316" s="132"/>
      <c r="AC1316" s="132"/>
      <c r="AD1316" s="132"/>
      <c r="AE1316" s="132"/>
      <c r="AF1316" s="132"/>
      <c r="AG1316" s="132"/>
      <c r="AH1316" s="132"/>
      <c r="AI1316" s="132"/>
      <c r="AJ1316" s="132"/>
      <c r="AK1316" s="132"/>
      <c r="AL1316" s="132"/>
      <c r="AM1316" s="135" t="s">
        <v>475</v>
      </c>
    </row>
    <row r="1317" spans="1:39" ht="30" x14ac:dyDescent="0.25">
      <c r="A1317" s="131" t="s">
        <v>2</v>
      </c>
      <c r="B1317" s="132" t="str">
        <f>IF(G1317="reserved","N/A",IF(AND(Screening!$J$10="No",V1317="Ex"),"N/A",IF(AND(Screening!$J$11="No",W1317="Ex"),"N/A",IF(AND(Screening!$J$12="No",X1317="Ex"),"N/A",IF(AND(Screening!$J$13="No",Y1317="Ex"),"N/A",IF(AND(Screening!$J$14="No",Z1317="Ex"),"N/A", IF(AND(Screening!$J$15="No",AA1317="Ex"),"N/A", IF(AND(Screening!$J$16="No",AB1317="Ex"),"N/A", IF(AND(Screening!$J$17="No",AC1317="Ex"),"N/A", IF(AND(Screening!$J$18="No",AD1317="Ex"),"N/A", IF(AND(Screening!$J$19="No",AE1317="Ex"),"N/A", IF(AND(Screening!$J$20="No",AF1317="Ex"),"N/A", IF(AND(Screening!$J$21="No",AG1317="Ex"),"N/A", IF(AND(Screening!$J$23="No",AH1317="Ex"),"N/A", IF(AND(Screening!$J$7="No",AI1317="Ex"),"N/A", IF(AND(Screening!$J$6="No",AL1317="Ex"),"N/A", IF(AND(Screening!$J$6="Yes",AJ1317="Ex"),"N/A", IF(AND(Screening!$J$25="Yes",AK1317="Ex"),"N/A",  IF(AND(Screening!$J$5="Yes",AM1317="Ex"),"N/A","Inc")))))))))))))))))))</f>
        <v>Inc</v>
      </c>
      <c r="C1317" s="132"/>
      <c r="D1317" s="133"/>
      <c r="E1317" s="87">
        <v>1310</v>
      </c>
      <c r="F1317" s="88" t="s">
        <v>3305</v>
      </c>
      <c r="G1317" s="88" t="s">
        <v>2447</v>
      </c>
      <c r="H1317" s="157" t="s">
        <v>1550</v>
      </c>
      <c r="I1317" s="130" t="str">
        <f t="shared" si="41"/>
        <v>Include</v>
      </c>
      <c r="J1317" s="126"/>
      <c r="K1317" s="99"/>
      <c r="L1317" s="99"/>
      <c r="M1317" s="128"/>
      <c r="N1317" s="87" t="str">
        <f t="shared" si="42"/>
        <v/>
      </c>
      <c r="O1317" s="55"/>
      <c r="P1317" s="55"/>
      <c r="Q1317" s="55"/>
      <c r="R1317" s="55"/>
      <c r="S1317" s="55"/>
      <c r="T1317" s="56"/>
      <c r="U1317" s="134" t="s">
        <v>444</v>
      </c>
      <c r="V1317" s="132" t="s">
        <v>475</v>
      </c>
      <c r="W1317" s="132"/>
      <c r="X1317" s="132"/>
      <c r="Y1317" s="132"/>
      <c r="Z1317" s="132"/>
      <c r="AA1317" s="132"/>
      <c r="AB1317" s="132"/>
      <c r="AC1317" s="132"/>
      <c r="AD1317" s="132"/>
      <c r="AE1317" s="132"/>
      <c r="AF1317" s="132"/>
      <c r="AG1317" s="132"/>
      <c r="AH1317" s="132"/>
      <c r="AI1317" s="132"/>
      <c r="AJ1317" s="132"/>
      <c r="AK1317" s="132"/>
      <c r="AL1317" s="132"/>
      <c r="AM1317" s="135" t="s">
        <v>475</v>
      </c>
    </row>
    <row r="1318" spans="1:39" ht="30" x14ac:dyDescent="0.25">
      <c r="A1318" s="131" t="s">
        <v>1</v>
      </c>
      <c r="B1318" s="132" t="str">
        <f>IF(G1318="reserved","N/A",IF(AND(Screening!$J$10="No",V1318="Ex"),"N/A",IF(AND(Screening!$J$11="No",W1318="Ex"),"N/A",IF(AND(Screening!$J$12="No",X1318="Ex"),"N/A",IF(AND(Screening!$J$13="No",Y1318="Ex"),"N/A",IF(AND(Screening!$J$14="No",Z1318="Ex"),"N/A", IF(AND(Screening!$J$15="No",AA1318="Ex"),"N/A", IF(AND(Screening!$J$16="No",AB1318="Ex"),"N/A", IF(AND(Screening!$J$17="No",AC1318="Ex"),"N/A", IF(AND(Screening!$J$18="No",AD1318="Ex"),"N/A", IF(AND(Screening!$J$19="No",AE1318="Ex"),"N/A", IF(AND(Screening!$J$20="No",AF1318="Ex"),"N/A", IF(AND(Screening!$J$21="No",AG1318="Ex"),"N/A", IF(AND(Screening!$J$23="No",AH1318="Ex"),"N/A", IF(AND(Screening!$J$7="No",AI1318="Ex"),"N/A", IF(AND(Screening!$J$6="No",AL1318="Ex"),"N/A", IF(AND(Screening!$J$6="Yes",AJ1318="Ex"),"N/A", IF(AND(Screening!$J$25="Yes",AK1318="Ex"),"N/A",  IF(AND(Screening!$J$5="Yes",AM1318="Ex"),"N/A","Inc")))))))))))))))))))</f>
        <v>Inc</v>
      </c>
      <c r="C1318" s="132"/>
      <c r="D1318" s="133"/>
      <c r="E1318" s="87">
        <v>1311</v>
      </c>
      <c r="F1318" s="88" t="s">
        <v>1112</v>
      </c>
      <c r="G1318" s="88" t="s">
        <v>2679</v>
      </c>
      <c r="H1318" s="156" t="s">
        <v>1511</v>
      </c>
      <c r="I1318" s="130" t="str">
        <f t="shared" si="41"/>
        <v>Include</v>
      </c>
      <c r="J1318" s="126"/>
      <c r="K1318" s="99"/>
      <c r="L1318" s="99"/>
      <c r="M1318" s="128"/>
      <c r="N1318" s="87" t="str">
        <f t="shared" si="42"/>
        <v>PAR</v>
      </c>
      <c r="O1318" s="55"/>
      <c r="P1318" s="55"/>
      <c r="Q1318" s="55"/>
      <c r="R1318" s="55"/>
      <c r="S1318" s="55"/>
      <c r="T1318" s="56"/>
      <c r="U1318" s="134" t="s">
        <v>444</v>
      </c>
      <c r="V1318" s="132" t="s">
        <v>475</v>
      </c>
      <c r="W1318" s="132"/>
      <c r="X1318" s="132"/>
      <c r="Y1318" s="132"/>
      <c r="Z1318" s="132"/>
      <c r="AA1318" s="132"/>
      <c r="AB1318" s="132"/>
      <c r="AC1318" s="132"/>
      <c r="AD1318" s="132"/>
      <c r="AE1318" s="132"/>
      <c r="AF1318" s="132"/>
      <c r="AG1318" s="132"/>
      <c r="AH1318" s="132"/>
      <c r="AI1318" s="132"/>
      <c r="AJ1318" s="132"/>
      <c r="AK1318" s="132"/>
      <c r="AL1318" s="132"/>
      <c r="AM1318" s="135" t="s">
        <v>475</v>
      </c>
    </row>
    <row r="1319" spans="1:39" ht="30" x14ac:dyDescent="0.25">
      <c r="A1319" s="131" t="s">
        <v>1</v>
      </c>
      <c r="B1319" s="132" t="str">
        <f>IF(G1319="reserved","N/A",IF(AND(Screening!$J$10="No",V1319="Ex"),"N/A",IF(AND(Screening!$J$11="No",W1319="Ex"),"N/A",IF(AND(Screening!$J$12="No",X1319="Ex"),"N/A",IF(AND(Screening!$J$13="No",Y1319="Ex"),"N/A",IF(AND(Screening!$J$14="No",Z1319="Ex"),"N/A", IF(AND(Screening!$J$15="No",AA1319="Ex"),"N/A", IF(AND(Screening!$J$16="No",AB1319="Ex"),"N/A", IF(AND(Screening!$J$17="No",AC1319="Ex"),"N/A", IF(AND(Screening!$J$18="No",AD1319="Ex"),"N/A", IF(AND(Screening!$J$19="No",AE1319="Ex"),"N/A", IF(AND(Screening!$J$20="No",AF1319="Ex"),"N/A", IF(AND(Screening!$J$21="No",AG1319="Ex"),"N/A", IF(AND(Screening!$J$23="No",AH1319="Ex"),"N/A", IF(AND(Screening!$J$7="No",AI1319="Ex"),"N/A", IF(AND(Screening!$J$6="No",AL1319="Ex"),"N/A", IF(AND(Screening!$J$6="Yes",AJ1319="Ex"),"N/A", IF(AND(Screening!$J$25="Yes",AK1319="Ex"),"N/A",  IF(AND(Screening!$J$5="Yes",AM1319="Ex"),"N/A","Inc")))))))))))))))))))</f>
        <v>Inc</v>
      </c>
      <c r="C1319" s="132"/>
      <c r="D1319" s="133"/>
      <c r="E1319" s="87">
        <v>1312</v>
      </c>
      <c r="F1319" s="88" t="s">
        <v>1113</v>
      </c>
      <c r="G1319" s="88" t="s">
        <v>2680</v>
      </c>
      <c r="H1319" s="157" t="s">
        <v>4630</v>
      </c>
      <c r="I1319" s="130" t="str">
        <f t="shared" si="41"/>
        <v>Include</v>
      </c>
      <c r="J1319" s="126"/>
      <c r="K1319" s="99"/>
      <c r="L1319" s="99"/>
      <c r="M1319" s="128"/>
      <c r="N1319" s="87" t="str">
        <f t="shared" si="42"/>
        <v>PAR</v>
      </c>
      <c r="O1319" s="55"/>
      <c r="P1319" s="55"/>
      <c r="Q1319" s="55"/>
      <c r="R1319" s="55"/>
      <c r="S1319" s="55"/>
      <c r="T1319" s="56"/>
      <c r="U1319" s="134" t="s">
        <v>444</v>
      </c>
      <c r="V1319" s="132" t="s">
        <v>475</v>
      </c>
      <c r="W1319" s="132"/>
      <c r="X1319" s="132"/>
      <c r="Y1319" s="132"/>
      <c r="Z1319" s="132"/>
      <c r="AA1319" s="132"/>
      <c r="AB1319" s="132"/>
      <c r="AC1319" s="132"/>
      <c r="AD1319" s="132"/>
      <c r="AE1319" s="132"/>
      <c r="AF1319" s="132"/>
      <c r="AG1319" s="132"/>
      <c r="AH1319" s="132"/>
      <c r="AI1319" s="132"/>
      <c r="AJ1319" s="132"/>
      <c r="AK1319" s="132"/>
      <c r="AL1319" s="132"/>
      <c r="AM1319" s="135" t="s">
        <v>475</v>
      </c>
    </row>
    <row r="1320" spans="1:39" ht="45" x14ac:dyDescent="0.25">
      <c r="A1320" s="131" t="s">
        <v>2</v>
      </c>
      <c r="B1320" s="132" t="str">
        <f>IF(G1320="reserved","N/A",IF(AND(Screening!$J$10="No",V1320="Ex"),"N/A",IF(AND(Screening!$J$11="No",W1320="Ex"),"N/A",IF(AND(Screening!$J$12="No",X1320="Ex"),"N/A",IF(AND(Screening!$J$13="No",Y1320="Ex"),"N/A",IF(AND(Screening!$J$14="No",Z1320="Ex"),"N/A", IF(AND(Screening!$J$15="No",AA1320="Ex"),"N/A", IF(AND(Screening!$J$16="No",AB1320="Ex"),"N/A", IF(AND(Screening!$J$17="No",AC1320="Ex"),"N/A", IF(AND(Screening!$J$18="No",AD1320="Ex"),"N/A", IF(AND(Screening!$J$19="No",AE1320="Ex"),"N/A", IF(AND(Screening!$J$20="No",AF1320="Ex"),"N/A", IF(AND(Screening!$J$21="No",AG1320="Ex"),"N/A", IF(AND(Screening!$J$23="No",AH1320="Ex"),"N/A", IF(AND(Screening!$J$7="No",AI1320="Ex"),"N/A", IF(AND(Screening!$J$6="No",AL1320="Ex"),"N/A", IF(AND(Screening!$J$6="Yes",AJ1320="Ex"),"N/A", IF(AND(Screening!$J$25="Yes",AK1320="Ex"),"N/A",  IF(AND(Screening!$J$5="Yes",AM1320="Ex"),"N/A","Inc")))))))))))))))))))</f>
        <v>Inc</v>
      </c>
      <c r="C1320" s="132"/>
      <c r="D1320" s="133"/>
      <c r="E1320" s="87">
        <v>1313</v>
      </c>
      <c r="F1320" s="88" t="s">
        <v>3306</v>
      </c>
      <c r="G1320" s="88" t="s">
        <v>2448</v>
      </c>
      <c r="H1320" s="157" t="s">
        <v>4407</v>
      </c>
      <c r="I1320" s="130" t="str">
        <f t="shared" si="41"/>
        <v>Include</v>
      </c>
      <c r="J1320" s="126"/>
      <c r="K1320" s="99"/>
      <c r="L1320" s="99"/>
      <c r="M1320" s="128"/>
      <c r="N1320" s="87" t="str">
        <f t="shared" si="42"/>
        <v/>
      </c>
      <c r="O1320" s="55"/>
      <c r="P1320" s="55"/>
      <c r="Q1320" s="55"/>
      <c r="R1320" s="55"/>
      <c r="S1320" s="55"/>
      <c r="T1320" s="56"/>
      <c r="U1320" s="134" t="s">
        <v>444</v>
      </c>
      <c r="V1320" s="132" t="s">
        <v>475</v>
      </c>
      <c r="W1320" s="132"/>
      <c r="X1320" s="132"/>
      <c r="Y1320" s="132"/>
      <c r="Z1320" s="132"/>
      <c r="AA1320" s="132"/>
      <c r="AB1320" s="132"/>
      <c r="AC1320" s="132"/>
      <c r="AD1320" s="132"/>
      <c r="AE1320" s="132"/>
      <c r="AF1320" s="132"/>
      <c r="AG1320" s="132"/>
      <c r="AH1320" s="132"/>
      <c r="AI1320" s="132"/>
      <c r="AJ1320" s="132"/>
      <c r="AK1320" s="132"/>
      <c r="AL1320" s="132"/>
      <c r="AM1320" s="135" t="s">
        <v>475</v>
      </c>
    </row>
    <row r="1321" spans="1:39" ht="30" x14ac:dyDescent="0.25">
      <c r="A1321" s="131" t="s">
        <v>2</v>
      </c>
      <c r="B1321" s="132" t="str">
        <f>IF(G1321="reserved","N/A",IF(AND(Screening!$J$10="No",V1321="Ex"),"N/A",IF(AND(Screening!$J$11="No",W1321="Ex"),"N/A",IF(AND(Screening!$J$12="No",X1321="Ex"),"N/A",IF(AND(Screening!$J$13="No",Y1321="Ex"),"N/A",IF(AND(Screening!$J$14="No",Z1321="Ex"),"N/A", IF(AND(Screening!$J$15="No",AA1321="Ex"),"N/A", IF(AND(Screening!$J$16="No",AB1321="Ex"),"N/A", IF(AND(Screening!$J$17="No",AC1321="Ex"),"N/A", IF(AND(Screening!$J$18="No",AD1321="Ex"),"N/A", IF(AND(Screening!$J$19="No",AE1321="Ex"),"N/A", IF(AND(Screening!$J$20="No",AF1321="Ex"),"N/A", IF(AND(Screening!$J$21="No",AG1321="Ex"),"N/A", IF(AND(Screening!$J$23="No",AH1321="Ex"),"N/A", IF(AND(Screening!$J$7="No",AI1321="Ex"),"N/A", IF(AND(Screening!$J$6="No",AL1321="Ex"),"N/A", IF(AND(Screening!$J$6="Yes",AJ1321="Ex"),"N/A", IF(AND(Screening!$J$25="Yes",AK1321="Ex"),"N/A",  IF(AND(Screening!$J$5="Yes",AM1321="Ex"),"N/A","Inc")))))))))))))))))))</f>
        <v>Inc</v>
      </c>
      <c r="C1321" s="132"/>
      <c r="D1321" s="133"/>
      <c r="E1321" s="87">
        <v>1314</v>
      </c>
      <c r="F1321" s="88" t="s">
        <v>4069</v>
      </c>
      <c r="G1321" s="88" t="s">
        <v>2449</v>
      </c>
      <c r="H1321" s="157" t="s">
        <v>1526</v>
      </c>
      <c r="I1321" s="130" t="str">
        <f t="shared" si="41"/>
        <v>Include</v>
      </c>
      <c r="J1321" s="126"/>
      <c r="K1321" s="99"/>
      <c r="L1321" s="99"/>
      <c r="M1321" s="128"/>
      <c r="N1321" s="87" t="str">
        <f t="shared" si="42"/>
        <v/>
      </c>
      <c r="O1321" s="55"/>
      <c r="P1321" s="55"/>
      <c r="Q1321" s="55"/>
      <c r="R1321" s="55"/>
      <c r="S1321" s="55"/>
      <c r="T1321" s="56"/>
      <c r="U1321" s="134" t="s">
        <v>444</v>
      </c>
      <c r="V1321" s="132" t="s">
        <v>475</v>
      </c>
      <c r="W1321" s="132"/>
      <c r="X1321" s="132"/>
      <c r="Y1321" s="132"/>
      <c r="Z1321" s="132"/>
      <c r="AA1321" s="132"/>
      <c r="AB1321" s="132"/>
      <c r="AC1321" s="132"/>
      <c r="AD1321" s="132"/>
      <c r="AE1321" s="132"/>
      <c r="AF1321" s="132"/>
      <c r="AG1321" s="132"/>
      <c r="AH1321" s="132"/>
      <c r="AI1321" s="132"/>
      <c r="AJ1321" s="132"/>
      <c r="AK1321" s="132"/>
      <c r="AL1321" s="132"/>
      <c r="AM1321" s="135" t="s">
        <v>475</v>
      </c>
    </row>
    <row r="1322" spans="1:39" ht="30" x14ac:dyDescent="0.25">
      <c r="A1322" s="131" t="s">
        <v>2</v>
      </c>
      <c r="B1322" s="132" t="str">
        <f>IF(G1322="reserved","N/A",IF(AND(Screening!$J$10="No",V1322="Ex"),"N/A",IF(AND(Screening!$J$11="No",W1322="Ex"),"N/A",IF(AND(Screening!$J$12="No",X1322="Ex"),"N/A",IF(AND(Screening!$J$13="No",Y1322="Ex"),"N/A",IF(AND(Screening!$J$14="No",Z1322="Ex"),"N/A", IF(AND(Screening!$J$15="No",AA1322="Ex"),"N/A", IF(AND(Screening!$J$16="No",AB1322="Ex"),"N/A", IF(AND(Screening!$J$17="No",AC1322="Ex"),"N/A", IF(AND(Screening!$J$18="No",AD1322="Ex"),"N/A", IF(AND(Screening!$J$19="No",AE1322="Ex"),"N/A", IF(AND(Screening!$J$20="No",AF1322="Ex"),"N/A", IF(AND(Screening!$J$21="No",AG1322="Ex"),"N/A", IF(AND(Screening!$J$23="No",AH1322="Ex"),"N/A", IF(AND(Screening!$J$7="No",AI1322="Ex"),"N/A", IF(AND(Screening!$J$6="No",AL1322="Ex"),"N/A", IF(AND(Screening!$J$6="Yes",AJ1322="Ex"),"N/A", IF(AND(Screening!$J$25="Yes",AK1322="Ex"),"N/A",  IF(AND(Screening!$J$5="Yes",AM1322="Ex"),"N/A","Inc")))))))))))))))))))</f>
        <v>Inc</v>
      </c>
      <c r="C1322" s="132"/>
      <c r="D1322" s="133"/>
      <c r="E1322" s="87">
        <v>1315</v>
      </c>
      <c r="F1322" s="88" t="s">
        <v>4070</v>
      </c>
      <c r="G1322" s="88" t="s">
        <v>2450</v>
      </c>
      <c r="H1322" s="157" t="s">
        <v>1528</v>
      </c>
      <c r="I1322" s="130" t="str">
        <f t="shared" si="41"/>
        <v>Include</v>
      </c>
      <c r="J1322" s="126"/>
      <c r="K1322" s="99"/>
      <c r="L1322" s="99"/>
      <c r="M1322" s="128"/>
      <c r="N1322" s="87" t="str">
        <f t="shared" si="42"/>
        <v/>
      </c>
      <c r="O1322" s="55"/>
      <c r="P1322" s="55"/>
      <c r="Q1322" s="55"/>
      <c r="R1322" s="55"/>
      <c r="S1322" s="55"/>
      <c r="T1322" s="56"/>
      <c r="U1322" s="134" t="s">
        <v>444</v>
      </c>
      <c r="V1322" s="132" t="s">
        <v>475</v>
      </c>
      <c r="W1322" s="132"/>
      <c r="X1322" s="132"/>
      <c r="Y1322" s="132"/>
      <c r="Z1322" s="132"/>
      <c r="AA1322" s="132"/>
      <c r="AB1322" s="132"/>
      <c r="AC1322" s="132"/>
      <c r="AD1322" s="132"/>
      <c r="AE1322" s="132"/>
      <c r="AF1322" s="132"/>
      <c r="AG1322" s="132"/>
      <c r="AH1322" s="132"/>
      <c r="AI1322" s="132"/>
      <c r="AJ1322" s="132"/>
      <c r="AK1322" s="132"/>
      <c r="AL1322" s="132"/>
      <c r="AM1322" s="135" t="s">
        <v>475</v>
      </c>
    </row>
    <row r="1323" spans="1:39" ht="30" x14ac:dyDescent="0.25">
      <c r="A1323" s="131" t="s">
        <v>2</v>
      </c>
      <c r="B1323" s="132" t="str">
        <f>IF(G1323="reserved","N/A",IF(AND(Screening!$J$10="No",V1323="Ex"),"N/A",IF(AND(Screening!$J$11="No",W1323="Ex"),"N/A",IF(AND(Screening!$J$12="No",X1323="Ex"),"N/A",IF(AND(Screening!$J$13="No",Y1323="Ex"),"N/A",IF(AND(Screening!$J$14="No",Z1323="Ex"),"N/A", IF(AND(Screening!$J$15="No",AA1323="Ex"),"N/A", IF(AND(Screening!$J$16="No",AB1323="Ex"),"N/A", IF(AND(Screening!$J$17="No",AC1323="Ex"),"N/A", IF(AND(Screening!$J$18="No",AD1323="Ex"),"N/A", IF(AND(Screening!$J$19="No",AE1323="Ex"),"N/A", IF(AND(Screening!$J$20="No",AF1323="Ex"),"N/A", IF(AND(Screening!$J$21="No",AG1323="Ex"),"N/A", IF(AND(Screening!$J$23="No",AH1323="Ex"),"N/A", IF(AND(Screening!$J$7="No",AI1323="Ex"),"N/A", IF(AND(Screening!$J$6="No",AL1323="Ex"),"N/A", IF(AND(Screening!$J$6="Yes",AJ1323="Ex"),"N/A", IF(AND(Screening!$J$25="Yes",AK1323="Ex"),"N/A",  IF(AND(Screening!$J$5="Yes",AM1323="Ex"),"N/A","Inc")))))))))))))))))))</f>
        <v>Inc</v>
      </c>
      <c r="C1323" s="132"/>
      <c r="D1323" s="133"/>
      <c r="E1323" s="87">
        <v>1316</v>
      </c>
      <c r="F1323" s="88" t="s">
        <v>1114</v>
      </c>
      <c r="G1323" s="88" t="s">
        <v>2681</v>
      </c>
      <c r="H1323" s="157" t="s">
        <v>1529</v>
      </c>
      <c r="I1323" s="130" t="str">
        <f t="shared" si="41"/>
        <v>Include</v>
      </c>
      <c r="J1323" s="126"/>
      <c r="K1323" s="99"/>
      <c r="L1323" s="99"/>
      <c r="M1323" s="128"/>
      <c r="N1323" s="87" t="str">
        <f t="shared" si="42"/>
        <v/>
      </c>
      <c r="O1323" s="55"/>
      <c r="P1323" s="55"/>
      <c r="Q1323" s="55"/>
      <c r="R1323" s="55"/>
      <c r="S1323" s="55"/>
      <c r="T1323" s="56"/>
      <c r="U1323" s="134" t="s">
        <v>444</v>
      </c>
      <c r="V1323" s="132" t="s">
        <v>475</v>
      </c>
      <c r="W1323" s="132"/>
      <c r="X1323" s="132"/>
      <c r="Y1323" s="132"/>
      <c r="Z1323" s="132"/>
      <c r="AA1323" s="132"/>
      <c r="AB1323" s="132"/>
      <c r="AC1323" s="132"/>
      <c r="AD1323" s="132"/>
      <c r="AE1323" s="132"/>
      <c r="AF1323" s="132"/>
      <c r="AG1323" s="132"/>
      <c r="AH1323" s="132"/>
      <c r="AI1323" s="132"/>
      <c r="AJ1323" s="132"/>
      <c r="AK1323" s="132"/>
      <c r="AL1323" s="132"/>
      <c r="AM1323" s="135" t="s">
        <v>475</v>
      </c>
    </row>
    <row r="1324" spans="1:39" ht="30" x14ac:dyDescent="0.25">
      <c r="A1324" s="131" t="s">
        <v>2</v>
      </c>
      <c r="B1324" s="132" t="str">
        <f>IF(G1324="reserved","N/A",IF(AND(Screening!$J$10="No",V1324="Ex"),"N/A",IF(AND(Screening!$J$11="No",W1324="Ex"),"N/A",IF(AND(Screening!$J$12="No",X1324="Ex"),"N/A",IF(AND(Screening!$J$13="No",Y1324="Ex"),"N/A",IF(AND(Screening!$J$14="No",Z1324="Ex"),"N/A", IF(AND(Screening!$J$15="No",AA1324="Ex"),"N/A", IF(AND(Screening!$J$16="No",AB1324="Ex"),"N/A", IF(AND(Screening!$J$17="No",AC1324="Ex"),"N/A", IF(AND(Screening!$J$18="No",AD1324="Ex"),"N/A", IF(AND(Screening!$J$19="No",AE1324="Ex"),"N/A", IF(AND(Screening!$J$20="No",AF1324="Ex"),"N/A", IF(AND(Screening!$J$21="No",AG1324="Ex"),"N/A", IF(AND(Screening!$J$23="No",AH1324="Ex"),"N/A", IF(AND(Screening!$J$7="No",AI1324="Ex"),"N/A", IF(AND(Screening!$J$6="No",AL1324="Ex"),"N/A", IF(AND(Screening!$J$6="Yes",AJ1324="Ex"),"N/A", IF(AND(Screening!$J$25="Yes",AK1324="Ex"),"N/A",  IF(AND(Screening!$J$5="Yes",AM1324="Ex"),"N/A","Inc")))))))))))))))))))</f>
        <v>Inc</v>
      </c>
      <c r="C1324" s="132"/>
      <c r="D1324" s="133"/>
      <c r="E1324" s="87">
        <v>1317</v>
      </c>
      <c r="F1324" s="88" t="s">
        <v>4071</v>
      </c>
      <c r="G1324" s="88" t="s">
        <v>2451</v>
      </c>
      <c r="H1324" s="156" t="s">
        <v>2787</v>
      </c>
      <c r="I1324" s="130" t="str">
        <f t="shared" si="41"/>
        <v>Include</v>
      </c>
      <c r="J1324" s="126"/>
      <c r="K1324" s="99"/>
      <c r="L1324" s="99"/>
      <c r="M1324" s="128"/>
      <c r="N1324" s="87" t="str">
        <f t="shared" si="42"/>
        <v/>
      </c>
      <c r="O1324" s="55"/>
      <c r="P1324" s="55"/>
      <c r="Q1324" s="55"/>
      <c r="R1324" s="55"/>
      <c r="S1324" s="55"/>
      <c r="T1324" s="56"/>
      <c r="U1324" s="134" t="s">
        <v>444</v>
      </c>
      <c r="V1324" s="132" t="s">
        <v>475</v>
      </c>
      <c r="W1324" s="132"/>
      <c r="X1324" s="132"/>
      <c r="Y1324" s="132"/>
      <c r="Z1324" s="132"/>
      <c r="AA1324" s="132"/>
      <c r="AB1324" s="132"/>
      <c r="AC1324" s="132"/>
      <c r="AD1324" s="132"/>
      <c r="AE1324" s="132"/>
      <c r="AF1324" s="132"/>
      <c r="AG1324" s="132"/>
      <c r="AH1324" s="132"/>
      <c r="AI1324" s="132"/>
      <c r="AJ1324" s="132"/>
      <c r="AK1324" s="132"/>
      <c r="AL1324" s="132"/>
      <c r="AM1324" s="135" t="s">
        <v>475</v>
      </c>
    </row>
    <row r="1325" spans="1:39" ht="45" x14ac:dyDescent="0.25">
      <c r="A1325" s="131" t="s">
        <v>2</v>
      </c>
      <c r="B1325" s="132" t="str">
        <f>IF(G1325="reserved","N/A",IF(AND(Screening!$J$10="No",V1325="Ex"),"N/A",IF(AND(Screening!$J$11="No",W1325="Ex"),"N/A",IF(AND(Screening!$J$12="No",X1325="Ex"),"N/A",IF(AND(Screening!$J$13="No",Y1325="Ex"),"N/A",IF(AND(Screening!$J$14="No",Z1325="Ex"),"N/A", IF(AND(Screening!$J$15="No",AA1325="Ex"),"N/A", IF(AND(Screening!$J$16="No",AB1325="Ex"),"N/A", IF(AND(Screening!$J$17="No",AC1325="Ex"),"N/A", IF(AND(Screening!$J$18="No",AD1325="Ex"),"N/A", IF(AND(Screening!$J$19="No",AE1325="Ex"),"N/A", IF(AND(Screening!$J$20="No",AF1325="Ex"),"N/A", IF(AND(Screening!$J$21="No",AG1325="Ex"),"N/A", IF(AND(Screening!$J$23="No",AH1325="Ex"),"N/A", IF(AND(Screening!$J$7="No",AI1325="Ex"),"N/A", IF(AND(Screening!$J$6="No",AL1325="Ex"),"N/A", IF(AND(Screening!$J$6="Yes",AJ1325="Ex"),"N/A", IF(AND(Screening!$J$25="Yes",AK1325="Ex"),"N/A",  IF(AND(Screening!$J$5="Yes",AM1325="Ex"),"N/A","Inc")))))))))))))))))))</f>
        <v>Inc</v>
      </c>
      <c r="C1325" s="132"/>
      <c r="D1325" s="133"/>
      <c r="E1325" s="87">
        <v>1318</v>
      </c>
      <c r="F1325" s="88" t="s">
        <v>4072</v>
      </c>
      <c r="G1325" s="88" t="s">
        <v>2452</v>
      </c>
      <c r="H1325" s="156" t="s">
        <v>1511</v>
      </c>
      <c r="I1325" s="130" t="str">
        <f t="shared" si="41"/>
        <v>Include</v>
      </c>
      <c r="J1325" s="126"/>
      <c r="K1325" s="99"/>
      <c r="L1325" s="99"/>
      <c r="M1325" s="128"/>
      <c r="N1325" s="87" t="str">
        <f t="shared" si="42"/>
        <v/>
      </c>
      <c r="O1325" s="55"/>
      <c r="P1325" s="55"/>
      <c r="Q1325" s="55"/>
      <c r="R1325" s="55"/>
      <c r="S1325" s="55"/>
      <c r="T1325" s="56"/>
      <c r="U1325" s="134" t="s">
        <v>444</v>
      </c>
      <c r="V1325" s="132" t="s">
        <v>475</v>
      </c>
      <c r="W1325" s="132"/>
      <c r="X1325" s="132"/>
      <c r="Y1325" s="132"/>
      <c r="Z1325" s="132"/>
      <c r="AA1325" s="132"/>
      <c r="AB1325" s="132"/>
      <c r="AC1325" s="132"/>
      <c r="AD1325" s="132"/>
      <c r="AE1325" s="132"/>
      <c r="AF1325" s="132"/>
      <c r="AG1325" s="132"/>
      <c r="AH1325" s="132"/>
      <c r="AI1325" s="132"/>
      <c r="AJ1325" s="132"/>
      <c r="AK1325" s="132"/>
      <c r="AL1325" s="132"/>
      <c r="AM1325" s="135" t="s">
        <v>475</v>
      </c>
    </row>
    <row r="1326" spans="1:39" ht="195" x14ac:dyDescent="0.25">
      <c r="A1326" s="131" t="s">
        <v>1</v>
      </c>
      <c r="B1326" s="132" t="str">
        <f>IF(G1326="reserved","N/A",IF(AND(Screening!$J$10="No",V1326="Ex"),"N/A",IF(AND(Screening!$J$11="No",W1326="Ex"),"N/A",IF(AND(Screening!$J$12="No",X1326="Ex"),"N/A",IF(AND(Screening!$J$13="No",Y1326="Ex"),"N/A",IF(AND(Screening!$J$14="No",Z1326="Ex"),"N/A", IF(AND(Screening!$J$15="No",AA1326="Ex"),"N/A", IF(AND(Screening!$J$16="No",AB1326="Ex"),"N/A", IF(AND(Screening!$J$17="No",AC1326="Ex"),"N/A", IF(AND(Screening!$J$18="No",AD1326="Ex"),"N/A", IF(AND(Screening!$J$19="No",AE1326="Ex"),"N/A", IF(AND(Screening!$J$20="No",AF1326="Ex"),"N/A", IF(AND(Screening!$J$21="No",AG1326="Ex"),"N/A", IF(AND(Screening!$J$23="No",AH1326="Ex"),"N/A", IF(AND(Screening!$J$7="No",AI1326="Ex"),"N/A", IF(AND(Screening!$J$6="No",AL1326="Ex"),"N/A", IF(AND(Screening!$J$6="Yes",AJ1326="Ex"),"N/A", IF(AND(Screening!$J$25="Yes",AK1326="Ex"),"N/A",  IF(AND(Screening!$J$5="Yes",AM1326="Ex"),"N/A","Inc")))))))))))))))))))</f>
        <v>Inc</v>
      </c>
      <c r="C1326" s="132"/>
      <c r="D1326" s="133"/>
      <c r="E1326" s="87">
        <v>1319</v>
      </c>
      <c r="F1326" s="88" t="s">
        <v>1115</v>
      </c>
      <c r="G1326" s="88" t="s">
        <v>2682</v>
      </c>
      <c r="H1326" s="156" t="s">
        <v>1511</v>
      </c>
      <c r="I1326" s="130" t="str">
        <f t="shared" si="41"/>
        <v>Include</v>
      </c>
      <c r="J1326" s="126"/>
      <c r="K1326" s="99"/>
      <c r="L1326" s="99"/>
      <c r="M1326" s="128"/>
      <c r="N1326" s="87" t="str">
        <f t="shared" si="42"/>
        <v>PAR</v>
      </c>
      <c r="O1326" s="55"/>
      <c r="P1326" s="55"/>
      <c r="Q1326" s="55"/>
      <c r="R1326" s="55"/>
      <c r="S1326" s="55"/>
      <c r="T1326" s="56"/>
      <c r="U1326" s="134" t="s">
        <v>444</v>
      </c>
      <c r="V1326" s="132" t="s">
        <v>475</v>
      </c>
      <c r="W1326" s="132"/>
      <c r="X1326" s="132"/>
      <c r="Y1326" s="132"/>
      <c r="Z1326" s="132"/>
      <c r="AA1326" s="132"/>
      <c r="AB1326" s="132"/>
      <c r="AC1326" s="132"/>
      <c r="AD1326" s="132"/>
      <c r="AE1326" s="132"/>
      <c r="AF1326" s="132"/>
      <c r="AG1326" s="132"/>
      <c r="AH1326" s="132"/>
      <c r="AI1326" s="132"/>
      <c r="AJ1326" s="132"/>
      <c r="AK1326" s="132"/>
      <c r="AL1326" s="132"/>
      <c r="AM1326" s="135" t="s">
        <v>475</v>
      </c>
    </row>
    <row r="1327" spans="1:39" ht="30" x14ac:dyDescent="0.25">
      <c r="A1327" s="131" t="s">
        <v>1</v>
      </c>
      <c r="B1327" s="132" t="str">
        <f>IF(G1327="reserved","N/A",IF(AND(Screening!$J$10="No",V1327="Ex"),"N/A",IF(AND(Screening!$J$11="No",W1327="Ex"),"N/A",IF(AND(Screening!$J$12="No",X1327="Ex"),"N/A",IF(AND(Screening!$J$13="No",Y1327="Ex"),"N/A",IF(AND(Screening!$J$14="No",Z1327="Ex"),"N/A", IF(AND(Screening!$J$15="No",AA1327="Ex"),"N/A", IF(AND(Screening!$J$16="No",AB1327="Ex"),"N/A", IF(AND(Screening!$J$17="No",AC1327="Ex"),"N/A", IF(AND(Screening!$J$18="No",AD1327="Ex"),"N/A", IF(AND(Screening!$J$19="No",AE1327="Ex"),"N/A", IF(AND(Screening!$J$20="No",AF1327="Ex"),"N/A", IF(AND(Screening!$J$21="No",AG1327="Ex"),"N/A", IF(AND(Screening!$J$23="No",AH1327="Ex"),"N/A", IF(AND(Screening!$J$7="No",AI1327="Ex"),"N/A", IF(AND(Screening!$J$6="No",AL1327="Ex"),"N/A", IF(AND(Screening!$J$6="Yes",AJ1327="Ex"),"N/A", IF(AND(Screening!$J$25="Yes",AK1327="Ex"),"N/A",  IF(AND(Screening!$J$5="Yes",AM1327="Ex"),"N/A","Inc")))))))))))))))))))</f>
        <v>Inc</v>
      </c>
      <c r="C1327" s="132"/>
      <c r="D1327" s="133"/>
      <c r="E1327" s="87">
        <v>1320</v>
      </c>
      <c r="F1327" s="88" t="s">
        <v>1116</v>
      </c>
      <c r="G1327" s="88" t="s">
        <v>2683</v>
      </c>
      <c r="H1327" s="156" t="s">
        <v>1511</v>
      </c>
      <c r="I1327" s="130" t="str">
        <f t="shared" si="41"/>
        <v>Include</v>
      </c>
      <c r="J1327" s="126"/>
      <c r="K1327" s="99"/>
      <c r="L1327" s="99"/>
      <c r="M1327" s="128"/>
      <c r="N1327" s="87" t="str">
        <f t="shared" si="42"/>
        <v>PAR</v>
      </c>
      <c r="O1327" s="55"/>
      <c r="P1327" s="55"/>
      <c r="Q1327" s="55"/>
      <c r="R1327" s="55"/>
      <c r="S1327" s="55"/>
      <c r="T1327" s="56"/>
      <c r="U1327" s="134" t="s">
        <v>444</v>
      </c>
      <c r="V1327" s="132" t="s">
        <v>475</v>
      </c>
      <c r="W1327" s="132"/>
      <c r="X1327" s="132"/>
      <c r="Y1327" s="132"/>
      <c r="Z1327" s="132"/>
      <c r="AA1327" s="132"/>
      <c r="AB1327" s="132"/>
      <c r="AC1327" s="132"/>
      <c r="AD1327" s="132"/>
      <c r="AE1327" s="132"/>
      <c r="AF1327" s="132"/>
      <c r="AG1327" s="132"/>
      <c r="AH1327" s="132"/>
      <c r="AI1327" s="132"/>
      <c r="AJ1327" s="132"/>
      <c r="AK1327" s="132"/>
      <c r="AL1327" s="132"/>
      <c r="AM1327" s="135" t="s">
        <v>475</v>
      </c>
    </row>
    <row r="1328" spans="1:39" ht="30" x14ac:dyDescent="0.25">
      <c r="A1328" s="131" t="s">
        <v>2</v>
      </c>
      <c r="B1328" s="132" t="str">
        <f>IF(G1328="reserved","N/A",IF(AND(Screening!$J$10="No",V1328="Ex"),"N/A",IF(AND(Screening!$J$11="No",W1328="Ex"),"N/A",IF(AND(Screening!$J$12="No",X1328="Ex"),"N/A",IF(AND(Screening!$J$13="No",Y1328="Ex"),"N/A",IF(AND(Screening!$J$14="No",Z1328="Ex"),"N/A", IF(AND(Screening!$J$15="No",AA1328="Ex"),"N/A", IF(AND(Screening!$J$16="No",AB1328="Ex"),"N/A", IF(AND(Screening!$J$17="No",AC1328="Ex"),"N/A", IF(AND(Screening!$J$18="No",AD1328="Ex"),"N/A", IF(AND(Screening!$J$19="No",AE1328="Ex"),"N/A", IF(AND(Screening!$J$20="No",AF1328="Ex"),"N/A", IF(AND(Screening!$J$21="No",AG1328="Ex"),"N/A", IF(AND(Screening!$J$23="No",AH1328="Ex"),"N/A", IF(AND(Screening!$J$7="No",AI1328="Ex"),"N/A", IF(AND(Screening!$J$6="No",AL1328="Ex"),"N/A", IF(AND(Screening!$J$6="Yes",AJ1328="Ex"),"N/A", IF(AND(Screening!$J$25="Yes",AK1328="Ex"),"N/A",  IF(AND(Screening!$J$5="Yes",AM1328="Ex"),"N/A","Inc")))))))))))))))))))</f>
        <v>Inc</v>
      </c>
      <c r="C1328" s="132"/>
      <c r="D1328" s="133"/>
      <c r="E1328" s="87">
        <v>1321</v>
      </c>
      <c r="F1328" s="88" t="s">
        <v>1117</v>
      </c>
      <c r="G1328" s="88" t="s">
        <v>2453</v>
      </c>
      <c r="H1328" s="157" t="s">
        <v>1551</v>
      </c>
      <c r="I1328" s="130" t="str">
        <f t="shared" si="41"/>
        <v>Include</v>
      </c>
      <c r="J1328" s="126"/>
      <c r="K1328" s="99"/>
      <c r="L1328" s="99"/>
      <c r="M1328" s="128"/>
      <c r="N1328" s="87" t="str">
        <f t="shared" si="42"/>
        <v/>
      </c>
      <c r="O1328" s="55"/>
      <c r="P1328" s="55"/>
      <c r="Q1328" s="55"/>
      <c r="R1328" s="55"/>
      <c r="S1328" s="55"/>
      <c r="T1328" s="56"/>
      <c r="U1328" s="134" t="s">
        <v>444</v>
      </c>
      <c r="V1328" s="132" t="s">
        <v>475</v>
      </c>
      <c r="W1328" s="132"/>
      <c r="X1328" s="132"/>
      <c r="Y1328" s="132"/>
      <c r="Z1328" s="132"/>
      <c r="AA1328" s="132"/>
      <c r="AB1328" s="132"/>
      <c r="AC1328" s="132"/>
      <c r="AD1328" s="132"/>
      <c r="AE1328" s="132"/>
      <c r="AF1328" s="132"/>
      <c r="AG1328" s="132"/>
      <c r="AH1328" s="132"/>
      <c r="AI1328" s="132"/>
      <c r="AJ1328" s="132"/>
      <c r="AK1328" s="132"/>
      <c r="AL1328" s="132"/>
      <c r="AM1328" s="135" t="s">
        <v>475</v>
      </c>
    </row>
    <row r="1329" spans="1:39" ht="30" x14ac:dyDescent="0.25">
      <c r="A1329" s="131" t="s">
        <v>2</v>
      </c>
      <c r="B1329" s="132" t="str">
        <f>IF(G1329="reserved","N/A",IF(AND(Screening!$J$10="No",V1329="Ex"),"N/A",IF(AND(Screening!$J$11="No",W1329="Ex"),"N/A",IF(AND(Screening!$J$12="No",X1329="Ex"),"N/A",IF(AND(Screening!$J$13="No",Y1329="Ex"),"N/A",IF(AND(Screening!$J$14="No",Z1329="Ex"),"N/A", IF(AND(Screening!$J$15="No",AA1329="Ex"),"N/A", IF(AND(Screening!$J$16="No",AB1329="Ex"),"N/A", IF(AND(Screening!$J$17="No",AC1329="Ex"),"N/A", IF(AND(Screening!$J$18="No",AD1329="Ex"),"N/A", IF(AND(Screening!$J$19="No",AE1329="Ex"),"N/A", IF(AND(Screening!$J$20="No",AF1329="Ex"),"N/A", IF(AND(Screening!$J$21="No",AG1329="Ex"),"N/A", IF(AND(Screening!$J$23="No",AH1329="Ex"),"N/A", IF(AND(Screening!$J$7="No",AI1329="Ex"),"N/A", IF(AND(Screening!$J$6="No",AL1329="Ex"),"N/A", IF(AND(Screening!$J$6="Yes",AJ1329="Ex"),"N/A", IF(AND(Screening!$J$25="Yes",AK1329="Ex"),"N/A",  IF(AND(Screening!$J$5="Yes",AM1329="Ex"),"N/A","Inc")))))))))))))))))))</f>
        <v>Inc</v>
      </c>
      <c r="C1329" s="132"/>
      <c r="D1329" s="133"/>
      <c r="E1329" s="87">
        <v>1322</v>
      </c>
      <c r="F1329" s="88" t="s">
        <v>1118</v>
      </c>
      <c r="G1329" s="88" t="s">
        <v>2454</v>
      </c>
      <c r="H1329" s="157" t="s">
        <v>1552</v>
      </c>
      <c r="I1329" s="130" t="str">
        <f t="shared" si="41"/>
        <v>Include</v>
      </c>
      <c r="J1329" s="126"/>
      <c r="K1329" s="99"/>
      <c r="L1329" s="99"/>
      <c r="M1329" s="128"/>
      <c r="N1329" s="87" t="str">
        <f t="shared" si="42"/>
        <v/>
      </c>
      <c r="O1329" s="55"/>
      <c r="P1329" s="55"/>
      <c r="Q1329" s="55"/>
      <c r="R1329" s="55"/>
      <c r="S1329" s="55"/>
      <c r="T1329" s="56"/>
      <c r="U1329" s="134" t="s">
        <v>444</v>
      </c>
      <c r="V1329" s="132" t="s">
        <v>475</v>
      </c>
      <c r="W1329" s="132"/>
      <c r="X1329" s="132"/>
      <c r="Y1329" s="132"/>
      <c r="Z1329" s="132"/>
      <c r="AA1329" s="132"/>
      <c r="AB1329" s="132"/>
      <c r="AC1329" s="132"/>
      <c r="AD1329" s="132"/>
      <c r="AE1329" s="132"/>
      <c r="AF1329" s="132"/>
      <c r="AG1329" s="132"/>
      <c r="AH1329" s="132"/>
      <c r="AI1329" s="132"/>
      <c r="AJ1329" s="132"/>
      <c r="AK1329" s="132"/>
      <c r="AL1329" s="132"/>
      <c r="AM1329" s="135" t="s">
        <v>475</v>
      </c>
    </row>
    <row r="1330" spans="1:39" ht="30" x14ac:dyDescent="0.25">
      <c r="A1330" s="131" t="s">
        <v>2</v>
      </c>
      <c r="B1330" s="132" t="str">
        <f>IF(G1330="reserved","N/A",IF(AND(Screening!$J$10="No",V1330="Ex"),"N/A",IF(AND(Screening!$J$11="No",W1330="Ex"),"N/A",IF(AND(Screening!$J$12="No",X1330="Ex"),"N/A",IF(AND(Screening!$J$13="No",Y1330="Ex"),"N/A",IF(AND(Screening!$J$14="No",Z1330="Ex"),"N/A", IF(AND(Screening!$J$15="No",AA1330="Ex"),"N/A", IF(AND(Screening!$J$16="No",AB1330="Ex"),"N/A", IF(AND(Screening!$J$17="No",AC1330="Ex"),"N/A", IF(AND(Screening!$J$18="No",AD1330="Ex"),"N/A", IF(AND(Screening!$J$19="No",AE1330="Ex"),"N/A", IF(AND(Screening!$J$20="No",AF1330="Ex"),"N/A", IF(AND(Screening!$J$21="No",AG1330="Ex"),"N/A", IF(AND(Screening!$J$23="No",AH1330="Ex"),"N/A", IF(AND(Screening!$J$7="No",AI1330="Ex"),"N/A", IF(AND(Screening!$J$6="No",AL1330="Ex"),"N/A", IF(AND(Screening!$J$6="Yes",AJ1330="Ex"),"N/A", IF(AND(Screening!$J$25="Yes",AK1330="Ex"),"N/A",  IF(AND(Screening!$J$5="Yes",AM1330="Ex"),"N/A","Inc")))))))))))))))))))</f>
        <v>Inc</v>
      </c>
      <c r="C1330" s="132"/>
      <c r="D1330" s="133"/>
      <c r="E1330" s="87">
        <v>1323</v>
      </c>
      <c r="F1330" s="88" t="s">
        <v>1119</v>
      </c>
      <c r="G1330" s="88" t="s">
        <v>2455</v>
      </c>
      <c r="H1330" s="156" t="s">
        <v>2787</v>
      </c>
      <c r="I1330" s="130" t="str">
        <f t="shared" si="41"/>
        <v>Include</v>
      </c>
      <c r="J1330" s="126"/>
      <c r="K1330" s="99"/>
      <c r="L1330" s="99"/>
      <c r="M1330" s="128"/>
      <c r="N1330" s="87" t="str">
        <f t="shared" si="42"/>
        <v/>
      </c>
      <c r="O1330" s="55"/>
      <c r="P1330" s="55"/>
      <c r="Q1330" s="55"/>
      <c r="R1330" s="55"/>
      <c r="S1330" s="55"/>
      <c r="T1330" s="56"/>
      <c r="U1330" s="134" t="s">
        <v>444</v>
      </c>
      <c r="V1330" s="132" t="s">
        <v>475</v>
      </c>
      <c r="W1330" s="132"/>
      <c r="X1330" s="132"/>
      <c r="Y1330" s="132"/>
      <c r="Z1330" s="132"/>
      <c r="AA1330" s="132"/>
      <c r="AB1330" s="132"/>
      <c r="AC1330" s="132"/>
      <c r="AD1330" s="132"/>
      <c r="AE1330" s="132"/>
      <c r="AF1330" s="132"/>
      <c r="AG1330" s="132"/>
      <c r="AH1330" s="132"/>
      <c r="AI1330" s="132"/>
      <c r="AJ1330" s="132"/>
      <c r="AK1330" s="132"/>
      <c r="AL1330" s="132"/>
      <c r="AM1330" s="135" t="s">
        <v>475</v>
      </c>
    </row>
    <row r="1331" spans="1:39" ht="30" x14ac:dyDescent="0.25">
      <c r="A1331" s="131" t="s">
        <v>2</v>
      </c>
      <c r="B1331" s="132" t="str">
        <f>IF(G1331="reserved","N/A",IF(AND(Screening!$J$10="No",V1331="Ex"),"N/A",IF(AND(Screening!$J$11="No",W1331="Ex"),"N/A",IF(AND(Screening!$J$12="No",X1331="Ex"),"N/A",IF(AND(Screening!$J$13="No",Y1331="Ex"),"N/A",IF(AND(Screening!$J$14="No",Z1331="Ex"),"N/A", IF(AND(Screening!$J$15="No",AA1331="Ex"),"N/A", IF(AND(Screening!$J$16="No",AB1331="Ex"),"N/A", IF(AND(Screening!$J$17="No",AC1331="Ex"),"N/A", IF(AND(Screening!$J$18="No",AD1331="Ex"),"N/A", IF(AND(Screening!$J$19="No",AE1331="Ex"),"N/A", IF(AND(Screening!$J$20="No",AF1331="Ex"),"N/A", IF(AND(Screening!$J$21="No",AG1331="Ex"),"N/A", IF(AND(Screening!$J$23="No",AH1331="Ex"),"N/A", IF(AND(Screening!$J$7="No",AI1331="Ex"),"N/A", IF(AND(Screening!$J$6="No",AL1331="Ex"),"N/A", IF(AND(Screening!$J$6="Yes",AJ1331="Ex"),"N/A", IF(AND(Screening!$J$25="Yes",AK1331="Ex"),"N/A",  IF(AND(Screening!$J$5="Yes",AM1331="Ex"),"N/A","Inc")))))))))))))))))))</f>
        <v>Inc</v>
      </c>
      <c r="C1331" s="132"/>
      <c r="D1331" s="133"/>
      <c r="E1331" s="87">
        <v>1324</v>
      </c>
      <c r="F1331" s="88" t="s">
        <v>1120</v>
      </c>
      <c r="G1331" s="88" t="s">
        <v>2456</v>
      </c>
      <c r="H1331" s="156" t="s">
        <v>2787</v>
      </c>
      <c r="I1331" s="130" t="str">
        <f t="shared" si="41"/>
        <v>Include</v>
      </c>
      <c r="J1331" s="126"/>
      <c r="K1331" s="99"/>
      <c r="L1331" s="99"/>
      <c r="M1331" s="128"/>
      <c r="N1331" s="87" t="str">
        <f t="shared" si="42"/>
        <v/>
      </c>
      <c r="O1331" s="55"/>
      <c r="P1331" s="55"/>
      <c r="Q1331" s="55"/>
      <c r="R1331" s="55"/>
      <c r="S1331" s="55"/>
      <c r="T1331" s="56"/>
      <c r="U1331" s="134" t="s">
        <v>444</v>
      </c>
      <c r="V1331" s="132" t="s">
        <v>475</v>
      </c>
      <c r="W1331" s="132"/>
      <c r="X1331" s="132"/>
      <c r="Y1331" s="132"/>
      <c r="Z1331" s="132"/>
      <c r="AA1331" s="132"/>
      <c r="AB1331" s="132"/>
      <c r="AC1331" s="132"/>
      <c r="AD1331" s="132"/>
      <c r="AE1331" s="132"/>
      <c r="AF1331" s="132"/>
      <c r="AG1331" s="132"/>
      <c r="AH1331" s="132"/>
      <c r="AI1331" s="132"/>
      <c r="AJ1331" s="132"/>
      <c r="AK1331" s="132"/>
      <c r="AL1331" s="132"/>
      <c r="AM1331" s="135" t="s">
        <v>475</v>
      </c>
    </row>
    <row r="1332" spans="1:39" ht="30" x14ac:dyDescent="0.25">
      <c r="A1332" s="131" t="s">
        <v>2</v>
      </c>
      <c r="B1332" s="132" t="str">
        <f>IF(G1332="reserved","N/A",IF(AND(Screening!$J$10="No",V1332="Ex"),"N/A",IF(AND(Screening!$J$11="No",W1332="Ex"),"N/A",IF(AND(Screening!$J$12="No",X1332="Ex"),"N/A",IF(AND(Screening!$J$13="No",Y1332="Ex"),"N/A",IF(AND(Screening!$J$14="No",Z1332="Ex"),"N/A", IF(AND(Screening!$J$15="No",AA1332="Ex"),"N/A", IF(AND(Screening!$J$16="No",AB1332="Ex"),"N/A", IF(AND(Screening!$J$17="No",AC1332="Ex"),"N/A", IF(AND(Screening!$J$18="No",AD1332="Ex"),"N/A", IF(AND(Screening!$J$19="No",AE1332="Ex"),"N/A", IF(AND(Screening!$J$20="No",AF1332="Ex"),"N/A", IF(AND(Screening!$J$21="No",AG1332="Ex"),"N/A", IF(AND(Screening!$J$23="No",AH1332="Ex"),"N/A", IF(AND(Screening!$J$7="No",AI1332="Ex"),"N/A", IF(AND(Screening!$J$6="No",AL1332="Ex"),"N/A", IF(AND(Screening!$J$6="Yes",AJ1332="Ex"),"N/A", IF(AND(Screening!$J$25="Yes",AK1332="Ex"),"N/A",  IF(AND(Screening!$J$5="Yes",AM1332="Ex"),"N/A","Inc")))))))))))))))))))</f>
        <v>Inc</v>
      </c>
      <c r="C1332" s="132"/>
      <c r="D1332" s="133"/>
      <c r="E1332" s="87">
        <v>1325</v>
      </c>
      <c r="F1332" s="88" t="s">
        <v>1121</v>
      </c>
      <c r="G1332" s="88" t="s">
        <v>2684</v>
      </c>
      <c r="H1332" s="157" t="s">
        <v>91</v>
      </c>
      <c r="I1332" s="130" t="str">
        <f t="shared" si="41"/>
        <v>Include</v>
      </c>
      <c r="J1332" s="126"/>
      <c r="K1332" s="99"/>
      <c r="L1332" s="99"/>
      <c r="M1332" s="128"/>
      <c r="N1332" s="87" t="str">
        <f t="shared" si="42"/>
        <v/>
      </c>
      <c r="O1332" s="55"/>
      <c r="P1332" s="55"/>
      <c r="Q1332" s="55"/>
      <c r="R1332" s="55"/>
      <c r="S1332" s="55"/>
      <c r="T1332" s="56"/>
      <c r="U1332" s="134" t="s">
        <v>444</v>
      </c>
      <c r="V1332" s="132" t="s">
        <v>475</v>
      </c>
      <c r="W1332" s="132"/>
      <c r="X1332" s="132"/>
      <c r="Y1332" s="132"/>
      <c r="Z1332" s="132"/>
      <c r="AA1332" s="132"/>
      <c r="AB1332" s="132"/>
      <c r="AC1332" s="132"/>
      <c r="AD1332" s="132"/>
      <c r="AE1332" s="132"/>
      <c r="AF1332" s="132"/>
      <c r="AG1332" s="132"/>
      <c r="AH1332" s="132"/>
      <c r="AI1332" s="132"/>
      <c r="AJ1332" s="132"/>
      <c r="AK1332" s="132"/>
      <c r="AL1332" s="132"/>
      <c r="AM1332" s="135" t="s">
        <v>475</v>
      </c>
    </row>
    <row r="1333" spans="1:39" ht="30" x14ac:dyDescent="0.25">
      <c r="A1333" s="131" t="s">
        <v>2</v>
      </c>
      <c r="B1333" s="132" t="str">
        <f>IF(G1333="reserved","N/A",IF(AND(Screening!$J$10="No",V1333="Ex"),"N/A",IF(AND(Screening!$J$11="No",W1333="Ex"),"N/A",IF(AND(Screening!$J$12="No",X1333="Ex"),"N/A",IF(AND(Screening!$J$13="No",Y1333="Ex"),"N/A",IF(AND(Screening!$J$14="No",Z1333="Ex"),"N/A", IF(AND(Screening!$J$15="No",AA1333="Ex"),"N/A", IF(AND(Screening!$J$16="No",AB1333="Ex"),"N/A", IF(AND(Screening!$J$17="No",AC1333="Ex"),"N/A", IF(AND(Screening!$J$18="No",AD1333="Ex"),"N/A", IF(AND(Screening!$J$19="No",AE1333="Ex"),"N/A", IF(AND(Screening!$J$20="No",AF1333="Ex"),"N/A", IF(AND(Screening!$J$21="No",AG1333="Ex"),"N/A", IF(AND(Screening!$J$23="No",AH1333="Ex"),"N/A", IF(AND(Screening!$J$7="No",AI1333="Ex"),"N/A", IF(AND(Screening!$J$6="No",AL1333="Ex"),"N/A", IF(AND(Screening!$J$6="Yes",AJ1333="Ex"),"N/A", IF(AND(Screening!$J$25="Yes",AK1333="Ex"),"N/A",  IF(AND(Screening!$J$5="Yes",AM1333="Ex"),"N/A","Inc")))))))))))))))))))</f>
        <v>Inc</v>
      </c>
      <c r="C1333" s="132"/>
      <c r="D1333" s="133"/>
      <c r="E1333" s="87">
        <v>1326</v>
      </c>
      <c r="F1333" s="88" t="s">
        <v>1122</v>
      </c>
      <c r="G1333" s="88" t="s">
        <v>2685</v>
      </c>
      <c r="H1333" s="157" t="s">
        <v>77</v>
      </c>
      <c r="I1333" s="130" t="str">
        <f t="shared" si="41"/>
        <v>Include</v>
      </c>
      <c r="J1333" s="126"/>
      <c r="K1333" s="99"/>
      <c r="L1333" s="99"/>
      <c r="M1333" s="128"/>
      <c r="N1333" s="87" t="str">
        <f t="shared" si="42"/>
        <v/>
      </c>
      <c r="O1333" s="55"/>
      <c r="P1333" s="55"/>
      <c r="Q1333" s="55"/>
      <c r="R1333" s="55"/>
      <c r="S1333" s="55"/>
      <c r="T1333" s="56"/>
      <c r="U1333" s="134" t="s">
        <v>444</v>
      </c>
      <c r="V1333" s="132" t="s">
        <v>475</v>
      </c>
      <c r="W1333" s="132"/>
      <c r="X1333" s="132"/>
      <c r="Y1333" s="132"/>
      <c r="Z1333" s="132"/>
      <c r="AA1333" s="132"/>
      <c r="AB1333" s="132"/>
      <c r="AC1333" s="132"/>
      <c r="AD1333" s="132"/>
      <c r="AE1333" s="132"/>
      <c r="AF1333" s="132"/>
      <c r="AG1333" s="132"/>
      <c r="AH1333" s="132"/>
      <c r="AI1333" s="132"/>
      <c r="AJ1333" s="132"/>
      <c r="AK1333" s="132"/>
      <c r="AL1333" s="132"/>
      <c r="AM1333" s="135" t="s">
        <v>475</v>
      </c>
    </row>
    <row r="1334" spans="1:39" ht="30" x14ac:dyDescent="0.25">
      <c r="A1334" s="131" t="s">
        <v>2</v>
      </c>
      <c r="B1334" s="132" t="str">
        <f>IF(G1334="reserved","N/A",IF(AND(Screening!$J$10="No",V1334="Ex"),"N/A",IF(AND(Screening!$J$11="No",W1334="Ex"),"N/A",IF(AND(Screening!$J$12="No",X1334="Ex"),"N/A",IF(AND(Screening!$J$13="No",Y1334="Ex"),"N/A",IF(AND(Screening!$J$14="No",Z1334="Ex"),"N/A", IF(AND(Screening!$J$15="No",AA1334="Ex"),"N/A", IF(AND(Screening!$J$16="No",AB1334="Ex"),"N/A", IF(AND(Screening!$J$17="No",AC1334="Ex"),"N/A", IF(AND(Screening!$J$18="No",AD1334="Ex"),"N/A", IF(AND(Screening!$J$19="No",AE1334="Ex"),"N/A", IF(AND(Screening!$J$20="No",AF1334="Ex"),"N/A", IF(AND(Screening!$J$21="No",AG1334="Ex"),"N/A", IF(AND(Screening!$J$23="No",AH1334="Ex"),"N/A", IF(AND(Screening!$J$7="No",AI1334="Ex"),"N/A", IF(AND(Screening!$J$6="No",AL1334="Ex"),"N/A", IF(AND(Screening!$J$6="Yes",AJ1334="Ex"),"N/A", IF(AND(Screening!$J$25="Yes",AK1334="Ex"),"N/A",  IF(AND(Screening!$J$5="Yes",AM1334="Ex"),"N/A","Inc")))))))))))))))))))</f>
        <v>Inc</v>
      </c>
      <c r="C1334" s="132"/>
      <c r="D1334" s="133"/>
      <c r="E1334" s="87">
        <v>1327</v>
      </c>
      <c r="F1334" s="88" t="s">
        <v>1123</v>
      </c>
      <c r="G1334" s="88" t="s">
        <v>2457</v>
      </c>
      <c r="H1334" s="157" t="s">
        <v>91</v>
      </c>
      <c r="I1334" s="130" t="str">
        <f t="shared" si="41"/>
        <v>Include</v>
      </c>
      <c r="J1334" s="126"/>
      <c r="K1334" s="99"/>
      <c r="L1334" s="99"/>
      <c r="M1334" s="128"/>
      <c r="N1334" s="87" t="str">
        <f t="shared" si="42"/>
        <v/>
      </c>
      <c r="O1334" s="55"/>
      <c r="P1334" s="55"/>
      <c r="Q1334" s="55"/>
      <c r="R1334" s="55"/>
      <c r="S1334" s="55"/>
      <c r="T1334" s="56"/>
      <c r="U1334" s="134" t="s">
        <v>444</v>
      </c>
      <c r="V1334" s="132" t="s">
        <v>475</v>
      </c>
      <c r="W1334" s="132"/>
      <c r="X1334" s="132"/>
      <c r="Y1334" s="132"/>
      <c r="Z1334" s="132"/>
      <c r="AA1334" s="132"/>
      <c r="AB1334" s="132"/>
      <c r="AC1334" s="132"/>
      <c r="AD1334" s="132"/>
      <c r="AE1334" s="132"/>
      <c r="AF1334" s="132"/>
      <c r="AG1334" s="132"/>
      <c r="AH1334" s="132"/>
      <c r="AI1334" s="132"/>
      <c r="AJ1334" s="132"/>
      <c r="AK1334" s="132"/>
      <c r="AL1334" s="132"/>
      <c r="AM1334" s="135" t="s">
        <v>475</v>
      </c>
    </row>
    <row r="1335" spans="1:39" ht="30" x14ac:dyDescent="0.25">
      <c r="A1335" s="131" t="s">
        <v>2</v>
      </c>
      <c r="B1335" s="132" t="str">
        <f>IF(G1335="reserved","N/A",IF(AND(Screening!$J$10="No",V1335="Ex"),"N/A",IF(AND(Screening!$J$11="No",W1335="Ex"),"N/A",IF(AND(Screening!$J$12="No",X1335="Ex"),"N/A",IF(AND(Screening!$J$13="No",Y1335="Ex"),"N/A",IF(AND(Screening!$J$14="No",Z1335="Ex"),"N/A", IF(AND(Screening!$J$15="No",AA1335="Ex"),"N/A", IF(AND(Screening!$J$16="No",AB1335="Ex"),"N/A", IF(AND(Screening!$J$17="No",AC1335="Ex"),"N/A", IF(AND(Screening!$J$18="No",AD1335="Ex"),"N/A", IF(AND(Screening!$J$19="No",AE1335="Ex"),"N/A", IF(AND(Screening!$J$20="No",AF1335="Ex"),"N/A", IF(AND(Screening!$J$21="No",AG1335="Ex"),"N/A", IF(AND(Screening!$J$23="No",AH1335="Ex"),"N/A", IF(AND(Screening!$J$7="No",AI1335="Ex"),"N/A", IF(AND(Screening!$J$6="No",AL1335="Ex"),"N/A", IF(AND(Screening!$J$6="Yes",AJ1335="Ex"),"N/A", IF(AND(Screening!$J$25="Yes",AK1335="Ex"),"N/A",  IF(AND(Screening!$J$5="Yes",AM1335="Ex"),"N/A","Inc")))))))))))))))))))</f>
        <v>Inc</v>
      </c>
      <c r="C1335" s="132"/>
      <c r="D1335" s="133"/>
      <c r="E1335" s="87">
        <v>1328</v>
      </c>
      <c r="F1335" s="88" t="s">
        <v>1124</v>
      </c>
      <c r="G1335" s="88" t="s">
        <v>2458</v>
      </c>
      <c r="H1335" s="156" t="s">
        <v>2787</v>
      </c>
      <c r="I1335" s="130" t="str">
        <f t="shared" si="41"/>
        <v>Include</v>
      </c>
      <c r="J1335" s="126"/>
      <c r="K1335" s="99"/>
      <c r="L1335" s="99"/>
      <c r="M1335" s="128"/>
      <c r="N1335" s="87" t="str">
        <f t="shared" si="42"/>
        <v/>
      </c>
      <c r="O1335" s="55"/>
      <c r="P1335" s="55"/>
      <c r="Q1335" s="55"/>
      <c r="R1335" s="55"/>
      <c r="S1335" s="55"/>
      <c r="T1335" s="56"/>
      <c r="U1335" s="134" t="s">
        <v>444</v>
      </c>
      <c r="V1335" s="132" t="s">
        <v>475</v>
      </c>
      <c r="W1335" s="132"/>
      <c r="X1335" s="132"/>
      <c r="Y1335" s="132"/>
      <c r="Z1335" s="132"/>
      <c r="AA1335" s="132"/>
      <c r="AB1335" s="132"/>
      <c r="AC1335" s="132"/>
      <c r="AD1335" s="132"/>
      <c r="AE1335" s="132"/>
      <c r="AF1335" s="132"/>
      <c r="AG1335" s="132"/>
      <c r="AH1335" s="132"/>
      <c r="AI1335" s="132"/>
      <c r="AJ1335" s="132"/>
      <c r="AK1335" s="132"/>
      <c r="AL1335" s="132"/>
      <c r="AM1335" s="135" t="s">
        <v>475</v>
      </c>
    </row>
    <row r="1336" spans="1:39" ht="30" x14ac:dyDescent="0.25">
      <c r="A1336" s="131" t="s">
        <v>2</v>
      </c>
      <c r="B1336" s="132" t="str">
        <f>IF(G1336="reserved","N/A",IF(AND(Screening!$J$10="No",V1336="Ex"),"N/A",IF(AND(Screening!$J$11="No",W1336="Ex"),"N/A",IF(AND(Screening!$J$12="No",X1336="Ex"),"N/A",IF(AND(Screening!$J$13="No",Y1336="Ex"),"N/A",IF(AND(Screening!$J$14="No",Z1336="Ex"),"N/A", IF(AND(Screening!$J$15="No",AA1336="Ex"),"N/A", IF(AND(Screening!$J$16="No",AB1336="Ex"),"N/A", IF(AND(Screening!$J$17="No",AC1336="Ex"),"N/A", IF(AND(Screening!$J$18="No",AD1336="Ex"),"N/A", IF(AND(Screening!$J$19="No",AE1336="Ex"),"N/A", IF(AND(Screening!$J$20="No",AF1336="Ex"),"N/A", IF(AND(Screening!$J$21="No",AG1336="Ex"),"N/A", IF(AND(Screening!$J$23="No",AH1336="Ex"),"N/A", IF(AND(Screening!$J$7="No",AI1336="Ex"),"N/A", IF(AND(Screening!$J$6="No",AL1336="Ex"),"N/A", IF(AND(Screening!$J$6="Yes",AJ1336="Ex"),"N/A", IF(AND(Screening!$J$25="Yes",AK1336="Ex"),"N/A",  IF(AND(Screening!$J$5="Yes",AM1336="Ex"),"N/A","Inc")))))))))))))))))))</f>
        <v>Inc</v>
      </c>
      <c r="C1336" s="132"/>
      <c r="D1336" s="133"/>
      <c r="E1336" s="87">
        <v>1329</v>
      </c>
      <c r="F1336" s="88" t="s">
        <v>1125</v>
      </c>
      <c r="G1336" s="88" t="s">
        <v>2459</v>
      </c>
      <c r="H1336" s="157" t="s">
        <v>77</v>
      </c>
      <c r="I1336" s="130" t="str">
        <f t="shared" si="41"/>
        <v>Include</v>
      </c>
      <c r="J1336" s="126"/>
      <c r="K1336" s="99"/>
      <c r="L1336" s="99"/>
      <c r="M1336" s="128"/>
      <c r="N1336" s="87" t="str">
        <f t="shared" si="42"/>
        <v/>
      </c>
      <c r="O1336" s="55"/>
      <c r="P1336" s="55"/>
      <c r="Q1336" s="55"/>
      <c r="R1336" s="55"/>
      <c r="S1336" s="55"/>
      <c r="T1336" s="56"/>
      <c r="U1336" s="134" t="s">
        <v>444</v>
      </c>
      <c r="V1336" s="132" t="s">
        <v>475</v>
      </c>
      <c r="W1336" s="132"/>
      <c r="X1336" s="132"/>
      <c r="Y1336" s="132"/>
      <c r="Z1336" s="132"/>
      <c r="AA1336" s="132"/>
      <c r="AB1336" s="132"/>
      <c r="AC1336" s="132"/>
      <c r="AD1336" s="132"/>
      <c r="AE1336" s="132"/>
      <c r="AF1336" s="132"/>
      <c r="AG1336" s="132"/>
      <c r="AH1336" s="132"/>
      <c r="AI1336" s="132"/>
      <c r="AJ1336" s="132"/>
      <c r="AK1336" s="132"/>
      <c r="AL1336" s="132"/>
      <c r="AM1336" s="135" t="s">
        <v>475</v>
      </c>
    </row>
    <row r="1337" spans="1:39" ht="30" x14ac:dyDescent="0.25">
      <c r="A1337" s="131" t="s">
        <v>2</v>
      </c>
      <c r="B1337" s="132" t="str">
        <f>IF(G1337="reserved","N/A",IF(AND(Screening!$J$10="No",V1337="Ex"),"N/A",IF(AND(Screening!$J$11="No",W1337="Ex"),"N/A",IF(AND(Screening!$J$12="No",X1337="Ex"),"N/A",IF(AND(Screening!$J$13="No",Y1337="Ex"),"N/A",IF(AND(Screening!$J$14="No",Z1337="Ex"),"N/A", IF(AND(Screening!$J$15="No",AA1337="Ex"),"N/A", IF(AND(Screening!$J$16="No",AB1337="Ex"),"N/A", IF(AND(Screening!$J$17="No",AC1337="Ex"),"N/A", IF(AND(Screening!$J$18="No",AD1337="Ex"),"N/A", IF(AND(Screening!$J$19="No",AE1337="Ex"),"N/A", IF(AND(Screening!$J$20="No",AF1337="Ex"),"N/A", IF(AND(Screening!$J$21="No",AG1337="Ex"),"N/A", IF(AND(Screening!$J$23="No",AH1337="Ex"),"N/A", IF(AND(Screening!$J$7="No",AI1337="Ex"),"N/A", IF(AND(Screening!$J$6="No",AL1337="Ex"),"N/A", IF(AND(Screening!$J$6="Yes",AJ1337="Ex"),"N/A", IF(AND(Screening!$J$25="Yes",AK1337="Ex"),"N/A",  IF(AND(Screening!$J$5="Yes",AM1337="Ex"),"N/A","Inc")))))))))))))))))))</f>
        <v>Inc</v>
      </c>
      <c r="C1337" s="132"/>
      <c r="D1337" s="133"/>
      <c r="E1337" s="87">
        <v>1330</v>
      </c>
      <c r="F1337" s="88" t="s">
        <v>1126</v>
      </c>
      <c r="G1337" s="88" t="s">
        <v>1796</v>
      </c>
      <c r="H1337" s="157" t="s">
        <v>77</v>
      </c>
      <c r="I1337" s="130" t="str">
        <f t="shared" si="41"/>
        <v>Include</v>
      </c>
      <c r="J1337" s="126"/>
      <c r="K1337" s="99"/>
      <c r="L1337" s="99"/>
      <c r="M1337" s="128"/>
      <c r="N1337" s="87" t="str">
        <f t="shared" si="42"/>
        <v/>
      </c>
      <c r="O1337" s="55"/>
      <c r="P1337" s="55"/>
      <c r="Q1337" s="55"/>
      <c r="R1337" s="55"/>
      <c r="S1337" s="55"/>
      <c r="T1337" s="56"/>
      <c r="U1337" s="134" t="s">
        <v>444</v>
      </c>
      <c r="V1337" s="132" t="s">
        <v>475</v>
      </c>
      <c r="W1337" s="132"/>
      <c r="X1337" s="132"/>
      <c r="Y1337" s="132"/>
      <c r="Z1337" s="132"/>
      <c r="AA1337" s="132"/>
      <c r="AB1337" s="132"/>
      <c r="AC1337" s="132"/>
      <c r="AD1337" s="132"/>
      <c r="AE1337" s="132"/>
      <c r="AF1337" s="132"/>
      <c r="AG1337" s="132"/>
      <c r="AH1337" s="132"/>
      <c r="AI1337" s="132"/>
      <c r="AJ1337" s="132"/>
      <c r="AK1337" s="132"/>
      <c r="AL1337" s="132"/>
      <c r="AM1337" s="135" t="s">
        <v>475</v>
      </c>
    </row>
    <row r="1338" spans="1:39" ht="30" x14ac:dyDescent="0.25">
      <c r="A1338" s="131" t="s">
        <v>2</v>
      </c>
      <c r="B1338" s="132" t="str">
        <f>IF(G1338="reserved","N/A",IF(AND(Screening!$J$10="No",V1338="Ex"),"N/A",IF(AND(Screening!$J$11="No",W1338="Ex"),"N/A",IF(AND(Screening!$J$12="No",X1338="Ex"),"N/A",IF(AND(Screening!$J$13="No",Y1338="Ex"),"N/A",IF(AND(Screening!$J$14="No",Z1338="Ex"),"N/A", IF(AND(Screening!$J$15="No",AA1338="Ex"),"N/A", IF(AND(Screening!$J$16="No",AB1338="Ex"),"N/A", IF(AND(Screening!$J$17="No",AC1338="Ex"),"N/A", IF(AND(Screening!$J$18="No",AD1338="Ex"),"N/A", IF(AND(Screening!$J$19="No",AE1338="Ex"),"N/A", IF(AND(Screening!$J$20="No",AF1338="Ex"),"N/A", IF(AND(Screening!$J$21="No",AG1338="Ex"),"N/A", IF(AND(Screening!$J$23="No",AH1338="Ex"),"N/A", IF(AND(Screening!$J$7="No",AI1338="Ex"),"N/A", IF(AND(Screening!$J$6="No",AL1338="Ex"),"N/A", IF(AND(Screening!$J$6="Yes",AJ1338="Ex"),"N/A", IF(AND(Screening!$J$25="Yes",AK1338="Ex"),"N/A",  IF(AND(Screening!$J$5="Yes",AM1338="Ex"),"N/A","Inc")))))))))))))))))))</f>
        <v>Inc</v>
      </c>
      <c r="C1338" s="132"/>
      <c r="D1338" s="133"/>
      <c r="E1338" s="87">
        <v>1331</v>
      </c>
      <c r="F1338" s="88" t="s">
        <v>1127</v>
      </c>
      <c r="G1338" s="88" t="s">
        <v>2460</v>
      </c>
      <c r="H1338" s="157" t="s">
        <v>91</v>
      </c>
      <c r="I1338" s="130" t="str">
        <f t="shared" si="41"/>
        <v>Include</v>
      </c>
      <c r="J1338" s="126"/>
      <c r="K1338" s="99"/>
      <c r="L1338" s="99"/>
      <c r="M1338" s="128"/>
      <c r="N1338" s="87" t="str">
        <f t="shared" si="42"/>
        <v/>
      </c>
      <c r="O1338" s="55"/>
      <c r="P1338" s="55"/>
      <c r="Q1338" s="55"/>
      <c r="R1338" s="55"/>
      <c r="S1338" s="55"/>
      <c r="T1338" s="56"/>
      <c r="U1338" s="134" t="s">
        <v>444</v>
      </c>
      <c r="V1338" s="132" t="s">
        <v>475</v>
      </c>
      <c r="W1338" s="132"/>
      <c r="X1338" s="132"/>
      <c r="Y1338" s="132"/>
      <c r="Z1338" s="132"/>
      <c r="AA1338" s="132"/>
      <c r="AB1338" s="132"/>
      <c r="AC1338" s="132"/>
      <c r="AD1338" s="132"/>
      <c r="AE1338" s="132"/>
      <c r="AF1338" s="132"/>
      <c r="AG1338" s="132"/>
      <c r="AH1338" s="132"/>
      <c r="AI1338" s="132"/>
      <c r="AJ1338" s="132"/>
      <c r="AK1338" s="132"/>
      <c r="AL1338" s="132"/>
      <c r="AM1338" s="135" t="s">
        <v>475</v>
      </c>
    </row>
    <row r="1339" spans="1:39" ht="30" x14ac:dyDescent="0.25">
      <c r="A1339" s="131" t="s">
        <v>2</v>
      </c>
      <c r="B1339" s="132" t="str">
        <f>IF(G1339="reserved","N/A",IF(AND(Screening!$J$10="No",V1339="Ex"),"N/A",IF(AND(Screening!$J$11="No",W1339="Ex"),"N/A",IF(AND(Screening!$J$12="No",X1339="Ex"),"N/A",IF(AND(Screening!$J$13="No",Y1339="Ex"),"N/A",IF(AND(Screening!$J$14="No",Z1339="Ex"),"N/A", IF(AND(Screening!$J$15="No",AA1339="Ex"),"N/A", IF(AND(Screening!$J$16="No",AB1339="Ex"),"N/A", IF(AND(Screening!$J$17="No",AC1339="Ex"),"N/A", IF(AND(Screening!$J$18="No",AD1339="Ex"),"N/A", IF(AND(Screening!$J$19="No",AE1339="Ex"),"N/A", IF(AND(Screening!$J$20="No",AF1339="Ex"),"N/A", IF(AND(Screening!$J$21="No",AG1339="Ex"),"N/A", IF(AND(Screening!$J$23="No",AH1339="Ex"),"N/A", IF(AND(Screening!$J$7="No",AI1339="Ex"),"N/A", IF(AND(Screening!$J$6="No",AL1339="Ex"),"N/A", IF(AND(Screening!$J$6="Yes",AJ1339="Ex"),"N/A", IF(AND(Screening!$J$25="Yes",AK1339="Ex"),"N/A",  IF(AND(Screening!$J$5="Yes",AM1339="Ex"),"N/A","Inc")))))))))))))))))))</f>
        <v>Inc</v>
      </c>
      <c r="C1339" s="132"/>
      <c r="D1339" s="133"/>
      <c r="E1339" s="87">
        <v>1332</v>
      </c>
      <c r="F1339" s="88" t="s">
        <v>1128</v>
      </c>
      <c r="G1339" s="88" t="s">
        <v>2461</v>
      </c>
      <c r="H1339" s="157" t="s">
        <v>90</v>
      </c>
      <c r="I1339" s="130" t="str">
        <f t="shared" si="41"/>
        <v>Include</v>
      </c>
      <c r="J1339" s="126"/>
      <c r="K1339" s="99"/>
      <c r="L1339" s="99"/>
      <c r="M1339" s="128"/>
      <c r="N1339" s="87" t="str">
        <f t="shared" si="42"/>
        <v/>
      </c>
      <c r="O1339" s="55"/>
      <c r="P1339" s="55"/>
      <c r="Q1339" s="55"/>
      <c r="R1339" s="55"/>
      <c r="S1339" s="55"/>
      <c r="T1339" s="56"/>
      <c r="U1339" s="134" t="s">
        <v>444</v>
      </c>
      <c r="V1339" s="132" t="s">
        <v>475</v>
      </c>
      <c r="W1339" s="132"/>
      <c r="X1339" s="132"/>
      <c r="Y1339" s="132"/>
      <c r="Z1339" s="132"/>
      <c r="AA1339" s="132"/>
      <c r="AB1339" s="132"/>
      <c r="AC1339" s="132"/>
      <c r="AD1339" s="132"/>
      <c r="AE1339" s="132"/>
      <c r="AF1339" s="132"/>
      <c r="AG1339" s="132"/>
      <c r="AH1339" s="132"/>
      <c r="AI1339" s="132"/>
      <c r="AJ1339" s="132"/>
      <c r="AK1339" s="132"/>
      <c r="AL1339" s="132"/>
      <c r="AM1339" s="135" t="s">
        <v>475</v>
      </c>
    </row>
    <row r="1340" spans="1:39" ht="60" x14ac:dyDescent="0.25">
      <c r="A1340" s="131" t="s">
        <v>2</v>
      </c>
      <c r="B1340" s="132" t="str">
        <f>IF(G1340="reserved","N/A",IF(AND(Screening!$J$10="No",V1340="Ex"),"N/A",IF(AND(Screening!$J$11="No",W1340="Ex"),"N/A",IF(AND(Screening!$J$12="No",X1340="Ex"),"N/A",IF(AND(Screening!$J$13="No",Y1340="Ex"),"N/A",IF(AND(Screening!$J$14="No",Z1340="Ex"),"N/A", IF(AND(Screening!$J$15="No",AA1340="Ex"),"N/A", IF(AND(Screening!$J$16="No",AB1340="Ex"),"N/A", IF(AND(Screening!$J$17="No",AC1340="Ex"),"N/A", IF(AND(Screening!$J$18="No",AD1340="Ex"),"N/A", IF(AND(Screening!$J$19="No",AE1340="Ex"),"N/A", IF(AND(Screening!$J$20="No",AF1340="Ex"),"N/A", IF(AND(Screening!$J$21="No",AG1340="Ex"),"N/A", IF(AND(Screening!$J$23="No",AH1340="Ex"),"N/A", IF(AND(Screening!$J$7="No",AI1340="Ex"),"N/A", IF(AND(Screening!$J$6="No",AL1340="Ex"),"N/A", IF(AND(Screening!$J$6="Yes",AJ1340="Ex"),"N/A", IF(AND(Screening!$J$25="Yes",AK1340="Ex"),"N/A",  IF(AND(Screening!$J$5="Yes",AM1340="Ex"),"N/A","Inc")))))))))))))))))))</f>
        <v>Inc</v>
      </c>
      <c r="C1340" s="132"/>
      <c r="D1340" s="133"/>
      <c r="E1340" s="87">
        <v>1333</v>
      </c>
      <c r="F1340" s="88" t="s">
        <v>1129</v>
      </c>
      <c r="G1340" s="88" t="s">
        <v>3307</v>
      </c>
      <c r="H1340" s="157" t="s">
        <v>4408</v>
      </c>
      <c r="I1340" s="130" t="str">
        <f t="shared" si="41"/>
        <v>Include</v>
      </c>
      <c r="J1340" s="126"/>
      <c r="K1340" s="99"/>
      <c r="L1340" s="99"/>
      <c r="M1340" s="128"/>
      <c r="N1340" s="87" t="str">
        <f t="shared" si="42"/>
        <v/>
      </c>
      <c r="O1340" s="55"/>
      <c r="P1340" s="55"/>
      <c r="Q1340" s="55"/>
      <c r="R1340" s="55"/>
      <c r="S1340" s="55"/>
      <c r="T1340" s="56"/>
      <c r="U1340" s="134" t="s">
        <v>444</v>
      </c>
      <c r="V1340" s="132" t="s">
        <v>475</v>
      </c>
      <c r="W1340" s="132"/>
      <c r="X1340" s="132"/>
      <c r="Y1340" s="132"/>
      <c r="Z1340" s="132"/>
      <c r="AA1340" s="132"/>
      <c r="AB1340" s="132"/>
      <c r="AC1340" s="132"/>
      <c r="AD1340" s="132"/>
      <c r="AE1340" s="132"/>
      <c r="AF1340" s="132"/>
      <c r="AG1340" s="132"/>
      <c r="AH1340" s="132"/>
      <c r="AI1340" s="132"/>
      <c r="AJ1340" s="132"/>
      <c r="AK1340" s="132"/>
      <c r="AL1340" s="132"/>
      <c r="AM1340" s="135" t="s">
        <v>475</v>
      </c>
    </row>
    <row r="1341" spans="1:39" ht="30" x14ac:dyDescent="0.25">
      <c r="A1341" s="131" t="s">
        <v>2</v>
      </c>
      <c r="B1341" s="132" t="str">
        <f>IF(G1341="reserved","N/A",IF(AND(Screening!$J$10="No",V1341="Ex"),"N/A",IF(AND(Screening!$J$11="No",W1341="Ex"),"N/A",IF(AND(Screening!$J$12="No",X1341="Ex"),"N/A",IF(AND(Screening!$J$13="No",Y1341="Ex"),"N/A",IF(AND(Screening!$J$14="No",Z1341="Ex"),"N/A", IF(AND(Screening!$J$15="No",AA1341="Ex"),"N/A", IF(AND(Screening!$J$16="No",AB1341="Ex"),"N/A", IF(AND(Screening!$J$17="No",AC1341="Ex"),"N/A", IF(AND(Screening!$J$18="No",AD1341="Ex"),"N/A", IF(AND(Screening!$J$19="No",AE1341="Ex"),"N/A", IF(AND(Screening!$J$20="No",AF1341="Ex"),"N/A", IF(AND(Screening!$J$21="No",AG1341="Ex"),"N/A", IF(AND(Screening!$J$23="No",AH1341="Ex"),"N/A", IF(AND(Screening!$J$7="No",AI1341="Ex"),"N/A", IF(AND(Screening!$J$6="No",AL1341="Ex"),"N/A", IF(AND(Screening!$J$6="Yes",AJ1341="Ex"),"N/A", IF(AND(Screening!$J$25="Yes",AK1341="Ex"),"N/A",  IF(AND(Screening!$J$5="Yes",AM1341="Ex"),"N/A","Inc")))))))))))))))))))</f>
        <v>Inc</v>
      </c>
      <c r="C1341" s="132"/>
      <c r="D1341" s="133"/>
      <c r="E1341" s="87">
        <v>1334</v>
      </c>
      <c r="F1341" s="88" t="s">
        <v>1130</v>
      </c>
      <c r="G1341" s="88" t="s">
        <v>2686</v>
      </c>
      <c r="H1341" s="156" t="s">
        <v>1511</v>
      </c>
      <c r="I1341" s="130" t="str">
        <f t="shared" si="41"/>
        <v>Include</v>
      </c>
      <c r="J1341" s="126"/>
      <c r="K1341" s="99"/>
      <c r="L1341" s="99"/>
      <c r="M1341" s="128"/>
      <c r="N1341" s="87" t="str">
        <f t="shared" si="42"/>
        <v/>
      </c>
      <c r="O1341" s="55"/>
      <c r="P1341" s="55"/>
      <c r="Q1341" s="55"/>
      <c r="R1341" s="55"/>
      <c r="S1341" s="55"/>
      <c r="T1341" s="56"/>
      <c r="U1341" s="134" t="s">
        <v>444</v>
      </c>
      <c r="V1341" s="132" t="s">
        <v>475</v>
      </c>
      <c r="W1341" s="132"/>
      <c r="X1341" s="132"/>
      <c r="Y1341" s="132"/>
      <c r="Z1341" s="132"/>
      <c r="AA1341" s="132"/>
      <c r="AB1341" s="132"/>
      <c r="AC1341" s="132"/>
      <c r="AD1341" s="132"/>
      <c r="AE1341" s="132"/>
      <c r="AF1341" s="132"/>
      <c r="AG1341" s="132"/>
      <c r="AH1341" s="132"/>
      <c r="AI1341" s="132"/>
      <c r="AJ1341" s="132"/>
      <c r="AK1341" s="132"/>
      <c r="AL1341" s="132"/>
      <c r="AM1341" s="135" t="s">
        <v>475</v>
      </c>
    </row>
    <row r="1342" spans="1:39" ht="30" x14ac:dyDescent="0.25">
      <c r="A1342" s="131" t="s">
        <v>2</v>
      </c>
      <c r="B1342" s="132" t="str">
        <f>IF(G1342="reserved","N/A",IF(AND(Screening!$J$10="No",V1342="Ex"),"N/A",IF(AND(Screening!$J$11="No",W1342="Ex"),"N/A",IF(AND(Screening!$J$12="No",X1342="Ex"),"N/A",IF(AND(Screening!$J$13="No",Y1342="Ex"),"N/A",IF(AND(Screening!$J$14="No",Z1342="Ex"),"N/A", IF(AND(Screening!$J$15="No",AA1342="Ex"),"N/A", IF(AND(Screening!$J$16="No",AB1342="Ex"),"N/A", IF(AND(Screening!$J$17="No",AC1342="Ex"),"N/A", IF(AND(Screening!$J$18="No",AD1342="Ex"),"N/A", IF(AND(Screening!$J$19="No",AE1342="Ex"),"N/A", IF(AND(Screening!$J$20="No",AF1342="Ex"),"N/A", IF(AND(Screening!$J$21="No",AG1342="Ex"),"N/A", IF(AND(Screening!$J$23="No",AH1342="Ex"),"N/A", IF(AND(Screening!$J$7="No",AI1342="Ex"),"N/A", IF(AND(Screening!$J$6="No",AL1342="Ex"),"N/A", IF(AND(Screening!$J$6="Yes",AJ1342="Ex"),"N/A", IF(AND(Screening!$J$25="Yes",AK1342="Ex"),"N/A",  IF(AND(Screening!$J$5="Yes",AM1342="Ex"),"N/A","Inc")))))))))))))))))))</f>
        <v>Inc</v>
      </c>
      <c r="C1342" s="132"/>
      <c r="D1342" s="133"/>
      <c r="E1342" s="87">
        <v>1335</v>
      </c>
      <c r="F1342" s="88" t="s">
        <v>4073</v>
      </c>
      <c r="G1342" s="88" t="s">
        <v>2462</v>
      </c>
      <c r="H1342" s="156" t="s">
        <v>2787</v>
      </c>
      <c r="I1342" s="130" t="str">
        <f t="shared" si="41"/>
        <v>Include</v>
      </c>
      <c r="J1342" s="126"/>
      <c r="K1342" s="99"/>
      <c r="L1342" s="99"/>
      <c r="M1342" s="128"/>
      <c r="N1342" s="87" t="str">
        <f t="shared" si="42"/>
        <v/>
      </c>
      <c r="O1342" s="55"/>
      <c r="P1342" s="55"/>
      <c r="Q1342" s="55"/>
      <c r="R1342" s="55"/>
      <c r="S1342" s="55"/>
      <c r="T1342" s="56"/>
      <c r="U1342" s="134" t="s">
        <v>444</v>
      </c>
      <c r="V1342" s="132" t="s">
        <v>475</v>
      </c>
      <c r="W1342" s="132"/>
      <c r="X1342" s="132"/>
      <c r="Y1342" s="132"/>
      <c r="Z1342" s="132"/>
      <c r="AA1342" s="132"/>
      <c r="AB1342" s="132"/>
      <c r="AC1342" s="132"/>
      <c r="AD1342" s="132"/>
      <c r="AE1342" s="132"/>
      <c r="AF1342" s="132"/>
      <c r="AG1342" s="132"/>
      <c r="AH1342" s="132"/>
      <c r="AI1342" s="132"/>
      <c r="AJ1342" s="132"/>
      <c r="AK1342" s="132"/>
      <c r="AL1342" s="132"/>
      <c r="AM1342" s="135" t="s">
        <v>475</v>
      </c>
    </row>
    <row r="1343" spans="1:39" ht="30" x14ac:dyDescent="0.25">
      <c r="A1343" s="131" t="s">
        <v>2</v>
      </c>
      <c r="B1343" s="132" t="str">
        <f>IF(G1343="reserved","N/A",IF(AND(Screening!$J$10="No",V1343="Ex"),"N/A",IF(AND(Screening!$J$11="No",W1343="Ex"),"N/A",IF(AND(Screening!$J$12="No",X1343="Ex"),"N/A",IF(AND(Screening!$J$13="No",Y1343="Ex"),"N/A",IF(AND(Screening!$J$14="No",Z1343="Ex"),"N/A", IF(AND(Screening!$J$15="No",AA1343="Ex"),"N/A", IF(AND(Screening!$J$16="No",AB1343="Ex"),"N/A", IF(AND(Screening!$J$17="No",AC1343="Ex"),"N/A", IF(AND(Screening!$J$18="No",AD1343="Ex"),"N/A", IF(AND(Screening!$J$19="No",AE1343="Ex"),"N/A", IF(AND(Screening!$J$20="No",AF1343="Ex"),"N/A", IF(AND(Screening!$J$21="No",AG1343="Ex"),"N/A", IF(AND(Screening!$J$23="No",AH1343="Ex"),"N/A", IF(AND(Screening!$J$7="No",AI1343="Ex"),"N/A", IF(AND(Screening!$J$6="No",AL1343="Ex"),"N/A", IF(AND(Screening!$J$6="Yes",AJ1343="Ex"),"N/A", IF(AND(Screening!$J$25="Yes",AK1343="Ex"),"N/A",  IF(AND(Screening!$J$5="Yes",AM1343="Ex"),"N/A","Inc")))))))))))))))))))</f>
        <v>Inc</v>
      </c>
      <c r="C1343" s="132"/>
      <c r="D1343" s="133"/>
      <c r="E1343" s="87">
        <v>1336</v>
      </c>
      <c r="F1343" s="88" t="s">
        <v>4074</v>
      </c>
      <c r="G1343" s="88" t="s">
        <v>2463</v>
      </c>
      <c r="H1343" s="156" t="s">
        <v>2787</v>
      </c>
      <c r="I1343" s="130" t="str">
        <f t="shared" si="41"/>
        <v>Include</v>
      </c>
      <c r="J1343" s="126"/>
      <c r="K1343" s="99"/>
      <c r="L1343" s="99"/>
      <c r="M1343" s="128"/>
      <c r="N1343" s="87" t="str">
        <f t="shared" si="42"/>
        <v/>
      </c>
      <c r="O1343" s="55"/>
      <c r="P1343" s="55"/>
      <c r="Q1343" s="55"/>
      <c r="R1343" s="55"/>
      <c r="S1343" s="55"/>
      <c r="T1343" s="56"/>
      <c r="U1343" s="134" t="s">
        <v>444</v>
      </c>
      <c r="V1343" s="132" t="s">
        <v>475</v>
      </c>
      <c r="W1343" s="132"/>
      <c r="X1343" s="132"/>
      <c r="Y1343" s="132"/>
      <c r="Z1343" s="132"/>
      <c r="AA1343" s="132"/>
      <c r="AB1343" s="132"/>
      <c r="AC1343" s="132"/>
      <c r="AD1343" s="132"/>
      <c r="AE1343" s="132"/>
      <c r="AF1343" s="132"/>
      <c r="AG1343" s="132"/>
      <c r="AH1343" s="132"/>
      <c r="AI1343" s="132"/>
      <c r="AJ1343" s="132"/>
      <c r="AK1343" s="132"/>
      <c r="AL1343" s="132"/>
      <c r="AM1343" s="135" t="s">
        <v>475</v>
      </c>
    </row>
    <row r="1344" spans="1:39" ht="30" x14ac:dyDescent="0.25">
      <c r="A1344" s="131" t="s">
        <v>2</v>
      </c>
      <c r="B1344" s="132" t="str">
        <f>IF(G1344="reserved","N/A",IF(AND(Screening!$J$10="No",V1344="Ex"),"N/A",IF(AND(Screening!$J$11="No",W1344="Ex"),"N/A",IF(AND(Screening!$J$12="No",X1344="Ex"),"N/A",IF(AND(Screening!$J$13="No",Y1344="Ex"),"N/A",IF(AND(Screening!$J$14="No",Z1344="Ex"),"N/A", IF(AND(Screening!$J$15="No",AA1344="Ex"),"N/A", IF(AND(Screening!$J$16="No",AB1344="Ex"),"N/A", IF(AND(Screening!$J$17="No",AC1344="Ex"),"N/A", IF(AND(Screening!$J$18="No",AD1344="Ex"),"N/A", IF(AND(Screening!$J$19="No",AE1344="Ex"),"N/A", IF(AND(Screening!$J$20="No",AF1344="Ex"),"N/A", IF(AND(Screening!$J$21="No",AG1344="Ex"),"N/A", IF(AND(Screening!$J$23="No",AH1344="Ex"),"N/A", IF(AND(Screening!$J$7="No",AI1344="Ex"),"N/A", IF(AND(Screening!$J$6="No",AL1344="Ex"),"N/A", IF(AND(Screening!$J$6="Yes",AJ1344="Ex"),"N/A", IF(AND(Screening!$J$25="Yes",AK1344="Ex"),"N/A",  IF(AND(Screening!$J$5="Yes",AM1344="Ex"),"N/A","Inc")))))))))))))))))))</f>
        <v>Inc</v>
      </c>
      <c r="C1344" s="132"/>
      <c r="D1344" s="133"/>
      <c r="E1344" s="87">
        <v>1337</v>
      </c>
      <c r="F1344" s="88" t="s">
        <v>4075</v>
      </c>
      <c r="G1344" s="88" t="s">
        <v>2464</v>
      </c>
      <c r="H1344" s="156" t="s">
        <v>2787</v>
      </c>
      <c r="I1344" s="130" t="str">
        <f t="shared" si="41"/>
        <v>Include</v>
      </c>
      <c r="J1344" s="126"/>
      <c r="K1344" s="99"/>
      <c r="L1344" s="99"/>
      <c r="M1344" s="128"/>
      <c r="N1344" s="87" t="str">
        <f t="shared" si="42"/>
        <v/>
      </c>
      <c r="O1344" s="55"/>
      <c r="P1344" s="55"/>
      <c r="Q1344" s="55"/>
      <c r="R1344" s="55"/>
      <c r="S1344" s="55"/>
      <c r="T1344" s="56"/>
      <c r="U1344" s="134" t="s">
        <v>444</v>
      </c>
      <c r="V1344" s="132" t="s">
        <v>475</v>
      </c>
      <c r="W1344" s="132"/>
      <c r="X1344" s="132"/>
      <c r="Y1344" s="132"/>
      <c r="Z1344" s="132"/>
      <c r="AA1344" s="132"/>
      <c r="AB1344" s="132"/>
      <c r="AC1344" s="132"/>
      <c r="AD1344" s="132"/>
      <c r="AE1344" s="132"/>
      <c r="AF1344" s="132"/>
      <c r="AG1344" s="132"/>
      <c r="AH1344" s="132"/>
      <c r="AI1344" s="132"/>
      <c r="AJ1344" s="132"/>
      <c r="AK1344" s="132"/>
      <c r="AL1344" s="132"/>
      <c r="AM1344" s="135" t="s">
        <v>475</v>
      </c>
    </row>
    <row r="1345" spans="1:39" ht="30" x14ac:dyDescent="0.25">
      <c r="A1345" s="131" t="s">
        <v>2</v>
      </c>
      <c r="B1345" s="132" t="str">
        <f>IF(G1345="reserved","N/A",IF(AND(Screening!$J$10="No",V1345="Ex"),"N/A",IF(AND(Screening!$J$11="No",W1345="Ex"),"N/A",IF(AND(Screening!$J$12="No",X1345="Ex"),"N/A",IF(AND(Screening!$J$13="No",Y1345="Ex"),"N/A",IF(AND(Screening!$J$14="No",Z1345="Ex"),"N/A", IF(AND(Screening!$J$15="No",AA1345="Ex"),"N/A", IF(AND(Screening!$J$16="No",AB1345="Ex"),"N/A", IF(AND(Screening!$J$17="No",AC1345="Ex"),"N/A", IF(AND(Screening!$J$18="No",AD1345="Ex"),"N/A", IF(AND(Screening!$J$19="No",AE1345="Ex"),"N/A", IF(AND(Screening!$J$20="No",AF1345="Ex"),"N/A", IF(AND(Screening!$J$21="No",AG1345="Ex"),"N/A", IF(AND(Screening!$J$23="No",AH1345="Ex"),"N/A", IF(AND(Screening!$J$7="No",AI1345="Ex"),"N/A", IF(AND(Screening!$J$6="No",AL1345="Ex"),"N/A", IF(AND(Screening!$J$6="Yes",AJ1345="Ex"),"N/A", IF(AND(Screening!$J$25="Yes",AK1345="Ex"),"N/A",  IF(AND(Screening!$J$5="Yes",AM1345="Ex"),"N/A","Inc")))))))))))))))))))</f>
        <v>Inc</v>
      </c>
      <c r="C1345" s="132"/>
      <c r="D1345" s="133"/>
      <c r="E1345" s="87">
        <v>1338</v>
      </c>
      <c r="F1345" s="88" t="s">
        <v>4076</v>
      </c>
      <c r="G1345" s="88" t="s">
        <v>2465</v>
      </c>
      <c r="H1345" s="156" t="s">
        <v>2787</v>
      </c>
      <c r="I1345" s="130" t="str">
        <f t="shared" si="41"/>
        <v>Include</v>
      </c>
      <c r="J1345" s="126"/>
      <c r="K1345" s="99"/>
      <c r="L1345" s="99"/>
      <c r="M1345" s="128"/>
      <c r="N1345" s="87" t="str">
        <f t="shared" si="42"/>
        <v/>
      </c>
      <c r="O1345" s="55"/>
      <c r="P1345" s="55"/>
      <c r="Q1345" s="55"/>
      <c r="R1345" s="55"/>
      <c r="S1345" s="55"/>
      <c r="T1345" s="56"/>
      <c r="U1345" s="134" t="s">
        <v>444</v>
      </c>
      <c r="V1345" s="132" t="s">
        <v>475</v>
      </c>
      <c r="W1345" s="132"/>
      <c r="X1345" s="132"/>
      <c r="Y1345" s="132"/>
      <c r="Z1345" s="132"/>
      <c r="AA1345" s="132"/>
      <c r="AB1345" s="132"/>
      <c r="AC1345" s="132"/>
      <c r="AD1345" s="132"/>
      <c r="AE1345" s="132"/>
      <c r="AF1345" s="132"/>
      <c r="AG1345" s="132"/>
      <c r="AH1345" s="132"/>
      <c r="AI1345" s="132"/>
      <c r="AJ1345" s="132"/>
      <c r="AK1345" s="132"/>
      <c r="AL1345" s="132"/>
      <c r="AM1345" s="135" t="s">
        <v>475</v>
      </c>
    </row>
    <row r="1346" spans="1:39" ht="30" x14ac:dyDescent="0.25">
      <c r="A1346" s="131" t="s">
        <v>2</v>
      </c>
      <c r="B1346" s="132" t="str">
        <f>IF(G1346="reserved","N/A",IF(AND(Screening!$J$10="No",V1346="Ex"),"N/A",IF(AND(Screening!$J$11="No",W1346="Ex"),"N/A",IF(AND(Screening!$J$12="No",X1346="Ex"),"N/A",IF(AND(Screening!$J$13="No",Y1346="Ex"),"N/A",IF(AND(Screening!$J$14="No",Z1346="Ex"),"N/A", IF(AND(Screening!$J$15="No",AA1346="Ex"),"N/A", IF(AND(Screening!$J$16="No",AB1346="Ex"),"N/A", IF(AND(Screening!$J$17="No",AC1346="Ex"),"N/A", IF(AND(Screening!$J$18="No",AD1346="Ex"),"N/A", IF(AND(Screening!$J$19="No",AE1346="Ex"),"N/A", IF(AND(Screening!$J$20="No",AF1346="Ex"),"N/A", IF(AND(Screening!$J$21="No",AG1346="Ex"),"N/A", IF(AND(Screening!$J$23="No",AH1346="Ex"),"N/A", IF(AND(Screening!$J$7="No",AI1346="Ex"),"N/A", IF(AND(Screening!$J$6="No",AL1346="Ex"),"N/A", IF(AND(Screening!$J$6="Yes",AJ1346="Ex"),"N/A", IF(AND(Screening!$J$25="Yes",AK1346="Ex"),"N/A",  IF(AND(Screening!$J$5="Yes",AM1346="Ex"),"N/A","Inc")))))))))))))))))))</f>
        <v>Inc</v>
      </c>
      <c r="C1346" s="132"/>
      <c r="D1346" s="133"/>
      <c r="E1346" s="87">
        <v>1339</v>
      </c>
      <c r="F1346" s="88" t="s">
        <v>4077</v>
      </c>
      <c r="G1346" s="88" t="s">
        <v>2466</v>
      </c>
      <c r="H1346" s="157" t="s">
        <v>90</v>
      </c>
      <c r="I1346" s="130" t="str">
        <f t="shared" si="41"/>
        <v>Include</v>
      </c>
      <c r="J1346" s="126"/>
      <c r="K1346" s="99"/>
      <c r="L1346" s="99"/>
      <c r="M1346" s="128"/>
      <c r="N1346" s="87" t="str">
        <f t="shared" si="42"/>
        <v/>
      </c>
      <c r="O1346" s="55"/>
      <c r="P1346" s="55"/>
      <c r="Q1346" s="55"/>
      <c r="R1346" s="55"/>
      <c r="S1346" s="55"/>
      <c r="T1346" s="56"/>
      <c r="U1346" s="134" t="s">
        <v>444</v>
      </c>
      <c r="V1346" s="132" t="s">
        <v>475</v>
      </c>
      <c r="W1346" s="132"/>
      <c r="X1346" s="132"/>
      <c r="Y1346" s="132"/>
      <c r="Z1346" s="132"/>
      <c r="AA1346" s="132"/>
      <c r="AB1346" s="132"/>
      <c r="AC1346" s="132"/>
      <c r="AD1346" s="132"/>
      <c r="AE1346" s="132"/>
      <c r="AF1346" s="132"/>
      <c r="AG1346" s="132"/>
      <c r="AH1346" s="132"/>
      <c r="AI1346" s="132"/>
      <c r="AJ1346" s="132"/>
      <c r="AK1346" s="132"/>
      <c r="AL1346" s="132"/>
      <c r="AM1346" s="135" t="s">
        <v>475</v>
      </c>
    </row>
    <row r="1347" spans="1:39" ht="165" x14ac:dyDescent="0.25">
      <c r="A1347" s="131" t="s">
        <v>1</v>
      </c>
      <c r="B1347" s="132" t="str">
        <f>IF(G1347="reserved","N/A",IF(AND(Screening!$J$10="No",V1347="Ex"),"N/A",IF(AND(Screening!$J$11="No",W1347="Ex"),"N/A",IF(AND(Screening!$J$12="No",X1347="Ex"),"N/A",IF(AND(Screening!$J$13="No",Y1347="Ex"),"N/A",IF(AND(Screening!$J$14="No",Z1347="Ex"),"N/A", IF(AND(Screening!$J$15="No",AA1347="Ex"),"N/A", IF(AND(Screening!$J$16="No",AB1347="Ex"),"N/A", IF(AND(Screening!$J$17="No",AC1347="Ex"),"N/A", IF(AND(Screening!$J$18="No",AD1347="Ex"),"N/A", IF(AND(Screening!$J$19="No",AE1347="Ex"),"N/A", IF(AND(Screening!$J$20="No",AF1347="Ex"),"N/A", IF(AND(Screening!$J$21="No",AG1347="Ex"),"N/A", IF(AND(Screening!$J$23="No",AH1347="Ex"),"N/A", IF(AND(Screening!$J$7="No",AI1347="Ex"),"N/A", IF(AND(Screening!$J$6="No",AL1347="Ex"),"N/A", IF(AND(Screening!$J$6="Yes",AJ1347="Ex"),"N/A", IF(AND(Screening!$J$25="Yes",AK1347="Ex"),"N/A",  IF(AND(Screening!$J$5="Yes",AM1347="Ex"),"N/A","Inc")))))))))))))))))))</f>
        <v>Inc</v>
      </c>
      <c r="C1347" s="132"/>
      <c r="D1347" s="133"/>
      <c r="E1347" s="94">
        <v>1339.1</v>
      </c>
      <c r="F1347" s="91" t="s">
        <v>3022</v>
      </c>
      <c r="G1347" s="93" t="s">
        <v>3023</v>
      </c>
      <c r="H1347" s="157" t="s">
        <v>3024</v>
      </c>
      <c r="I1347" s="130" t="str">
        <f t="shared" ref="I1347:I1410" si="43">IF($B1347="Inc","Include","N/A")</f>
        <v>Include</v>
      </c>
      <c r="J1347" s="126"/>
      <c r="K1347" s="99"/>
      <c r="L1347" s="99"/>
      <c r="M1347" s="128"/>
      <c r="N1347" s="151" t="str">
        <f t="shared" si="42"/>
        <v>PAR</v>
      </c>
      <c r="O1347" s="55"/>
      <c r="P1347" s="55"/>
      <c r="Q1347" s="55"/>
      <c r="R1347" s="55"/>
      <c r="S1347" s="55"/>
      <c r="T1347" s="56"/>
      <c r="U1347" s="134" t="s">
        <v>444</v>
      </c>
      <c r="V1347" s="132" t="s">
        <v>475</v>
      </c>
      <c r="W1347" s="132"/>
      <c r="X1347" s="132"/>
      <c r="Y1347" s="132"/>
      <c r="Z1347" s="132"/>
      <c r="AA1347" s="132"/>
      <c r="AB1347" s="132"/>
      <c r="AC1347" s="132"/>
      <c r="AD1347" s="132"/>
      <c r="AE1347" s="132"/>
      <c r="AF1347" s="132"/>
      <c r="AG1347" s="132"/>
      <c r="AH1347" s="132"/>
      <c r="AI1347" s="132"/>
      <c r="AJ1347" s="132"/>
      <c r="AK1347" s="132"/>
      <c r="AL1347" s="132"/>
      <c r="AM1347" s="135" t="s">
        <v>475</v>
      </c>
    </row>
    <row r="1348" spans="1:39" ht="30" x14ac:dyDescent="0.25">
      <c r="A1348" s="136" t="s">
        <v>2</v>
      </c>
      <c r="B1348" s="137" t="str">
        <f>IF(G1348="reserved","N/A",IF(AND(Screening!$J$10="No",V1348="Ex"),"N/A",IF(AND(Screening!$J$11="No",W1348="Ex"),"N/A",IF(AND(Screening!$J$12="No",X1348="Ex"),"N/A",IF(AND(Screening!$J$13="No",Y1348="Ex"),"N/A",IF(AND(Screening!$J$14="No",Z1348="Ex"),"N/A", IF(AND(Screening!$J$15="No",AA1348="Ex"),"N/A", IF(AND(Screening!$J$16="No",AB1348="Ex"),"N/A", IF(AND(Screening!$J$17="No",AC1348="Ex"),"N/A", IF(AND(Screening!$J$18="No",AD1348="Ex"),"N/A", IF(AND(Screening!$J$19="No",AE1348="Ex"),"N/A", IF(AND(Screening!$J$20="No",AF1348="Ex"),"N/A", IF(AND(Screening!$J$21="No",AG1348="Ex"),"N/A", IF(AND(Screening!$J$23="No",AH1348="Ex"),"N/A", IF(AND(Screening!$J$7="No",AI1348="Ex"),"N/A", IF(AND(Screening!$J$6="No",AL1348="Ex"),"N/A", IF(AND(Screening!$J$6="Yes",AJ1348="Ex"),"N/A", IF(AND(Screening!$J$25="Yes",AK1348="Ex"),"N/A",  IF(AND(Screening!$J$5="Yes",AM1348="Ex"),"N/A","Inc")))))))))))))))))))</f>
        <v>Inc</v>
      </c>
      <c r="C1348" s="137"/>
      <c r="D1348" s="138"/>
      <c r="E1348" s="94">
        <v>1339.2</v>
      </c>
      <c r="F1348" s="91" t="s">
        <v>3025</v>
      </c>
      <c r="G1348" s="91" t="s">
        <v>3026</v>
      </c>
      <c r="H1348" s="157" t="s">
        <v>3027</v>
      </c>
      <c r="I1348" s="130" t="str">
        <f t="shared" si="43"/>
        <v>Include</v>
      </c>
      <c r="J1348" s="126"/>
      <c r="K1348" s="99"/>
      <c r="L1348" s="99"/>
      <c r="M1348" s="128"/>
      <c r="N1348" s="151" t="str">
        <f t="shared" si="42"/>
        <v/>
      </c>
      <c r="O1348" s="55"/>
      <c r="P1348" s="55"/>
      <c r="Q1348" s="55"/>
      <c r="R1348" s="55"/>
      <c r="S1348" s="55"/>
      <c r="T1348" s="56"/>
      <c r="U1348" s="134" t="s">
        <v>444</v>
      </c>
      <c r="V1348" s="132" t="s">
        <v>475</v>
      </c>
      <c r="W1348" s="132"/>
      <c r="X1348" s="132"/>
      <c r="Y1348" s="132"/>
      <c r="Z1348" s="132"/>
      <c r="AA1348" s="132"/>
      <c r="AB1348" s="132"/>
      <c r="AC1348" s="132"/>
      <c r="AD1348" s="132"/>
      <c r="AE1348" s="132"/>
      <c r="AF1348" s="132"/>
      <c r="AG1348" s="132"/>
      <c r="AH1348" s="132"/>
      <c r="AI1348" s="132"/>
      <c r="AJ1348" s="132"/>
      <c r="AK1348" s="132"/>
      <c r="AL1348" s="132"/>
      <c r="AM1348" s="135" t="s">
        <v>475</v>
      </c>
    </row>
    <row r="1349" spans="1:39" ht="30" x14ac:dyDescent="0.25">
      <c r="A1349" s="136" t="s">
        <v>2</v>
      </c>
      <c r="B1349" s="137" t="str">
        <f>IF(G1349="reserved","N/A",IF(AND(Screening!$J$10="No",V1349="Ex"),"N/A",IF(AND(Screening!$J$11="No",W1349="Ex"),"N/A",IF(AND(Screening!$J$12="No",X1349="Ex"),"N/A",IF(AND(Screening!$J$13="No",Y1349="Ex"),"N/A",IF(AND(Screening!$J$14="No",Z1349="Ex"),"N/A", IF(AND(Screening!$J$15="No",AA1349="Ex"),"N/A", IF(AND(Screening!$J$16="No",AB1349="Ex"),"N/A", IF(AND(Screening!$J$17="No",AC1349="Ex"),"N/A", IF(AND(Screening!$J$18="No",AD1349="Ex"),"N/A", IF(AND(Screening!$J$19="No",AE1349="Ex"),"N/A", IF(AND(Screening!$J$20="No",AF1349="Ex"),"N/A", IF(AND(Screening!$J$21="No",AG1349="Ex"),"N/A", IF(AND(Screening!$J$23="No",AH1349="Ex"),"N/A", IF(AND(Screening!$J$7="No",AI1349="Ex"),"N/A", IF(AND(Screening!$J$6="No",AL1349="Ex"),"N/A", IF(AND(Screening!$J$6="Yes",AJ1349="Ex"),"N/A", IF(AND(Screening!$J$25="Yes",AK1349="Ex"),"N/A",  IF(AND(Screening!$J$5="Yes",AM1349="Ex"),"N/A","Inc")))))))))))))))))))</f>
        <v>Inc</v>
      </c>
      <c r="C1349" s="137"/>
      <c r="D1349" s="138"/>
      <c r="E1349" s="94">
        <v>1339.3</v>
      </c>
      <c r="F1349" s="91" t="s">
        <v>3028</v>
      </c>
      <c r="G1349" s="91" t="s">
        <v>3029</v>
      </c>
      <c r="H1349" s="157" t="s">
        <v>3030</v>
      </c>
      <c r="I1349" s="130" t="str">
        <f t="shared" si="43"/>
        <v>Include</v>
      </c>
      <c r="J1349" s="126"/>
      <c r="K1349" s="99"/>
      <c r="L1349" s="99"/>
      <c r="M1349" s="128"/>
      <c r="N1349" s="151" t="str">
        <f t="shared" si="42"/>
        <v/>
      </c>
      <c r="O1349" s="55"/>
      <c r="P1349" s="55"/>
      <c r="Q1349" s="55"/>
      <c r="R1349" s="55"/>
      <c r="S1349" s="55"/>
      <c r="T1349" s="56"/>
      <c r="U1349" s="134" t="s">
        <v>444</v>
      </c>
      <c r="V1349" s="132" t="s">
        <v>475</v>
      </c>
      <c r="W1349" s="132"/>
      <c r="X1349" s="132"/>
      <c r="Y1349" s="132"/>
      <c r="Z1349" s="132"/>
      <c r="AA1349" s="132"/>
      <c r="AB1349" s="132"/>
      <c r="AC1349" s="132"/>
      <c r="AD1349" s="132"/>
      <c r="AE1349" s="132"/>
      <c r="AF1349" s="132"/>
      <c r="AG1349" s="132"/>
      <c r="AH1349" s="132"/>
      <c r="AI1349" s="132"/>
      <c r="AJ1349" s="132"/>
      <c r="AK1349" s="132"/>
      <c r="AL1349" s="132"/>
      <c r="AM1349" s="135" t="s">
        <v>475</v>
      </c>
    </row>
    <row r="1350" spans="1:39" ht="30" x14ac:dyDescent="0.25">
      <c r="A1350" s="136" t="s">
        <v>2</v>
      </c>
      <c r="B1350" s="137" t="str">
        <f>IF(G1350="reserved","N/A",IF(AND(Screening!$J$10="No",V1350="Ex"),"N/A",IF(AND(Screening!$J$11="No",W1350="Ex"),"N/A",IF(AND(Screening!$J$12="No",X1350="Ex"),"N/A",IF(AND(Screening!$J$13="No",Y1350="Ex"),"N/A",IF(AND(Screening!$J$14="No",Z1350="Ex"),"N/A", IF(AND(Screening!$J$15="No",AA1350="Ex"),"N/A", IF(AND(Screening!$J$16="No",AB1350="Ex"),"N/A", IF(AND(Screening!$J$17="No",AC1350="Ex"),"N/A", IF(AND(Screening!$J$18="No",AD1350="Ex"),"N/A", IF(AND(Screening!$J$19="No",AE1350="Ex"),"N/A", IF(AND(Screening!$J$20="No",AF1350="Ex"),"N/A", IF(AND(Screening!$J$21="No",AG1350="Ex"),"N/A", IF(AND(Screening!$J$23="No",AH1350="Ex"),"N/A", IF(AND(Screening!$J$7="No",AI1350="Ex"),"N/A", IF(AND(Screening!$J$6="No",AL1350="Ex"),"N/A", IF(AND(Screening!$J$6="Yes",AJ1350="Ex"),"N/A", IF(AND(Screening!$J$25="Yes",AK1350="Ex"),"N/A",  IF(AND(Screening!$J$5="Yes",AM1350="Ex"),"N/A","Inc")))))))))))))))))))</f>
        <v>Inc</v>
      </c>
      <c r="C1350" s="137"/>
      <c r="D1350" s="138"/>
      <c r="E1350" s="94">
        <v>1339.4</v>
      </c>
      <c r="F1350" s="91" t="s">
        <v>3031</v>
      </c>
      <c r="G1350" s="91" t="s">
        <v>3032</v>
      </c>
      <c r="H1350" s="157" t="s">
        <v>3033</v>
      </c>
      <c r="I1350" s="130" t="str">
        <f t="shared" si="43"/>
        <v>Include</v>
      </c>
      <c r="J1350" s="126"/>
      <c r="K1350" s="99"/>
      <c r="L1350" s="99"/>
      <c r="M1350" s="128"/>
      <c r="N1350" s="151" t="str">
        <f t="shared" si="42"/>
        <v/>
      </c>
      <c r="O1350" s="55"/>
      <c r="P1350" s="55"/>
      <c r="Q1350" s="55"/>
      <c r="R1350" s="55"/>
      <c r="S1350" s="55"/>
      <c r="T1350" s="56"/>
      <c r="U1350" s="134" t="s">
        <v>444</v>
      </c>
      <c r="V1350" s="132" t="s">
        <v>475</v>
      </c>
      <c r="W1350" s="132"/>
      <c r="X1350" s="132"/>
      <c r="Y1350" s="132"/>
      <c r="Z1350" s="132"/>
      <c r="AA1350" s="132"/>
      <c r="AB1350" s="132"/>
      <c r="AC1350" s="132"/>
      <c r="AD1350" s="132"/>
      <c r="AE1350" s="132"/>
      <c r="AF1350" s="132"/>
      <c r="AG1350" s="132"/>
      <c r="AH1350" s="132"/>
      <c r="AI1350" s="132"/>
      <c r="AJ1350" s="132"/>
      <c r="AK1350" s="132"/>
      <c r="AL1350" s="132"/>
      <c r="AM1350" s="135" t="s">
        <v>475</v>
      </c>
    </row>
    <row r="1351" spans="1:39" ht="45" x14ac:dyDescent="0.25">
      <c r="A1351" s="136" t="s">
        <v>2</v>
      </c>
      <c r="B1351" s="137" t="str">
        <f>IF(G1351="reserved","N/A",IF(AND(Screening!$J$10="No",V1351="Ex"),"N/A",IF(AND(Screening!$J$11="No",W1351="Ex"),"N/A",IF(AND(Screening!$J$12="No",X1351="Ex"),"N/A",IF(AND(Screening!$J$13="No",Y1351="Ex"),"N/A",IF(AND(Screening!$J$14="No",Z1351="Ex"),"N/A", IF(AND(Screening!$J$15="No",AA1351="Ex"),"N/A", IF(AND(Screening!$J$16="No",AB1351="Ex"),"N/A", IF(AND(Screening!$J$17="No",AC1351="Ex"),"N/A", IF(AND(Screening!$J$18="No",AD1351="Ex"),"N/A", IF(AND(Screening!$J$19="No",AE1351="Ex"),"N/A", IF(AND(Screening!$J$20="No",AF1351="Ex"),"N/A", IF(AND(Screening!$J$21="No",AG1351="Ex"),"N/A", IF(AND(Screening!$J$23="No",AH1351="Ex"),"N/A", IF(AND(Screening!$J$7="No",AI1351="Ex"),"N/A", IF(AND(Screening!$J$6="No",AL1351="Ex"),"N/A", IF(AND(Screening!$J$6="Yes",AJ1351="Ex"),"N/A", IF(AND(Screening!$J$25="Yes",AK1351="Ex"),"N/A",  IF(AND(Screening!$J$5="Yes",AM1351="Ex"),"N/A","Inc")))))))))))))))))))</f>
        <v>Inc</v>
      </c>
      <c r="C1351" s="137"/>
      <c r="D1351" s="138"/>
      <c r="E1351" s="94">
        <v>1339.5</v>
      </c>
      <c r="F1351" s="91" t="s">
        <v>3034</v>
      </c>
      <c r="G1351" s="91" t="s">
        <v>3035</v>
      </c>
      <c r="H1351" s="157" t="s">
        <v>3036</v>
      </c>
      <c r="I1351" s="130" t="str">
        <f t="shared" si="43"/>
        <v>Include</v>
      </c>
      <c r="J1351" s="126"/>
      <c r="K1351" s="99"/>
      <c r="L1351" s="99"/>
      <c r="M1351" s="128"/>
      <c r="N1351" s="151" t="str">
        <f t="shared" si="42"/>
        <v/>
      </c>
      <c r="O1351" s="55"/>
      <c r="P1351" s="55"/>
      <c r="Q1351" s="55"/>
      <c r="R1351" s="55"/>
      <c r="S1351" s="55"/>
      <c r="T1351" s="56"/>
      <c r="U1351" s="134" t="s">
        <v>444</v>
      </c>
      <c r="V1351" s="132" t="s">
        <v>475</v>
      </c>
      <c r="W1351" s="132"/>
      <c r="X1351" s="132"/>
      <c r="Y1351" s="132"/>
      <c r="Z1351" s="132"/>
      <c r="AA1351" s="132"/>
      <c r="AB1351" s="132"/>
      <c r="AC1351" s="132"/>
      <c r="AD1351" s="132"/>
      <c r="AE1351" s="132"/>
      <c r="AF1351" s="132"/>
      <c r="AG1351" s="132"/>
      <c r="AH1351" s="132"/>
      <c r="AI1351" s="132"/>
      <c r="AJ1351" s="132"/>
      <c r="AK1351" s="132"/>
      <c r="AL1351" s="132"/>
      <c r="AM1351" s="135" t="s">
        <v>475</v>
      </c>
    </row>
    <row r="1352" spans="1:39" ht="30" x14ac:dyDescent="0.25">
      <c r="A1352" s="136" t="s">
        <v>2</v>
      </c>
      <c r="B1352" s="137" t="str">
        <f>IF(G1352="reserved","N/A",IF(AND(Screening!$J$10="No",V1352="Ex"),"N/A",IF(AND(Screening!$J$11="No",W1352="Ex"),"N/A",IF(AND(Screening!$J$12="No",X1352="Ex"),"N/A",IF(AND(Screening!$J$13="No",Y1352="Ex"),"N/A",IF(AND(Screening!$J$14="No",Z1352="Ex"),"N/A", IF(AND(Screening!$J$15="No",AA1352="Ex"),"N/A", IF(AND(Screening!$J$16="No",AB1352="Ex"),"N/A", IF(AND(Screening!$J$17="No",AC1352="Ex"),"N/A", IF(AND(Screening!$J$18="No",AD1352="Ex"),"N/A", IF(AND(Screening!$J$19="No",AE1352="Ex"),"N/A", IF(AND(Screening!$J$20="No",AF1352="Ex"),"N/A", IF(AND(Screening!$J$21="No",AG1352="Ex"),"N/A", IF(AND(Screening!$J$23="No",AH1352="Ex"),"N/A", IF(AND(Screening!$J$7="No",AI1352="Ex"),"N/A", IF(AND(Screening!$J$6="No",AL1352="Ex"),"N/A", IF(AND(Screening!$J$6="Yes",AJ1352="Ex"),"N/A", IF(AND(Screening!$J$25="Yes",AK1352="Ex"),"N/A",  IF(AND(Screening!$J$5="Yes",AM1352="Ex"),"N/A","Inc")))))))))))))))))))</f>
        <v>Inc</v>
      </c>
      <c r="C1352" s="137"/>
      <c r="D1352" s="138"/>
      <c r="E1352" s="94">
        <v>1339.6</v>
      </c>
      <c r="F1352" s="91" t="s">
        <v>3037</v>
      </c>
      <c r="G1352" s="91" t="s">
        <v>3038</v>
      </c>
      <c r="H1352" s="157" t="s">
        <v>3039</v>
      </c>
      <c r="I1352" s="130" t="str">
        <f t="shared" si="43"/>
        <v>Include</v>
      </c>
      <c r="J1352" s="126"/>
      <c r="K1352" s="99"/>
      <c r="L1352" s="99"/>
      <c r="M1352" s="128"/>
      <c r="N1352" s="151" t="str">
        <f t="shared" si="42"/>
        <v/>
      </c>
      <c r="O1352" s="55"/>
      <c r="P1352" s="55"/>
      <c r="Q1352" s="55"/>
      <c r="R1352" s="55"/>
      <c r="S1352" s="55"/>
      <c r="T1352" s="56"/>
      <c r="U1352" s="134" t="s">
        <v>444</v>
      </c>
      <c r="V1352" s="132" t="s">
        <v>475</v>
      </c>
      <c r="W1352" s="132"/>
      <c r="X1352" s="132"/>
      <c r="Y1352" s="132"/>
      <c r="Z1352" s="132"/>
      <c r="AA1352" s="132"/>
      <c r="AB1352" s="132"/>
      <c r="AC1352" s="132"/>
      <c r="AD1352" s="132"/>
      <c r="AE1352" s="132"/>
      <c r="AF1352" s="132"/>
      <c r="AG1352" s="132"/>
      <c r="AH1352" s="132"/>
      <c r="AI1352" s="132"/>
      <c r="AJ1352" s="132"/>
      <c r="AK1352" s="132"/>
      <c r="AL1352" s="132"/>
      <c r="AM1352" s="135" t="s">
        <v>475</v>
      </c>
    </row>
    <row r="1353" spans="1:39" ht="30" x14ac:dyDescent="0.25">
      <c r="A1353" s="136" t="s">
        <v>2</v>
      </c>
      <c r="B1353" s="137" t="str">
        <f>IF(G1353="reserved","N/A",IF(AND(Screening!$J$10="No",V1353="Ex"),"N/A",IF(AND(Screening!$J$11="No",W1353="Ex"),"N/A",IF(AND(Screening!$J$12="No",X1353="Ex"),"N/A",IF(AND(Screening!$J$13="No",Y1353="Ex"),"N/A",IF(AND(Screening!$J$14="No",Z1353="Ex"),"N/A", IF(AND(Screening!$J$15="No",AA1353="Ex"),"N/A", IF(AND(Screening!$J$16="No",AB1353="Ex"),"N/A", IF(AND(Screening!$J$17="No",AC1353="Ex"),"N/A", IF(AND(Screening!$J$18="No",AD1353="Ex"),"N/A", IF(AND(Screening!$J$19="No",AE1353="Ex"),"N/A", IF(AND(Screening!$J$20="No",AF1353="Ex"),"N/A", IF(AND(Screening!$J$21="No",AG1353="Ex"),"N/A", IF(AND(Screening!$J$23="No",AH1353="Ex"),"N/A", IF(AND(Screening!$J$7="No",AI1353="Ex"),"N/A", IF(AND(Screening!$J$6="No",AL1353="Ex"),"N/A", IF(AND(Screening!$J$6="Yes",AJ1353="Ex"),"N/A", IF(AND(Screening!$J$25="Yes",AK1353="Ex"),"N/A",  IF(AND(Screening!$J$5="Yes",AM1353="Ex"),"N/A","Inc")))))))))))))))))))</f>
        <v>Inc</v>
      </c>
      <c r="C1353" s="137"/>
      <c r="D1353" s="138"/>
      <c r="E1353" s="94">
        <v>1339.7</v>
      </c>
      <c r="F1353" s="91" t="s">
        <v>3040</v>
      </c>
      <c r="G1353" s="91" t="s">
        <v>3041</v>
      </c>
      <c r="H1353" s="157" t="s">
        <v>3042</v>
      </c>
      <c r="I1353" s="130" t="str">
        <f t="shared" si="43"/>
        <v>Include</v>
      </c>
      <c r="J1353" s="126"/>
      <c r="K1353" s="99"/>
      <c r="L1353" s="99"/>
      <c r="M1353" s="128"/>
      <c r="N1353" s="151" t="str">
        <f t="shared" si="42"/>
        <v/>
      </c>
      <c r="O1353" s="55"/>
      <c r="P1353" s="55"/>
      <c r="Q1353" s="55"/>
      <c r="R1353" s="55"/>
      <c r="S1353" s="55"/>
      <c r="T1353" s="56"/>
      <c r="U1353" s="134" t="s">
        <v>444</v>
      </c>
      <c r="V1353" s="132" t="s">
        <v>475</v>
      </c>
      <c r="W1353" s="132"/>
      <c r="X1353" s="132"/>
      <c r="Y1353" s="132"/>
      <c r="Z1353" s="132"/>
      <c r="AA1353" s="132"/>
      <c r="AB1353" s="132"/>
      <c r="AC1353" s="132"/>
      <c r="AD1353" s="132"/>
      <c r="AE1353" s="132"/>
      <c r="AF1353" s="132"/>
      <c r="AG1353" s="132"/>
      <c r="AH1353" s="132"/>
      <c r="AI1353" s="132"/>
      <c r="AJ1353" s="132"/>
      <c r="AK1353" s="132"/>
      <c r="AL1353" s="132"/>
      <c r="AM1353" s="135" t="s">
        <v>475</v>
      </c>
    </row>
    <row r="1354" spans="1:39" ht="240" x14ac:dyDescent="0.25">
      <c r="A1354" s="131" t="s">
        <v>1</v>
      </c>
      <c r="B1354" s="132" t="str">
        <f>IF(G1354="reserved","N/A",IF(AND(Screening!$J$10="No",V1354="Ex"),"N/A",IF(AND(Screening!$J$11="No",W1354="Ex"),"N/A",IF(AND(Screening!$J$12="No",X1354="Ex"),"N/A",IF(AND(Screening!$J$13="No",Y1354="Ex"),"N/A",IF(AND(Screening!$J$14="No",Z1354="Ex"),"N/A", IF(AND(Screening!$J$15="No",AA1354="Ex"),"N/A", IF(AND(Screening!$J$16="No",AB1354="Ex"),"N/A", IF(AND(Screening!$J$17="No",AC1354="Ex"),"N/A", IF(AND(Screening!$J$18="No",AD1354="Ex"),"N/A", IF(AND(Screening!$J$19="No",AE1354="Ex"),"N/A", IF(AND(Screening!$J$20="No",AF1354="Ex"),"N/A", IF(AND(Screening!$J$21="No",AG1354="Ex"),"N/A", IF(AND(Screening!$J$23="No",AH1354="Ex"),"N/A", IF(AND(Screening!$J$7="No",AI1354="Ex"),"N/A", IF(AND(Screening!$J$6="No",AL1354="Ex"),"N/A", IF(AND(Screening!$J$6="Yes",AJ1354="Ex"),"N/A", IF(AND(Screening!$J$25="Yes",AK1354="Ex"),"N/A",  IF(AND(Screening!$J$5="Yes",AM1354="Ex"),"N/A","Inc")))))))))))))))))))</f>
        <v>Inc</v>
      </c>
      <c r="C1354" s="132"/>
      <c r="D1354" s="133"/>
      <c r="E1354" s="94">
        <v>1339.8</v>
      </c>
      <c r="F1354" s="91" t="s">
        <v>3043</v>
      </c>
      <c r="G1354" s="93" t="s">
        <v>3044</v>
      </c>
      <c r="H1354" s="157" t="s">
        <v>3045</v>
      </c>
      <c r="I1354" s="130" t="str">
        <f t="shared" si="43"/>
        <v>Include</v>
      </c>
      <c r="J1354" s="126"/>
      <c r="K1354" s="99"/>
      <c r="L1354" s="99"/>
      <c r="M1354" s="128"/>
      <c r="N1354" s="151" t="str">
        <f t="shared" si="42"/>
        <v>PAR</v>
      </c>
      <c r="O1354" s="55"/>
      <c r="P1354" s="55"/>
      <c r="Q1354" s="55"/>
      <c r="R1354" s="55"/>
      <c r="S1354" s="55"/>
      <c r="T1354" s="56"/>
      <c r="U1354" s="134" t="s">
        <v>444</v>
      </c>
      <c r="V1354" s="132" t="s">
        <v>475</v>
      </c>
      <c r="W1354" s="132"/>
      <c r="X1354" s="132"/>
      <c r="Y1354" s="132"/>
      <c r="Z1354" s="132"/>
      <c r="AA1354" s="132"/>
      <c r="AB1354" s="132"/>
      <c r="AC1354" s="132"/>
      <c r="AD1354" s="132"/>
      <c r="AE1354" s="132"/>
      <c r="AF1354" s="132"/>
      <c r="AG1354" s="132"/>
      <c r="AH1354" s="132"/>
      <c r="AI1354" s="132"/>
      <c r="AJ1354" s="132"/>
      <c r="AK1354" s="132"/>
      <c r="AL1354" s="132"/>
      <c r="AM1354" s="135" t="s">
        <v>475</v>
      </c>
    </row>
    <row r="1355" spans="1:39" ht="30" x14ac:dyDescent="0.25">
      <c r="A1355" s="136" t="s">
        <v>2</v>
      </c>
      <c r="B1355" s="137" t="str">
        <f>IF(G1355="reserved","N/A",IF(AND(Screening!$J$10="No",V1355="Ex"),"N/A",IF(AND(Screening!$J$11="No",W1355="Ex"),"N/A",IF(AND(Screening!$J$12="No",X1355="Ex"),"N/A",IF(AND(Screening!$J$13="No",Y1355="Ex"),"N/A",IF(AND(Screening!$J$14="No",Z1355="Ex"),"N/A", IF(AND(Screening!$J$15="No",AA1355="Ex"),"N/A", IF(AND(Screening!$J$16="No",AB1355="Ex"),"N/A", IF(AND(Screening!$J$17="No",AC1355="Ex"),"N/A", IF(AND(Screening!$J$18="No",AD1355="Ex"),"N/A", IF(AND(Screening!$J$19="No",AE1355="Ex"),"N/A", IF(AND(Screening!$J$20="No",AF1355="Ex"),"N/A", IF(AND(Screening!$J$21="No",AG1355="Ex"),"N/A", IF(AND(Screening!$J$23="No",AH1355="Ex"),"N/A", IF(AND(Screening!$J$7="No",AI1355="Ex"),"N/A", IF(AND(Screening!$J$6="No",AL1355="Ex"),"N/A", IF(AND(Screening!$J$6="Yes",AJ1355="Ex"),"N/A", IF(AND(Screening!$J$25="Yes",AK1355="Ex"),"N/A",  IF(AND(Screening!$J$5="Yes",AM1355="Ex"),"N/A","Inc")))))))))))))))))))</f>
        <v>Inc</v>
      </c>
      <c r="C1355" s="137"/>
      <c r="D1355" s="138"/>
      <c r="E1355" s="94">
        <v>1339.9</v>
      </c>
      <c r="F1355" s="91" t="s">
        <v>3043</v>
      </c>
      <c r="G1355" s="91" t="s">
        <v>3029</v>
      </c>
      <c r="H1355" s="157" t="s">
        <v>3046</v>
      </c>
      <c r="I1355" s="130" t="str">
        <f t="shared" si="43"/>
        <v>Include</v>
      </c>
      <c r="J1355" s="126"/>
      <c r="K1355" s="99"/>
      <c r="L1355" s="99"/>
      <c r="M1355" s="128"/>
      <c r="N1355" s="151" t="str">
        <f t="shared" si="42"/>
        <v/>
      </c>
      <c r="O1355" s="55"/>
      <c r="P1355" s="55"/>
      <c r="Q1355" s="55"/>
      <c r="R1355" s="55"/>
      <c r="S1355" s="55"/>
      <c r="T1355" s="56"/>
      <c r="U1355" s="134" t="s">
        <v>444</v>
      </c>
      <c r="V1355" s="132" t="s">
        <v>475</v>
      </c>
      <c r="W1355" s="132"/>
      <c r="X1355" s="132"/>
      <c r="Y1355" s="132"/>
      <c r="Z1355" s="132"/>
      <c r="AA1355" s="132"/>
      <c r="AB1355" s="132"/>
      <c r="AC1355" s="132"/>
      <c r="AD1355" s="132"/>
      <c r="AE1355" s="132"/>
      <c r="AF1355" s="132"/>
      <c r="AG1355" s="132"/>
      <c r="AH1355" s="132"/>
      <c r="AI1355" s="132"/>
      <c r="AJ1355" s="132"/>
      <c r="AK1355" s="132"/>
      <c r="AL1355" s="132"/>
      <c r="AM1355" s="135" t="s">
        <v>475</v>
      </c>
    </row>
    <row r="1356" spans="1:39" ht="30" x14ac:dyDescent="0.25">
      <c r="A1356" s="136" t="s">
        <v>2</v>
      </c>
      <c r="B1356" s="137" t="str">
        <f>IF(G1356="reserved","N/A",IF(AND(Screening!$J$10="No",V1356="Ex"),"N/A",IF(AND(Screening!$J$11="No",W1356="Ex"),"N/A",IF(AND(Screening!$J$12="No",X1356="Ex"),"N/A",IF(AND(Screening!$J$13="No",Y1356="Ex"),"N/A",IF(AND(Screening!$J$14="No",Z1356="Ex"),"N/A", IF(AND(Screening!$J$15="No",AA1356="Ex"),"N/A", IF(AND(Screening!$J$16="No",AB1356="Ex"),"N/A", IF(AND(Screening!$J$17="No",AC1356="Ex"),"N/A", IF(AND(Screening!$J$18="No",AD1356="Ex"),"N/A", IF(AND(Screening!$J$19="No",AE1356="Ex"),"N/A", IF(AND(Screening!$J$20="No",AF1356="Ex"),"N/A", IF(AND(Screening!$J$21="No",AG1356="Ex"),"N/A", IF(AND(Screening!$J$23="No",AH1356="Ex"),"N/A", IF(AND(Screening!$J$7="No",AI1356="Ex"),"N/A", IF(AND(Screening!$J$6="No",AL1356="Ex"),"N/A", IF(AND(Screening!$J$6="Yes",AJ1356="Ex"),"N/A", IF(AND(Screening!$J$25="Yes",AK1356="Ex"),"N/A",  IF(AND(Screening!$J$5="Yes",AM1356="Ex"),"N/A","Inc")))))))))))))))))))</f>
        <v>Inc</v>
      </c>
      <c r="C1356" s="137"/>
      <c r="D1356" s="138"/>
      <c r="E1356" s="94">
        <v>1339.11</v>
      </c>
      <c r="F1356" s="91" t="s">
        <v>3043</v>
      </c>
      <c r="G1356" s="91" t="s">
        <v>3047</v>
      </c>
      <c r="H1356" s="157" t="s">
        <v>3048</v>
      </c>
      <c r="I1356" s="130" t="str">
        <f t="shared" si="43"/>
        <v>Include</v>
      </c>
      <c r="J1356" s="126"/>
      <c r="K1356" s="99"/>
      <c r="L1356" s="99"/>
      <c r="M1356" s="128"/>
      <c r="N1356" s="151" t="str">
        <f t="shared" si="42"/>
        <v/>
      </c>
      <c r="O1356" s="55"/>
      <c r="P1356" s="55"/>
      <c r="Q1356" s="55"/>
      <c r="R1356" s="55"/>
      <c r="S1356" s="55"/>
      <c r="T1356" s="56"/>
      <c r="U1356" s="134" t="s">
        <v>444</v>
      </c>
      <c r="V1356" s="132" t="s">
        <v>475</v>
      </c>
      <c r="W1356" s="132"/>
      <c r="X1356" s="132"/>
      <c r="Y1356" s="132"/>
      <c r="Z1356" s="132"/>
      <c r="AA1356" s="132"/>
      <c r="AB1356" s="132"/>
      <c r="AC1356" s="132"/>
      <c r="AD1356" s="132"/>
      <c r="AE1356" s="132"/>
      <c r="AF1356" s="132"/>
      <c r="AG1356" s="132"/>
      <c r="AH1356" s="132"/>
      <c r="AI1356" s="132"/>
      <c r="AJ1356" s="132"/>
      <c r="AK1356" s="132"/>
      <c r="AL1356" s="132"/>
      <c r="AM1356" s="135" t="s">
        <v>475</v>
      </c>
    </row>
    <row r="1357" spans="1:39" ht="30" x14ac:dyDescent="0.25">
      <c r="A1357" s="136" t="s">
        <v>2</v>
      </c>
      <c r="B1357" s="137" t="str">
        <f>IF(G1357="reserved","N/A",IF(AND(Screening!$J$10="No",V1357="Ex"),"N/A",IF(AND(Screening!$J$11="No",W1357="Ex"),"N/A",IF(AND(Screening!$J$12="No",X1357="Ex"),"N/A",IF(AND(Screening!$J$13="No",Y1357="Ex"),"N/A",IF(AND(Screening!$J$14="No",Z1357="Ex"),"N/A", IF(AND(Screening!$J$15="No",AA1357="Ex"),"N/A", IF(AND(Screening!$J$16="No",AB1357="Ex"),"N/A", IF(AND(Screening!$J$17="No",AC1357="Ex"),"N/A", IF(AND(Screening!$J$18="No",AD1357="Ex"),"N/A", IF(AND(Screening!$J$19="No",AE1357="Ex"),"N/A", IF(AND(Screening!$J$20="No",AF1357="Ex"),"N/A", IF(AND(Screening!$J$21="No",AG1357="Ex"),"N/A", IF(AND(Screening!$J$23="No",AH1357="Ex"),"N/A", IF(AND(Screening!$J$7="No",AI1357="Ex"),"N/A", IF(AND(Screening!$J$6="No",AL1357="Ex"),"N/A", IF(AND(Screening!$J$6="Yes",AJ1357="Ex"),"N/A", IF(AND(Screening!$J$25="Yes",AK1357="Ex"),"N/A",  IF(AND(Screening!$J$5="Yes",AM1357="Ex"),"N/A","Inc")))))))))))))))))))</f>
        <v>Inc</v>
      </c>
      <c r="C1357" s="137"/>
      <c r="D1357" s="138"/>
      <c r="E1357" s="94">
        <v>1339.12</v>
      </c>
      <c r="F1357" s="91" t="s">
        <v>3043</v>
      </c>
      <c r="G1357" s="91" t="s">
        <v>3049</v>
      </c>
      <c r="H1357" s="157" t="s">
        <v>3050</v>
      </c>
      <c r="I1357" s="130" t="str">
        <f t="shared" si="43"/>
        <v>Include</v>
      </c>
      <c r="J1357" s="126"/>
      <c r="K1357" s="99"/>
      <c r="L1357" s="99"/>
      <c r="M1357" s="128"/>
      <c r="N1357" s="151" t="str">
        <f t="shared" si="42"/>
        <v/>
      </c>
      <c r="O1357" s="55"/>
      <c r="P1357" s="55"/>
      <c r="Q1357" s="55"/>
      <c r="R1357" s="55"/>
      <c r="S1357" s="55"/>
      <c r="T1357" s="56"/>
      <c r="U1357" s="134" t="s">
        <v>444</v>
      </c>
      <c r="V1357" s="132" t="s">
        <v>475</v>
      </c>
      <c r="W1357" s="132"/>
      <c r="X1357" s="132"/>
      <c r="Y1357" s="132"/>
      <c r="Z1357" s="132"/>
      <c r="AA1357" s="132"/>
      <c r="AB1357" s="132"/>
      <c r="AC1357" s="132"/>
      <c r="AD1357" s="132"/>
      <c r="AE1357" s="132"/>
      <c r="AF1357" s="132"/>
      <c r="AG1357" s="132"/>
      <c r="AH1357" s="132"/>
      <c r="AI1357" s="132"/>
      <c r="AJ1357" s="132"/>
      <c r="AK1357" s="132"/>
      <c r="AL1357" s="132"/>
      <c r="AM1357" s="135" t="s">
        <v>475</v>
      </c>
    </row>
    <row r="1358" spans="1:39" ht="30" x14ac:dyDescent="0.25">
      <c r="A1358" s="136" t="s">
        <v>2</v>
      </c>
      <c r="B1358" s="137" t="str">
        <f>IF(G1358="reserved","N/A",IF(AND(Screening!$J$10="No",V1358="Ex"),"N/A",IF(AND(Screening!$J$11="No",W1358="Ex"),"N/A",IF(AND(Screening!$J$12="No",X1358="Ex"),"N/A",IF(AND(Screening!$J$13="No",Y1358="Ex"),"N/A",IF(AND(Screening!$J$14="No",Z1358="Ex"),"N/A", IF(AND(Screening!$J$15="No",AA1358="Ex"),"N/A", IF(AND(Screening!$J$16="No",AB1358="Ex"),"N/A", IF(AND(Screening!$J$17="No",AC1358="Ex"),"N/A", IF(AND(Screening!$J$18="No",AD1358="Ex"),"N/A", IF(AND(Screening!$J$19="No",AE1358="Ex"),"N/A", IF(AND(Screening!$J$20="No",AF1358="Ex"),"N/A", IF(AND(Screening!$J$21="No",AG1358="Ex"),"N/A", IF(AND(Screening!$J$23="No",AH1358="Ex"),"N/A", IF(AND(Screening!$J$7="No",AI1358="Ex"),"N/A", IF(AND(Screening!$J$6="No",AL1358="Ex"),"N/A", IF(AND(Screening!$J$6="Yes",AJ1358="Ex"),"N/A", IF(AND(Screening!$J$25="Yes",AK1358="Ex"),"N/A",  IF(AND(Screening!$J$5="Yes",AM1358="Ex"),"N/A","Inc")))))))))))))))))))</f>
        <v>Inc</v>
      </c>
      <c r="C1358" s="137"/>
      <c r="D1358" s="138"/>
      <c r="E1358" s="94">
        <v>1339.13</v>
      </c>
      <c r="F1358" s="91" t="s">
        <v>3043</v>
      </c>
      <c r="G1358" s="91" t="s">
        <v>3051</v>
      </c>
      <c r="H1358" s="157" t="s">
        <v>3052</v>
      </c>
      <c r="I1358" s="130" t="str">
        <f t="shared" si="43"/>
        <v>Include</v>
      </c>
      <c r="J1358" s="126"/>
      <c r="K1358" s="99"/>
      <c r="L1358" s="99"/>
      <c r="M1358" s="128"/>
      <c r="N1358" s="151" t="str">
        <f t="shared" si="42"/>
        <v/>
      </c>
      <c r="O1358" s="55"/>
      <c r="P1358" s="55"/>
      <c r="Q1358" s="55"/>
      <c r="R1358" s="55"/>
      <c r="S1358" s="55"/>
      <c r="T1358" s="56"/>
      <c r="U1358" s="134" t="s">
        <v>444</v>
      </c>
      <c r="V1358" s="132" t="s">
        <v>475</v>
      </c>
      <c r="W1358" s="132"/>
      <c r="X1358" s="132"/>
      <c r="Y1358" s="132"/>
      <c r="Z1358" s="132"/>
      <c r="AA1358" s="132"/>
      <c r="AB1358" s="132"/>
      <c r="AC1358" s="132"/>
      <c r="AD1358" s="132"/>
      <c r="AE1358" s="132"/>
      <c r="AF1358" s="132"/>
      <c r="AG1358" s="132"/>
      <c r="AH1358" s="132"/>
      <c r="AI1358" s="132"/>
      <c r="AJ1358" s="132"/>
      <c r="AK1358" s="132"/>
      <c r="AL1358" s="132"/>
      <c r="AM1358" s="135" t="s">
        <v>475</v>
      </c>
    </row>
    <row r="1359" spans="1:39" ht="60" x14ac:dyDescent="0.25">
      <c r="A1359" s="136" t="s">
        <v>2</v>
      </c>
      <c r="B1359" s="137" t="str">
        <f>IF(G1359="reserved","N/A",IF(AND(Screening!$J$10="No",V1359="Ex"),"N/A",IF(AND(Screening!$J$11="No",W1359="Ex"),"N/A",IF(AND(Screening!$J$12="No",X1359="Ex"),"N/A",IF(AND(Screening!$J$13="No",Y1359="Ex"),"N/A",IF(AND(Screening!$J$14="No",Z1359="Ex"),"N/A", IF(AND(Screening!$J$15="No",AA1359="Ex"),"N/A", IF(AND(Screening!$J$16="No",AB1359="Ex"),"N/A", IF(AND(Screening!$J$17="No",AC1359="Ex"),"N/A", IF(AND(Screening!$J$18="No",AD1359="Ex"),"N/A", IF(AND(Screening!$J$19="No",AE1359="Ex"),"N/A", IF(AND(Screening!$J$20="No",AF1359="Ex"),"N/A", IF(AND(Screening!$J$21="No",AG1359="Ex"),"N/A", IF(AND(Screening!$J$23="No",AH1359="Ex"),"N/A", IF(AND(Screening!$J$7="No",AI1359="Ex"),"N/A", IF(AND(Screening!$J$6="No",AL1359="Ex"),"N/A", IF(AND(Screening!$J$6="Yes",AJ1359="Ex"),"N/A", IF(AND(Screening!$J$25="Yes",AK1359="Ex"),"N/A",  IF(AND(Screening!$J$5="Yes",AM1359="Ex"),"N/A","Inc")))))))))))))))))))</f>
        <v>Inc</v>
      </c>
      <c r="C1359" s="137"/>
      <c r="D1359" s="138"/>
      <c r="E1359" s="94">
        <v>1339.14</v>
      </c>
      <c r="F1359" s="91" t="s">
        <v>3043</v>
      </c>
      <c r="G1359" s="91" t="s">
        <v>3053</v>
      </c>
      <c r="H1359" s="157" t="s">
        <v>3054</v>
      </c>
      <c r="I1359" s="130" t="str">
        <f t="shared" si="43"/>
        <v>Include</v>
      </c>
      <c r="J1359" s="126"/>
      <c r="K1359" s="99"/>
      <c r="L1359" s="99"/>
      <c r="M1359" s="128"/>
      <c r="N1359" s="151" t="str">
        <f t="shared" si="42"/>
        <v/>
      </c>
      <c r="O1359" s="55"/>
      <c r="P1359" s="55"/>
      <c r="Q1359" s="55"/>
      <c r="R1359" s="55"/>
      <c r="S1359" s="55"/>
      <c r="T1359" s="56"/>
      <c r="U1359" s="134" t="s">
        <v>444</v>
      </c>
      <c r="V1359" s="132" t="s">
        <v>475</v>
      </c>
      <c r="W1359" s="132"/>
      <c r="X1359" s="132"/>
      <c r="Y1359" s="132"/>
      <c r="Z1359" s="132"/>
      <c r="AA1359" s="132"/>
      <c r="AB1359" s="132"/>
      <c r="AC1359" s="132"/>
      <c r="AD1359" s="132"/>
      <c r="AE1359" s="132"/>
      <c r="AF1359" s="132"/>
      <c r="AG1359" s="132"/>
      <c r="AH1359" s="132"/>
      <c r="AI1359" s="132"/>
      <c r="AJ1359" s="132"/>
      <c r="AK1359" s="132"/>
      <c r="AL1359" s="132"/>
      <c r="AM1359" s="135" t="s">
        <v>475</v>
      </c>
    </row>
    <row r="1360" spans="1:39" x14ac:dyDescent="0.25">
      <c r="A1360" s="131" t="s">
        <v>1</v>
      </c>
      <c r="B1360" s="132" t="str">
        <f>IF(G1360="reserved","N/A",IF(AND(Screening!$J$10="No",V1360="Ex"),"N/A",IF(AND(Screening!$J$11="No",W1360="Ex"),"N/A",IF(AND(Screening!$J$12="No",X1360="Ex"),"N/A",IF(AND(Screening!$J$13="No",Y1360="Ex"),"N/A",IF(AND(Screening!$J$14="No",Z1360="Ex"),"N/A", IF(AND(Screening!$J$15="No",AA1360="Ex"),"N/A", IF(AND(Screening!$J$16="No",AB1360="Ex"),"N/A", IF(AND(Screening!$J$17="No",AC1360="Ex"),"N/A", IF(AND(Screening!$J$18="No",AD1360="Ex"),"N/A", IF(AND(Screening!$J$19="No",AE1360="Ex"),"N/A", IF(AND(Screening!$J$20="No",AF1360="Ex"),"N/A", IF(AND(Screening!$J$21="No",AG1360="Ex"),"N/A", IF(AND(Screening!$J$23="No",AH1360="Ex"),"N/A", IF(AND(Screening!$J$7="No",AI1360="Ex"),"N/A", IF(AND(Screening!$J$6="No",AL1360="Ex"),"N/A", IF(AND(Screening!$J$6="Yes",AJ1360="Ex"),"N/A", IF(AND(Screening!$J$25="Yes",AK1360="Ex"),"N/A",  IF(AND(Screening!$J$5="Yes",AM1360="Ex"),"N/A","Inc")))))))))))))))))))</f>
        <v>Inc</v>
      </c>
      <c r="C1360" s="132" t="s">
        <v>1216</v>
      </c>
      <c r="D1360" s="133"/>
      <c r="E1360" s="87">
        <v>1340</v>
      </c>
      <c r="F1360" s="88" t="s">
        <v>1131</v>
      </c>
      <c r="G1360" s="89" t="s">
        <v>686</v>
      </c>
      <c r="H1360" s="157" t="s">
        <v>1553</v>
      </c>
      <c r="I1360" s="130" t="str">
        <f t="shared" si="43"/>
        <v>Include</v>
      </c>
      <c r="J1360" s="126"/>
      <c r="K1360" s="99"/>
      <c r="L1360" s="99"/>
      <c r="M1360" s="128"/>
      <c r="N1360" s="87" t="str">
        <f t="shared" si="42"/>
        <v>PAR</v>
      </c>
      <c r="O1360" s="55"/>
      <c r="P1360" s="55"/>
      <c r="Q1360" s="55"/>
      <c r="R1360" s="55"/>
      <c r="S1360" s="55"/>
      <c r="T1360" s="56"/>
      <c r="U1360" s="134"/>
      <c r="V1360" s="132" t="s">
        <v>475</v>
      </c>
      <c r="W1360" s="132"/>
      <c r="X1360" s="132"/>
      <c r="Y1360" s="132"/>
      <c r="Z1360" s="132"/>
      <c r="AA1360" s="132"/>
      <c r="AB1360" s="132"/>
      <c r="AC1360" s="132"/>
      <c r="AD1360" s="132"/>
      <c r="AE1360" s="132"/>
      <c r="AF1360" s="132"/>
      <c r="AG1360" s="132"/>
      <c r="AH1360" s="132"/>
      <c r="AI1360" s="132"/>
      <c r="AJ1360" s="132"/>
      <c r="AK1360" s="132"/>
      <c r="AL1360" s="132"/>
      <c r="AM1360" s="135" t="s">
        <v>475</v>
      </c>
    </row>
    <row r="1361" spans="1:39" ht="30" x14ac:dyDescent="0.25">
      <c r="A1361" s="131" t="s">
        <v>2</v>
      </c>
      <c r="B1361" s="132" t="str">
        <f>IF(G1361="reserved","N/A",IF(AND(Screening!$J$10="No",V1361="Ex"),"N/A",IF(AND(Screening!$J$11="No",W1361="Ex"),"N/A",IF(AND(Screening!$J$12="No",X1361="Ex"),"N/A",IF(AND(Screening!$J$13="No",Y1361="Ex"),"N/A",IF(AND(Screening!$J$14="No",Z1361="Ex"),"N/A", IF(AND(Screening!$J$15="No",AA1361="Ex"),"N/A", IF(AND(Screening!$J$16="No",AB1361="Ex"),"N/A", IF(AND(Screening!$J$17="No",AC1361="Ex"),"N/A", IF(AND(Screening!$J$18="No",AD1361="Ex"),"N/A", IF(AND(Screening!$J$19="No",AE1361="Ex"),"N/A", IF(AND(Screening!$J$20="No",AF1361="Ex"),"N/A", IF(AND(Screening!$J$21="No",AG1361="Ex"),"N/A", IF(AND(Screening!$J$23="No",AH1361="Ex"),"N/A", IF(AND(Screening!$J$7="No",AI1361="Ex"),"N/A", IF(AND(Screening!$J$6="No",AL1361="Ex"),"N/A", IF(AND(Screening!$J$6="Yes",AJ1361="Ex"),"N/A", IF(AND(Screening!$J$25="Yes",AK1361="Ex"),"N/A",  IF(AND(Screening!$J$5="Yes",AM1361="Ex"),"N/A","Inc")))))))))))))))))))</f>
        <v>Inc</v>
      </c>
      <c r="C1361" s="132"/>
      <c r="D1361" s="133"/>
      <c r="E1361" s="87">
        <v>1341</v>
      </c>
      <c r="F1361" s="88" t="s">
        <v>4078</v>
      </c>
      <c r="G1361" s="88" t="s">
        <v>2467</v>
      </c>
      <c r="H1361" s="157" t="s">
        <v>1554</v>
      </c>
      <c r="I1361" s="130" t="str">
        <f t="shared" si="43"/>
        <v>Include</v>
      </c>
      <c r="J1361" s="126"/>
      <c r="K1361" s="99"/>
      <c r="L1361" s="99"/>
      <c r="M1361" s="128"/>
      <c r="N1361" s="87" t="str">
        <f t="shared" si="42"/>
        <v/>
      </c>
      <c r="O1361" s="55"/>
      <c r="P1361" s="55"/>
      <c r="Q1361" s="55"/>
      <c r="R1361" s="55"/>
      <c r="S1361" s="55"/>
      <c r="T1361" s="56"/>
      <c r="U1361" s="134"/>
      <c r="V1361" s="132" t="s">
        <v>475</v>
      </c>
      <c r="W1361" s="132"/>
      <c r="X1361" s="132"/>
      <c r="Y1361" s="132"/>
      <c r="Z1361" s="132"/>
      <c r="AA1361" s="132"/>
      <c r="AB1361" s="132"/>
      <c r="AC1361" s="132"/>
      <c r="AD1361" s="132"/>
      <c r="AE1361" s="132"/>
      <c r="AF1361" s="132"/>
      <c r="AG1361" s="132"/>
      <c r="AH1361" s="132"/>
      <c r="AI1361" s="132"/>
      <c r="AJ1361" s="132"/>
      <c r="AK1361" s="132"/>
      <c r="AL1361" s="132"/>
      <c r="AM1361" s="135" t="s">
        <v>475</v>
      </c>
    </row>
    <row r="1362" spans="1:39" ht="30" x14ac:dyDescent="0.25">
      <c r="A1362" s="131" t="s">
        <v>2</v>
      </c>
      <c r="B1362" s="132" t="str">
        <f>IF(G1362="reserved","N/A",IF(AND(Screening!$J$10="No",V1362="Ex"),"N/A",IF(AND(Screening!$J$11="No",W1362="Ex"),"N/A",IF(AND(Screening!$J$12="No",X1362="Ex"),"N/A",IF(AND(Screening!$J$13="No",Y1362="Ex"),"N/A",IF(AND(Screening!$J$14="No",Z1362="Ex"),"N/A", IF(AND(Screening!$J$15="No",AA1362="Ex"),"N/A", IF(AND(Screening!$J$16="No",AB1362="Ex"),"N/A", IF(AND(Screening!$J$17="No",AC1362="Ex"),"N/A", IF(AND(Screening!$J$18="No",AD1362="Ex"),"N/A", IF(AND(Screening!$J$19="No",AE1362="Ex"),"N/A", IF(AND(Screening!$J$20="No",AF1362="Ex"),"N/A", IF(AND(Screening!$J$21="No",AG1362="Ex"),"N/A", IF(AND(Screening!$J$23="No",AH1362="Ex"),"N/A", IF(AND(Screening!$J$7="No",AI1362="Ex"),"N/A", IF(AND(Screening!$J$6="No",AL1362="Ex"),"N/A", IF(AND(Screening!$J$6="Yes",AJ1362="Ex"),"N/A", IF(AND(Screening!$J$25="Yes",AK1362="Ex"),"N/A",  IF(AND(Screening!$J$5="Yes",AM1362="Ex"),"N/A","Inc")))))))))))))))))))</f>
        <v>Inc</v>
      </c>
      <c r="C1362" s="132"/>
      <c r="D1362" s="133"/>
      <c r="E1362" s="87">
        <v>1342</v>
      </c>
      <c r="F1362" s="88" t="s">
        <v>4079</v>
      </c>
      <c r="G1362" s="88" t="s">
        <v>687</v>
      </c>
      <c r="H1362" s="157" t="s">
        <v>1554</v>
      </c>
      <c r="I1362" s="130" t="str">
        <f t="shared" si="43"/>
        <v>Include</v>
      </c>
      <c r="J1362" s="126"/>
      <c r="K1362" s="99"/>
      <c r="L1362" s="99"/>
      <c r="M1362" s="128"/>
      <c r="N1362" s="87" t="str">
        <f t="shared" si="42"/>
        <v/>
      </c>
      <c r="O1362" s="55"/>
      <c r="P1362" s="55"/>
      <c r="Q1362" s="55"/>
      <c r="R1362" s="55"/>
      <c r="S1362" s="55"/>
      <c r="T1362" s="56"/>
      <c r="U1362" s="134"/>
      <c r="V1362" s="132" t="s">
        <v>475</v>
      </c>
      <c r="W1362" s="132"/>
      <c r="X1362" s="132"/>
      <c r="Y1362" s="132"/>
      <c r="Z1362" s="132"/>
      <c r="AA1362" s="132"/>
      <c r="AB1362" s="132"/>
      <c r="AC1362" s="132"/>
      <c r="AD1362" s="132"/>
      <c r="AE1362" s="132"/>
      <c r="AF1362" s="132"/>
      <c r="AG1362" s="132"/>
      <c r="AH1362" s="132"/>
      <c r="AI1362" s="132"/>
      <c r="AJ1362" s="132"/>
      <c r="AK1362" s="132"/>
      <c r="AL1362" s="132"/>
      <c r="AM1362" s="135" t="s">
        <v>475</v>
      </c>
    </row>
    <row r="1363" spans="1:39" ht="129.94999999999999" customHeight="1" x14ac:dyDescent="0.25">
      <c r="A1363" s="131" t="s">
        <v>2</v>
      </c>
      <c r="B1363" s="132" t="str">
        <f>IF(G1363="reserved","N/A",IF(AND(Screening!$J$10="No",V1363="Ex"),"N/A",IF(AND(Screening!$J$11="No",W1363="Ex"),"N/A",IF(AND(Screening!$J$12="No",X1363="Ex"),"N/A",IF(AND(Screening!$J$13="No",Y1363="Ex"),"N/A",IF(AND(Screening!$J$14="No",Z1363="Ex"),"N/A", IF(AND(Screening!$J$15="No",AA1363="Ex"),"N/A", IF(AND(Screening!$J$16="No",AB1363="Ex"),"N/A", IF(AND(Screening!$J$17="No",AC1363="Ex"),"N/A", IF(AND(Screening!$J$18="No",AD1363="Ex"),"N/A", IF(AND(Screening!$J$19="No",AE1363="Ex"),"N/A", IF(AND(Screening!$J$20="No",AF1363="Ex"),"N/A", IF(AND(Screening!$J$21="No",AG1363="Ex"),"N/A", IF(AND(Screening!$J$23="No",AH1363="Ex"),"N/A", IF(AND(Screening!$J$7="No",AI1363="Ex"),"N/A", IF(AND(Screening!$J$6="No",AL1363="Ex"),"N/A", IF(AND(Screening!$J$6="Yes",AJ1363="Ex"),"N/A", IF(AND(Screening!$J$25="Yes",AK1363="Ex"),"N/A",  IF(AND(Screening!$J$5="Yes",AM1363="Ex"),"N/A","Inc")))))))))))))))))))</f>
        <v>Inc</v>
      </c>
      <c r="C1363" s="132"/>
      <c r="D1363" s="133"/>
      <c r="E1363" s="87">
        <v>1343</v>
      </c>
      <c r="F1363" s="88" t="s">
        <v>4080</v>
      </c>
      <c r="G1363" s="88" t="s">
        <v>688</v>
      </c>
      <c r="H1363" s="156" t="s">
        <v>1555</v>
      </c>
      <c r="I1363" s="130" t="str">
        <f t="shared" si="43"/>
        <v>Include</v>
      </c>
      <c r="J1363" s="126"/>
      <c r="K1363" s="99"/>
      <c r="L1363" s="99"/>
      <c r="M1363" s="128"/>
      <c r="N1363" s="87" t="str">
        <f t="shared" si="42"/>
        <v/>
      </c>
      <c r="O1363" s="55"/>
      <c r="P1363" s="55"/>
      <c r="Q1363" s="55"/>
      <c r="R1363" s="55"/>
      <c r="S1363" s="55"/>
      <c r="T1363" s="56"/>
      <c r="U1363" s="134"/>
      <c r="V1363" s="132" t="s">
        <v>475</v>
      </c>
      <c r="W1363" s="132"/>
      <c r="X1363" s="132"/>
      <c r="Y1363" s="132"/>
      <c r="Z1363" s="132"/>
      <c r="AA1363" s="132"/>
      <c r="AB1363" s="132"/>
      <c r="AC1363" s="132"/>
      <c r="AD1363" s="132"/>
      <c r="AE1363" s="132"/>
      <c r="AF1363" s="132"/>
      <c r="AG1363" s="132"/>
      <c r="AH1363" s="132"/>
      <c r="AI1363" s="132"/>
      <c r="AJ1363" s="132"/>
      <c r="AK1363" s="132"/>
      <c r="AL1363" s="132"/>
      <c r="AM1363" s="135" t="s">
        <v>475</v>
      </c>
    </row>
    <row r="1364" spans="1:39" x14ac:dyDescent="0.25">
      <c r="A1364" s="131" t="s">
        <v>2</v>
      </c>
      <c r="B1364" s="132" t="str">
        <f>IF(G1364="reserved","N/A",IF(AND(Screening!$J$10="No",V1364="Ex"),"N/A",IF(AND(Screening!$J$11="No",W1364="Ex"),"N/A",IF(AND(Screening!$J$12="No",X1364="Ex"),"N/A",IF(AND(Screening!$J$13="No",Y1364="Ex"),"N/A",IF(AND(Screening!$J$14="No",Z1364="Ex"),"N/A", IF(AND(Screening!$J$15="No",AA1364="Ex"),"N/A", IF(AND(Screening!$J$16="No",AB1364="Ex"),"N/A", IF(AND(Screening!$J$17="No",AC1364="Ex"),"N/A", IF(AND(Screening!$J$18="No",AD1364="Ex"),"N/A", IF(AND(Screening!$J$19="No",AE1364="Ex"),"N/A", IF(AND(Screening!$J$20="No",AF1364="Ex"),"N/A", IF(AND(Screening!$J$21="No",AG1364="Ex"),"N/A", IF(AND(Screening!$J$23="No",AH1364="Ex"),"N/A", IF(AND(Screening!$J$7="No",AI1364="Ex"),"N/A", IF(AND(Screening!$J$6="No",AL1364="Ex"),"N/A", IF(AND(Screening!$J$6="Yes",AJ1364="Ex"),"N/A", IF(AND(Screening!$J$25="Yes",AK1364="Ex"),"N/A",  IF(AND(Screening!$J$5="Yes",AM1364="Ex"),"N/A","Inc")))))))))))))))))))</f>
        <v>Inc</v>
      </c>
      <c r="C1364" s="132"/>
      <c r="D1364" s="133"/>
      <c r="E1364" s="87">
        <v>1344</v>
      </c>
      <c r="F1364" s="88" t="s">
        <v>1132</v>
      </c>
      <c r="G1364" s="88" t="s">
        <v>689</v>
      </c>
      <c r="H1364" s="156" t="s">
        <v>1556</v>
      </c>
      <c r="I1364" s="130" t="str">
        <f t="shared" si="43"/>
        <v>Include</v>
      </c>
      <c r="J1364" s="126"/>
      <c r="K1364" s="99"/>
      <c r="L1364" s="99"/>
      <c r="M1364" s="128"/>
      <c r="N1364" s="87" t="str">
        <f t="shared" si="42"/>
        <v/>
      </c>
      <c r="O1364" s="55"/>
      <c r="P1364" s="55"/>
      <c r="Q1364" s="55"/>
      <c r="R1364" s="55"/>
      <c r="S1364" s="55"/>
      <c r="T1364" s="56"/>
      <c r="U1364" s="134"/>
      <c r="V1364" s="132" t="s">
        <v>475</v>
      </c>
      <c r="W1364" s="132"/>
      <c r="X1364" s="132"/>
      <c r="Y1364" s="132"/>
      <c r="Z1364" s="132"/>
      <c r="AA1364" s="132"/>
      <c r="AB1364" s="132"/>
      <c r="AC1364" s="132"/>
      <c r="AD1364" s="132"/>
      <c r="AE1364" s="132"/>
      <c r="AF1364" s="132"/>
      <c r="AG1364" s="132"/>
      <c r="AH1364" s="132"/>
      <c r="AI1364" s="132"/>
      <c r="AJ1364" s="132"/>
      <c r="AK1364" s="132"/>
      <c r="AL1364" s="132"/>
      <c r="AM1364" s="135" t="s">
        <v>475</v>
      </c>
    </row>
    <row r="1365" spans="1:39" x14ac:dyDescent="0.25">
      <c r="A1365" s="131" t="s">
        <v>2</v>
      </c>
      <c r="B1365" s="132" t="str">
        <f>IF(G1365="reserved","N/A",IF(AND(Screening!$J$10="No",V1365="Ex"),"N/A",IF(AND(Screening!$J$11="No",W1365="Ex"),"N/A",IF(AND(Screening!$J$12="No",X1365="Ex"),"N/A",IF(AND(Screening!$J$13="No",Y1365="Ex"),"N/A",IF(AND(Screening!$J$14="No",Z1365="Ex"),"N/A", IF(AND(Screening!$J$15="No",AA1365="Ex"),"N/A", IF(AND(Screening!$J$16="No",AB1365="Ex"),"N/A", IF(AND(Screening!$J$17="No",AC1365="Ex"),"N/A", IF(AND(Screening!$J$18="No",AD1365="Ex"),"N/A", IF(AND(Screening!$J$19="No",AE1365="Ex"),"N/A", IF(AND(Screening!$J$20="No",AF1365="Ex"),"N/A", IF(AND(Screening!$J$21="No",AG1365="Ex"),"N/A", IF(AND(Screening!$J$23="No",AH1365="Ex"),"N/A", IF(AND(Screening!$J$7="No",AI1365="Ex"),"N/A", IF(AND(Screening!$J$6="No",AL1365="Ex"),"N/A", IF(AND(Screening!$J$6="Yes",AJ1365="Ex"),"N/A", IF(AND(Screening!$J$25="Yes",AK1365="Ex"),"N/A",  IF(AND(Screening!$J$5="Yes",AM1365="Ex"),"N/A","Inc")))))))))))))))))))</f>
        <v>Inc</v>
      </c>
      <c r="C1365" s="132"/>
      <c r="D1365" s="133"/>
      <c r="E1365" s="87">
        <v>1345</v>
      </c>
      <c r="F1365" s="88" t="s">
        <v>1133</v>
      </c>
      <c r="G1365" s="88" t="s">
        <v>690</v>
      </c>
      <c r="H1365" s="156" t="s">
        <v>1556</v>
      </c>
      <c r="I1365" s="130" t="str">
        <f t="shared" si="43"/>
        <v>Include</v>
      </c>
      <c r="J1365" s="126"/>
      <c r="K1365" s="99"/>
      <c r="L1365" s="99"/>
      <c r="M1365" s="128"/>
      <c r="N1365" s="87" t="str">
        <f t="shared" ref="N1365:N1428" si="44">IF($A1365="Y","PAR","")</f>
        <v/>
      </c>
      <c r="O1365" s="55"/>
      <c r="P1365" s="55"/>
      <c r="Q1365" s="55"/>
      <c r="R1365" s="55"/>
      <c r="S1365" s="55"/>
      <c r="T1365" s="56"/>
      <c r="U1365" s="134"/>
      <c r="V1365" s="132" t="s">
        <v>475</v>
      </c>
      <c r="W1365" s="132"/>
      <c r="X1365" s="132"/>
      <c r="Y1365" s="132"/>
      <c r="Z1365" s="132"/>
      <c r="AA1365" s="132"/>
      <c r="AB1365" s="132"/>
      <c r="AC1365" s="132"/>
      <c r="AD1365" s="132"/>
      <c r="AE1365" s="132"/>
      <c r="AF1365" s="132"/>
      <c r="AG1365" s="132"/>
      <c r="AH1365" s="132"/>
      <c r="AI1365" s="132"/>
      <c r="AJ1365" s="132"/>
      <c r="AK1365" s="132"/>
      <c r="AL1365" s="132"/>
      <c r="AM1365" s="135" t="s">
        <v>475</v>
      </c>
    </row>
    <row r="1366" spans="1:39" x14ac:dyDescent="0.25">
      <c r="A1366" s="131" t="s">
        <v>2</v>
      </c>
      <c r="B1366" s="132" t="str">
        <f>IF(G1366="reserved","N/A",IF(AND(Screening!$J$10="No",V1366="Ex"),"N/A",IF(AND(Screening!$J$11="No",W1366="Ex"),"N/A",IF(AND(Screening!$J$12="No",X1366="Ex"),"N/A",IF(AND(Screening!$J$13="No",Y1366="Ex"),"N/A",IF(AND(Screening!$J$14="No",Z1366="Ex"),"N/A", IF(AND(Screening!$J$15="No",AA1366="Ex"),"N/A", IF(AND(Screening!$J$16="No",AB1366="Ex"),"N/A", IF(AND(Screening!$J$17="No",AC1366="Ex"),"N/A", IF(AND(Screening!$J$18="No",AD1366="Ex"),"N/A", IF(AND(Screening!$J$19="No",AE1366="Ex"),"N/A", IF(AND(Screening!$J$20="No",AF1366="Ex"),"N/A", IF(AND(Screening!$J$21="No",AG1366="Ex"),"N/A", IF(AND(Screening!$J$23="No",AH1366="Ex"),"N/A", IF(AND(Screening!$J$7="No",AI1366="Ex"),"N/A", IF(AND(Screening!$J$6="No",AL1366="Ex"),"N/A", IF(AND(Screening!$J$6="Yes",AJ1366="Ex"),"N/A", IF(AND(Screening!$J$25="Yes",AK1366="Ex"),"N/A",  IF(AND(Screening!$J$5="Yes",AM1366="Ex"),"N/A","Inc")))))))))))))))))))</f>
        <v>Inc</v>
      </c>
      <c r="C1366" s="132"/>
      <c r="D1366" s="133"/>
      <c r="E1366" s="87">
        <v>1346</v>
      </c>
      <c r="F1366" s="88" t="s">
        <v>1134</v>
      </c>
      <c r="G1366" s="88" t="s">
        <v>691</v>
      </c>
      <c r="H1366" s="156" t="s">
        <v>1556</v>
      </c>
      <c r="I1366" s="130" t="str">
        <f t="shared" si="43"/>
        <v>Include</v>
      </c>
      <c r="J1366" s="126"/>
      <c r="K1366" s="99"/>
      <c r="L1366" s="99"/>
      <c r="M1366" s="128"/>
      <c r="N1366" s="87" t="str">
        <f t="shared" si="44"/>
        <v/>
      </c>
      <c r="O1366" s="55"/>
      <c r="P1366" s="55"/>
      <c r="Q1366" s="55"/>
      <c r="R1366" s="55"/>
      <c r="S1366" s="55"/>
      <c r="T1366" s="56"/>
      <c r="U1366" s="134"/>
      <c r="V1366" s="132" t="s">
        <v>475</v>
      </c>
      <c r="W1366" s="132"/>
      <c r="X1366" s="132"/>
      <c r="Y1366" s="132"/>
      <c r="Z1366" s="132"/>
      <c r="AA1366" s="132"/>
      <c r="AB1366" s="132"/>
      <c r="AC1366" s="132"/>
      <c r="AD1366" s="132"/>
      <c r="AE1366" s="132"/>
      <c r="AF1366" s="132"/>
      <c r="AG1366" s="132"/>
      <c r="AH1366" s="132"/>
      <c r="AI1366" s="132"/>
      <c r="AJ1366" s="132"/>
      <c r="AK1366" s="132"/>
      <c r="AL1366" s="132"/>
      <c r="AM1366" s="135" t="s">
        <v>475</v>
      </c>
    </row>
    <row r="1367" spans="1:39" ht="30" x14ac:dyDescent="0.25">
      <c r="A1367" s="131" t="s">
        <v>2</v>
      </c>
      <c r="B1367" s="132" t="str">
        <f>IF(G1367="reserved","N/A",IF(AND(Screening!$J$10="No",V1367="Ex"),"N/A",IF(AND(Screening!$J$11="No",W1367="Ex"),"N/A",IF(AND(Screening!$J$12="No",X1367="Ex"),"N/A",IF(AND(Screening!$J$13="No",Y1367="Ex"),"N/A",IF(AND(Screening!$J$14="No",Z1367="Ex"),"N/A", IF(AND(Screening!$J$15="No",AA1367="Ex"),"N/A", IF(AND(Screening!$J$16="No",AB1367="Ex"),"N/A", IF(AND(Screening!$J$17="No",AC1367="Ex"),"N/A", IF(AND(Screening!$J$18="No",AD1367="Ex"),"N/A", IF(AND(Screening!$J$19="No",AE1367="Ex"),"N/A", IF(AND(Screening!$J$20="No",AF1367="Ex"),"N/A", IF(AND(Screening!$J$21="No",AG1367="Ex"),"N/A", IF(AND(Screening!$J$23="No",AH1367="Ex"),"N/A", IF(AND(Screening!$J$7="No",AI1367="Ex"),"N/A", IF(AND(Screening!$J$6="No",AL1367="Ex"),"N/A", IF(AND(Screening!$J$6="Yes",AJ1367="Ex"),"N/A", IF(AND(Screening!$J$25="Yes",AK1367="Ex"),"N/A",  IF(AND(Screening!$J$5="Yes",AM1367="Ex"),"N/A","Inc")))))))))))))))))))</f>
        <v>Inc</v>
      </c>
      <c r="C1367" s="132"/>
      <c r="D1367" s="133"/>
      <c r="E1367" s="87">
        <v>1347</v>
      </c>
      <c r="F1367" s="88" t="s">
        <v>1135</v>
      </c>
      <c r="G1367" s="88" t="s">
        <v>692</v>
      </c>
      <c r="H1367" s="156" t="s">
        <v>1556</v>
      </c>
      <c r="I1367" s="130" t="str">
        <f t="shared" si="43"/>
        <v>Include</v>
      </c>
      <c r="J1367" s="126"/>
      <c r="K1367" s="99"/>
      <c r="L1367" s="99"/>
      <c r="M1367" s="128"/>
      <c r="N1367" s="87" t="str">
        <f t="shared" si="44"/>
        <v/>
      </c>
      <c r="O1367" s="55"/>
      <c r="P1367" s="55"/>
      <c r="Q1367" s="55"/>
      <c r="R1367" s="55"/>
      <c r="S1367" s="55"/>
      <c r="T1367" s="56"/>
      <c r="U1367" s="134"/>
      <c r="V1367" s="132" t="s">
        <v>475</v>
      </c>
      <c r="W1367" s="132"/>
      <c r="X1367" s="132"/>
      <c r="Y1367" s="132"/>
      <c r="Z1367" s="132"/>
      <c r="AA1367" s="132"/>
      <c r="AB1367" s="132"/>
      <c r="AC1367" s="132"/>
      <c r="AD1367" s="132"/>
      <c r="AE1367" s="132"/>
      <c r="AF1367" s="132"/>
      <c r="AG1367" s="132"/>
      <c r="AH1367" s="132"/>
      <c r="AI1367" s="132"/>
      <c r="AJ1367" s="132"/>
      <c r="AK1367" s="132"/>
      <c r="AL1367" s="132"/>
      <c r="AM1367" s="135" t="s">
        <v>475</v>
      </c>
    </row>
    <row r="1368" spans="1:39" x14ac:dyDescent="0.25">
      <c r="A1368" s="131" t="s">
        <v>2</v>
      </c>
      <c r="B1368" s="132" t="str">
        <f>IF(G1368="reserved","N/A",IF(AND(Screening!$J$10="No",V1368="Ex"),"N/A",IF(AND(Screening!$J$11="No",W1368="Ex"),"N/A",IF(AND(Screening!$J$12="No",X1368="Ex"),"N/A",IF(AND(Screening!$J$13="No",Y1368="Ex"),"N/A",IF(AND(Screening!$J$14="No",Z1368="Ex"),"N/A", IF(AND(Screening!$J$15="No",AA1368="Ex"),"N/A", IF(AND(Screening!$J$16="No",AB1368="Ex"),"N/A", IF(AND(Screening!$J$17="No",AC1368="Ex"),"N/A", IF(AND(Screening!$J$18="No",AD1368="Ex"),"N/A", IF(AND(Screening!$J$19="No",AE1368="Ex"),"N/A", IF(AND(Screening!$J$20="No",AF1368="Ex"),"N/A", IF(AND(Screening!$J$21="No",AG1368="Ex"),"N/A", IF(AND(Screening!$J$23="No",AH1368="Ex"),"N/A", IF(AND(Screening!$J$7="No",AI1368="Ex"),"N/A", IF(AND(Screening!$J$6="No",AL1368="Ex"),"N/A", IF(AND(Screening!$J$6="Yes",AJ1368="Ex"),"N/A", IF(AND(Screening!$J$25="Yes",AK1368="Ex"),"N/A",  IF(AND(Screening!$J$5="Yes",AM1368="Ex"),"N/A","Inc")))))))))))))))))))</f>
        <v>Inc</v>
      </c>
      <c r="C1368" s="132"/>
      <c r="D1368" s="133"/>
      <c r="E1368" s="87">
        <v>1348</v>
      </c>
      <c r="F1368" s="88" t="s">
        <v>1136</v>
      </c>
      <c r="G1368" s="88" t="s">
        <v>693</v>
      </c>
      <c r="H1368" s="156" t="s">
        <v>1556</v>
      </c>
      <c r="I1368" s="130" t="str">
        <f t="shared" si="43"/>
        <v>Include</v>
      </c>
      <c r="J1368" s="126"/>
      <c r="K1368" s="99"/>
      <c r="L1368" s="99"/>
      <c r="M1368" s="128"/>
      <c r="N1368" s="87" t="str">
        <f t="shared" si="44"/>
        <v/>
      </c>
      <c r="O1368" s="55"/>
      <c r="P1368" s="55"/>
      <c r="Q1368" s="55"/>
      <c r="R1368" s="55"/>
      <c r="S1368" s="55"/>
      <c r="T1368" s="56"/>
      <c r="U1368" s="134"/>
      <c r="V1368" s="132" t="s">
        <v>475</v>
      </c>
      <c r="W1368" s="132"/>
      <c r="X1368" s="132"/>
      <c r="Y1368" s="132"/>
      <c r="Z1368" s="132"/>
      <c r="AA1368" s="132"/>
      <c r="AB1368" s="132"/>
      <c r="AC1368" s="132"/>
      <c r="AD1368" s="132"/>
      <c r="AE1368" s="132"/>
      <c r="AF1368" s="132"/>
      <c r="AG1368" s="132"/>
      <c r="AH1368" s="132"/>
      <c r="AI1368" s="132"/>
      <c r="AJ1368" s="132"/>
      <c r="AK1368" s="132"/>
      <c r="AL1368" s="132"/>
      <c r="AM1368" s="135" t="s">
        <v>475</v>
      </c>
    </row>
    <row r="1369" spans="1:39" x14ac:dyDescent="0.25">
      <c r="A1369" s="131" t="s">
        <v>2</v>
      </c>
      <c r="B1369" s="132" t="str">
        <f>IF(G1369="reserved","N/A",IF(AND(Screening!$J$10="No",V1369="Ex"),"N/A",IF(AND(Screening!$J$11="No",W1369="Ex"),"N/A",IF(AND(Screening!$J$12="No",X1369="Ex"),"N/A",IF(AND(Screening!$J$13="No",Y1369="Ex"),"N/A",IF(AND(Screening!$J$14="No",Z1369="Ex"),"N/A", IF(AND(Screening!$J$15="No",AA1369="Ex"),"N/A", IF(AND(Screening!$J$16="No",AB1369="Ex"),"N/A", IF(AND(Screening!$J$17="No",AC1369="Ex"),"N/A", IF(AND(Screening!$J$18="No",AD1369="Ex"),"N/A", IF(AND(Screening!$J$19="No",AE1369="Ex"),"N/A", IF(AND(Screening!$J$20="No",AF1369="Ex"),"N/A", IF(AND(Screening!$J$21="No",AG1369="Ex"),"N/A", IF(AND(Screening!$J$23="No",AH1369="Ex"),"N/A", IF(AND(Screening!$J$7="No",AI1369="Ex"),"N/A", IF(AND(Screening!$J$6="No",AL1369="Ex"),"N/A", IF(AND(Screening!$J$6="Yes",AJ1369="Ex"),"N/A", IF(AND(Screening!$J$25="Yes",AK1369="Ex"),"N/A",  IF(AND(Screening!$J$5="Yes",AM1369="Ex"),"N/A","Inc")))))))))))))))))))</f>
        <v>Inc</v>
      </c>
      <c r="C1369" s="132" t="s">
        <v>1216</v>
      </c>
      <c r="D1369" s="133"/>
      <c r="E1369" s="87">
        <v>1349</v>
      </c>
      <c r="F1369" s="88" t="s">
        <v>1137</v>
      </c>
      <c r="G1369" s="89" t="s">
        <v>694</v>
      </c>
      <c r="H1369" s="157">
        <v>264.27800000000002</v>
      </c>
      <c r="I1369" s="130" t="str">
        <f t="shared" si="43"/>
        <v>Include</v>
      </c>
      <c r="J1369" s="126"/>
      <c r="K1369" s="99"/>
      <c r="L1369" s="99"/>
      <c r="M1369" s="128"/>
      <c r="N1369" s="87" t="str">
        <f t="shared" si="44"/>
        <v/>
      </c>
      <c r="O1369" s="55"/>
      <c r="P1369" s="55"/>
      <c r="Q1369" s="55"/>
      <c r="R1369" s="55"/>
      <c r="S1369" s="55"/>
      <c r="T1369" s="56"/>
      <c r="U1369" s="134" t="s">
        <v>443</v>
      </c>
      <c r="V1369" s="132" t="s">
        <v>475</v>
      </c>
      <c r="W1369" s="132"/>
      <c r="X1369" s="132"/>
      <c r="Y1369" s="132" t="s">
        <v>475</v>
      </c>
      <c r="Z1369" s="132"/>
      <c r="AA1369" s="132"/>
      <c r="AB1369" s="132"/>
      <c r="AC1369" s="132"/>
      <c r="AD1369" s="132"/>
      <c r="AE1369" s="132"/>
      <c r="AF1369" s="132"/>
      <c r="AG1369" s="132"/>
      <c r="AH1369" s="132"/>
      <c r="AI1369" s="132"/>
      <c r="AJ1369" s="132"/>
      <c r="AK1369" s="132"/>
      <c r="AL1369" s="132"/>
      <c r="AM1369" s="135" t="s">
        <v>475</v>
      </c>
    </row>
    <row r="1370" spans="1:39" x14ac:dyDescent="0.25">
      <c r="A1370" s="131" t="s">
        <v>2</v>
      </c>
      <c r="B1370" s="132" t="str">
        <f>IF(G1370="reserved","N/A",IF(AND(Screening!$J$10="No",V1370="Ex"),"N/A",IF(AND(Screening!$J$11="No",W1370="Ex"),"N/A",IF(AND(Screening!$J$12="No",X1370="Ex"),"N/A",IF(AND(Screening!$J$13="No",Y1370="Ex"),"N/A",IF(AND(Screening!$J$14="No",Z1370="Ex"),"N/A", IF(AND(Screening!$J$15="No",AA1370="Ex"),"N/A", IF(AND(Screening!$J$16="No",AB1370="Ex"),"N/A", IF(AND(Screening!$J$17="No",AC1370="Ex"),"N/A", IF(AND(Screening!$J$18="No",AD1370="Ex"),"N/A", IF(AND(Screening!$J$19="No",AE1370="Ex"),"N/A", IF(AND(Screening!$J$20="No",AF1370="Ex"),"N/A", IF(AND(Screening!$J$21="No",AG1370="Ex"),"N/A", IF(AND(Screening!$J$23="No",AH1370="Ex"),"N/A", IF(AND(Screening!$J$7="No",AI1370="Ex"),"N/A", IF(AND(Screening!$J$6="No",AL1370="Ex"),"N/A", IF(AND(Screening!$J$6="Yes",AJ1370="Ex"),"N/A", IF(AND(Screening!$J$25="Yes",AK1370="Ex"),"N/A",  IF(AND(Screening!$J$5="Yes",AM1370="Ex"),"N/A","Inc")))))))))))))))))))</f>
        <v>Inc</v>
      </c>
      <c r="C1370" s="132"/>
      <c r="D1370" s="133"/>
      <c r="E1370" s="87">
        <v>1350</v>
      </c>
      <c r="F1370" s="88" t="s">
        <v>1138</v>
      </c>
      <c r="G1370" s="88" t="s">
        <v>695</v>
      </c>
      <c r="H1370" s="157" t="s">
        <v>173</v>
      </c>
      <c r="I1370" s="130" t="str">
        <f t="shared" si="43"/>
        <v>Include</v>
      </c>
      <c r="J1370" s="126"/>
      <c r="K1370" s="99"/>
      <c r="L1370" s="99"/>
      <c r="M1370" s="128"/>
      <c r="N1370" s="87" t="str">
        <f t="shared" si="44"/>
        <v/>
      </c>
      <c r="O1370" s="55"/>
      <c r="P1370" s="55"/>
      <c r="Q1370" s="55"/>
      <c r="R1370" s="55"/>
      <c r="S1370" s="55"/>
      <c r="T1370" s="56"/>
      <c r="U1370" s="134" t="s">
        <v>443</v>
      </c>
      <c r="V1370" s="132" t="s">
        <v>475</v>
      </c>
      <c r="W1370" s="132"/>
      <c r="X1370" s="132"/>
      <c r="Y1370" s="132" t="s">
        <v>475</v>
      </c>
      <c r="Z1370" s="132"/>
      <c r="AA1370" s="132"/>
      <c r="AB1370" s="132"/>
      <c r="AC1370" s="132"/>
      <c r="AD1370" s="132"/>
      <c r="AE1370" s="132"/>
      <c r="AF1370" s="132"/>
      <c r="AG1370" s="132"/>
      <c r="AH1370" s="132"/>
      <c r="AI1370" s="132"/>
      <c r="AJ1370" s="132"/>
      <c r="AK1370" s="132"/>
      <c r="AL1370" s="132"/>
      <c r="AM1370" s="135" t="s">
        <v>475</v>
      </c>
    </row>
    <row r="1371" spans="1:39" ht="30" x14ac:dyDescent="0.25">
      <c r="A1371" s="131" t="s">
        <v>2</v>
      </c>
      <c r="B1371" s="132" t="str">
        <f>IF(G1371="reserved","N/A",IF(AND(Screening!$J$10="No",V1371="Ex"),"N/A",IF(AND(Screening!$J$11="No",W1371="Ex"),"N/A",IF(AND(Screening!$J$12="No",X1371="Ex"),"N/A",IF(AND(Screening!$J$13="No",Y1371="Ex"),"N/A",IF(AND(Screening!$J$14="No",Z1371="Ex"),"N/A", IF(AND(Screening!$J$15="No",AA1371="Ex"),"N/A", IF(AND(Screening!$J$16="No",AB1371="Ex"),"N/A", IF(AND(Screening!$J$17="No",AC1371="Ex"),"N/A", IF(AND(Screening!$J$18="No",AD1371="Ex"),"N/A", IF(AND(Screening!$J$19="No",AE1371="Ex"),"N/A", IF(AND(Screening!$J$20="No",AF1371="Ex"),"N/A", IF(AND(Screening!$J$21="No",AG1371="Ex"),"N/A", IF(AND(Screening!$J$23="No",AH1371="Ex"),"N/A", IF(AND(Screening!$J$7="No",AI1371="Ex"),"N/A", IF(AND(Screening!$J$6="No",AL1371="Ex"),"N/A", IF(AND(Screening!$J$6="Yes",AJ1371="Ex"),"N/A", IF(AND(Screening!$J$25="Yes",AK1371="Ex"),"N/A",  IF(AND(Screening!$J$5="Yes",AM1371="Ex"),"N/A","Inc")))))))))))))))))))</f>
        <v>Inc</v>
      </c>
      <c r="C1371" s="132"/>
      <c r="D1371" s="133"/>
      <c r="E1371" s="87">
        <v>1351</v>
      </c>
      <c r="F1371" s="88" t="s">
        <v>1139</v>
      </c>
      <c r="G1371" s="88" t="s">
        <v>2687</v>
      </c>
      <c r="H1371" s="157" t="s">
        <v>173</v>
      </c>
      <c r="I1371" s="130" t="str">
        <f t="shared" si="43"/>
        <v>Include</v>
      </c>
      <c r="J1371" s="126"/>
      <c r="K1371" s="99"/>
      <c r="L1371" s="99"/>
      <c r="M1371" s="128"/>
      <c r="N1371" s="87" t="str">
        <f t="shared" si="44"/>
        <v/>
      </c>
      <c r="O1371" s="55"/>
      <c r="P1371" s="55"/>
      <c r="Q1371" s="55"/>
      <c r="R1371" s="55"/>
      <c r="S1371" s="55"/>
      <c r="T1371" s="56"/>
      <c r="U1371" s="134" t="s">
        <v>443</v>
      </c>
      <c r="V1371" s="132" t="s">
        <v>475</v>
      </c>
      <c r="W1371" s="132"/>
      <c r="X1371" s="132"/>
      <c r="Y1371" s="132" t="s">
        <v>475</v>
      </c>
      <c r="Z1371" s="132"/>
      <c r="AA1371" s="132"/>
      <c r="AB1371" s="132"/>
      <c r="AC1371" s="132"/>
      <c r="AD1371" s="132"/>
      <c r="AE1371" s="132"/>
      <c r="AF1371" s="132"/>
      <c r="AG1371" s="132"/>
      <c r="AH1371" s="132"/>
      <c r="AI1371" s="132"/>
      <c r="AJ1371" s="132"/>
      <c r="AK1371" s="132"/>
      <c r="AL1371" s="132"/>
      <c r="AM1371" s="135" t="s">
        <v>475</v>
      </c>
    </row>
    <row r="1372" spans="1:39" ht="30" x14ac:dyDescent="0.25">
      <c r="A1372" s="131" t="s">
        <v>2</v>
      </c>
      <c r="B1372" s="132" t="str">
        <f>IF(G1372="reserved","N/A",IF(AND(Screening!$J$10="No",V1372="Ex"),"N/A",IF(AND(Screening!$J$11="No",W1372="Ex"),"N/A",IF(AND(Screening!$J$12="No",X1372="Ex"),"N/A",IF(AND(Screening!$J$13="No",Y1372="Ex"),"N/A",IF(AND(Screening!$J$14="No",Z1372="Ex"),"N/A", IF(AND(Screening!$J$15="No",AA1372="Ex"),"N/A", IF(AND(Screening!$J$16="No",AB1372="Ex"),"N/A", IF(AND(Screening!$J$17="No",AC1372="Ex"),"N/A", IF(AND(Screening!$J$18="No",AD1372="Ex"),"N/A", IF(AND(Screening!$J$19="No",AE1372="Ex"),"N/A", IF(AND(Screening!$J$20="No",AF1372="Ex"),"N/A", IF(AND(Screening!$J$21="No",AG1372="Ex"),"N/A", IF(AND(Screening!$J$23="No",AH1372="Ex"),"N/A", IF(AND(Screening!$J$7="No",AI1372="Ex"),"N/A", IF(AND(Screening!$J$6="No",AL1372="Ex"),"N/A", IF(AND(Screening!$J$6="Yes",AJ1372="Ex"),"N/A", IF(AND(Screening!$J$25="Yes",AK1372="Ex"),"N/A",  IF(AND(Screening!$J$5="Yes",AM1372="Ex"),"N/A","Inc")))))))))))))))))))</f>
        <v>Inc</v>
      </c>
      <c r="C1372" s="132"/>
      <c r="D1372" s="133"/>
      <c r="E1372" s="87">
        <v>1352</v>
      </c>
      <c r="F1372" s="88" t="s">
        <v>1140</v>
      </c>
      <c r="G1372" s="88" t="s">
        <v>2688</v>
      </c>
      <c r="H1372" s="157" t="s">
        <v>173</v>
      </c>
      <c r="I1372" s="130" t="str">
        <f t="shared" si="43"/>
        <v>Include</v>
      </c>
      <c r="J1372" s="126"/>
      <c r="K1372" s="99"/>
      <c r="L1372" s="99"/>
      <c r="M1372" s="128"/>
      <c r="N1372" s="87" t="str">
        <f t="shared" si="44"/>
        <v/>
      </c>
      <c r="O1372" s="55"/>
      <c r="P1372" s="55"/>
      <c r="Q1372" s="55"/>
      <c r="R1372" s="55"/>
      <c r="S1372" s="55"/>
      <c r="T1372" s="56"/>
      <c r="U1372" s="134" t="s">
        <v>443</v>
      </c>
      <c r="V1372" s="132" t="s">
        <v>475</v>
      </c>
      <c r="W1372" s="132"/>
      <c r="X1372" s="132"/>
      <c r="Y1372" s="132" t="s">
        <v>475</v>
      </c>
      <c r="Z1372" s="132"/>
      <c r="AA1372" s="132"/>
      <c r="AB1372" s="132"/>
      <c r="AC1372" s="132"/>
      <c r="AD1372" s="132"/>
      <c r="AE1372" s="132"/>
      <c r="AF1372" s="132"/>
      <c r="AG1372" s="132"/>
      <c r="AH1372" s="132"/>
      <c r="AI1372" s="132"/>
      <c r="AJ1372" s="132"/>
      <c r="AK1372" s="132"/>
      <c r="AL1372" s="132"/>
      <c r="AM1372" s="135" t="s">
        <v>475</v>
      </c>
    </row>
    <row r="1373" spans="1:39" x14ac:dyDescent="0.25">
      <c r="A1373" s="131" t="s">
        <v>2</v>
      </c>
      <c r="B1373" s="132" t="str">
        <f>IF(G1373="reserved","N/A",IF(AND(Screening!$J$10="No",V1373="Ex"),"N/A",IF(AND(Screening!$J$11="No",W1373="Ex"),"N/A",IF(AND(Screening!$J$12="No",X1373="Ex"),"N/A",IF(AND(Screening!$J$13="No",Y1373="Ex"),"N/A",IF(AND(Screening!$J$14="No",Z1373="Ex"),"N/A", IF(AND(Screening!$J$15="No",AA1373="Ex"),"N/A", IF(AND(Screening!$J$16="No",AB1373="Ex"),"N/A", IF(AND(Screening!$J$17="No",AC1373="Ex"),"N/A", IF(AND(Screening!$J$18="No",AD1373="Ex"),"N/A", IF(AND(Screening!$J$19="No",AE1373="Ex"),"N/A", IF(AND(Screening!$J$20="No",AF1373="Ex"),"N/A", IF(AND(Screening!$J$21="No",AG1373="Ex"),"N/A", IF(AND(Screening!$J$23="No",AH1373="Ex"),"N/A", IF(AND(Screening!$J$7="No",AI1373="Ex"),"N/A", IF(AND(Screening!$J$6="No",AL1373="Ex"),"N/A", IF(AND(Screening!$J$6="Yes",AJ1373="Ex"),"N/A", IF(AND(Screening!$J$25="Yes",AK1373="Ex"),"N/A",  IF(AND(Screening!$J$5="Yes",AM1373="Ex"),"N/A","Inc")))))))))))))))))))</f>
        <v>Inc</v>
      </c>
      <c r="C1373" s="132"/>
      <c r="D1373" s="133"/>
      <c r="E1373" s="87">
        <v>1353</v>
      </c>
      <c r="F1373" s="88" t="s">
        <v>1141</v>
      </c>
      <c r="G1373" s="88" t="s">
        <v>696</v>
      </c>
      <c r="H1373" s="157" t="s">
        <v>175</v>
      </c>
      <c r="I1373" s="130" t="str">
        <f t="shared" si="43"/>
        <v>Include</v>
      </c>
      <c r="J1373" s="126"/>
      <c r="K1373" s="99"/>
      <c r="L1373" s="99"/>
      <c r="M1373" s="128"/>
      <c r="N1373" s="87" t="str">
        <f t="shared" si="44"/>
        <v/>
      </c>
      <c r="O1373" s="55"/>
      <c r="P1373" s="55"/>
      <c r="Q1373" s="55"/>
      <c r="R1373" s="55"/>
      <c r="S1373" s="55"/>
      <c r="T1373" s="56"/>
      <c r="U1373" s="134" t="s">
        <v>443</v>
      </c>
      <c r="V1373" s="132" t="s">
        <v>475</v>
      </c>
      <c r="W1373" s="132"/>
      <c r="X1373" s="132"/>
      <c r="Y1373" s="132" t="s">
        <v>475</v>
      </c>
      <c r="Z1373" s="132"/>
      <c r="AA1373" s="132"/>
      <c r="AB1373" s="132"/>
      <c r="AC1373" s="132"/>
      <c r="AD1373" s="132"/>
      <c r="AE1373" s="132"/>
      <c r="AF1373" s="132"/>
      <c r="AG1373" s="132"/>
      <c r="AH1373" s="132"/>
      <c r="AI1373" s="132"/>
      <c r="AJ1373" s="132"/>
      <c r="AK1373" s="132"/>
      <c r="AL1373" s="132"/>
      <c r="AM1373" s="135" t="s">
        <v>475</v>
      </c>
    </row>
    <row r="1374" spans="1:39" ht="30" x14ac:dyDescent="0.25">
      <c r="A1374" s="131" t="s">
        <v>2</v>
      </c>
      <c r="B1374" s="132" t="str">
        <f>IF(G1374="reserved","N/A",IF(AND(Screening!$J$10="No",V1374="Ex"),"N/A",IF(AND(Screening!$J$11="No",W1374="Ex"),"N/A",IF(AND(Screening!$J$12="No",X1374="Ex"),"N/A",IF(AND(Screening!$J$13="No",Y1374="Ex"),"N/A",IF(AND(Screening!$J$14="No",Z1374="Ex"),"N/A", IF(AND(Screening!$J$15="No",AA1374="Ex"),"N/A", IF(AND(Screening!$J$16="No",AB1374="Ex"),"N/A", IF(AND(Screening!$J$17="No",AC1374="Ex"),"N/A", IF(AND(Screening!$J$18="No",AD1374="Ex"),"N/A", IF(AND(Screening!$J$19="No",AE1374="Ex"),"N/A", IF(AND(Screening!$J$20="No",AF1374="Ex"),"N/A", IF(AND(Screening!$J$21="No",AG1374="Ex"),"N/A", IF(AND(Screening!$J$23="No",AH1374="Ex"),"N/A", IF(AND(Screening!$J$7="No",AI1374="Ex"),"N/A", IF(AND(Screening!$J$6="No",AL1374="Ex"),"N/A", IF(AND(Screening!$J$6="Yes",AJ1374="Ex"),"N/A", IF(AND(Screening!$J$25="Yes",AK1374="Ex"),"N/A",  IF(AND(Screening!$J$5="Yes",AM1374="Ex"),"N/A","Inc")))))))))))))))))))</f>
        <v>Inc</v>
      </c>
      <c r="C1374" s="132"/>
      <c r="D1374" s="133"/>
      <c r="E1374" s="87">
        <v>1354</v>
      </c>
      <c r="F1374" s="88" t="s">
        <v>1142</v>
      </c>
      <c r="G1374" s="88" t="s">
        <v>2689</v>
      </c>
      <c r="H1374" s="157" t="s">
        <v>175</v>
      </c>
      <c r="I1374" s="130" t="str">
        <f t="shared" si="43"/>
        <v>Include</v>
      </c>
      <c r="J1374" s="126"/>
      <c r="K1374" s="99"/>
      <c r="L1374" s="99"/>
      <c r="M1374" s="128"/>
      <c r="N1374" s="87" t="str">
        <f t="shared" si="44"/>
        <v/>
      </c>
      <c r="O1374" s="55"/>
      <c r="P1374" s="55"/>
      <c r="Q1374" s="55"/>
      <c r="R1374" s="55"/>
      <c r="S1374" s="55"/>
      <c r="T1374" s="56"/>
      <c r="U1374" s="134" t="s">
        <v>443</v>
      </c>
      <c r="V1374" s="132" t="s">
        <v>475</v>
      </c>
      <c r="W1374" s="132"/>
      <c r="X1374" s="132"/>
      <c r="Y1374" s="132" t="s">
        <v>475</v>
      </c>
      <c r="Z1374" s="132"/>
      <c r="AA1374" s="132"/>
      <c r="AB1374" s="132"/>
      <c r="AC1374" s="132"/>
      <c r="AD1374" s="132"/>
      <c r="AE1374" s="132"/>
      <c r="AF1374" s="132"/>
      <c r="AG1374" s="132"/>
      <c r="AH1374" s="132"/>
      <c r="AI1374" s="132"/>
      <c r="AJ1374" s="132"/>
      <c r="AK1374" s="132"/>
      <c r="AL1374" s="132"/>
      <c r="AM1374" s="135" t="s">
        <v>475</v>
      </c>
    </row>
    <row r="1375" spans="1:39" ht="30" x14ac:dyDescent="0.25">
      <c r="A1375" s="131" t="s">
        <v>2</v>
      </c>
      <c r="B1375" s="132" t="str">
        <f>IF(G1375="reserved","N/A",IF(AND(Screening!$J$10="No",V1375="Ex"),"N/A",IF(AND(Screening!$J$11="No",W1375="Ex"),"N/A",IF(AND(Screening!$J$12="No",X1375="Ex"),"N/A",IF(AND(Screening!$J$13="No",Y1375="Ex"),"N/A",IF(AND(Screening!$J$14="No",Z1375="Ex"),"N/A", IF(AND(Screening!$J$15="No",AA1375="Ex"),"N/A", IF(AND(Screening!$J$16="No",AB1375="Ex"),"N/A", IF(AND(Screening!$J$17="No",AC1375="Ex"),"N/A", IF(AND(Screening!$J$18="No",AD1375="Ex"),"N/A", IF(AND(Screening!$J$19="No",AE1375="Ex"),"N/A", IF(AND(Screening!$J$20="No",AF1375="Ex"),"N/A", IF(AND(Screening!$J$21="No",AG1375="Ex"),"N/A", IF(AND(Screening!$J$23="No",AH1375="Ex"),"N/A", IF(AND(Screening!$J$7="No",AI1375="Ex"),"N/A", IF(AND(Screening!$J$6="No",AL1375="Ex"),"N/A", IF(AND(Screening!$J$6="Yes",AJ1375="Ex"),"N/A", IF(AND(Screening!$J$25="Yes",AK1375="Ex"),"N/A",  IF(AND(Screening!$J$5="Yes",AM1375="Ex"),"N/A","Inc")))))))))))))))))))</f>
        <v>Inc</v>
      </c>
      <c r="C1375" s="132"/>
      <c r="D1375" s="133"/>
      <c r="E1375" s="87">
        <v>1355</v>
      </c>
      <c r="F1375" s="88" t="s">
        <v>1143</v>
      </c>
      <c r="G1375" s="88" t="s">
        <v>2690</v>
      </c>
      <c r="H1375" s="157" t="s">
        <v>175</v>
      </c>
      <c r="I1375" s="130" t="str">
        <f t="shared" si="43"/>
        <v>Include</v>
      </c>
      <c r="J1375" s="126"/>
      <c r="K1375" s="99"/>
      <c r="L1375" s="99"/>
      <c r="M1375" s="128"/>
      <c r="N1375" s="87" t="str">
        <f t="shared" si="44"/>
        <v/>
      </c>
      <c r="O1375" s="55"/>
      <c r="P1375" s="55"/>
      <c r="Q1375" s="55"/>
      <c r="R1375" s="55"/>
      <c r="S1375" s="55"/>
      <c r="T1375" s="56"/>
      <c r="U1375" s="134" t="s">
        <v>443</v>
      </c>
      <c r="V1375" s="132" t="s">
        <v>475</v>
      </c>
      <c r="W1375" s="132"/>
      <c r="X1375" s="132"/>
      <c r="Y1375" s="132" t="s">
        <v>475</v>
      </c>
      <c r="Z1375" s="132"/>
      <c r="AA1375" s="132"/>
      <c r="AB1375" s="132"/>
      <c r="AC1375" s="132"/>
      <c r="AD1375" s="132"/>
      <c r="AE1375" s="132"/>
      <c r="AF1375" s="132"/>
      <c r="AG1375" s="132"/>
      <c r="AH1375" s="132"/>
      <c r="AI1375" s="132"/>
      <c r="AJ1375" s="132"/>
      <c r="AK1375" s="132"/>
      <c r="AL1375" s="132"/>
      <c r="AM1375" s="135" t="s">
        <v>475</v>
      </c>
    </row>
    <row r="1376" spans="1:39" ht="126.6" customHeight="1" x14ac:dyDescent="0.25">
      <c r="A1376" s="131" t="s">
        <v>2</v>
      </c>
      <c r="B1376" s="132" t="str">
        <f>IF(G1376="reserved","N/A",IF(AND(Screening!$J$10="No",V1376="Ex"),"N/A",IF(AND(Screening!$J$11="No",W1376="Ex"),"N/A",IF(AND(Screening!$J$12="No",X1376="Ex"),"N/A",IF(AND(Screening!$J$13="No",Y1376="Ex"),"N/A",IF(AND(Screening!$J$14="No",Z1376="Ex"),"N/A", IF(AND(Screening!$J$15="No",AA1376="Ex"),"N/A", IF(AND(Screening!$J$16="No",AB1376="Ex"),"N/A", IF(AND(Screening!$J$17="No",AC1376="Ex"),"N/A", IF(AND(Screening!$J$18="No",AD1376="Ex"),"N/A", IF(AND(Screening!$J$19="No",AE1376="Ex"),"N/A", IF(AND(Screening!$J$20="No",AF1376="Ex"),"N/A", IF(AND(Screening!$J$21="No",AG1376="Ex"),"N/A", IF(AND(Screening!$J$23="No",AH1376="Ex"),"N/A", IF(AND(Screening!$J$7="No",AI1376="Ex"),"N/A", IF(AND(Screening!$J$6="No",AL1376="Ex"),"N/A", IF(AND(Screening!$J$6="Yes",AJ1376="Ex"),"N/A", IF(AND(Screening!$J$25="Yes",AK1376="Ex"),"N/A",  IF(AND(Screening!$J$5="Yes",AM1376="Ex"),"N/A","Inc")))))))))))))))))))</f>
        <v>Inc</v>
      </c>
      <c r="C1376" s="132"/>
      <c r="D1376" s="133"/>
      <c r="E1376" s="87">
        <v>1356</v>
      </c>
      <c r="F1376" s="88" t="s">
        <v>1144</v>
      </c>
      <c r="G1376" s="88" t="s">
        <v>697</v>
      </c>
      <c r="H1376" s="156" t="s">
        <v>1557</v>
      </c>
      <c r="I1376" s="130" t="str">
        <f t="shared" si="43"/>
        <v>Include</v>
      </c>
      <c r="J1376" s="126"/>
      <c r="K1376" s="99"/>
      <c r="L1376" s="99"/>
      <c r="M1376" s="128"/>
      <c r="N1376" s="87" t="str">
        <f t="shared" si="44"/>
        <v/>
      </c>
      <c r="O1376" s="55"/>
      <c r="P1376" s="55"/>
      <c r="Q1376" s="55"/>
      <c r="R1376" s="55"/>
      <c r="S1376" s="55"/>
      <c r="T1376" s="56"/>
      <c r="U1376" s="134" t="s">
        <v>443</v>
      </c>
      <c r="V1376" s="132" t="s">
        <v>475</v>
      </c>
      <c r="W1376" s="132"/>
      <c r="X1376" s="132"/>
      <c r="Y1376" s="132" t="s">
        <v>475</v>
      </c>
      <c r="Z1376" s="132"/>
      <c r="AA1376" s="132"/>
      <c r="AB1376" s="132"/>
      <c r="AC1376" s="132"/>
      <c r="AD1376" s="132"/>
      <c r="AE1376" s="132"/>
      <c r="AF1376" s="132"/>
      <c r="AG1376" s="132"/>
      <c r="AH1376" s="132"/>
      <c r="AI1376" s="132"/>
      <c r="AJ1376" s="132"/>
      <c r="AK1376" s="132"/>
      <c r="AL1376" s="132"/>
      <c r="AM1376" s="135" t="s">
        <v>475</v>
      </c>
    </row>
    <row r="1377" spans="1:39" ht="30" x14ac:dyDescent="0.25">
      <c r="A1377" s="131" t="s">
        <v>2</v>
      </c>
      <c r="B1377" s="132" t="str">
        <f>IF(G1377="reserved","N/A",IF(AND(Screening!$J$10="No",V1377="Ex"),"N/A",IF(AND(Screening!$J$11="No",W1377="Ex"),"N/A",IF(AND(Screening!$J$12="No",X1377="Ex"),"N/A",IF(AND(Screening!$J$13="No",Y1377="Ex"),"N/A",IF(AND(Screening!$J$14="No",Z1377="Ex"),"N/A", IF(AND(Screening!$J$15="No",AA1377="Ex"),"N/A", IF(AND(Screening!$J$16="No",AB1377="Ex"),"N/A", IF(AND(Screening!$J$17="No",AC1377="Ex"),"N/A", IF(AND(Screening!$J$18="No",AD1377="Ex"),"N/A", IF(AND(Screening!$J$19="No",AE1377="Ex"),"N/A", IF(AND(Screening!$J$20="No",AF1377="Ex"),"N/A", IF(AND(Screening!$J$21="No",AG1377="Ex"),"N/A", IF(AND(Screening!$J$23="No",AH1377="Ex"),"N/A", IF(AND(Screening!$J$7="No",AI1377="Ex"),"N/A", IF(AND(Screening!$J$6="No",AL1377="Ex"),"N/A", IF(AND(Screening!$J$6="Yes",AJ1377="Ex"),"N/A", IF(AND(Screening!$J$25="Yes",AK1377="Ex"),"N/A",  IF(AND(Screening!$J$5="Yes",AM1377="Ex"),"N/A","Inc")))))))))))))))))))</f>
        <v>Inc</v>
      </c>
      <c r="C1377" s="132"/>
      <c r="D1377" s="133"/>
      <c r="E1377" s="87">
        <v>1357</v>
      </c>
      <c r="F1377" s="88" t="s">
        <v>1145</v>
      </c>
      <c r="G1377" s="88" t="s">
        <v>2691</v>
      </c>
      <c r="H1377" s="156" t="s">
        <v>2787</v>
      </c>
      <c r="I1377" s="130" t="str">
        <f t="shared" si="43"/>
        <v>Include</v>
      </c>
      <c r="J1377" s="126"/>
      <c r="K1377" s="99"/>
      <c r="L1377" s="99"/>
      <c r="M1377" s="128"/>
      <c r="N1377" s="87" t="str">
        <f t="shared" si="44"/>
        <v/>
      </c>
      <c r="O1377" s="55"/>
      <c r="P1377" s="55"/>
      <c r="Q1377" s="55"/>
      <c r="R1377" s="55"/>
      <c r="S1377" s="55"/>
      <c r="T1377" s="56"/>
      <c r="U1377" s="134" t="s">
        <v>443</v>
      </c>
      <c r="V1377" s="132" t="s">
        <v>475</v>
      </c>
      <c r="W1377" s="132"/>
      <c r="X1377" s="132"/>
      <c r="Y1377" s="132" t="s">
        <v>475</v>
      </c>
      <c r="Z1377" s="132"/>
      <c r="AA1377" s="132"/>
      <c r="AB1377" s="132"/>
      <c r="AC1377" s="132"/>
      <c r="AD1377" s="132"/>
      <c r="AE1377" s="132"/>
      <c r="AF1377" s="132"/>
      <c r="AG1377" s="132"/>
      <c r="AH1377" s="132"/>
      <c r="AI1377" s="132"/>
      <c r="AJ1377" s="132"/>
      <c r="AK1377" s="132"/>
      <c r="AL1377" s="132"/>
      <c r="AM1377" s="135" t="s">
        <v>475</v>
      </c>
    </row>
    <row r="1378" spans="1:39" ht="30" x14ac:dyDescent="0.25">
      <c r="A1378" s="131" t="s">
        <v>2</v>
      </c>
      <c r="B1378" s="132" t="str">
        <f>IF(G1378="reserved","N/A",IF(AND(Screening!$J$10="No",V1378="Ex"),"N/A",IF(AND(Screening!$J$11="No",W1378="Ex"),"N/A",IF(AND(Screening!$J$12="No",X1378="Ex"),"N/A",IF(AND(Screening!$J$13="No",Y1378="Ex"),"N/A",IF(AND(Screening!$J$14="No",Z1378="Ex"),"N/A", IF(AND(Screening!$J$15="No",AA1378="Ex"),"N/A", IF(AND(Screening!$J$16="No",AB1378="Ex"),"N/A", IF(AND(Screening!$J$17="No",AC1378="Ex"),"N/A", IF(AND(Screening!$J$18="No",AD1378="Ex"),"N/A", IF(AND(Screening!$J$19="No",AE1378="Ex"),"N/A", IF(AND(Screening!$J$20="No",AF1378="Ex"),"N/A", IF(AND(Screening!$J$21="No",AG1378="Ex"),"N/A", IF(AND(Screening!$J$23="No",AH1378="Ex"),"N/A", IF(AND(Screening!$J$7="No",AI1378="Ex"),"N/A", IF(AND(Screening!$J$6="No",AL1378="Ex"),"N/A", IF(AND(Screening!$J$6="Yes",AJ1378="Ex"),"N/A", IF(AND(Screening!$J$25="Yes",AK1378="Ex"),"N/A",  IF(AND(Screening!$J$5="Yes",AM1378="Ex"),"N/A","Inc")))))))))))))))))))</f>
        <v>Inc</v>
      </c>
      <c r="C1378" s="132"/>
      <c r="D1378" s="133"/>
      <c r="E1378" s="87">
        <v>1358</v>
      </c>
      <c r="F1378" s="88" t="s">
        <v>1146</v>
      </c>
      <c r="G1378" s="88" t="s">
        <v>2692</v>
      </c>
      <c r="H1378" s="156" t="s">
        <v>2787</v>
      </c>
      <c r="I1378" s="130" t="str">
        <f t="shared" si="43"/>
        <v>Include</v>
      </c>
      <c r="J1378" s="126"/>
      <c r="K1378" s="99"/>
      <c r="L1378" s="99"/>
      <c r="M1378" s="128"/>
      <c r="N1378" s="87" t="str">
        <f t="shared" si="44"/>
        <v/>
      </c>
      <c r="O1378" s="55"/>
      <c r="P1378" s="55"/>
      <c r="Q1378" s="55"/>
      <c r="R1378" s="55"/>
      <c r="S1378" s="55"/>
      <c r="T1378" s="56"/>
      <c r="U1378" s="134" t="s">
        <v>443</v>
      </c>
      <c r="V1378" s="132" t="s">
        <v>475</v>
      </c>
      <c r="W1378" s="132"/>
      <c r="X1378" s="132"/>
      <c r="Y1378" s="132" t="s">
        <v>475</v>
      </c>
      <c r="Z1378" s="132"/>
      <c r="AA1378" s="132"/>
      <c r="AB1378" s="132"/>
      <c r="AC1378" s="132"/>
      <c r="AD1378" s="132"/>
      <c r="AE1378" s="132"/>
      <c r="AF1378" s="132"/>
      <c r="AG1378" s="132"/>
      <c r="AH1378" s="132"/>
      <c r="AI1378" s="132"/>
      <c r="AJ1378" s="132"/>
      <c r="AK1378" s="132"/>
      <c r="AL1378" s="132"/>
      <c r="AM1378" s="135" t="s">
        <v>475</v>
      </c>
    </row>
    <row r="1379" spans="1:39" x14ac:dyDescent="0.25">
      <c r="A1379" s="131" t="s">
        <v>1</v>
      </c>
      <c r="B1379" s="132" t="str">
        <f>IF(G1379="reserved","N/A",IF(AND(Screening!$J$10="No",V1379="Ex"),"N/A",IF(AND(Screening!$J$11="No",W1379="Ex"),"N/A",IF(AND(Screening!$J$12="No",X1379="Ex"),"N/A",IF(AND(Screening!$J$13="No",Y1379="Ex"),"N/A",IF(AND(Screening!$J$14="No",Z1379="Ex"),"N/A", IF(AND(Screening!$J$15="No",AA1379="Ex"),"N/A", IF(AND(Screening!$J$16="No",AB1379="Ex"),"N/A", IF(AND(Screening!$J$17="No",AC1379="Ex"),"N/A", IF(AND(Screening!$J$18="No",AD1379="Ex"),"N/A", IF(AND(Screening!$J$19="No",AE1379="Ex"),"N/A", IF(AND(Screening!$J$20="No",AF1379="Ex"),"N/A", IF(AND(Screening!$J$21="No",AG1379="Ex"),"N/A", IF(AND(Screening!$J$23="No",AH1379="Ex"),"N/A", IF(AND(Screening!$J$7="No",AI1379="Ex"),"N/A", IF(AND(Screening!$J$6="No",AL1379="Ex"),"N/A", IF(AND(Screening!$J$6="Yes",AJ1379="Ex"),"N/A", IF(AND(Screening!$J$25="Yes",AK1379="Ex"),"N/A",  IF(AND(Screening!$J$5="Yes",AM1379="Ex"),"N/A","Inc")))))))))))))))))))</f>
        <v>Inc</v>
      </c>
      <c r="C1379" s="132" t="s">
        <v>1216</v>
      </c>
      <c r="D1379" s="133" t="s">
        <v>1212</v>
      </c>
      <c r="E1379" s="87">
        <v>1359</v>
      </c>
      <c r="F1379" s="88" t="s">
        <v>505</v>
      </c>
      <c r="G1379" s="89" t="s">
        <v>4237</v>
      </c>
      <c r="H1379" s="156" t="s">
        <v>2787</v>
      </c>
      <c r="I1379" s="130" t="str">
        <f t="shared" si="43"/>
        <v>Include</v>
      </c>
      <c r="J1379" s="126"/>
      <c r="K1379" s="99"/>
      <c r="L1379" s="99"/>
      <c r="M1379" s="128"/>
      <c r="N1379" s="87" t="str">
        <f t="shared" si="44"/>
        <v>PAR</v>
      </c>
      <c r="O1379" s="55"/>
      <c r="P1379" s="55"/>
      <c r="Q1379" s="55"/>
      <c r="R1379" s="55"/>
      <c r="S1379" s="55"/>
      <c r="T1379" s="56"/>
      <c r="U1379" s="134"/>
      <c r="V1379" s="132"/>
      <c r="W1379" s="132"/>
      <c r="X1379" s="132"/>
      <c r="Y1379" s="132"/>
      <c r="Z1379" s="132"/>
      <c r="AA1379" s="132"/>
      <c r="AB1379" s="132"/>
      <c r="AC1379" s="132"/>
      <c r="AD1379" s="132"/>
      <c r="AE1379" s="132"/>
      <c r="AF1379" s="132"/>
      <c r="AG1379" s="132"/>
      <c r="AH1379" s="132"/>
      <c r="AI1379" s="132"/>
      <c r="AJ1379" s="132"/>
      <c r="AK1379" s="132"/>
      <c r="AL1379" s="132"/>
      <c r="AM1379" s="135" t="s">
        <v>475</v>
      </c>
    </row>
    <row r="1380" spans="1:39" ht="150" customHeight="1" x14ac:dyDescent="0.25">
      <c r="A1380" s="131" t="s">
        <v>2</v>
      </c>
      <c r="B1380" s="132" t="str">
        <f>IF(G1380="reserved","N/A",IF(AND(Screening!$J$10="No",V1380="Ex"),"N/A",IF(AND(Screening!$J$11="No",W1380="Ex"),"N/A",IF(AND(Screening!$J$12="No",X1380="Ex"),"N/A",IF(AND(Screening!$J$13="No",Y1380="Ex"),"N/A",IF(AND(Screening!$J$14="No",Z1380="Ex"),"N/A", IF(AND(Screening!$J$15="No",AA1380="Ex"),"N/A", IF(AND(Screening!$J$16="No",AB1380="Ex"),"N/A", IF(AND(Screening!$J$17="No",AC1380="Ex"),"N/A", IF(AND(Screening!$J$18="No",AD1380="Ex"),"N/A", IF(AND(Screening!$J$19="No",AE1380="Ex"),"N/A", IF(AND(Screening!$J$20="No",AF1380="Ex"),"N/A", IF(AND(Screening!$J$21="No",AG1380="Ex"),"N/A", IF(AND(Screening!$J$23="No",AH1380="Ex"),"N/A", IF(AND(Screening!$J$7="No",AI1380="Ex"),"N/A", IF(AND(Screening!$J$6="No",AL1380="Ex"),"N/A", IF(AND(Screening!$J$6="Yes",AJ1380="Ex"),"N/A", IF(AND(Screening!$J$25="Yes",AK1380="Ex"),"N/A",  IF(AND(Screening!$J$5="Yes",AM1380="Ex"),"N/A","Inc")))))))))))))))))))</f>
        <v>Inc</v>
      </c>
      <c r="C1380" s="132"/>
      <c r="D1380" s="133"/>
      <c r="E1380" s="87">
        <v>1360</v>
      </c>
      <c r="F1380" s="88" t="s">
        <v>3308</v>
      </c>
      <c r="G1380" s="88" t="s">
        <v>698</v>
      </c>
      <c r="H1380" s="157" t="s">
        <v>4409</v>
      </c>
      <c r="I1380" s="130" t="str">
        <f t="shared" si="43"/>
        <v>Include</v>
      </c>
      <c r="J1380" s="126"/>
      <c r="K1380" s="99"/>
      <c r="L1380" s="99"/>
      <c r="M1380" s="128"/>
      <c r="N1380" s="87" t="str">
        <f t="shared" si="44"/>
        <v/>
      </c>
      <c r="O1380" s="55"/>
      <c r="P1380" s="55"/>
      <c r="Q1380" s="55"/>
      <c r="R1380" s="55"/>
      <c r="S1380" s="55"/>
      <c r="T1380" s="56"/>
      <c r="U1380" s="134"/>
      <c r="V1380" s="132"/>
      <c r="W1380" s="132"/>
      <c r="X1380" s="132"/>
      <c r="Y1380" s="132"/>
      <c r="Z1380" s="132"/>
      <c r="AA1380" s="132"/>
      <c r="AB1380" s="132"/>
      <c r="AC1380" s="132"/>
      <c r="AD1380" s="132"/>
      <c r="AE1380" s="132"/>
      <c r="AF1380" s="132"/>
      <c r="AG1380" s="132"/>
      <c r="AH1380" s="132"/>
      <c r="AI1380" s="132"/>
      <c r="AJ1380" s="132"/>
      <c r="AK1380" s="132"/>
      <c r="AL1380" s="132"/>
      <c r="AM1380" s="135" t="s">
        <v>475</v>
      </c>
    </row>
    <row r="1381" spans="1:39" ht="30" x14ac:dyDescent="0.25">
      <c r="A1381" s="131" t="s">
        <v>2</v>
      </c>
      <c r="B1381" s="132" t="str">
        <f>IF(G1381="reserved","N/A",IF(AND(Screening!$J$10="No",V1381="Ex"),"N/A",IF(AND(Screening!$J$11="No",W1381="Ex"),"N/A",IF(AND(Screening!$J$12="No",X1381="Ex"),"N/A",IF(AND(Screening!$J$13="No",Y1381="Ex"),"N/A",IF(AND(Screening!$J$14="No",Z1381="Ex"),"N/A", IF(AND(Screening!$J$15="No",AA1381="Ex"),"N/A", IF(AND(Screening!$J$16="No",AB1381="Ex"),"N/A", IF(AND(Screening!$J$17="No",AC1381="Ex"),"N/A", IF(AND(Screening!$J$18="No",AD1381="Ex"),"N/A", IF(AND(Screening!$J$19="No",AE1381="Ex"),"N/A", IF(AND(Screening!$J$20="No",AF1381="Ex"),"N/A", IF(AND(Screening!$J$21="No",AG1381="Ex"),"N/A", IF(AND(Screening!$J$23="No",AH1381="Ex"),"N/A", IF(AND(Screening!$J$7="No",AI1381="Ex"),"N/A", IF(AND(Screening!$J$6="No",AL1381="Ex"),"N/A", IF(AND(Screening!$J$6="Yes",AJ1381="Ex"),"N/A", IF(AND(Screening!$J$25="Yes",AK1381="Ex"),"N/A",  IF(AND(Screening!$J$5="Yes",AM1381="Ex"),"N/A","Inc")))))))))))))))))))</f>
        <v>Inc</v>
      </c>
      <c r="C1381" s="132"/>
      <c r="D1381" s="133"/>
      <c r="E1381" s="87">
        <v>1361</v>
      </c>
      <c r="F1381" s="88" t="s">
        <v>4081</v>
      </c>
      <c r="G1381" s="88" t="s">
        <v>699</v>
      </c>
      <c r="H1381" s="157" t="s">
        <v>1558</v>
      </c>
      <c r="I1381" s="130" t="str">
        <f t="shared" si="43"/>
        <v>Include</v>
      </c>
      <c r="J1381" s="126"/>
      <c r="K1381" s="99"/>
      <c r="L1381" s="99"/>
      <c r="M1381" s="128"/>
      <c r="N1381" s="87" t="str">
        <f t="shared" si="44"/>
        <v/>
      </c>
      <c r="O1381" s="55"/>
      <c r="P1381" s="55"/>
      <c r="Q1381" s="55"/>
      <c r="R1381" s="55"/>
      <c r="S1381" s="55"/>
      <c r="T1381" s="56"/>
      <c r="U1381" s="134"/>
      <c r="V1381" s="132"/>
      <c r="W1381" s="132"/>
      <c r="X1381" s="132"/>
      <c r="Y1381" s="132"/>
      <c r="Z1381" s="132"/>
      <c r="AA1381" s="132"/>
      <c r="AB1381" s="132"/>
      <c r="AC1381" s="132"/>
      <c r="AD1381" s="132"/>
      <c r="AE1381" s="132"/>
      <c r="AF1381" s="132"/>
      <c r="AG1381" s="132"/>
      <c r="AH1381" s="132"/>
      <c r="AI1381" s="132"/>
      <c r="AJ1381" s="132"/>
      <c r="AK1381" s="132"/>
      <c r="AL1381" s="132"/>
      <c r="AM1381" s="135" t="s">
        <v>475</v>
      </c>
    </row>
    <row r="1382" spans="1:39" ht="30" x14ac:dyDescent="0.25">
      <c r="A1382" s="131" t="s">
        <v>2</v>
      </c>
      <c r="B1382" s="132" t="str">
        <f>IF(G1382="reserved","N/A",IF(AND(Screening!$J$10="No",V1382="Ex"),"N/A",IF(AND(Screening!$J$11="No",W1382="Ex"),"N/A",IF(AND(Screening!$J$12="No",X1382="Ex"),"N/A",IF(AND(Screening!$J$13="No",Y1382="Ex"),"N/A",IF(AND(Screening!$J$14="No",Z1382="Ex"),"N/A", IF(AND(Screening!$J$15="No",AA1382="Ex"),"N/A", IF(AND(Screening!$J$16="No",AB1382="Ex"),"N/A", IF(AND(Screening!$J$17="No",AC1382="Ex"),"N/A", IF(AND(Screening!$J$18="No",AD1382="Ex"),"N/A", IF(AND(Screening!$J$19="No",AE1382="Ex"),"N/A", IF(AND(Screening!$J$20="No",AF1382="Ex"),"N/A", IF(AND(Screening!$J$21="No",AG1382="Ex"),"N/A", IF(AND(Screening!$J$23="No",AH1382="Ex"),"N/A", IF(AND(Screening!$J$7="No",AI1382="Ex"),"N/A", IF(AND(Screening!$J$6="No",AL1382="Ex"),"N/A", IF(AND(Screening!$J$6="Yes",AJ1382="Ex"),"N/A", IF(AND(Screening!$J$25="Yes",AK1382="Ex"),"N/A",  IF(AND(Screening!$J$5="Yes",AM1382="Ex"),"N/A","Inc")))))))))))))))))))</f>
        <v>Inc</v>
      </c>
      <c r="C1382" s="132"/>
      <c r="D1382" s="133"/>
      <c r="E1382" s="87">
        <v>1362</v>
      </c>
      <c r="F1382" s="88" t="s">
        <v>4082</v>
      </c>
      <c r="G1382" s="88" t="s">
        <v>700</v>
      </c>
      <c r="H1382" s="157" t="s">
        <v>1559</v>
      </c>
      <c r="I1382" s="130" t="str">
        <f t="shared" si="43"/>
        <v>Include</v>
      </c>
      <c r="J1382" s="126"/>
      <c r="K1382" s="99"/>
      <c r="L1382" s="99"/>
      <c r="M1382" s="128"/>
      <c r="N1382" s="87" t="str">
        <f t="shared" si="44"/>
        <v/>
      </c>
      <c r="O1382" s="55"/>
      <c r="P1382" s="55"/>
      <c r="Q1382" s="55"/>
      <c r="R1382" s="55"/>
      <c r="S1382" s="55"/>
      <c r="T1382" s="56"/>
      <c r="U1382" s="134"/>
      <c r="V1382" s="132"/>
      <c r="W1382" s="132"/>
      <c r="X1382" s="132"/>
      <c r="Y1382" s="132"/>
      <c r="Z1382" s="132"/>
      <c r="AA1382" s="132"/>
      <c r="AB1382" s="132"/>
      <c r="AC1382" s="132"/>
      <c r="AD1382" s="132"/>
      <c r="AE1382" s="132"/>
      <c r="AF1382" s="132"/>
      <c r="AG1382" s="132"/>
      <c r="AH1382" s="132"/>
      <c r="AI1382" s="132"/>
      <c r="AJ1382" s="132"/>
      <c r="AK1382" s="132"/>
      <c r="AL1382" s="132"/>
      <c r="AM1382" s="135" t="s">
        <v>475</v>
      </c>
    </row>
    <row r="1383" spans="1:39" ht="90" x14ac:dyDescent="0.25">
      <c r="A1383" s="131" t="s">
        <v>2</v>
      </c>
      <c r="B1383" s="132" t="str">
        <f>IF(G1383="reserved","N/A",IF(AND(Screening!$J$10="No",V1383="Ex"),"N/A",IF(AND(Screening!$J$11="No",W1383="Ex"),"N/A",IF(AND(Screening!$J$12="No",X1383="Ex"),"N/A",IF(AND(Screening!$J$13="No",Y1383="Ex"),"N/A",IF(AND(Screening!$J$14="No",Z1383="Ex"),"N/A", IF(AND(Screening!$J$15="No",AA1383="Ex"),"N/A", IF(AND(Screening!$J$16="No",AB1383="Ex"),"N/A", IF(AND(Screening!$J$17="No",AC1383="Ex"),"N/A", IF(AND(Screening!$J$18="No",AD1383="Ex"),"N/A", IF(AND(Screening!$J$19="No",AE1383="Ex"),"N/A", IF(AND(Screening!$J$20="No",AF1383="Ex"),"N/A", IF(AND(Screening!$J$21="No",AG1383="Ex"),"N/A", IF(AND(Screening!$J$23="No",AH1383="Ex"),"N/A", IF(AND(Screening!$J$7="No",AI1383="Ex"),"N/A", IF(AND(Screening!$J$6="No",AL1383="Ex"),"N/A", IF(AND(Screening!$J$6="Yes",AJ1383="Ex"),"N/A", IF(AND(Screening!$J$25="Yes",AK1383="Ex"),"N/A",  IF(AND(Screening!$J$5="Yes",AM1383="Ex"),"N/A","Inc")))))))))))))))))))</f>
        <v>Inc</v>
      </c>
      <c r="C1383" s="132"/>
      <c r="D1383" s="133"/>
      <c r="E1383" s="87">
        <v>1363</v>
      </c>
      <c r="F1383" s="88" t="s">
        <v>4083</v>
      </c>
      <c r="G1383" s="88" t="s">
        <v>701</v>
      </c>
      <c r="H1383" s="157">
        <v>264.11099999999999</v>
      </c>
      <c r="I1383" s="130" t="str">
        <f t="shared" si="43"/>
        <v>Include</v>
      </c>
      <c r="J1383" s="126"/>
      <c r="K1383" s="99"/>
      <c r="L1383" s="99"/>
      <c r="M1383" s="128"/>
      <c r="N1383" s="87" t="str">
        <f t="shared" si="44"/>
        <v/>
      </c>
      <c r="O1383" s="55"/>
      <c r="P1383" s="55"/>
      <c r="Q1383" s="55"/>
      <c r="R1383" s="55"/>
      <c r="S1383" s="55"/>
      <c r="T1383" s="56"/>
      <c r="U1383" s="134" t="s">
        <v>505</v>
      </c>
      <c r="V1383" s="132"/>
      <c r="W1383" s="132"/>
      <c r="X1383" s="132"/>
      <c r="Y1383" s="132"/>
      <c r="Z1383" s="132"/>
      <c r="AA1383" s="132"/>
      <c r="AB1383" s="132"/>
      <c r="AC1383" s="132"/>
      <c r="AD1383" s="132"/>
      <c r="AE1383" s="132"/>
      <c r="AF1383" s="132"/>
      <c r="AG1383" s="132"/>
      <c r="AH1383" s="132"/>
      <c r="AI1383" s="132"/>
      <c r="AJ1383" s="132" t="s">
        <v>475</v>
      </c>
      <c r="AK1383" s="132"/>
      <c r="AL1383" s="132"/>
      <c r="AM1383" s="135" t="s">
        <v>475</v>
      </c>
    </row>
    <row r="1384" spans="1:39" x14ac:dyDescent="0.25">
      <c r="A1384" s="131" t="s">
        <v>2</v>
      </c>
      <c r="B1384" s="132" t="str">
        <f>IF(G1384="reserved","N/A",IF(AND(Screening!$J$10="No",V1384="Ex"),"N/A",IF(AND(Screening!$J$11="No",W1384="Ex"),"N/A",IF(AND(Screening!$J$12="No",X1384="Ex"),"N/A",IF(AND(Screening!$J$13="No",Y1384="Ex"),"N/A",IF(AND(Screening!$J$14="No",Z1384="Ex"),"N/A", IF(AND(Screening!$J$15="No",AA1384="Ex"),"N/A", IF(AND(Screening!$J$16="No",AB1384="Ex"),"N/A", IF(AND(Screening!$J$17="No",AC1384="Ex"),"N/A", IF(AND(Screening!$J$18="No",AD1384="Ex"),"N/A", IF(AND(Screening!$J$19="No",AE1384="Ex"),"N/A", IF(AND(Screening!$J$20="No",AF1384="Ex"),"N/A", IF(AND(Screening!$J$21="No",AG1384="Ex"),"N/A", IF(AND(Screening!$J$23="No",AH1384="Ex"),"N/A", IF(AND(Screening!$J$7="No",AI1384="Ex"),"N/A", IF(AND(Screening!$J$6="No",AL1384="Ex"),"N/A", IF(AND(Screening!$J$6="Yes",AJ1384="Ex"),"N/A", IF(AND(Screening!$J$25="Yes",AK1384="Ex"),"N/A",  IF(AND(Screening!$J$5="Yes",AM1384="Ex"),"N/A","Inc")))))))))))))))))))</f>
        <v>Inc</v>
      </c>
      <c r="C1384" s="132" t="s">
        <v>1216</v>
      </c>
      <c r="D1384" s="133" t="s">
        <v>1212</v>
      </c>
      <c r="E1384" s="87">
        <v>1364</v>
      </c>
      <c r="F1384" s="88" t="s">
        <v>1147</v>
      </c>
      <c r="G1384" s="89" t="s">
        <v>702</v>
      </c>
      <c r="H1384" s="156" t="s">
        <v>2787</v>
      </c>
      <c r="I1384" s="130" t="str">
        <f t="shared" si="43"/>
        <v>Include</v>
      </c>
      <c r="J1384" s="126"/>
      <c r="K1384" s="99"/>
      <c r="L1384" s="99"/>
      <c r="M1384" s="128"/>
      <c r="N1384" s="87" t="str">
        <f t="shared" si="44"/>
        <v/>
      </c>
      <c r="O1384" s="55"/>
      <c r="P1384" s="55"/>
      <c r="Q1384" s="55"/>
      <c r="R1384" s="55"/>
      <c r="S1384" s="55"/>
      <c r="T1384" s="56"/>
      <c r="U1384" s="134" t="s">
        <v>442</v>
      </c>
      <c r="V1384" s="132"/>
      <c r="W1384" s="132"/>
      <c r="X1384" s="132"/>
      <c r="Y1384" s="132"/>
      <c r="Z1384" s="132"/>
      <c r="AA1384" s="132"/>
      <c r="AB1384" s="132"/>
      <c r="AC1384" s="132"/>
      <c r="AD1384" s="132"/>
      <c r="AE1384" s="132"/>
      <c r="AF1384" s="132"/>
      <c r="AG1384" s="132"/>
      <c r="AH1384" s="132"/>
      <c r="AI1384" s="132"/>
      <c r="AJ1384" s="132" t="s">
        <v>475</v>
      </c>
      <c r="AK1384" s="132"/>
      <c r="AL1384" s="132"/>
      <c r="AM1384" s="135" t="s">
        <v>475</v>
      </c>
    </row>
    <row r="1385" spans="1:39" ht="30" x14ac:dyDescent="0.25">
      <c r="A1385" s="131" t="s">
        <v>1</v>
      </c>
      <c r="B1385" s="132" t="str">
        <f>IF(G1385="reserved","N/A",IF(AND(Screening!$J$10="No",V1385="Ex"),"N/A",IF(AND(Screening!$J$11="No",W1385="Ex"),"N/A",IF(AND(Screening!$J$12="No",X1385="Ex"),"N/A",IF(AND(Screening!$J$13="No",Y1385="Ex"),"N/A",IF(AND(Screening!$J$14="No",Z1385="Ex"),"N/A", IF(AND(Screening!$J$15="No",AA1385="Ex"),"N/A", IF(AND(Screening!$J$16="No",AB1385="Ex"),"N/A", IF(AND(Screening!$J$17="No",AC1385="Ex"),"N/A", IF(AND(Screening!$J$18="No",AD1385="Ex"),"N/A", IF(AND(Screening!$J$19="No",AE1385="Ex"),"N/A", IF(AND(Screening!$J$20="No",AF1385="Ex"),"N/A", IF(AND(Screening!$J$21="No",AG1385="Ex"),"N/A", IF(AND(Screening!$J$23="No",AH1385="Ex"),"N/A", IF(AND(Screening!$J$7="No",AI1385="Ex"),"N/A", IF(AND(Screening!$J$6="No",AL1385="Ex"),"N/A", IF(AND(Screening!$J$6="Yes",AJ1385="Ex"),"N/A", IF(AND(Screening!$J$25="Yes",AK1385="Ex"),"N/A",  IF(AND(Screening!$J$5="Yes",AM1385="Ex"),"N/A","Inc")))))))))))))))))))</f>
        <v>Inc</v>
      </c>
      <c r="C1385" s="132"/>
      <c r="D1385" s="133"/>
      <c r="E1385" s="87">
        <v>1365</v>
      </c>
      <c r="F1385" s="88" t="s">
        <v>4084</v>
      </c>
      <c r="G1385" s="88" t="s">
        <v>2468</v>
      </c>
      <c r="H1385" s="156" t="s">
        <v>2787</v>
      </c>
      <c r="I1385" s="130" t="str">
        <f t="shared" si="43"/>
        <v>Include</v>
      </c>
      <c r="J1385" s="126"/>
      <c r="K1385" s="99"/>
      <c r="L1385" s="99"/>
      <c r="M1385" s="128"/>
      <c r="N1385" s="87" t="str">
        <f t="shared" si="44"/>
        <v>PAR</v>
      </c>
      <c r="O1385" s="55"/>
      <c r="P1385" s="55"/>
      <c r="Q1385" s="55"/>
      <c r="R1385" s="55"/>
      <c r="S1385" s="55"/>
      <c r="T1385" s="56"/>
      <c r="U1385" s="134" t="s">
        <v>442</v>
      </c>
      <c r="V1385" s="132"/>
      <c r="W1385" s="132"/>
      <c r="X1385" s="132"/>
      <c r="Y1385" s="132"/>
      <c r="Z1385" s="132"/>
      <c r="AA1385" s="132"/>
      <c r="AB1385" s="132"/>
      <c r="AC1385" s="132"/>
      <c r="AD1385" s="132"/>
      <c r="AE1385" s="132"/>
      <c r="AF1385" s="132"/>
      <c r="AG1385" s="132"/>
      <c r="AH1385" s="132"/>
      <c r="AI1385" s="132"/>
      <c r="AJ1385" s="132" t="s">
        <v>475</v>
      </c>
      <c r="AK1385" s="132"/>
      <c r="AL1385" s="132"/>
      <c r="AM1385" s="135" t="s">
        <v>475</v>
      </c>
    </row>
    <row r="1386" spans="1:39" ht="30" x14ac:dyDescent="0.25">
      <c r="A1386" s="131" t="s">
        <v>2</v>
      </c>
      <c r="B1386" s="132" t="str">
        <f>IF(G1386="reserved","N/A",IF(AND(Screening!$J$10="No",V1386="Ex"),"N/A",IF(AND(Screening!$J$11="No",W1386="Ex"),"N/A",IF(AND(Screening!$J$12="No",X1386="Ex"),"N/A",IF(AND(Screening!$J$13="No",Y1386="Ex"),"N/A",IF(AND(Screening!$J$14="No",Z1386="Ex"),"N/A", IF(AND(Screening!$J$15="No",AA1386="Ex"),"N/A", IF(AND(Screening!$J$16="No",AB1386="Ex"),"N/A", IF(AND(Screening!$J$17="No",AC1386="Ex"),"N/A", IF(AND(Screening!$J$18="No",AD1386="Ex"),"N/A", IF(AND(Screening!$J$19="No",AE1386="Ex"),"N/A", IF(AND(Screening!$J$20="No",AF1386="Ex"),"N/A", IF(AND(Screening!$J$21="No",AG1386="Ex"),"N/A", IF(AND(Screening!$J$23="No",AH1386="Ex"),"N/A", IF(AND(Screening!$J$7="No",AI1386="Ex"),"N/A", IF(AND(Screening!$J$6="No",AL1386="Ex"),"N/A", IF(AND(Screening!$J$6="Yes",AJ1386="Ex"),"N/A", IF(AND(Screening!$J$25="Yes",AK1386="Ex"),"N/A",  IF(AND(Screening!$J$5="Yes",AM1386="Ex"),"N/A","Inc")))))))))))))))))))</f>
        <v>Inc</v>
      </c>
      <c r="C1386" s="132"/>
      <c r="D1386" s="133"/>
      <c r="E1386" s="87">
        <v>1366</v>
      </c>
      <c r="F1386" s="88" t="s">
        <v>4085</v>
      </c>
      <c r="G1386" s="88" t="s">
        <v>2469</v>
      </c>
      <c r="H1386" s="157" t="s">
        <v>367</v>
      </c>
      <c r="I1386" s="130" t="str">
        <f t="shared" si="43"/>
        <v>Include</v>
      </c>
      <c r="J1386" s="126"/>
      <c r="K1386" s="99"/>
      <c r="L1386" s="99"/>
      <c r="M1386" s="128"/>
      <c r="N1386" s="87" t="str">
        <f t="shared" si="44"/>
        <v/>
      </c>
      <c r="O1386" s="55"/>
      <c r="P1386" s="55"/>
      <c r="Q1386" s="55"/>
      <c r="R1386" s="55"/>
      <c r="S1386" s="55"/>
      <c r="T1386" s="56"/>
      <c r="U1386" s="134" t="s">
        <v>442</v>
      </c>
      <c r="V1386" s="132"/>
      <c r="W1386" s="132"/>
      <c r="X1386" s="132"/>
      <c r="Y1386" s="132"/>
      <c r="Z1386" s="132"/>
      <c r="AA1386" s="132"/>
      <c r="AB1386" s="132"/>
      <c r="AC1386" s="132"/>
      <c r="AD1386" s="132"/>
      <c r="AE1386" s="132"/>
      <c r="AF1386" s="132"/>
      <c r="AG1386" s="132"/>
      <c r="AH1386" s="132"/>
      <c r="AI1386" s="132"/>
      <c r="AJ1386" s="132" t="s">
        <v>475</v>
      </c>
      <c r="AK1386" s="132"/>
      <c r="AL1386" s="132"/>
      <c r="AM1386" s="135" t="s">
        <v>475</v>
      </c>
    </row>
    <row r="1387" spans="1:39" ht="30" x14ac:dyDescent="0.25">
      <c r="A1387" s="131" t="s">
        <v>1</v>
      </c>
      <c r="B1387" s="132" t="str">
        <f>IF(G1387="reserved","N/A",IF(AND(Screening!$J$10="No",V1387="Ex"),"N/A",IF(AND(Screening!$J$11="No",W1387="Ex"),"N/A",IF(AND(Screening!$J$12="No",X1387="Ex"),"N/A",IF(AND(Screening!$J$13="No",Y1387="Ex"),"N/A",IF(AND(Screening!$J$14="No",Z1387="Ex"),"N/A", IF(AND(Screening!$J$15="No",AA1387="Ex"),"N/A", IF(AND(Screening!$J$16="No",AB1387="Ex"),"N/A", IF(AND(Screening!$J$17="No",AC1387="Ex"),"N/A", IF(AND(Screening!$J$18="No",AD1387="Ex"),"N/A", IF(AND(Screening!$J$19="No",AE1387="Ex"),"N/A", IF(AND(Screening!$J$20="No",AF1387="Ex"),"N/A", IF(AND(Screening!$J$21="No",AG1387="Ex"),"N/A", IF(AND(Screening!$J$23="No",AH1387="Ex"),"N/A", IF(AND(Screening!$J$7="No",AI1387="Ex"),"N/A", IF(AND(Screening!$J$6="No",AL1387="Ex"),"N/A", IF(AND(Screening!$J$6="Yes",AJ1387="Ex"),"N/A", IF(AND(Screening!$J$25="Yes",AK1387="Ex"),"N/A",  IF(AND(Screening!$J$5="Yes",AM1387="Ex"),"N/A","Inc")))))))))))))))))))</f>
        <v>Inc</v>
      </c>
      <c r="C1387" s="132"/>
      <c r="D1387" s="133"/>
      <c r="E1387" s="87">
        <v>1367</v>
      </c>
      <c r="F1387" s="88" t="s">
        <v>4086</v>
      </c>
      <c r="G1387" s="88" t="s">
        <v>2693</v>
      </c>
      <c r="H1387" s="157" t="s">
        <v>368</v>
      </c>
      <c r="I1387" s="130" t="str">
        <f t="shared" si="43"/>
        <v>Include</v>
      </c>
      <c r="J1387" s="126"/>
      <c r="K1387" s="99"/>
      <c r="L1387" s="99"/>
      <c r="M1387" s="128"/>
      <c r="N1387" s="87" t="str">
        <f t="shared" si="44"/>
        <v>PAR</v>
      </c>
      <c r="O1387" s="55"/>
      <c r="P1387" s="55"/>
      <c r="Q1387" s="55"/>
      <c r="R1387" s="55"/>
      <c r="S1387" s="55"/>
      <c r="T1387" s="56"/>
      <c r="U1387" s="134" t="s">
        <v>442</v>
      </c>
      <c r="V1387" s="132"/>
      <c r="W1387" s="132"/>
      <c r="X1387" s="132"/>
      <c r="Y1387" s="132"/>
      <c r="Z1387" s="132"/>
      <c r="AA1387" s="132"/>
      <c r="AB1387" s="132"/>
      <c r="AC1387" s="132"/>
      <c r="AD1387" s="132"/>
      <c r="AE1387" s="132"/>
      <c r="AF1387" s="132"/>
      <c r="AG1387" s="132"/>
      <c r="AH1387" s="132"/>
      <c r="AI1387" s="132"/>
      <c r="AJ1387" s="132" t="s">
        <v>475</v>
      </c>
      <c r="AK1387" s="132"/>
      <c r="AL1387" s="132"/>
      <c r="AM1387" s="135" t="s">
        <v>475</v>
      </c>
    </row>
    <row r="1388" spans="1:39" ht="30" x14ac:dyDescent="0.25">
      <c r="A1388" s="131" t="s">
        <v>2</v>
      </c>
      <c r="B1388" s="132" t="str">
        <f>IF(G1388="reserved","N/A",IF(AND(Screening!$J$10="No",V1388="Ex"),"N/A",IF(AND(Screening!$J$11="No",W1388="Ex"),"N/A",IF(AND(Screening!$J$12="No",X1388="Ex"),"N/A",IF(AND(Screening!$J$13="No",Y1388="Ex"),"N/A",IF(AND(Screening!$J$14="No",Z1388="Ex"),"N/A", IF(AND(Screening!$J$15="No",AA1388="Ex"),"N/A", IF(AND(Screening!$J$16="No",AB1388="Ex"),"N/A", IF(AND(Screening!$J$17="No",AC1388="Ex"),"N/A", IF(AND(Screening!$J$18="No",AD1388="Ex"),"N/A", IF(AND(Screening!$J$19="No",AE1388="Ex"),"N/A", IF(AND(Screening!$J$20="No",AF1388="Ex"),"N/A", IF(AND(Screening!$J$21="No",AG1388="Ex"),"N/A", IF(AND(Screening!$J$23="No",AH1388="Ex"),"N/A", IF(AND(Screening!$J$7="No",AI1388="Ex"),"N/A", IF(AND(Screening!$J$6="No",AL1388="Ex"),"N/A", IF(AND(Screening!$J$6="Yes",AJ1388="Ex"),"N/A", IF(AND(Screening!$J$25="Yes",AK1388="Ex"),"N/A",  IF(AND(Screening!$J$5="Yes",AM1388="Ex"),"N/A","Inc")))))))))))))))))))</f>
        <v>Inc</v>
      </c>
      <c r="C1388" s="132"/>
      <c r="D1388" s="133"/>
      <c r="E1388" s="87">
        <v>1368</v>
      </c>
      <c r="F1388" s="88" t="s">
        <v>4087</v>
      </c>
      <c r="G1388" s="88" t="s">
        <v>2694</v>
      </c>
      <c r="H1388" s="157" t="s">
        <v>369</v>
      </c>
      <c r="I1388" s="130" t="str">
        <f t="shared" si="43"/>
        <v>Include</v>
      </c>
      <c r="J1388" s="126"/>
      <c r="K1388" s="99"/>
      <c r="L1388" s="99"/>
      <c r="M1388" s="128"/>
      <c r="N1388" s="87" t="str">
        <f t="shared" si="44"/>
        <v/>
      </c>
      <c r="O1388" s="55"/>
      <c r="P1388" s="55"/>
      <c r="Q1388" s="55"/>
      <c r="R1388" s="55"/>
      <c r="S1388" s="55"/>
      <c r="T1388" s="56"/>
      <c r="U1388" s="134" t="s">
        <v>442</v>
      </c>
      <c r="V1388" s="132"/>
      <c r="W1388" s="132"/>
      <c r="X1388" s="132"/>
      <c r="Y1388" s="132"/>
      <c r="Z1388" s="132"/>
      <c r="AA1388" s="132"/>
      <c r="AB1388" s="132"/>
      <c r="AC1388" s="132"/>
      <c r="AD1388" s="132"/>
      <c r="AE1388" s="132"/>
      <c r="AF1388" s="132"/>
      <c r="AG1388" s="132"/>
      <c r="AH1388" s="132"/>
      <c r="AI1388" s="132"/>
      <c r="AJ1388" s="132" t="s">
        <v>475</v>
      </c>
      <c r="AK1388" s="132"/>
      <c r="AL1388" s="132"/>
      <c r="AM1388" s="135" t="s">
        <v>475</v>
      </c>
    </row>
    <row r="1389" spans="1:39" ht="30" x14ac:dyDescent="0.25">
      <c r="A1389" s="131" t="s">
        <v>2</v>
      </c>
      <c r="B1389" s="132" t="str">
        <f>IF(G1389="reserved","N/A",IF(AND(Screening!$J$10="No",V1389="Ex"),"N/A",IF(AND(Screening!$J$11="No",W1389="Ex"),"N/A",IF(AND(Screening!$J$12="No",X1389="Ex"),"N/A",IF(AND(Screening!$J$13="No",Y1389="Ex"),"N/A",IF(AND(Screening!$J$14="No",Z1389="Ex"),"N/A", IF(AND(Screening!$J$15="No",AA1389="Ex"),"N/A", IF(AND(Screening!$J$16="No",AB1389="Ex"),"N/A", IF(AND(Screening!$J$17="No",AC1389="Ex"),"N/A", IF(AND(Screening!$J$18="No",AD1389="Ex"),"N/A", IF(AND(Screening!$J$19="No",AE1389="Ex"),"N/A", IF(AND(Screening!$J$20="No",AF1389="Ex"),"N/A", IF(AND(Screening!$J$21="No",AG1389="Ex"),"N/A", IF(AND(Screening!$J$23="No",AH1389="Ex"),"N/A", IF(AND(Screening!$J$7="No",AI1389="Ex"),"N/A", IF(AND(Screening!$J$6="No",AL1389="Ex"),"N/A", IF(AND(Screening!$J$6="Yes",AJ1389="Ex"),"N/A", IF(AND(Screening!$J$25="Yes",AK1389="Ex"),"N/A",  IF(AND(Screening!$J$5="Yes",AM1389="Ex"),"N/A","Inc")))))))))))))))))))</f>
        <v>Inc</v>
      </c>
      <c r="C1389" s="132"/>
      <c r="D1389" s="133"/>
      <c r="E1389" s="87">
        <v>1369</v>
      </c>
      <c r="F1389" s="88" t="s">
        <v>4088</v>
      </c>
      <c r="G1389" s="88" t="s">
        <v>2695</v>
      </c>
      <c r="H1389" s="157" t="s">
        <v>370</v>
      </c>
      <c r="I1389" s="130" t="str">
        <f t="shared" si="43"/>
        <v>Include</v>
      </c>
      <c r="J1389" s="126"/>
      <c r="K1389" s="99"/>
      <c r="L1389" s="99"/>
      <c r="M1389" s="128"/>
      <c r="N1389" s="87" t="str">
        <f t="shared" si="44"/>
        <v/>
      </c>
      <c r="O1389" s="55"/>
      <c r="P1389" s="55"/>
      <c r="Q1389" s="55"/>
      <c r="R1389" s="55"/>
      <c r="S1389" s="55"/>
      <c r="T1389" s="56"/>
      <c r="U1389" s="134" t="s">
        <v>442</v>
      </c>
      <c r="V1389" s="132"/>
      <c r="W1389" s="132"/>
      <c r="X1389" s="132"/>
      <c r="Y1389" s="132"/>
      <c r="Z1389" s="132"/>
      <c r="AA1389" s="132"/>
      <c r="AB1389" s="132"/>
      <c r="AC1389" s="132"/>
      <c r="AD1389" s="132"/>
      <c r="AE1389" s="132"/>
      <c r="AF1389" s="132"/>
      <c r="AG1389" s="132"/>
      <c r="AH1389" s="132"/>
      <c r="AI1389" s="132"/>
      <c r="AJ1389" s="132" t="s">
        <v>475</v>
      </c>
      <c r="AK1389" s="132"/>
      <c r="AL1389" s="132"/>
      <c r="AM1389" s="135" t="s">
        <v>475</v>
      </c>
    </row>
    <row r="1390" spans="1:39" ht="30" x14ac:dyDescent="0.25">
      <c r="A1390" s="131" t="s">
        <v>2</v>
      </c>
      <c r="B1390" s="132" t="str">
        <f>IF(G1390="reserved","N/A",IF(AND(Screening!$J$10="No",V1390="Ex"),"N/A",IF(AND(Screening!$J$11="No",W1390="Ex"),"N/A",IF(AND(Screening!$J$12="No",X1390="Ex"),"N/A",IF(AND(Screening!$J$13="No",Y1390="Ex"),"N/A",IF(AND(Screening!$J$14="No",Z1390="Ex"),"N/A", IF(AND(Screening!$J$15="No",AA1390="Ex"),"N/A", IF(AND(Screening!$J$16="No",AB1390="Ex"),"N/A", IF(AND(Screening!$J$17="No",AC1390="Ex"),"N/A", IF(AND(Screening!$J$18="No",AD1390="Ex"),"N/A", IF(AND(Screening!$J$19="No",AE1390="Ex"),"N/A", IF(AND(Screening!$J$20="No",AF1390="Ex"),"N/A", IF(AND(Screening!$J$21="No",AG1390="Ex"),"N/A", IF(AND(Screening!$J$23="No",AH1390="Ex"),"N/A", IF(AND(Screening!$J$7="No",AI1390="Ex"),"N/A", IF(AND(Screening!$J$6="No",AL1390="Ex"),"N/A", IF(AND(Screening!$J$6="Yes",AJ1390="Ex"),"N/A", IF(AND(Screening!$J$25="Yes",AK1390="Ex"),"N/A",  IF(AND(Screening!$J$5="Yes",AM1390="Ex"),"N/A","Inc")))))))))))))))))))</f>
        <v>Inc</v>
      </c>
      <c r="C1390" s="132"/>
      <c r="D1390" s="133"/>
      <c r="E1390" s="87">
        <v>1370</v>
      </c>
      <c r="F1390" s="88" t="s">
        <v>4089</v>
      </c>
      <c r="G1390" s="88" t="s">
        <v>2696</v>
      </c>
      <c r="H1390" s="157" t="s">
        <v>371</v>
      </c>
      <c r="I1390" s="130" t="str">
        <f t="shared" si="43"/>
        <v>Include</v>
      </c>
      <c r="J1390" s="126"/>
      <c r="K1390" s="99"/>
      <c r="L1390" s="99"/>
      <c r="M1390" s="128"/>
      <c r="N1390" s="87" t="str">
        <f t="shared" si="44"/>
        <v/>
      </c>
      <c r="O1390" s="55"/>
      <c r="P1390" s="55"/>
      <c r="Q1390" s="55"/>
      <c r="R1390" s="55"/>
      <c r="S1390" s="55"/>
      <c r="T1390" s="56"/>
      <c r="U1390" s="134" t="s">
        <v>442</v>
      </c>
      <c r="V1390" s="132"/>
      <c r="W1390" s="132"/>
      <c r="X1390" s="132"/>
      <c r="Y1390" s="132"/>
      <c r="Z1390" s="132"/>
      <c r="AA1390" s="132"/>
      <c r="AB1390" s="132"/>
      <c r="AC1390" s="132"/>
      <c r="AD1390" s="132"/>
      <c r="AE1390" s="132"/>
      <c r="AF1390" s="132"/>
      <c r="AG1390" s="132"/>
      <c r="AH1390" s="132"/>
      <c r="AI1390" s="132"/>
      <c r="AJ1390" s="132" t="s">
        <v>475</v>
      </c>
      <c r="AK1390" s="132"/>
      <c r="AL1390" s="132"/>
      <c r="AM1390" s="135" t="s">
        <v>475</v>
      </c>
    </row>
    <row r="1391" spans="1:39" ht="30" x14ac:dyDescent="0.25">
      <c r="A1391" s="131" t="s">
        <v>2</v>
      </c>
      <c r="B1391" s="132" t="str">
        <f>IF(G1391="reserved","N/A",IF(AND(Screening!$J$10="No",V1391="Ex"),"N/A",IF(AND(Screening!$J$11="No",W1391="Ex"),"N/A",IF(AND(Screening!$J$12="No",X1391="Ex"),"N/A",IF(AND(Screening!$J$13="No",Y1391="Ex"),"N/A",IF(AND(Screening!$J$14="No",Z1391="Ex"),"N/A", IF(AND(Screening!$J$15="No",AA1391="Ex"),"N/A", IF(AND(Screening!$J$16="No",AB1391="Ex"),"N/A", IF(AND(Screening!$J$17="No",AC1391="Ex"),"N/A", IF(AND(Screening!$J$18="No",AD1391="Ex"),"N/A", IF(AND(Screening!$J$19="No",AE1391="Ex"),"N/A", IF(AND(Screening!$J$20="No",AF1391="Ex"),"N/A", IF(AND(Screening!$J$21="No",AG1391="Ex"),"N/A", IF(AND(Screening!$J$23="No",AH1391="Ex"),"N/A", IF(AND(Screening!$J$7="No",AI1391="Ex"),"N/A", IF(AND(Screening!$J$6="No",AL1391="Ex"),"N/A", IF(AND(Screening!$J$6="Yes",AJ1391="Ex"),"N/A", IF(AND(Screening!$J$25="Yes",AK1391="Ex"),"N/A",  IF(AND(Screening!$J$5="Yes",AM1391="Ex"),"N/A","Inc")))))))))))))))))))</f>
        <v>Inc</v>
      </c>
      <c r="C1391" s="132"/>
      <c r="D1391" s="133"/>
      <c r="E1391" s="87">
        <v>1371</v>
      </c>
      <c r="F1391" s="88" t="s">
        <v>4090</v>
      </c>
      <c r="G1391" s="88" t="s">
        <v>2697</v>
      </c>
      <c r="H1391" s="157" t="s">
        <v>372</v>
      </c>
      <c r="I1391" s="130" t="str">
        <f t="shared" si="43"/>
        <v>Include</v>
      </c>
      <c r="J1391" s="126"/>
      <c r="K1391" s="99"/>
      <c r="L1391" s="99"/>
      <c r="M1391" s="128"/>
      <c r="N1391" s="87" t="str">
        <f t="shared" si="44"/>
        <v/>
      </c>
      <c r="O1391" s="55"/>
      <c r="P1391" s="55"/>
      <c r="Q1391" s="55"/>
      <c r="R1391" s="55"/>
      <c r="S1391" s="55"/>
      <c r="T1391" s="56"/>
      <c r="U1391" s="134" t="s">
        <v>442</v>
      </c>
      <c r="V1391" s="132"/>
      <c r="W1391" s="132"/>
      <c r="X1391" s="132"/>
      <c r="Y1391" s="132"/>
      <c r="Z1391" s="132"/>
      <c r="AA1391" s="132"/>
      <c r="AB1391" s="132"/>
      <c r="AC1391" s="132"/>
      <c r="AD1391" s="132"/>
      <c r="AE1391" s="132"/>
      <c r="AF1391" s="132"/>
      <c r="AG1391" s="132"/>
      <c r="AH1391" s="132"/>
      <c r="AI1391" s="132"/>
      <c r="AJ1391" s="132" t="s">
        <v>475</v>
      </c>
      <c r="AK1391" s="132"/>
      <c r="AL1391" s="132"/>
      <c r="AM1391" s="135" t="s">
        <v>475</v>
      </c>
    </row>
    <row r="1392" spans="1:39" ht="30" x14ac:dyDescent="0.25">
      <c r="A1392" s="131" t="s">
        <v>2</v>
      </c>
      <c r="B1392" s="132" t="str">
        <f>IF(G1392="reserved","N/A",IF(AND(Screening!$J$10="No",V1392="Ex"),"N/A",IF(AND(Screening!$J$11="No",W1392="Ex"),"N/A",IF(AND(Screening!$J$12="No",X1392="Ex"),"N/A",IF(AND(Screening!$J$13="No",Y1392="Ex"),"N/A",IF(AND(Screening!$J$14="No",Z1392="Ex"),"N/A", IF(AND(Screening!$J$15="No",AA1392="Ex"),"N/A", IF(AND(Screening!$J$16="No",AB1392="Ex"),"N/A", IF(AND(Screening!$J$17="No",AC1392="Ex"),"N/A", IF(AND(Screening!$J$18="No",AD1392="Ex"),"N/A", IF(AND(Screening!$J$19="No",AE1392="Ex"),"N/A", IF(AND(Screening!$J$20="No",AF1392="Ex"),"N/A", IF(AND(Screening!$J$21="No",AG1392="Ex"),"N/A", IF(AND(Screening!$J$23="No",AH1392="Ex"),"N/A", IF(AND(Screening!$J$7="No",AI1392="Ex"),"N/A", IF(AND(Screening!$J$6="No",AL1392="Ex"),"N/A", IF(AND(Screening!$J$6="Yes",AJ1392="Ex"),"N/A", IF(AND(Screening!$J$25="Yes",AK1392="Ex"),"N/A",  IF(AND(Screening!$J$5="Yes",AM1392="Ex"),"N/A","Inc")))))))))))))))))))</f>
        <v>Inc</v>
      </c>
      <c r="C1392" s="132"/>
      <c r="D1392" s="133"/>
      <c r="E1392" s="87">
        <v>1372</v>
      </c>
      <c r="F1392" s="88" t="s">
        <v>4091</v>
      </c>
      <c r="G1392" s="88" t="s">
        <v>2698</v>
      </c>
      <c r="H1392" s="157" t="s">
        <v>373</v>
      </c>
      <c r="I1392" s="130" t="str">
        <f t="shared" si="43"/>
        <v>Include</v>
      </c>
      <c r="J1392" s="126"/>
      <c r="K1392" s="99"/>
      <c r="L1392" s="99"/>
      <c r="M1392" s="128"/>
      <c r="N1392" s="87" t="str">
        <f t="shared" si="44"/>
        <v/>
      </c>
      <c r="O1392" s="55"/>
      <c r="P1392" s="55"/>
      <c r="Q1392" s="55"/>
      <c r="R1392" s="55"/>
      <c r="S1392" s="55"/>
      <c r="T1392" s="56"/>
      <c r="U1392" s="134" t="s">
        <v>442</v>
      </c>
      <c r="V1392" s="132"/>
      <c r="W1392" s="132"/>
      <c r="X1392" s="132"/>
      <c r="Y1392" s="132"/>
      <c r="Z1392" s="132"/>
      <c r="AA1392" s="132"/>
      <c r="AB1392" s="132"/>
      <c r="AC1392" s="132"/>
      <c r="AD1392" s="132"/>
      <c r="AE1392" s="132"/>
      <c r="AF1392" s="132"/>
      <c r="AG1392" s="132"/>
      <c r="AH1392" s="132"/>
      <c r="AI1392" s="132"/>
      <c r="AJ1392" s="132" t="s">
        <v>475</v>
      </c>
      <c r="AK1392" s="132"/>
      <c r="AL1392" s="132"/>
      <c r="AM1392" s="135" t="s">
        <v>475</v>
      </c>
    </row>
    <row r="1393" spans="1:39" ht="30" x14ac:dyDescent="0.25">
      <c r="A1393" s="131" t="s">
        <v>2</v>
      </c>
      <c r="B1393" s="132" t="str">
        <f>IF(G1393="reserved","N/A",IF(AND(Screening!$J$10="No",V1393="Ex"),"N/A",IF(AND(Screening!$J$11="No",W1393="Ex"),"N/A",IF(AND(Screening!$J$12="No",X1393="Ex"),"N/A",IF(AND(Screening!$J$13="No",Y1393="Ex"),"N/A",IF(AND(Screening!$J$14="No",Z1393="Ex"),"N/A", IF(AND(Screening!$J$15="No",AA1393="Ex"),"N/A", IF(AND(Screening!$J$16="No",AB1393="Ex"),"N/A", IF(AND(Screening!$J$17="No",AC1393="Ex"),"N/A", IF(AND(Screening!$J$18="No",AD1393="Ex"),"N/A", IF(AND(Screening!$J$19="No",AE1393="Ex"),"N/A", IF(AND(Screening!$J$20="No",AF1393="Ex"),"N/A", IF(AND(Screening!$J$21="No",AG1393="Ex"),"N/A", IF(AND(Screening!$J$23="No",AH1393="Ex"),"N/A", IF(AND(Screening!$J$7="No",AI1393="Ex"),"N/A", IF(AND(Screening!$J$6="No",AL1393="Ex"),"N/A", IF(AND(Screening!$J$6="Yes",AJ1393="Ex"),"N/A", IF(AND(Screening!$J$25="Yes",AK1393="Ex"),"N/A",  IF(AND(Screening!$J$5="Yes",AM1393="Ex"),"N/A","Inc")))))))))))))))))))</f>
        <v>Inc</v>
      </c>
      <c r="C1393" s="132"/>
      <c r="D1393" s="133"/>
      <c r="E1393" s="87">
        <v>1373</v>
      </c>
      <c r="F1393" s="88" t="s">
        <v>4092</v>
      </c>
      <c r="G1393" s="88" t="s">
        <v>2699</v>
      </c>
      <c r="H1393" s="157" t="s">
        <v>374</v>
      </c>
      <c r="I1393" s="130" t="str">
        <f t="shared" si="43"/>
        <v>Include</v>
      </c>
      <c r="J1393" s="126"/>
      <c r="K1393" s="99"/>
      <c r="L1393" s="99"/>
      <c r="M1393" s="128"/>
      <c r="N1393" s="87" t="str">
        <f t="shared" si="44"/>
        <v/>
      </c>
      <c r="O1393" s="55"/>
      <c r="P1393" s="55"/>
      <c r="Q1393" s="55"/>
      <c r="R1393" s="55"/>
      <c r="S1393" s="55"/>
      <c r="T1393" s="56"/>
      <c r="U1393" s="134" t="s">
        <v>442</v>
      </c>
      <c r="V1393" s="132"/>
      <c r="W1393" s="132"/>
      <c r="X1393" s="132"/>
      <c r="Y1393" s="132"/>
      <c r="Z1393" s="132"/>
      <c r="AA1393" s="132"/>
      <c r="AB1393" s="132"/>
      <c r="AC1393" s="132"/>
      <c r="AD1393" s="132"/>
      <c r="AE1393" s="132"/>
      <c r="AF1393" s="132"/>
      <c r="AG1393" s="132"/>
      <c r="AH1393" s="132"/>
      <c r="AI1393" s="132"/>
      <c r="AJ1393" s="132" t="s">
        <v>475</v>
      </c>
      <c r="AK1393" s="132"/>
      <c r="AL1393" s="132"/>
      <c r="AM1393" s="135" t="s">
        <v>475</v>
      </c>
    </row>
    <row r="1394" spans="1:39" ht="75" x14ac:dyDescent="0.25">
      <c r="A1394" s="131" t="s">
        <v>2</v>
      </c>
      <c r="B1394" s="132" t="str">
        <f>IF(G1394="reserved","N/A",IF(AND(Screening!$J$10="No",V1394="Ex"),"N/A",IF(AND(Screening!$J$11="No",W1394="Ex"),"N/A",IF(AND(Screening!$J$12="No",X1394="Ex"),"N/A",IF(AND(Screening!$J$13="No",Y1394="Ex"),"N/A",IF(AND(Screening!$J$14="No",Z1394="Ex"),"N/A", IF(AND(Screening!$J$15="No",AA1394="Ex"),"N/A", IF(AND(Screening!$J$16="No",AB1394="Ex"),"N/A", IF(AND(Screening!$J$17="No",AC1394="Ex"),"N/A", IF(AND(Screening!$J$18="No",AD1394="Ex"),"N/A", IF(AND(Screening!$J$19="No",AE1394="Ex"),"N/A", IF(AND(Screening!$J$20="No",AF1394="Ex"),"N/A", IF(AND(Screening!$J$21="No",AG1394="Ex"),"N/A", IF(AND(Screening!$J$23="No",AH1394="Ex"),"N/A", IF(AND(Screening!$J$7="No",AI1394="Ex"),"N/A", IF(AND(Screening!$J$6="No",AL1394="Ex"),"N/A", IF(AND(Screening!$J$6="Yes",AJ1394="Ex"),"N/A", IF(AND(Screening!$J$25="Yes",AK1394="Ex"),"N/A",  IF(AND(Screening!$J$5="Yes",AM1394="Ex"),"N/A","Inc")))))))))))))))))))</f>
        <v>Inc</v>
      </c>
      <c r="C1394" s="132"/>
      <c r="D1394" s="133"/>
      <c r="E1394" s="87">
        <v>1374</v>
      </c>
      <c r="F1394" s="88" t="s">
        <v>4093</v>
      </c>
      <c r="G1394" s="88" t="s">
        <v>2470</v>
      </c>
      <c r="H1394" s="157">
        <v>264.11500000000001</v>
      </c>
      <c r="I1394" s="130" t="str">
        <f t="shared" si="43"/>
        <v>Include</v>
      </c>
      <c r="J1394" s="126"/>
      <c r="K1394" s="99"/>
      <c r="L1394" s="99"/>
      <c r="M1394" s="128"/>
      <c r="N1394" s="87" t="str">
        <f t="shared" si="44"/>
        <v/>
      </c>
      <c r="O1394" s="55"/>
      <c r="P1394" s="55"/>
      <c r="Q1394" s="55"/>
      <c r="R1394" s="55"/>
      <c r="S1394" s="55"/>
      <c r="T1394" s="56"/>
      <c r="U1394" s="134" t="s">
        <v>442</v>
      </c>
      <c r="V1394" s="132"/>
      <c r="W1394" s="132"/>
      <c r="X1394" s="132"/>
      <c r="Y1394" s="132"/>
      <c r="Z1394" s="132"/>
      <c r="AA1394" s="132"/>
      <c r="AB1394" s="132"/>
      <c r="AC1394" s="132"/>
      <c r="AD1394" s="132"/>
      <c r="AE1394" s="132"/>
      <c r="AF1394" s="132"/>
      <c r="AG1394" s="132"/>
      <c r="AH1394" s="132"/>
      <c r="AI1394" s="132"/>
      <c r="AJ1394" s="132" t="s">
        <v>475</v>
      </c>
      <c r="AK1394" s="132"/>
      <c r="AL1394" s="132"/>
      <c r="AM1394" s="135" t="s">
        <v>475</v>
      </c>
    </row>
    <row r="1395" spans="1:39" ht="30" x14ac:dyDescent="0.25">
      <c r="A1395" s="131" t="s">
        <v>2</v>
      </c>
      <c r="B1395" s="132" t="str">
        <f>IF(G1395="reserved","N/A",IF(AND(Screening!$J$10="No",V1395="Ex"),"N/A",IF(AND(Screening!$J$11="No",W1395="Ex"),"N/A",IF(AND(Screening!$J$12="No",X1395="Ex"),"N/A",IF(AND(Screening!$J$13="No",Y1395="Ex"),"N/A",IF(AND(Screening!$J$14="No",Z1395="Ex"),"N/A", IF(AND(Screening!$J$15="No",AA1395="Ex"),"N/A", IF(AND(Screening!$J$16="No",AB1395="Ex"),"N/A", IF(AND(Screening!$J$17="No",AC1395="Ex"),"N/A", IF(AND(Screening!$J$18="No",AD1395="Ex"),"N/A", IF(AND(Screening!$J$19="No",AE1395="Ex"),"N/A", IF(AND(Screening!$J$20="No",AF1395="Ex"),"N/A", IF(AND(Screening!$J$21="No",AG1395="Ex"),"N/A", IF(AND(Screening!$J$23="No",AH1395="Ex"),"N/A", IF(AND(Screening!$J$7="No",AI1395="Ex"),"N/A", IF(AND(Screening!$J$6="No",AL1395="Ex"),"N/A", IF(AND(Screening!$J$6="Yes",AJ1395="Ex"),"N/A", IF(AND(Screening!$J$25="Yes",AK1395="Ex"),"N/A",  IF(AND(Screening!$J$5="Yes",AM1395="Ex"),"N/A","Inc")))))))))))))))))))</f>
        <v>Inc</v>
      </c>
      <c r="C1395" s="132"/>
      <c r="D1395" s="133"/>
      <c r="E1395" s="87">
        <v>1375</v>
      </c>
      <c r="F1395" s="88" t="s">
        <v>4094</v>
      </c>
      <c r="G1395" s="88" t="s">
        <v>1201</v>
      </c>
      <c r="H1395" s="157">
        <v>264.178</v>
      </c>
      <c r="I1395" s="130" t="str">
        <f t="shared" si="43"/>
        <v>Include</v>
      </c>
      <c r="J1395" s="126"/>
      <c r="K1395" s="99"/>
      <c r="L1395" s="99"/>
      <c r="M1395" s="128"/>
      <c r="N1395" s="87" t="str">
        <f t="shared" si="44"/>
        <v/>
      </c>
      <c r="O1395" s="55"/>
      <c r="P1395" s="55"/>
      <c r="Q1395" s="55"/>
      <c r="R1395" s="55"/>
      <c r="S1395" s="55"/>
      <c r="T1395" s="56"/>
      <c r="U1395" s="134" t="s">
        <v>574</v>
      </c>
      <c r="V1395" s="132"/>
      <c r="W1395" s="132"/>
      <c r="X1395" s="132"/>
      <c r="Y1395" s="132"/>
      <c r="Z1395" s="132"/>
      <c r="AA1395" s="132" t="s">
        <v>475</v>
      </c>
      <c r="AB1395" s="132"/>
      <c r="AC1395" s="132"/>
      <c r="AD1395" s="132"/>
      <c r="AE1395" s="132"/>
      <c r="AF1395" s="132"/>
      <c r="AG1395" s="132"/>
      <c r="AH1395" s="132"/>
      <c r="AI1395" s="132"/>
      <c r="AJ1395" s="132" t="s">
        <v>475</v>
      </c>
      <c r="AK1395" s="132"/>
      <c r="AL1395" s="132"/>
      <c r="AM1395" s="135" t="s">
        <v>475</v>
      </c>
    </row>
    <row r="1396" spans="1:39" ht="30" x14ac:dyDescent="0.25">
      <c r="A1396" s="131" t="s">
        <v>2</v>
      </c>
      <c r="B1396" s="132" t="str">
        <f>IF(G1396="reserved","N/A",IF(AND(Screening!$J$10="No",V1396="Ex"),"N/A",IF(AND(Screening!$J$11="No",W1396="Ex"),"N/A",IF(AND(Screening!$J$12="No",X1396="Ex"),"N/A",IF(AND(Screening!$J$13="No",Y1396="Ex"),"N/A",IF(AND(Screening!$J$14="No",Z1396="Ex"),"N/A", IF(AND(Screening!$J$15="No",AA1396="Ex"),"N/A", IF(AND(Screening!$J$16="No",AB1396="Ex"),"N/A", IF(AND(Screening!$J$17="No",AC1396="Ex"),"N/A", IF(AND(Screening!$J$18="No",AD1396="Ex"),"N/A", IF(AND(Screening!$J$19="No",AE1396="Ex"),"N/A", IF(AND(Screening!$J$20="No",AF1396="Ex"),"N/A", IF(AND(Screening!$J$21="No",AG1396="Ex"),"N/A", IF(AND(Screening!$J$23="No",AH1396="Ex"),"N/A", IF(AND(Screening!$J$7="No",AI1396="Ex"),"N/A", IF(AND(Screening!$J$6="No",AL1396="Ex"),"N/A", IF(AND(Screening!$J$6="Yes",AJ1396="Ex"),"N/A", IF(AND(Screening!$J$25="Yes",AK1396="Ex"),"N/A",  IF(AND(Screening!$J$5="Yes",AM1396="Ex"),"N/A","Inc")))))))))))))))))))</f>
        <v>Inc</v>
      </c>
      <c r="C1396" s="132"/>
      <c r="D1396" s="133"/>
      <c r="E1396" s="87">
        <v>1376</v>
      </c>
      <c r="F1396" s="88" t="s">
        <v>4095</v>
      </c>
      <c r="G1396" s="88" t="s">
        <v>2700</v>
      </c>
      <c r="H1396" s="157" t="s">
        <v>1560</v>
      </c>
      <c r="I1396" s="130" t="str">
        <f t="shared" si="43"/>
        <v>Include</v>
      </c>
      <c r="J1396" s="126"/>
      <c r="K1396" s="99"/>
      <c r="L1396" s="99"/>
      <c r="M1396" s="128"/>
      <c r="N1396" s="87" t="str">
        <f t="shared" si="44"/>
        <v/>
      </c>
      <c r="O1396" s="55"/>
      <c r="P1396" s="55"/>
      <c r="Q1396" s="55"/>
      <c r="R1396" s="55"/>
      <c r="S1396" s="55"/>
      <c r="T1396" s="56"/>
      <c r="U1396" s="134" t="s">
        <v>575</v>
      </c>
      <c r="V1396" s="132"/>
      <c r="W1396" s="132"/>
      <c r="X1396" s="132"/>
      <c r="Y1396" s="132"/>
      <c r="Z1396" s="132"/>
      <c r="AA1396" s="132" t="s">
        <v>475</v>
      </c>
      <c r="AB1396" s="132"/>
      <c r="AC1396" s="132"/>
      <c r="AD1396" s="132"/>
      <c r="AE1396" s="132"/>
      <c r="AF1396" s="132"/>
      <c r="AG1396" s="132"/>
      <c r="AH1396" s="132"/>
      <c r="AI1396" s="132"/>
      <c r="AJ1396" s="132" t="s">
        <v>475</v>
      </c>
      <c r="AK1396" s="132"/>
      <c r="AL1396" s="132"/>
      <c r="AM1396" s="135" t="s">
        <v>475</v>
      </c>
    </row>
    <row r="1397" spans="1:39" ht="30" x14ac:dyDescent="0.25">
      <c r="A1397" s="131" t="s">
        <v>2</v>
      </c>
      <c r="B1397" s="132" t="str">
        <f>IF(G1397="reserved","N/A",IF(AND(Screening!$J$10="No",V1397="Ex"),"N/A",IF(AND(Screening!$J$11="No",W1397="Ex"),"N/A",IF(AND(Screening!$J$12="No",X1397="Ex"),"N/A",IF(AND(Screening!$J$13="No",Y1397="Ex"),"N/A",IF(AND(Screening!$J$14="No",Z1397="Ex"),"N/A", IF(AND(Screening!$J$15="No",AA1397="Ex"),"N/A", IF(AND(Screening!$J$16="No",AB1397="Ex"),"N/A", IF(AND(Screening!$J$17="No",AC1397="Ex"),"N/A", IF(AND(Screening!$J$18="No",AD1397="Ex"),"N/A", IF(AND(Screening!$J$19="No",AE1397="Ex"),"N/A", IF(AND(Screening!$J$20="No",AF1397="Ex"),"N/A", IF(AND(Screening!$J$21="No",AG1397="Ex"),"N/A", IF(AND(Screening!$J$23="No",AH1397="Ex"),"N/A", IF(AND(Screening!$J$7="No",AI1397="Ex"),"N/A", IF(AND(Screening!$J$6="No",AL1397="Ex"),"N/A", IF(AND(Screening!$J$6="Yes",AJ1397="Ex"),"N/A", IF(AND(Screening!$J$25="Yes",AK1397="Ex"),"N/A",  IF(AND(Screening!$J$5="Yes",AM1397="Ex"),"N/A","Inc")))))))))))))))))))</f>
        <v>Inc</v>
      </c>
      <c r="C1397" s="132"/>
      <c r="D1397" s="133"/>
      <c r="E1397" s="87">
        <v>1377</v>
      </c>
      <c r="F1397" s="88" t="s">
        <v>4096</v>
      </c>
      <c r="G1397" s="88" t="s">
        <v>2701</v>
      </c>
      <c r="H1397" s="157">
        <v>264.178</v>
      </c>
      <c r="I1397" s="130" t="str">
        <f t="shared" si="43"/>
        <v>Include</v>
      </c>
      <c r="J1397" s="126"/>
      <c r="K1397" s="99"/>
      <c r="L1397" s="99"/>
      <c r="M1397" s="128"/>
      <c r="N1397" s="87" t="str">
        <f t="shared" si="44"/>
        <v/>
      </c>
      <c r="O1397" s="55"/>
      <c r="P1397" s="55"/>
      <c r="Q1397" s="55"/>
      <c r="R1397" s="55"/>
      <c r="S1397" s="55"/>
      <c r="T1397" s="56"/>
      <c r="U1397" s="134" t="s">
        <v>576</v>
      </c>
      <c r="V1397" s="132"/>
      <c r="W1397" s="132"/>
      <c r="X1397" s="132"/>
      <c r="Y1397" s="132"/>
      <c r="Z1397" s="132"/>
      <c r="AA1397" s="132" t="s">
        <v>475</v>
      </c>
      <c r="AB1397" s="132"/>
      <c r="AC1397" s="132"/>
      <c r="AD1397" s="132"/>
      <c r="AE1397" s="132"/>
      <c r="AF1397" s="132"/>
      <c r="AG1397" s="132"/>
      <c r="AH1397" s="132"/>
      <c r="AI1397" s="132"/>
      <c r="AJ1397" s="132" t="s">
        <v>475</v>
      </c>
      <c r="AK1397" s="132"/>
      <c r="AL1397" s="132"/>
      <c r="AM1397" s="135" t="s">
        <v>475</v>
      </c>
    </row>
    <row r="1398" spans="1:39" ht="30" x14ac:dyDescent="0.25">
      <c r="A1398" s="131" t="s">
        <v>2</v>
      </c>
      <c r="B1398" s="132" t="str">
        <f>IF(G1398="reserved","N/A",IF(AND(Screening!$J$10="No",V1398="Ex"),"N/A",IF(AND(Screening!$J$11="No",W1398="Ex"),"N/A",IF(AND(Screening!$J$12="No",X1398="Ex"),"N/A",IF(AND(Screening!$J$13="No",Y1398="Ex"),"N/A",IF(AND(Screening!$J$14="No",Z1398="Ex"),"N/A", IF(AND(Screening!$J$15="No",AA1398="Ex"),"N/A", IF(AND(Screening!$J$16="No",AB1398="Ex"),"N/A", IF(AND(Screening!$J$17="No",AC1398="Ex"),"N/A", IF(AND(Screening!$J$18="No",AD1398="Ex"),"N/A", IF(AND(Screening!$J$19="No",AE1398="Ex"),"N/A", IF(AND(Screening!$J$20="No",AF1398="Ex"),"N/A", IF(AND(Screening!$J$21="No",AG1398="Ex"),"N/A", IF(AND(Screening!$J$23="No",AH1398="Ex"),"N/A", IF(AND(Screening!$J$7="No",AI1398="Ex"),"N/A", IF(AND(Screening!$J$6="No",AL1398="Ex"),"N/A", IF(AND(Screening!$J$6="Yes",AJ1398="Ex"),"N/A", IF(AND(Screening!$J$25="Yes",AK1398="Ex"),"N/A",  IF(AND(Screening!$J$5="Yes",AM1398="Ex"),"N/A","Inc")))))))))))))))))))</f>
        <v>Inc</v>
      </c>
      <c r="C1398" s="132"/>
      <c r="D1398" s="133"/>
      <c r="E1398" s="87">
        <v>1378</v>
      </c>
      <c r="F1398" s="88" t="s">
        <v>4097</v>
      </c>
      <c r="G1398" s="88" t="s">
        <v>1202</v>
      </c>
      <c r="H1398" s="157">
        <v>264.197</v>
      </c>
      <c r="I1398" s="130" t="str">
        <f t="shared" si="43"/>
        <v>Include</v>
      </c>
      <c r="J1398" s="126"/>
      <c r="K1398" s="99"/>
      <c r="L1398" s="99"/>
      <c r="M1398" s="128"/>
      <c r="N1398" s="87" t="str">
        <f t="shared" si="44"/>
        <v/>
      </c>
      <c r="O1398" s="55"/>
      <c r="P1398" s="55"/>
      <c r="Q1398" s="55"/>
      <c r="R1398" s="55"/>
      <c r="S1398" s="55"/>
      <c r="T1398" s="56"/>
      <c r="U1398" s="134" t="s">
        <v>577</v>
      </c>
      <c r="V1398" s="132"/>
      <c r="W1398" s="132"/>
      <c r="X1398" s="132"/>
      <c r="Y1398" s="132"/>
      <c r="Z1398" s="132"/>
      <c r="AA1398" s="132"/>
      <c r="AB1398" s="132" t="s">
        <v>475</v>
      </c>
      <c r="AC1398" s="132"/>
      <c r="AD1398" s="132"/>
      <c r="AE1398" s="132"/>
      <c r="AF1398" s="132"/>
      <c r="AG1398" s="132"/>
      <c r="AH1398" s="132"/>
      <c r="AI1398" s="132"/>
      <c r="AJ1398" s="132" t="s">
        <v>475</v>
      </c>
      <c r="AK1398" s="132"/>
      <c r="AL1398" s="132"/>
      <c r="AM1398" s="135" t="s">
        <v>475</v>
      </c>
    </row>
    <row r="1399" spans="1:39" ht="45" x14ac:dyDescent="0.25">
      <c r="A1399" s="131" t="s">
        <v>2</v>
      </c>
      <c r="B1399" s="132" t="str">
        <f>IF(G1399="reserved","N/A",IF(AND(Screening!$J$10="No",V1399="Ex"),"N/A",IF(AND(Screening!$J$11="No",W1399="Ex"),"N/A",IF(AND(Screening!$J$12="No",X1399="Ex"),"N/A",IF(AND(Screening!$J$13="No",Y1399="Ex"),"N/A",IF(AND(Screening!$J$14="No",Z1399="Ex"),"N/A", IF(AND(Screening!$J$15="No",AA1399="Ex"),"N/A", IF(AND(Screening!$J$16="No",AB1399="Ex"),"N/A", IF(AND(Screening!$J$17="No",AC1399="Ex"),"N/A", IF(AND(Screening!$J$18="No",AD1399="Ex"),"N/A", IF(AND(Screening!$J$19="No",AE1399="Ex"),"N/A", IF(AND(Screening!$J$20="No",AF1399="Ex"),"N/A", IF(AND(Screening!$J$21="No",AG1399="Ex"),"N/A", IF(AND(Screening!$J$23="No",AH1399="Ex"),"N/A", IF(AND(Screening!$J$7="No",AI1399="Ex"),"N/A", IF(AND(Screening!$J$6="No",AL1399="Ex"),"N/A", IF(AND(Screening!$J$6="Yes",AJ1399="Ex"),"N/A", IF(AND(Screening!$J$25="Yes",AK1399="Ex"),"N/A",  IF(AND(Screening!$J$5="Yes",AM1399="Ex"),"N/A","Inc")))))))))))))))))))</f>
        <v>Inc</v>
      </c>
      <c r="C1399" s="132"/>
      <c r="D1399" s="133"/>
      <c r="E1399" s="87">
        <v>1379</v>
      </c>
      <c r="F1399" s="88" t="s">
        <v>4098</v>
      </c>
      <c r="G1399" s="88" t="s">
        <v>2702</v>
      </c>
      <c r="H1399" s="157" t="s">
        <v>1561</v>
      </c>
      <c r="I1399" s="130" t="str">
        <f t="shared" si="43"/>
        <v>Include</v>
      </c>
      <c r="J1399" s="126"/>
      <c r="K1399" s="99"/>
      <c r="L1399" s="99"/>
      <c r="M1399" s="128"/>
      <c r="N1399" s="87" t="str">
        <f t="shared" si="44"/>
        <v/>
      </c>
      <c r="O1399" s="55"/>
      <c r="P1399" s="55"/>
      <c r="Q1399" s="55"/>
      <c r="R1399" s="55"/>
      <c r="S1399" s="55"/>
      <c r="T1399" s="56"/>
      <c r="U1399" s="134" t="s">
        <v>578</v>
      </c>
      <c r="V1399" s="132"/>
      <c r="W1399" s="132"/>
      <c r="X1399" s="132"/>
      <c r="Y1399" s="132"/>
      <c r="Z1399" s="132"/>
      <c r="AA1399" s="132"/>
      <c r="AB1399" s="132" t="s">
        <v>475</v>
      </c>
      <c r="AC1399" s="132"/>
      <c r="AD1399" s="132"/>
      <c r="AE1399" s="132"/>
      <c r="AF1399" s="132"/>
      <c r="AG1399" s="132"/>
      <c r="AH1399" s="132"/>
      <c r="AI1399" s="132"/>
      <c r="AJ1399" s="132" t="s">
        <v>475</v>
      </c>
      <c r="AK1399" s="132"/>
      <c r="AL1399" s="132"/>
      <c r="AM1399" s="135" t="s">
        <v>475</v>
      </c>
    </row>
    <row r="1400" spans="1:39" ht="30" x14ac:dyDescent="0.25">
      <c r="A1400" s="131" t="s">
        <v>2</v>
      </c>
      <c r="B1400" s="132" t="str">
        <f>IF(G1400="reserved","N/A",IF(AND(Screening!$J$10="No",V1400="Ex"),"N/A",IF(AND(Screening!$J$11="No",W1400="Ex"),"N/A",IF(AND(Screening!$J$12="No",X1400="Ex"),"N/A",IF(AND(Screening!$J$13="No",Y1400="Ex"),"N/A",IF(AND(Screening!$J$14="No",Z1400="Ex"),"N/A", IF(AND(Screening!$J$15="No",AA1400="Ex"),"N/A", IF(AND(Screening!$J$16="No",AB1400="Ex"),"N/A", IF(AND(Screening!$J$17="No",AC1400="Ex"),"N/A", IF(AND(Screening!$J$18="No",AD1400="Ex"),"N/A", IF(AND(Screening!$J$19="No",AE1400="Ex"),"N/A", IF(AND(Screening!$J$20="No",AF1400="Ex"),"N/A", IF(AND(Screening!$J$21="No",AG1400="Ex"),"N/A", IF(AND(Screening!$J$23="No",AH1400="Ex"),"N/A", IF(AND(Screening!$J$7="No",AI1400="Ex"),"N/A", IF(AND(Screening!$J$6="No",AL1400="Ex"),"N/A", IF(AND(Screening!$J$6="Yes",AJ1400="Ex"),"N/A", IF(AND(Screening!$J$25="Yes",AK1400="Ex"),"N/A",  IF(AND(Screening!$J$5="Yes",AM1400="Ex"),"N/A","Inc")))))))))))))))))))</f>
        <v>Inc</v>
      </c>
      <c r="C1400" s="132"/>
      <c r="D1400" s="133"/>
      <c r="E1400" s="87">
        <v>1380</v>
      </c>
      <c r="F1400" s="88" t="s">
        <v>4099</v>
      </c>
      <c r="G1400" s="88" t="s">
        <v>2703</v>
      </c>
      <c r="H1400" s="157" t="s">
        <v>375</v>
      </c>
      <c r="I1400" s="130" t="str">
        <f t="shared" si="43"/>
        <v>Include</v>
      </c>
      <c r="J1400" s="126"/>
      <c r="K1400" s="99"/>
      <c r="L1400" s="99"/>
      <c r="M1400" s="128"/>
      <c r="N1400" s="87" t="str">
        <f t="shared" si="44"/>
        <v/>
      </c>
      <c r="O1400" s="55"/>
      <c r="P1400" s="55"/>
      <c r="Q1400" s="55"/>
      <c r="R1400" s="55"/>
      <c r="S1400" s="55"/>
      <c r="T1400" s="56"/>
      <c r="U1400" s="134" t="s">
        <v>579</v>
      </c>
      <c r="V1400" s="132"/>
      <c r="W1400" s="132"/>
      <c r="X1400" s="132"/>
      <c r="Y1400" s="132"/>
      <c r="Z1400" s="132"/>
      <c r="AA1400" s="132"/>
      <c r="AB1400" s="132" t="s">
        <v>475</v>
      </c>
      <c r="AC1400" s="132"/>
      <c r="AD1400" s="132"/>
      <c r="AE1400" s="132"/>
      <c r="AF1400" s="132"/>
      <c r="AG1400" s="132"/>
      <c r="AH1400" s="132"/>
      <c r="AI1400" s="132"/>
      <c r="AJ1400" s="132" t="s">
        <v>475</v>
      </c>
      <c r="AK1400" s="132"/>
      <c r="AL1400" s="132"/>
      <c r="AM1400" s="135" t="s">
        <v>475</v>
      </c>
    </row>
    <row r="1401" spans="1:39" ht="64.5" customHeight="1" x14ac:dyDescent="0.25">
      <c r="A1401" s="131" t="s">
        <v>2</v>
      </c>
      <c r="B1401" s="132" t="str">
        <f>IF(G1401="reserved","N/A",IF(AND(Screening!$J$10="No",V1401="Ex"),"N/A",IF(AND(Screening!$J$11="No",W1401="Ex"),"N/A",IF(AND(Screening!$J$12="No",X1401="Ex"),"N/A",IF(AND(Screening!$J$13="No",Y1401="Ex"),"N/A",IF(AND(Screening!$J$14="No",Z1401="Ex"),"N/A", IF(AND(Screening!$J$15="No",AA1401="Ex"),"N/A", IF(AND(Screening!$J$16="No",AB1401="Ex"),"N/A", IF(AND(Screening!$J$17="No",AC1401="Ex"),"N/A", IF(AND(Screening!$J$18="No",AD1401="Ex"),"N/A", IF(AND(Screening!$J$19="No",AE1401="Ex"),"N/A", IF(AND(Screening!$J$20="No",AF1401="Ex"),"N/A", IF(AND(Screening!$J$21="No",AG1401="Ex"),"N/A", IF(AND(Screening!$J$23="No",AH1401="Ex"),"N/A", IF(AND(Screening!$J$7="No",AI1401="Ex"),"N/A", IF(AND(Screening!$J$6="No",AL1401="Ex"),"N/A", IF(AND(Screening!$J$6="Yes",AJ1401="Ex"),"N/A", IF(AND(Screening!$J$25="Yes",AK1401="Ex"),"N/A",  IF(AND(Screening!$J$5="Yes",AM1401="Ex"),"N/A","Inc")))))))))))))))))))</f>
        <v>Inc</v>
      </c>
      <c r="C1401" s="132"/>
      <c r="D1401" s="133"/>
      <c r="E1401" s="87">
        <v>1381</v>
      </c>
      <c r="F1401" s="88" t="s">
        <v>4100</v>
      </c>
      <c r="G1401" s="88" t="s">
        <v>2704</v>
      </c>
      <c r="H1401" s="157" t="s">
        <v>1562</v>
      </c>
      <c r="I1401" s="130" t="str">
        <f t="shared" si="43"/>
        <v>Include</v>
      </c>
      <c r="J1401" s="126"/>
      <c r="K1401" s="99"/>
      <c r="L1401" s="99"/>
      <c r="M1401" s="128"/>
      <c r="N1401" s="87" t="str">
        <f t="shared" si="44"/>
        <v/>
      </c>
      <c r="O1401" s="55"/>
      <c r="P1401" s="55"/>
      <c r="Q1401" s="55"/>
      <c r="R1401" s="55"/>
      <c r="S1401" s="55"/>
      <c r="T1401" s="56"/>
      <c r="U1401" s="134" t="s">
        <v>580</v>
      </c>
      <c r="V1401" s="132"/>
      <c r="W1401" s="132"/>
      <c r="X1401" s="132"/>
      <c r="Y1401" s="132"/>
      <c r="Z1401" s="132"/>
      <c r="AA1401" s="132"/>
      <c r="AB1401" s="132" t="s">
        <v>475</v>
      </c>
      <c r="AC1401" s="132"/>
      <c r="AD1401" s="132"/>
      <c r="AE1401" s="132"/>
      <c r="AF1401" s="132"/>
      <c r="AG1401" s="132"/>
      <c r="AH1401" s="132"/>
      <c r="AI1401" s="132"/>
      <c r="AJ1401" s="132" t="s">
        <v>475</v>
      </c>
      <c r="AK1401" s="132"/>
      <c r="AL1401" s="132"/>
      <c r="AM1401" s="135" t="s">
        <v>475</v>
      </c>
    </row>
    <row r="1402" spans="1:39" ht="30" x14ac:dyDescent="0.25">
      <c r="A1402" s="131" t="s">
        <v>2</v>
      </c>
      <c r="B1402" s="132" t="str">
        <f>IF(G1402="reserved","N/A",IF(AND(Screening!$J$10="No",V1402="Ex"),"N/A",IF(AND(Screening!$J$11="No",W1402="Ex"),"N/A",IF(AND(Screening!$J$12="No",X1402="Ex"),"N/A",IF(AND(Screening!$J$13="No",Y1402="Ex"),"N/A",IF(AND(Screening!$J$14="No",Z1402="Ex"),"N/A", IF(AND(Screening!$J$15="No",AA1402="Ex"),"N/A", IF(AND(Screening!$J$16="No",AB1402="Ex"),"N/A", IF(AND(Screening!$J$17="No",AC1402="Ex"),"N/A", IF(AND(Screening!$J$18="No",AD1402="Ex"),"N/A", IF(AND(Screening!$J$19="No",AE1402="Ex"),"N/A", IF(AND(Screening!$J$20="No",AF1402="Ex"),"N/A", IF(AND(Screening!$J$21="No",AG1402="Ex"),"N/A", IF(AND(Screening!$J$23="No",AH1402="Ex"),"N/A", IF(AND(Screening!$J$7="No",AI1402="Ex"),"N/A", IF(AND(Screening!$J$6="No",AL1402="Ex"),"N/A", IF(AND(Screening!$J$6="Yes",AJ1402="Ex"),"N/A", IF(AND(Screening!$J$25="Yes",AK1402="Ex"),"N/A",  IF(AND(Screening!$J$5="Yes",AM1402="Ex"),"N/A","Inc")))))))))))))))))))</f>
        <v>Inc</v>
      </c>
      <c r="C1402" s="132"/>
      <c r="D1402" s="133"/>
      <c r="E1402" s="87">
        <v>1382</v>
      </c>
      <c r="F1402" s="88" t="s">
        <v>4101</v>
      </c>
      <c r="G1402" s="88" t="s">
        <v>2471</v>
      </c>
      <c r="H1402" s="157" t="s">
        <v>376</v>
      </c>
      <c r="I1402" s="130" t="str">
        <f t="shared" si="43"/>
        <v>Include</v>
      </c>
      <c r="J1402" s="126"/>
      <c r="K1402" s="99"/>
      <c r="L1402" s="99"/>
      <c r="M1402" s="128"/>
      <c r="N1402" s="87" t="str">
        <f t="shared" si="44"/>
        <v/>
      </c>
      <c r="O1402" s="55"/>
      <c r="P1402" s="55"/>
      <c r="Q1402" s="55"/>
      <c r="R1402" s="55"/>
      <c r="S1402" s="55"/>
      <c r="T1402" s="56"/>
      <c r="U1402" s="134" t="s">
        <v>581</v>
      </c>
      <c r="V1402" s="132"/>
      <c r="W1402" s="132"/>
      <c r="X1402" s="132"/>
      <c r="Y1402" s="132"/>
      <c r="Z1402" s="132"/>
      <c r="AA1402" s="132"/>
      <c r="AB1402" s="132" t="s">
        <v>475</v>
      </c>
      <c r="AC1402" s="132"/>
      <c r="AD1402" s="132"/>
      <c r="AE1402" s="132"/>
      <c r="AF1402" s="132"/>
      <c r="AG1402" s="132"/>
      <c r="AH1402" s="132"/>
      <c r="AI1402" s="132"/>
      <c r="AJ1402" s="132" t="s">
        <v>475</v>
      </c>
      <c r="AK1402" s="132"/>
      <c r="AL1402" s="132"/>
      <c r="AM1402" s="135" t="s">
        <v>475</v>
      </c>
    </row>
    <row r="1403" spans="1:39" ht="30" x14ac:dyDescent="0.25">
      <c r="A1403" s="131" t="s">
        <v>2</v>
      </c>
      <c r="B1403" s="132" t="str">
        <f>IF(G1403="reserved","N/A",IF(AND(Screening!$J$10="No",V1403="Ex"),"N/A",IF(AND(Screening!$J$11="No",W1403="Ex"),"N/A",IF(AND(Screening!$J$12="No",X1403="Ex"),"N/A",IF(AND(Screening!$J$13="No",Y1403="Ex"),"N/A",IF(AND(Screening!$J$14="No",Z1403="Ex"),"N/A", IF(AND(Screening!$J$15="No",AA1403="Ex"),"N/A", IF(AND(Screening!$J$16="No",AB1403="Ex"),"N/A", IF(AND(Screening!$J$17="No",AC1403="Ex"),"N/A", IF(AND(Screening!$J$18="No",AD1403="Ex"),"N/A", IF(AND(Screening!$J$19="No",AE1403="Ex"),"N/A", IF(AND(Screening!$J$20="No",AF1403="Ex"),"N/A", IF(AND(Screening!$J$21="No",AG1403="Ex"),"N/A", IF(AND(Screening!$J$23="No",AH1403="Ex"),"N/A", IF(AND(Screening!$J$7="No",AI1403="Ex"),"N/A", IF(AND(Screening!$J$6="No",AL1403="Ex"),"N/A", IF(AND(Screening!$J$6="Yes",AJ1403="Ex"),"N/A", IF(AND(Screening!$J$25="Yes",AK1403="Ex"),"N/A",  IF(AND(Screening!$J$5="Yes",AM1403="Ex"),"N/A","Inc")))))))))))))))))))</f>
        <v>Inc</v>
      </c>
      <c r="C1403" s="132"/>
      <c r="D1403" s="133"/>
      <c r="E1403" s="87">
        <v>1383</v>
      </c>
      <c r="F1403" s="88" t="s">
        <v>4102</v>
      </c>
      <c r="G1403" s="88" t="s">
        <v>2472</v>
      </c>
      <c r="H1403" s="157" t="s">
        <v>377</v>
      </c>
      <c r="I1403" s="130" t="str">
        <f t="shared" si="43"/>
        <v>Include</v>
      </c>
      <c r="J1403" s="126"/>
      <c r="K1403" s="99"/>
      <c r="L1403" s="99"/>
      <c r="M1403" s="128"/>
      <c r="N1403" s="87" t="str">
        <f t="shared" si="44"/>
        <v/>
      </c>
      <c r="O1403" s="55"/>
      <c r="P1403" s="55"/>
      <c r="Q1403" s="55"/>
      <c r="R1403" s="55"/>
      <c r="S1403" s="55"/>
      <c r="T1403" s="56"/>
      <c r="U1403" s="134" t="s">
        <v>582</v>
      </c>
      <c r="V1403" s="132"/>
      <c r="W1403" s="132"/>
      <c r="X1403" s="132"/>
      <c r="Y1403" s="132"/>
      <c r="Z1403" s="132"/>
      <c r="AA1403" s="132"/>
      <c r="AB1403" s="132" t="s">
        <v>475</v>
      </c>
      <c r="AC1403" s="132"/>
      <c r="AD1403" s="132"/>
      <c r="AE1403" s="132"/>
      <c r="AF1403" s="132"/>
      <c r="AG1403" s="132"/>
      <c r="AH1403" s="132"/>
      <c r="AI1403" s="132"/>
      <c r="AJ1403" s="132" t="s">
        <v>475</v>
      </c>
      <c r="AK1403" s="132"/>
      <c r="AL1403" s="132"/>
      <c r="AM1403" s="135" t="s">
        <v>475</v>
      </c>
    </row>
    <row r="1404" spans="1:39" ht="30" x14ac:dyDescent="0.25">
      <c r="A1404" s="131" t="s">
        <v>2</v>
      </c>
      <c r="B1404" s="132" t="str">
        <f>IF(G1404="reserved","N/A",IF(AND(Screening!$J$10="No",V1404="Ex"),"N/A",IF(AND(Screening!$J$11="No",W1404="Ex"),"N/A",IF(AND(Screening!$J$12="No",X1404="Ex"),"N/A",IF(AND(Screening!$J$13="No",Y1404="Ex"),"N/A",IF(AND(Screening!$J$14="No",Z1404="Ex"),"N/A", IF(AND(Screening!$J$15="No",AA1404="Ex"),"N/A", IF(AND(Screening!$J$16="No",AB1404="Ex"),"N/A", IF(AND(Screening!$J$17="No",AC1404="Ex"),"N/A", IF(AND(Screening!$J$18="No",AD1404="Ex"),"N/A", IF(AND(Screening!$J$19="No",AE1404="Ex"),"N/A", IF(AND(Screening!$J$20="No",AF1404="Ex"),"N/A", IF(AND(Screening!$J$21="No",AG1404="Ex"),"N/A", IF(AND(Screening!$J$23="No",AH1404="Ex"),"N/A", IF(AND(Screening!$J$7="No",AI1404="Ex"),"N/A", IF(AND(Screening!$J$6="No",AL1404="Ex"),"N/A", IF(AND(Screening!$J$6="Yes",AJ1404="Ex"),"N/A", IF(AND(Screening!$J$25="Yes",AK1404="Ex"),"N/A",  IF(AND(Screening!$J$5="Yes",AM1404="Ex"),"N/A","Inc")))))))))))))))))))</f>
        <v>Inc</v>
      </c>
      <c r="C1404" s="132"/>
      <c r="D1404" s="133"/>
      <c r="E1404" s="87">
        <v>1384</v>
      </c>
      <c r="F1404" s="88" t="s">
        <v>4103</v>
      </c>
      <c r="G1404" s="88" t="s">
        <v>2473</v>
      </c>
      <c r="H1404" s="157" t="s">
        <v>378</v>
      </c>
      <c r="I1404" s="130" t="str">
        <f t="shared" si="43"/>
        <v>Include</v>
      </c>
      <c r="J1404" s="126"/>
      <c r="K1404" s="99"/>
      <c r="L1404" s="99"/>
      <c r="M1404" s="128"/>
      <c r="N1404" s="87" t="str">
        <f t="shared" si="44"/>
        <v/>
      </c>
      <c r="O1404" s="55"/>
      <c r="P1404" s="55"/>
      <c r="Q1404" s="55"/>
      <c r="R1404" s="55"/>
      <c r="S1404" s="55"/>
      <c r="T1404" s="56"/>
      <c r="U1404" s="134" t="s">
        <v>583</v>
      </c>
      <c r="V1404" s="132"/>
      <c r="W1404" s="132"/>
      <c r="X1404" s="132"/>
      <c r="Y1404" s="132"/>
      <c r="Z1404" s="132"/>
      <c r="AA1404" s="132"/>
      <c r="AB1404" s="132" t="s">
        <v>475</v>
      </c>
      <c r="AC1404" s="132"/>
      <c r="AD1404" s="132"/>
      <c r="AE1404" s="132"/>
      <c r="AF1404" s="132"/>
      <c r="AG1404" s="132"/>
      <c r="AH1404" s="132"/>
      <c r="AI1404" s="132"/>
      <c r="AJ1404" s="132" t="s">
        <v>475</v>
      </c>
      <c r="AK1404" s="132"/>
      <c r="AL1404" s="132"/>
      <c r="AM1404" s="135" t="s">
        <v>475</v>
      </c>
    </row>
    <row r="1405" spans="1:39" ht="30" x14ac:dyDescent="0.25">
      <c r="A1405" s="131" t="s">
        <v>2</v>
      </c>
      <c r="B1405" s="132" t="str">
        <f>IF(G1405="reserved","N/A",IF(AND(Screening!$J$10="No",V1405="Ex"),"N/A",IF(AND(Screening!$J$11="No",W1405="Ex"),"N/A",IF(AND(Screening!$J$12="No",X1405="Ex"),"N/A",IF(AND(Screening!$J$13="No",Y1405="Ex"),"N/A",IF(AND(Screening!$J$14="No",Z1405="Ex"),"N/A", IF(AND(Screening!$J$15="No",AA1405="Ex"),"N/A", IF(AND(Screening!$J$16="No",AB1405="Ex"),"N/A", IF(AND(Screening!$J$17="No",AC1405="Ex"),"N/A", IF(AND(Screening!$J$18="No",AD1405="Ex"),"N/A", IF(AND(Screening!$J$19="No",AE1405="Ex"),"N/A", IF(AND(Screening!$J$20="No",AF1405="Ex"),"N/A", IF(AND(Screening!$J$21="No",AG1405="Ex"),"N/A", IF(AND(Screening!$J$23="No",AH1405="Ex"),"N/A", IF(AND(Screening!$J$7="No",AI1405="Ex"),"N/A", IF(AND(Screening!$J$6="No",AL1405="Ex"),"N/A", IF(AND(Screening!$J$6="Yes",AJ1405="Ex"),"N/A", IF(AND(Screening!$J$25="Yes",AK1405="Ex"),"N/A",  IF(AND(Screening!$J$5="Yes",AM1405="Ex"),"N/A","Inc")))))))))))))))))))</f>
        <v>Inc</v>
      </c>
      <c r="C1405" s="132"/>
      <c r="D1405" s="133"/>
      <c r="E1405" s="87">
        <v>1385</v>
      </c>
      <c r="F1405" s="88" t="s">
        <v>4104</v>
      </c>
      <c r="G1405" s="88" t="s">
        <v>2474</v>
      </c>
      <c r="H1405" s="157" t="s">
        <v>379</v>
      </c>
      <c r="I1405" s="130" t="str">
        <f t="shared" si="43"/>
        <v>Include</v>
      </c>
      <c r="J1405" s="126"/>
      <c r="K1405" s="99"/>
      <c r="L1405" s="99"/>
      <c r="M1405" s="128"/>
      <c r="N1405" s="87" t="str">
        <f t="shared" si="44"/>
        <v/>
      </c>
      <c r="O1405" s="55"/>
      <c r="P1405" s="55"/>
      <c r="Q1405" s="55"/>
      <c r="R1405" s="55"/>
      <c r="S1405" s="55"/>
      <c r="T1405" s="56"/>
      <c r="U1405" s="134" t="s">
        <v>1252</v>
      </c>
      <c r="V1405" s="132"/>
      <c r="W1405" s="132"/>
      <c r="X1405" s="132"/>
      <c r="Y1405" s="132"/>
      <c r="Z1405" s="132"/>
      <c r="AA1405" s="132"/>
      <c r="AB1405" s="132" t="s">
        <v>475</v>
      </c>
      <c r="AC1405" s="132"/>
      <c r="AD1405" s="132"/>
      <c r="AE1405" s="132"/>
      <c r="AF1405" s="132"/>
      <c r="AG1405" s="132"/>
      <c r="AH1405" s="132"/>
      <c r="AI1405" s="132"/>
      <c r="AJ1405" s="132" t="s">
        <v>475</v>
      </c>
      <c r="AK1405" s="132"/>
      <c r="AL1405" s="132"/>
      <c r="AM1405" s="135" t="s">
        <v>475</v>
      </c>
    </row>
    <row r="1406" spans="1:39" ht="30" x14ac:dyDescent="0.25">
      <c r="A1406" s="131" t="s">
        <v>2</v>
      </c>
      <c r="B1406" s="132" t="str">
        <f>IF(G1406="reserved","N/A",IF(AND(Screening!$J$10="No",V1406="Ex"),"N/A",IF(AND(Screening!$J$11="No",W1406="Ex"),"N/A",IF(AND(Screening!$J$12="No",X1406="Ex"),"N/A",IF(AND(Screening!$J$13="No",Y1406="Ex"),"N/A",IF(AND(Screening!$J$14="No",Z1406="Ex"),"N/A", IF(AND(Screening!$J$15="No",AA1406="Ex"),"N/A", IF(AND(Screening!$J$16="No",AB1406="Ex"),"N/A", IF(AND(Screening!$J$17="No",AC1406="Ex"),"N/A", IF(AND(Screening!$J$18="No",AD1406="Ex"),"N/A", IF(AND(Screening!$J$19="No",AE1406="Ex"),"N/A", IF(AND(Screening!$J$20="No",AF1406="Ex"),"N/A", IF(AND(Screening!$J$21="No",AG1406="Ex"),"N/A", IF(AND(Screening!$J$23="No",AH1406="Ex"),"N/A", IF(AND(Screening!$J$7="No",AI1406="Ex"),"N/A", IF(AND(Screening!$J$6="No",AL1406="Ex"),"N/A", IF(AND(Screening!$J$6="Yes",AJ1406="Ex"),"N/A", IF(AND(Screening!$J$25="Yes",AK1406="Ex"),"N/A",  IF(AND(Screening!$J$5="Yes",AM1406="Ex"),"N/A","Inc")))))))))))))))))))</f>
        <v>Inc</v>
      </c>
      <c r="C1406" s="132"/>
      <c r="D1406" s="133"/>
      <c r="E1406" s="87">
        <v>1386</v>
      </c>
      <c r="F1406" s="88" t="s">
        <v>4105</v>
      </c>
      <c r="G1406" s="88" t="s">
        <v>2475</v>
      </c>
      <c r="H1406" s="157" t="s">
        <v>380</v>
      </c>
      <c r="I1406" s="130" t="str">
        <f t="shared" si="43"/>
        <v>Include</v>
      </c>
      <c r="J1406" s="126"/>
      <c r="K1406" s="99"/>
      <c r="L1406" s="99"/>
      <c r="M1406" s="128"/>
      <c r="N1406" s="87" t="str">
        <f t="shared" si="44"/>
        <v/>
      </c>
      <c r="O1406" s="55"/>
      <c r="P1406" s="55"/>
      <c r="Q1406" s="55"/>
      <c r="R1406" s="55"/>
      <c r="S1406" s="55"/>
      <c r="T1406" s="56"/>
      <c r="U1406" s="134" t="s">
        <v>1253</v>
      </c>
      <c r="V1406" s="132"/>
      <c r="W1406" s="132"/>
      <c r="X1406" s="132"/>
      <c r="Y1406" s="132"/>
      <c r="Z1406" s="132"/>
      <c r="AA1406" s="132"/>
      <c r="AB1406" s="132" t="s">
        <v>475</v>
      </c>
      <c r="AC1406" s="132"/>
      <c r="AD1406" s="132"/>
      <c r="AE1406" s="132"/>
      <c r="AF1406" s="132"/>
      <c r="AG1406" s="132"/>
      <c r="AH1406" s="132"/>
      <c r="AI1406" s="132"/>
      <c r="AJ1406" s="132" t="s">
        <v>475</v>
      </c>
      <c r="AK1406" s="132"/>
      <c r="AL1406" s="132"/>
      <c r="AM1406" s="135" t="s">
        <v>475</v>
      </c>
    </row>
    <row r="1407" spans="1:39" ht="30" x14ac:dyDescent="0.25">
      <c r="A1407" s="131" t="s">
        <v>2</v>
      </c>
      <c r="B1407" s="132" t="str">
        <f>IF(G1407="reserved","N/A",IF(AND(Screening!$J$10="No",V1407="Ex"),"N/A",IF(AND(Screening!$J$11="No",W1407="Ex"),"N/A",IF(AND(Screening!$J$12="No",X1407="Ex"),"N/A",IF(AND(Screening!$J$13="No",Y1407="Ex"),"N/A",IF(AND(Screening!$J$14="No",Z1407="Ex"),"N/A", IF(AND(Screening!$J$15="No",AA1407="Ex"),"N/A", IF(AND(Screening!$J$16="No",AB1407="Ex"),"N/A", IF(AND(Screening!$J$17="No",AC1407="Ex"),"N/A", IF(AND(Screening!$J$18="No",AD1407="Ex"),"N/A", IF(AND(Screening!$J$19="No",AE1407="Ex"),"N/A", IF(AND(Screening!$J$20="No",AF1407="Ex"),"N/A", IF(AND(Screening!$J$21="No",AG1407="Ex"),"N/A", IF(AND(Screening!$J$23="No",AH1407="Ex"),"N/A", IF(AND(Screening!$J$7="No",AI1407="Ex"),"N/A", IF(AND(Screening!$J$6="No",AL1407="Ex"),"N/A", IF(AND(Screening!$J$6="Yes",AJ1407="Ex"),"N/A", IF(AND(Screening!$J$25="Yes",AK1407="Ex"),"N/A",  IF(AND(Screening!$J$5="Yes",AM1407="Ex"),"N/A","Inc")))))))))))))))))))</f>
        <v>Inc</v>
      </c>
      <c r="C1407" s="132"/>
      <c r="D1407" s="133"/>
      <c r="E1407" s="87">
        <v>1387</v>
      </c>
      <c r="F1407" s="88" t="s">
        <v>4106</v>
      </c>
      <c r="G1407" s="88" t="s">
        <v>1203</v>
      </c>
      <c r="H1407" s="157" t="s">
        <v>4410</v>
      </c>
      <c r="I1407" s="130" t="str">
        <f t="shared" si="43"/>
        <v>Include</v>
      </c>
      <c r="J1407" s="126"/>
      <c r="K1407" s="99"/>
      <c r="L1407" s="99"/>
      <c r="M1407" s="128"/>
      <c r="N1407" s="87" t="str">
        <f t="shared" si="44"/>
        <v/>
      </c>
      <c r="O1407" s="55"/>
      <c r="P1407" s="55"/>
      <c r="Q1407" s="55"/>
      <c r="R1407" s="55"/>
      <c r="S1407" s="55"/>
      <c r="T1407" s="56"/>
      <c r="U1407" s="134" t="s">
        <v>1254</v>
      </c>
      <c r="V1407" s="132" t="s">
        <v>475</v>
      </c>
      <c r="W1407" s="132" t="s">
        <v>475</v>
      </c>
      <c r="X1407" s="132"/>
      <c r="Y1407" s="132"/>
      <c r="Z1407" s="132"/>
      <c r="AA1407" s="132"/>
      <c r="AB1407" s="132"/>
      <c r="AC1407" s="132"/>
      <c r="AD1407" s="132"/>
      <c r="AE1407" s="132"/>
      <c r="AF1407" s="132"/>
      <c r="AG1407" s="132"/>
      <c r="AH1407" s="132"/>
      <c r="AI1407" s="132"/>
      <c r="AJ1407" s="132" t="s">
        <v>475</v>
      </c>
      <c r="AK1407" s="132"/>
      <c r="AL1407" s="132"/>
      <c r="AM1407" s="135" t="s">
        <v>475</v>
      </c>
    </row>
    <row r="1408" spans="1:39" ht="30" x14ac:dyDescent="0.25">
      <c r="A1408" s="131" t="s">
        <v>2</v>
      </c>
      <c r="B1408" s="132" t="str">
        <f>IF(G1408="reserved","N/A",IF(AND(Screening!$J$10="No",V1408="Ex"),"N/A",IF(AND(Screening!$J$11="No",W1408="Ex"),"N/A",IF(AND(Screening!$J$12="No",X1408="Ex"),"N/A",IF(AND(Screening!$J$13="No",Y1408="Ex"),"N/A",IF(AND(Screening!$J$14="No",Z1408="Ex"),"N/A", IF(AND(Screening!$J$15="No",AA1408="Ex"),"N/A", IF(AND(Screening!$J$16="No",AB1408="Ex"),"N/A", IF(AND(Screening!$J$17="No",AC1408="Ex"),"N/A", IF(AND(Screening!$J$18="No",AD1408="Ex"),"N/A", IF(AND(Screening!$J$19="No",AE1408="Ex"),"N/A", IF(AND(Screening!$J$20="No",AF1408="Ex"),"N/A", IF(AND(Screening!$J$21="No",AG1408="Ex"),"N/A", IF(AND(Screening!$J$23="No",AH1408="Ex"),"N/A", IF(AND(Screening!$J$7="No",AI1408="Ex"),"N/A", IF(AND(Screening!$J$6="No",AL1408="Ex"),"N/A", IF(AND(Screening!$J$6="Yes",AJ1408="Ex"),"N/A", IF(AND(Screening!$J$25="Yes",AK1408="Ex"),"N/A",  IF(AND(Screening!$J$5="Yes",AM1408="Ex"),"N/A","Inc")))))))))))))))))))</f>
        <v>Inc</v>
      </c>
      <c r="C1408" s="132"/>
      <c r="D1408" s="133"/>
      <c r="E1408" s="87">
        <v>1388</v>
      </c>
      <c r="F1408" s="88" t="s">
        <v>3309</v>
      </c>
      <c r="G1408" s="88" t="s">
        <v>2705</v>
      </c>
      <c r="H1408" s="157" t="s">
        <v>4411</v>
      </c>
      <c r="I1408" s="130" t="str">
        <f t="shared" si="43"/>
        <v>Include</v>
      </c>
      <c r="J1408" s="126"/>
      <c r="K1408" s="99"/>
      <c r="L1408" s="99"/>
      <c r="M1408" s="128"/>
      <c r="N1408" s="87" t="str">
        <f t="shared" si="44"/>
        <v/>
      </c>
      <c r="O1408" s="55"/>
      <c r="P1408" s="55"/>
      <c r="Q1408" s="55"/>
      <c r="R1408" s="55"/>
      <c r="S1408" s="55"/>
      <c r="T1408" s="56"/>
      <c r="U1408" s="134" t="s">
        <v>1255</v>
      </c>
      <c r="V1408" s="132" t="s">
        <v>475</v>
      </c>
      <c r="W1408" s="132" t="s">
        <v>475</v>
      </c>
      <c r="X1408" s="132"/>
      <c r="Y1408" s="132"/>
      <c r="Z1408" s="132"/>
      <c r="AA1408" s="132"/>
      <c r="AB1408" s="132"/>
      <c r="AC1408" s="132"/>
      <c r="AD1408" s="132"/>
      <c r="AE1408" s="132"/>
      <c r="AF1408" s="132"/>
      <c r="AG1408" s="132"/>
      <c r="AH1408" s="132"/>
      <c r="AI1408" s="132"/>
      <c r="AJ1408" s="132" t="s">
        <v>475</v>
      </c>
      <c r="AK1408" s="132"/>
      <c r="AL1408" s="132"/>
      <c r="AM1408" s="135" t="s">
        <v>475</v>
      </c>
    </row>
    <row r="1409" spans="1:39" ht="30" x14ac:dyDescent="0.25">
      <c r="A1409" s="131" t="s">
        <v>2</v>
      </c>
      <c r="B1409" s="132" t="str">
        <f>IF(G1409="reserved","N/A",IF(AND(Screening!$J$10="No",V1409="Ex"),"N/A",IF(AND(Screening!$J$11="No",W1409="Ex"),"N/A",IF(AND(Screening!$J$12="No",X1409="Ex"),"N/A",IF(AND(Screening!$J$13="No",Y1409="Ex"),"N/A",IF(AND(Screening!$J$14="No",Z1409="Ex"),"N/A", IF(AND(Screening!$J$15="No",AA1409="Ex"),"N/A", IF(AND(Screening!$J$16="No",AB1409="Ex"),"N/A", IF(AND(Screening!$J$17="No",AC1409="Ex"),"N/A", IF(AND(Screening!$J$18="No",AD1409="Ex"),"N/A", IF(AND(Screening!$J$19="No",AE1409="Ex"),"N/A", IF(AND(Screening!$J$20="No",AF1409="Ex"),"N/A", IF(AND(Screening!$J$21="No",AG1409="Ex"),"N/A", IF(AND(Screening!$J$23="No",AH1409="Ex"),"N/A", IF(AND(Screening!$J$7="No",AI1409="Ex"),"N/A", IF(AND(Screening!$J$6="No",AL1409="Ex"),"N/A", IF(AND(Screening!$J$6="Yes",AJ1409="Ex"),"N/A", IF(AND(Screening!$J$25="Yes",AK1409="Ex"),"N/A",  IF(AND(Screening!$J$5="Yes",AM1409="Ex"),"N/A","Inc")))))))))))))))))))</f>
        <v>Inc</v>
      </c>
      <c r="C1409" s="132"/>
      <c r="D1409" s="133"/>
      <c r="E1409" s="87">
        <v>1389</v>
      </c>
      <c r="F1409" s="88" t="s">
        <v>4107</v>
      </c>
      <c r="G1409" s="88" t="s">
        <v>2706</v>
      </c>
      <c r="H1409" s="157" t="s">
        <v>1563</v>
      </c>
      <c r="I1409" s="130" t="str">
        <f t="shared" si="43"/>
        <v>Include</v>
      </c>
      <c r="J1409" s="126"/>
      <c r="K1409" s="99"/>
      <c r="L1409" s="99"/>
      <c r="M1409" s="128"/>
      <c r="N1409" s="87" t="str">
        <f t="shared" si="44"/>
        <v/>
      </c>
      <c r="O1409" s="55"/>
      <c r="P1409" s="55"/>
      <c r="Q1409" s="55"/>
      <c r="R1409" s="55"/>
      <c r="S1409" s="55"/>
      <c r="T1409" s="56"/>
      <c r="U1409" s="134" t="s">
        <v>1256</v>
      </c>
      <c r="V1409" s="132" t="s">
        <v>475</v>
      </c>
      <c r="W1409" s="132" t="s">
        <v>475</v>
      </c>
      <c r="X1409" s="132"/>
      <c r="Y1409" s="132"/>
      <c r="Z1409" s="132"/>
      <c r="AA1409" s="132"/>
      <c r="AB1409" s="132"/>
      <c r="AC1409" s="132"/>
      <c r="AD1409" s="132"/>
      <c r="AE1409" s="132"/>
      <c r="AF1409" s="132"/>
      <c r="AG1409" s="132"/>
      <c r="AH1409" s="132"/>
      <c r="AI1409" s="132"/>
      <c r="AJ1409" s="132" t="s">
        <v>475</v>
      </c>
      <c r="AK1409" s="132"/>
      <c r="AL1409" s="132"/>
      <c r="AM1409" s="135" t="s">
        <v>475</v>
      </c>
    </row>
    <row r="1410" spans="1:39" ht="30" x14ac:dyDescent="0.25">
      <c r="A1410" s="131" t="s">
        <v>2</v>
      </c>
      <c r="B1410" s="132" t="str">
        <f>IF(G1410="reserved","N/A",IF(AND(Screening!$J$10="No",V1410="Ex"),"N/A",IF(AND(Screening!$J$11="No",W1410="Ex"),"N/A",IF(AND(Screening!$J$12="No",X1410="Ex"),"N/A",IF(AND(Screening!$J$13="No",Y1410="Ex"),"N/A",IF(AND(Screening!$J$14="No",Z1410="Ex"),"N/A", IF(AND(Screening!$J$15="No",AA1410="Ex"),"N/A", IF(AND(Screening!$J$16="No",AB1410="Ex"),"N/A", IF(AND(Screening!$J$17="No",AC1410="Ex"),"N/A", IF(AND(Screening!$J$18="No",AD1410="Ex"),"N/A", IF(AND(Screening!$J$19="No",AE1410="Ex"),"N/A", IF(AND(Screening!$J$20="No",AF1410="Ex"),"N/A", IF(AND(Screening!$J$21="No",AG1410="Ex"),"N/A", IF(AND(Screening!$J$23="No",AH1410="Ex"),"N/A", IF(AND(Screening!$J$7="No",AI1410="Ex"),"N/A", IF(AND(Screening!$J$6="No",AL1410="Ex"),"N/A", IF(AND(Screening!$J$6="Yes",AJ1410="Ex"),"N/A", IF(AND(Screening!$J$25="Yes",AK1410="Ex"),"N/A",  IF(AND(Screening!$J$5="Yes",AM1410="Ex"),"N/A","Inc")))))))))))))))))))</f>
        <v>Inc</v>
      </c>
      <c r="C1410" s="132"/>
      <c r="D1410" s="133"/>
      <c r="E1410" s="87">
        <v>1390</v>
      </c>
      <c r="F1410" s="88" t="s">
        <v>4108</v>
      </c>
      <c r="G1410" s="88" t="s">
        <v>2707</v>
      </c>
      <c r="H1410" s="157" t="s">
        <v>381</v>
      </c>
      <c r="I1410" s="130" t="str">
        <f t="shared" si="43"/>
        <v>Include</v>
      </c>
      <c r="J1410" s="126"/>
      <c r="K1410" s="99"/>
      <c r="L1410" s="99"/>
      <c r="M1410" s="128"/>
      <c r="N1410" s="87" t="str">
        <f t="shared" si="44"/>
        <v/>
      </c>
      <c r="O1410" s="55"/>
      <c r="P1410" s="55"/>
      <c r="Q1410" s="55"/>
      <c r="R1410" s="55"/>
      <c r="S1410" s="55"/>
      <c r="T1410" s="56"/>
      <c r="U1410" s="134" t="s">
        <v>1257</v>
      </c>
      <c r="V1410" s="132" t="s">
        <v>475</v>
      </c>
      <c r="W1410" s="132" t="s">
        <v>475</v>
      </c>
      <c r="X1410" s="132"/>
      <c r="Y1410" s="132"/>
      <c r="Z1410" s="132"/>
      <c r="AA1410" s="132"/>
      <c r="AB1410" s="132"/>
      <c r="AC1410" s="132"/>
      <c r="AD1410" s="132"/>
      <c r="AE1410" s="132"/>
      <c r="AF1410" s="132"/>
      <c r="AG1410" s="132"/>
      <c r="AH1410" s="132"/>
      <c r="AI1410" s="132"/>
      <c r="AJ1410" s="132" t="s">
        <v>475</v>
      </c>
      <c r="AK1410" s="132"/>
      <c r="AL1410" s="132"/>
      <c r="AM1410" s="135" t="s">
        <v>475</v>
      </c>
    </row>
    <row r="1411" spans="1:39" ht="30" x14ac:dyDescent="0.25">
      <c r="A1411" s="131" t="s">
        <v>2</v>
      </c>
      <c r="B1411" s="132" t="str">
        <f>IF(G1411="reserved","N/A",IF(AND(Screening!$J$10="No",V1411="Ex"),"N/A",IF(AND(Screening!$J$11="No",W1411="Ex"),"N/A",IF(AND(Screening!$J$12="No",X1411="Ex"),"N/A",IF(AND(Screening!$J$13="No",Y1411="Ex"),"N/A",IF(AND(Screening!$J$14="No",Z1411="Ex"),"N/A", IF(AND(Screening!$J$15="No",AA1411="Ex"),"N/A", IF(AND(Screening!$J$16="No",AB1411="Ex"),"N/A", IF(AND(Screening!$J$17="No",AC1411="Ex"),"N/A", IF(AND(Screening!$J$18="No",AD1411="Ex"),"N/A", IF(AND(Screening!$J$19="No",AE1411="Ex"),"N/A", IF(AND(Screening!$J$20="No",AF1411="Ex"),"N/A", IF(AND(Screening!$J$21="No",AG1411="Ex"),"N/A", IF(AND(Screening!$J$23="No",AH1411="Ex"),"N/A", IF(AND(Screening!$J$7="No",AI1411="Ex"),"N/A", IF(AND(Screening!$J$6="No",AL1411="Ex"),"N/A", IF(AND(Screening!$J$6="Yes",AJ1411="Ex"),"N/A", IF(AND(Screening!$J$25="Yes",AK1411="Ex"),"N/A",  IF(AND(Screening!$J$5="Yes",AM1411="Ex"),"N/A","Inc")))))))))))))))))))</f>
        <v>Inc</v>
      </c>
      <c r="C1411" s="132"/>
      <c r="D1411" s="133"/>
      <c r="E1411" s="87">
        <v>1391</v>
      </c>
      <c r="F1411" s="88" t="s">
        <v>4109</v>
      </c>
      <c r="G1411" s="88" t="s">
        <v>2476</v>
      </c>
      <c r="H1411" s="157" t="s">
        <v>1564</v>
      </c>
      <c r="I1411" s="130" t="str">
        <f t="shared" ref="I1411:I1474" si="45">IF($B1411="Inc","Include","N/A")</f>
        <v>Include</v>
      </c>
      <c r="J1411" s="126"/>
      <c r="K1411" s="99"/>
      <c r="L1411" s="99"/>
      <c r="M1411" s="128"/>
      <c r="N1411" s="87" t="str">
        <f t="shared" si="44"/>
        <v/>
      </c>
      <c r="O1411" s="55"/>
      <c r="P1411" s="55"/>
      <c r="Q1411" s="55"/>
      <c r="R1411" s="55"/>
      <c r="S1411" s="55"/>
      <c r="T1411" s="56"/>
      <c r="U1411" s="134" t="s">
        <v>1258</v>
      </c>
      <c r="V1411" s="132" t="s">
        <v>475</v>
      </c>
      <c r="W1411" s="132" t="s">
        <v>475</v>
      </c>
      <c r="X1411" s="132"/>
      <c r="Y1411" s="132"/>
      <c r="Z1411" s="132"/>
      <c r="AA1411" s="132"/>
      <c r="AB1411" s="132"/>
      <c r="AC1411" s="132"/>
      <c r="AD1411" s="132"/>
      <c r="AE1411" s="132"/>
      <c r="AF1411" s="132"/>
      <c r="AG1411" s="132"/>
      <c r="AH1411" s="132"/>
      <c r="AI1411" s="132"/>
      <c r="AJ1411" s="132" t="s">
        <v>475</v>
      </c>
      <c r="AK1411" s="132"/>
      <c r="AL1411" s="132"/>
      <c r="AM1411" s="135" t="s">
        <v>475</v>
      </c>
    </row>
    <row r="1412" spans="1:39" ht="30" x14ac:dyDescent="0.25">
      <c r="A1412" s="131" t="s">
        <v>2</v>
      </c>
      <c r="B1412" s="132" t="str">
        <f>IF(G1412="reserved","N/A",IF(AND(Screening!$J$10="No",V1412="Ex"),"N/A",IF(AND(Screening!$J$11="No",W1412="Ex"),"N/A",IF(AND(Screening!$J$12="No",X1412="Ex"),"N/A",IF(AND(Screening!$J$13="No",Y1412="Ex"),"N/A",IF(AND(Screening!$J$14="No",Z1412="Ex"),"N/A", IF(AND(Screening!$J$15="No",AA1412="Ex"),"N/A", IF(AND(Screening!$J$16="No",AB1412="Ex"),"N/A", IF(AND(Screening!$J$17="No",AC1412="Ex"),"N/A", IF(AND(Screening!$J$18="No",AD1412="Ex"),"N/A", IF(AND(Screening!$J$19="No",AE1412="Ex"),"N/A", IF(AND(Screening!$J$20="No",AF1412="Ex"),"N/A", IF(AND(Screening!$J$21="No",AG1412="Ex"),"N/A", IF(AND(Screening!$J$23="No",AH1412="Ex"),"N/A", IF(AND(Screening!$J$7="No",AI1412="Ex"),"N/A", IF(AND(Screening!$J$6="No",AL1412="Ex"),"N/A", IF(AND(Screening!$J$6="Yes",AJ1412="Ex"),"N/A", IF(AND(Screening!$J$25="Yes",AK1412="Ex"),"N/A",  IF(AND(Screening!$J$5="Yes",AM1412="Ex"),"N/A","Inc")))))))))))))))))))</f>
        <v>Inc</v>
      </c>
      <c r="C1412" s="132"/>
      <c r="D1412" s="133"/>
      <c r="E1412" s="87">
        <v>1392</v>
      </c>
      <c r="F1412" s="88" t="s">
        <v>4110</v>
      </c>
      <c r="G1412" s="88" t="s">
        <v>2477</v>
      </c>
      <c r="H1412" s="157" t="s">
        <v>1565</v>
      </c>
      <c r="I1412" s="130" t="str">
        <f t="shared" si="45"/>
        <v>Include</v>
      </c>
      <c r="J1412" s="126"/>
      <c r="K1412" s="99"/>
      <c r="L1412" s="99"/>
      <c r="M1412" s="128"/>
      <c r="N1412" s="87" t="str">
        <f t="shared" si="44"/>
        <v/>
      </c>
      <c r="O1412" s="55"/>
      <c r="P1412" s="55"/>
      <c r="Q1412" s="55"/>
      <c r="R1412" s="55"/>
      <c r="S1412" s="55"/>
      <c r="T1412" s="56"/>
      <c r="U1412" s="134" t="s">
        <v>1259</v>
      </c>
      <c r="V1412" s="132" t="s">
        <v>475</v>
      </c>
      <c r="W1412" s="132" t="s">
        <v>475</v>
      </c>
      <c r="X1412" s="132"/>
      <c r="Y1412" s="132"/>
      <c r="Z1412" s="132"/>
      <c r="AA1412" s="132"/>
      <c r="AB1412" s="132"/>
      <c r="AC1412" s="132"/>
      <c r="AD1412" s="132"/>
      <c r="AE1412" s="132"/>
      <c r="AF1412" s="132"/>
      <c r="AG1412" s="132"/>
      <c r="AH1412" s="132"/>
      <c r="AI1412" s="132"/>
      <c r="AJ1412" s="132" t="s">
        <v>475</v>
      </c>
      <c r="AK1412" s="132"/>
      <c r="AL1412" s="132"/>
      <c r="AM1412" s="135" t="s">
        <v>475</v>
      </c>
    </row>
    <row r="1413" spans="1:39" ht="30" x14ac:dyDescent="0.25">
      <c r="A1413" s="131" t="s">
        <v>2</v>
      </c>
      <c r="B1413" s="132" t="str">
        <f>IF(G1413="reserved","N/A",IF(AND(Screening!$J$10="No",V1413="Ex"),"N/A",IF(AND(Screening!$J$11="No",W1413="Ex"),"N/A",IF(AND(Screening!$J$12="No",X1413="Ex"),"N/A",IF(AND(Screening!$J$13="No",Y1413="Ex"),"N/A",IF(AND(Screening!$J$14="No",Z1413="Ex"),"N/A", IF(AND(Screening!$J$15="No",AA1413="Ex"),"N/A", IF(AND(Screening!$J$16="No",AB1413="Ex"),"N/A", IF(AND(Screening!$J$17="No",AC1413="Ex"),"N/A", IF(AND(Screening!$J$18="No",AD1413="Ex"),"N/A", IF(AND(Screening!$J$19="No",AE1413="Ex"),"N/A", IF(AND(Screening!$J$20="No",AF1413="Ex"),"N/A", IF(AND(Screening!$J$21="No",AG1413="Ex"),"N/A", IF(AND(Screening!$J$23="No",AH1413="Ex"),"N/A", IF(AND(Screening!$J$7="No",AI1413="Ex"),"N/A", IF(AND(Screening!$J$6="No",AL1413="Ex"),"N/A", IF(AND(Screening!$J$6="Yes",AJ1413="Ex"),"N/A", IF(AND(Screening!$J$25="Yes",AK1413="Ex"),"N/A",  IF(AND(Screening!$J$5="Yes",AM1413="Ex"),"N/A","Inc")))))))))))))))))))</f>
        <v>Inc</v>
      </c>
      <c r="C1413" s="132"/>
      <c r="D1413" s="133"/>
      <c r="E1413" s="87">
        <v>1393</v>
      </c>
      <c r="F1413" s="88" t="s">
        <v>4111</v>
      </c>
      <c r="G1413" s="88" t="s">
        <v>2478</v>
      </c>
      <c r="H1413" s="157" t="s">
        <v>1566</v>
      </c>
      <c r="I1413" s="130" t="str">
        <f t="shared" si="45"/>
        <v>Include</v>
      </c>
      <c r="J1413" s="126"/>
      <c r="K1413" s="99"/>
      <c r="L1413" s="99"/>
      <c r="M1413" s="128"/>
      <c r="N1413" s="87" t="str">
        <f t="shared" si="44"/>
        <v/>
      </c>
      <c r="O1413" s="55"/>
      <c r="P1413" s="55"/>
      <c r="Q1413" s="55"/>
      <c r="R1413" s="55"/>
      <c r="S1413" s="55"/>
      <c r="T1413" s="56"/>
      <c r="U1413" s="134" t="s">
        <v>1260</v>
      </c>
      <c r="V1413" s="132" t="s">
        <v>475</v>
      </c>
      <c r="W1413" s="132" t="s">
        <v>475</v>
      </c>
      <c r="X1413" s="132"/>
      <c r="Y1413" s="132"/>
      <c r="Z1413" s="132"/>
      <c r="AA1413" s="132"/>
      <c r="AB1413" s="132"/>
      <c r="AC1413" s="132"/>
      <c r="AD1413" s="132"/>
      <c r="AE1413" s="132"/>
      <c r="AF1413" s="132"/>
      <c r="AG1413" s="132"/>
      <c r="AH1413" s="132"/>
      <c r="AI1413" s="132"/>
      <c r="AJ1413" s="132" t="s">
        <v>475</v>
      </c>
      <c r="AK1413" s="132"/>
      <c r="AL1413" s="132"/>
      <c r="AM1413" s="135" t="s">
        <v>475</v>
      </c>
    </row>
    <row r="1414" spans="1:39" ht="30" x14ac:dyDescent="0.25">
      <c r="A1414" s="131" t="s">
        <v>2</v>
      </c>
      <c r="B1414" s="132" t="str">
        <f>IF(G1414="reserved","N/A",IF(AND(Screening!$J$10="No",V1414="Ex"),"N/A",IF(AND(Screening!$J$11="No",W1414="Ex"),"N/A",IF(AND(Screening!$J$12="No",X1414="Ex"),"N/A",IF(AND(Screening!$J$13="No",Y1414="Ex"),"N/A",IF(AND(Screening!$J$14="No",Z1414="Ex"),"N/A", IF(AND(Screening!$J$15="No",AA1414="Ex"),"N/A", IF(AND(Screening!$J$16="No",AB1414="Ex"),"N/A", IF(AND(Screening!$J$17="No",AC1414="Ex"),"N/A", IF(AND(Screening!$J$18="No",AD1414="Ex"),"N/A", IF(AND(Screening!$J$19="No",AE1414="Ex"),"N/A", IF(AND(Screening!$J$20="No",AF1414="Ex"),"N/A", IF(AND(Screening!$J$21="No",AG1414="Ex"),"N/A", IF(AND(Screening!$J$23="No",AH1414="Ex"),"N/A", IF(AND(Screening!$J$7="No",AI1414="Ex"),"N/A", IF(AND(Screening!$J$6="No",AL1414="Ex"),"N/A", IF(AND(Screening!$J$6="Yes",AJ1414="Ex"),"N/A", IF(AND(Screening!$J$25="Yes",AK1414="Ex"),"N/A",  IF(AND(Screening!$J$5="Yes",AM1414="Ex"),"N/A","Inc")))))))))))))))))))</f>
        <v>Inc</v>
      </c>
      <c r="C1414" s="132"/>
      <c r="D1414" s="133"/>
      <c r="E1414" s="87">
        <v>1394</v>
      </c>
      <c r="F1414" s="88" t="s">
        <v>4112</v>
      </c>
      <c r="G1414" s="88" t="s">
        <v>2479</v>
      </c>
      <c r="H1414" s="157" t="s">
        <v>1567</v>
      </c>
      <c r="I1414" s="130" t="str">
        <f t="shared" si="45"/>
        <v>Include</v>
      </c>
      <c r="J1414" s="126"/>
      <c r="K1414" s="99"/>
      <c r="L1414" s="99"/>
      <c r="M1414" s="128"/>
      <c r="N1414" s="87" t="str">
        <f t="shared" si="44"/>
        <v/>
      </c>
      <c r="O1414" s="55"/>
      <c r="P1414" s="55"/>
      <c r="Q1414" s="55"/>
      <c r="R1414" s="55"/>
      <c r="S1414" s="55"/>
      <c r="T1414" s="56"/>
      <c r="U1414" s="134" t="s">
        <v>1261</v>
      </c>
      <c r="V1414" s="132" t="s">
        <v>475</v>
      </c>
      <c r="W1414" s="132" t="s">
        <v>475</v>
      </c>
      <c r="X1414" s="132"/>
      <c r="Y1414" s="132"/>
      <c r="Z1414" s="132"/>
      <c r="AA1414" s="132"/>
      <c r="AB1414" s="132"/>
      <c r="AC1414" s="132"/>
      <c r="AD1414" s="132"/>
      <c r="AE1414" s="132"/>
      <c r="AF1414" s="132"/>
      <c r="AG1414" s="132"/>
      <c r="AH1414" s="132"/>
      <c r="AI1414" s="132"/>
      <c r="AJ1414" s="132" t="s">
        <v>475</v>
      </c>
      <c r="AK1414" s="132"/>
      <c r="AL1414" s="132"/>
      <c r="AM1414" s="135" t="s">
        <v>475</v>
      </c>
    </row>
    <row r="1415" spans="1:39" ht="30" x14ac:dyDescent="0.25">
      <c r="A1415" s="131" t="s">
        <v>2</v>
      </c>
      <c r="B1415" s="132" t="str">
        <f>IF(G1415="reserved","N/A",IF(AND(Screening!$J$10="No",V1415="Ex"),"N/A",IF(AND(Screening!$J$11="No",W1415="Ex"),"N/A",IF(AND(Screening!$J$12="No",X1415="Ex"),"N/A",IF(AND(Screening!$J$13="No",Y1415="Ex"),"N/A",IF(AND(Screening!$J$14="No",Z1415="Ex"),"N/A", IF(AND(Screening!$J$15="No",AA1415="Ex"),"N/A", IF(AND(Screening!$J$16="No",AB1415="Ex"),"N/A", IF(AND(Screening!$J$17="No",AC1415="Ex"),"N/A", IF(AND(Screening!$J$18="No",AD1415="Ex"),"N/A", IF(AND(Screening!$J$19="No",AE1415="Ex"),"N/A", IF(AND(Screening!$J$20="No",AF1415="Ex"),"N/A", IF(AND(Screening!$J$21="No",AG1415="Ex"),"N/A", IF(AND(Screening!$J$23="No",AH1415="Ex"),"N/A", IF(AND(Screening!$J$7="No",AI1415="Ex"),"N/A", IF(AND(Screening!$J$6="No",AL1415="Ex"),"N/A", IF(AND(Screening!$J$6="Yes",AJ1415="Ex"),"N/A", IF(AND(Screening!$J$25="Yes",AK1415="Ex"),"N/A",  IF(AND(Screening!$J$5="Yes",AM1415="Ex"),"N/A","Inc")))))))))))))))))))</f>
        <v>Inc</v>
      </c>
      <c r="C1415" s="132"/>
      <c r="D1415" s="133"/>
      <c r="E1415" s="87">
        <v>1395</v>
      </c>
      <c r="F1415" s="88" t="s">
        <v>4113</v>
      </c>
      <c r="G1415" s="88" t="s">
        <v>2480</v>
      </c>
      <c r="H1415" s="157" t="s">
        <v>1568</v>
      </c>
      <c r="I1415" s="130" t="str">
        <f t="shared" si="45"/>
        <v>Include</v>
      </c>
      <c r="J1415" s="126"/>
      <c r="K1415" s="99"/>
      <c r="L1415" s="99"/>
      <c r="M1415" s="128"/>
      <c r="N1415" s="87" t="str">
        <f t="shared" si="44"/>
        <v/>
      </c>
      <c r="O1415" s="55"/>
      <c r="P1415" s="55"/>
      <c r="Q1415" s="55"/>
      <c r="R1415" s="55"/>
      <c r="S1415" s="55"/>
      <c r="T1415" s="56"/>
      <c r="U1415" s="134" t="s">
        <v>1262</v>
      </c>
      <c r="V1415" s="132" t="s">
        <v>475</v>
      </c>
      <c r="W1415" s="132" t="s">
        <v>475</v>
      </c>
      <c r="X1415" s="132"/>
      <c r="Y1415" s="132"/>
      <c r="Z1415" s="132"/>
      <c r="AA1415" s="132"/>
      <c r="AB1415" s="132"/>
      <c r="AC1415" s="132"/>
      <c r="AD1415" s="132"/>
      <c r="AE1415" s="132"/>
      <c r="AF1415" s="132"/>
      <c r="AG1415" s="132"/>
      <c r="AH1415" s="132"/>
      <c r="AI1415" s="132"/>
      <c r="AJ1415" s="132" t="s">
        <v>475</v>
      </c>
      <c r="AK1415" s="132"/>
      <c r="AL1415" s="132"/>
      <c r="AM1415" s="135" t="s">
        <v>475</v>
      </c>
    </row>
    <row r="1416" spans="1:39" ht="17.45" customHeight="1" x14ac:dyDescent="0.25">
      <c r="A1416" s="131" t="s">
        <v>2</v>
      </c>
      <c r="B1416" s="132" t="str">
        <f>IF(G1416="reserved","N/A",IF(AND(Screening!$J$10="No",V1416="Ex"),"N/A",IF(AND(Screening!$J$11="No",W1416="Ex"),"N/A",IF(AND(Screening!$J$12="No",X1416="Ex"),"N/A",IF(AND(Screening!$J$13="No",Y1416="Ex"),"N/A",IF(AND(Screening!$J$14="No",Z1416="Ex"),"N/A", IF(AND(Screening!$J$15="No",AA1416="Ex"),"N/A", IF(AND(Screening!$J$16="No",AB1416="Ex"),"N/A", IF(AND(Screening!$J$17="No",AC1416="Ex"),"N/A", IF(AND(Screening!$J$18="No",AD1416="Ex"),"N/A", IF(AND(Screening!$J$19="No",AE1416="Ex"),"N/A", IF(AND(Screening!$J$20="No",AF1416="Ex"),"N/A", IF(AND(Screening!$J$21="No",AG1416="Ex"),"N/A", IF(AND(Screening!$J$23="No",AH1416="Ex"),"N/A", IF(AND(Screening!$J$7="No",AI1416="Ex"),"N/A", IF(AND(Screening!$J$6="No",AL1416="Ex"),"N/A", IF(AND(Screening!$J$6="Yes",AJ1416="Ex"),"N/A", IF(AND(Screening!$J$25="Yes",AK1416="Ex"),"N/A",  IF(AND(Screening!$J$5="Yes",AM1416="Ex"),"N/A","Inc")))))))))))))))))))</f>
        <v>N/A</v>
      </c>
      <c r="C1416" s="132"/>
      <c r="D1416" s="133"/>
      <c r="E1416" s="87">
        <v>1396</v>
      </c>
      <c r="F1416" s="88" t="s">
        <v>4114</v>
      </c>
      <c r="G1416" s="88" t="s">
        <v>2785</v>
      </c>
      <c r="H1416" s="156" t="s">
        <v>2785</v>
      </c>
      <c r="I1416" s="130" t="str">
        <f t="shared" si="45"/>
        <v>N/A</v>
      </c>
      <c r="J1416" s="126"/>
      <c r="K1416" s="99"/>
      <c r="L1416" s="99"/>
      <c r="M1416" s="128"/>
      <c r="N1416" s="87" t="str">
        <f t="shared" si="44"/>
        <v/>
      </c>
      <c r="O1416" s="55"/>
      <c r="P1416" s="55"/>
      <c r="Q1416" s="55"/>
      <c r="R1416" s="55"/>
      <c r="S1416" s="55"/>
      <c r="T1416" s="56"/>
      <c r="U1416" s="134" t="s">
        <v>1263</v>
      </c>
      <c r="V1416" s="132" t="s">
        <v>475</v>
      </c>
      <c r="W1416" s="132" t="s">
        <v>475</v>
      </c>
      <c r="X1416" s="132"/>
      <c r="Y1416" s="132"/>
      <c r="Z1416" s="132"/>
      <c r="AA1416" s="132"/>
      <c r="AB1416" s="132"/>
      <c r="AC1416" s="132"/>
      <c r="AD1416" s="132"/>
      <c r="AE1416" s="132"/>
      <c r="AF1416" s="132"/>
      <c r="AG1416" s="132"/>
      <c r="AH1416" s="132"/>
      <c r="AI1416" s="132"/>
      <c r="AJ1416" s="132" t="s">
        <v>475</v>
      </c>
      <c r="AK1416" s="132"/>
      <c r="AL1416" s="132"/>
      <c r="AM1416" s="135" t="s">
        <v>475</v>
      </c>
    </row>
    <row r="1417" spans="1:39" ht="60" x14ac:dyDescent="0.25">
      <c r="A1417" s="131" t="s">
        <v>2</v>
      </c>
      <c r="B1417" s="132" t="str">
        <f>IF(G1417="reserved","N/A",IF(AND(Screening!$J$10="No",V1417="Ex"),"N/A",IF(AND(Screening!$J$11="No",W1417="Ex"),"N/A",IF(AND(Screening!$J$12="No",X1417="Ex"),"N/A",IF(AND(Screening!$J$13="No",Y1417="Ex"),"N/A",IF(AND(Screening!$J$14="No",Z1417="Ex"),"N/A", IF(AND(Screening!$J$15="No",AA1417="Ex"),"N/A", IF(AND(Screening!$J$16="No",AB1417="Ex"),"N/A", IF(AND(Screening!$J$17="No",AC1417="Ex"),"N/A", IF(AND(Screening!$J$18="No",AD1417="Ex"),"N/A", IF(AND(Screening!$J$19="No",AE1417="Ex"),"N/A", IF(AND(Screening!$J$20="No",AF1417="Ex"),"N/A", IF(AND(Screening!$J$21="No",AG1417="Ex"),"N/A", IF(AND(Screening!$J$23="No",AH1417="Ex"),"N/A", IF(AND(Screening!$J$7="No",AI1417="Ex"),"N/A", IF(AND(Screening!$J$6="No",AL1417="Ex"),"N/A", IF(AND(Screening!$J$6="Yes",AJ1417="Ex"),"N/A", IF(AND(Screening!$J$25="Yes",AK1417="Ex"),"N/A",  IF(AND(Screening!$J$5="Yes",AM1417="Ex"),"N/A","Inc")))))))))))))))))))</f>
        <v>Inc</v>
      </c>
      <c r="C1417" s="132"/>
      <c r="D1417" s="133"/>
      <c r="E1417" s="87">
        <v>1397</v>
      </c>
      <c r="F1417" s="88" t="s">
        <v>3310</v>
      </c>
      <c r="G1417" s="88" t="s">
        <v>2708</v>
      </c>
      <c r="H1417" s="157" t="s">
        <v>4412</v>
      </c>
      <c r="I1417" s="130" t="str">
        <f t="shared" si="45"/>
        <v>Include</v>
      </c>
      <c r="J1417" s="126"/>
      <c r="K1417" s="99"/>
      <c r="L1417" s="99"/>
      <c r="M1417" s="128"/>
      <c r="N1417" s="87" t="str">
        <f t="shared" si="44"/>
        <v/>
      </c>
      <c r="O1417" s="55"/>
      <c r="P1417" s="55"/>
      <c r="Q1417" s="55"/>
      <c r="R1417" s="55"/>
      <c r="S1417" s="55"/>
      <c r="T1417" s="56"/>
      <c r="U1417" s="134" t="s">
        <v>1264</v>
      </c>
      <c r="V1417" s="132" t="s">
        <v>475</v>
      </c>
      <c r="W1417" s="132" t="s">
        <v>475</v>
      </c>
      <c r="X1417" s="132"/>
      <c r="Y1417" s="132"/>
      <c r="Z1417" s="132"/>
      <c r="AA1417" s="132"/>
      <c r="AB1417" s="132"/>
      <c r="AC1417" s="132"/>
      <c r="AD1417" s="132"/>
      <c r="AE1417" s="132"/>
      <c r="AF1417" s="132"/>
      <c r="AG1417" s="132"/>
      <c r="AH1417" s="132"/>
      <c r="AI1417" s="132"/>
      <c r="AJ1417" s="132" t="s">
        <v>475</v>
      </c>
      <c r="AK1417" s="132"/>
      <c r="AL1417" s="132"/>
      <c r="AM1417" s="135" t="s">
        <v>475</v>
      </c>
    </row>
    <row r="1418" spans="1:39" ht="30" x14ac:dyDescent="0.25">
      <c r="A1418" s="131" t="s">
        <v>2</v>
      </c>
      <c r="B1418" s="132" t="str">
        <f>IF(G1418="reserved","N/A",IF(AND(Screening!$J$10="No",V1418="Ex"),"N/A",IF(AND(Screening!$J$11="No",W1418="Ex"),"N/A",IF(AND(Screening!$J$12="No",X1418="Ex"),"N/A",IF(AND(Screening!$J$13="No",Y1418="Ex"),"N/A",IF(AND(Screening!$J$14="No",Z1418="Ex"),"N/A", IF(AND(Screening!$J$15="No",AA1418="Ex"),"N/A", IF(AND(Screening!$J$16="No",AB1418="Ex"),"N/A", IF(AND(Screening!$J$17="No",AC1418="Ex"),"N/A", IF(AND(Screening!$J$18="No",AD1418="Ex"),"N/A", IF(AND(Screening!$J$19="No",AE1418="Ex"),"N/A", IF(AND(Screening!$J$20="No",AF1418="Ex"),"N/A", IF(AND(Screening!$J$21="No",AG1418="Ex"),"N/A", IF(AND(Screening!$J$23="No",AH1418="Ex"),"N/A", IF(AND(Screening!$J$7="No",AI1418="Ex"),"N/A", IF(AND(Screening!$J$6="No",AL1418="Ex"),"N/A", IF(AND(Screening!$J$6="Yes",AJ1418="Ex"),"N/A", IF(AND(Screening!$J$25="Yes",AK1418="Ex"),"N/A",  IF(AND(Screening!$J$5="Yes",AM1418="Ex"),"N/A","Inc")))))))))))))))))))</f>
        <v>Inc</v>
      </c>
      <c r="C1418" s="132"/>
      <c r="D1418" s="133"/>
      <c r="E1418" s="87">
        <v>1398</v>
      </c>
      <c r="F1418" s="88" t="s">
        <v>4115</v>
      </c>
      <c r="G1418" s="88" t="s">
        <v>2481</v>
      </c>
      <c r="H1418" s="157" t="s">
        <v>1569</v>
      </c>
      <c r="I1418" s="130" t="str">
        <f t="shared" si="45"/>
        <v>Include</v>
      </c>
      <c r="J1418" s="126"/>
      <c r="K1418" s="99"/>
      <c r="L1418" s="99"/>
      <c r="M1418" s="128"/>
      <c r="N1418" s="87" t="str">
        <f t="shared" si="44"/>
        <v/>
      </c>
      <c r="O1418" s="55"/>
      <c r="P1418" s="55"/>
      <c r="Q1418" s="55"/>
      <c r="R1418" s="55"/>
      <c r="S1418" s="55"/>
      <c r="T1418" s="56"/>
      <c r="U1418" s="134" t="s">
        <v>1265</v>
      </c>
      <c r="V1418" s="132" t="s">
        <v>475</v>
      </c>
      <c r="W1418" s="132" t="s">
        <v>475</v>
      </c>
      <c r="X1418" s="132"/>
      <c r="Y1418" s="132"/>
      <c r="Z1418" s="132"/>
      <c r="AA1418" s="132"/>
      <c r="AB1418" s="132"/>
      <c r="AC1418" s="132"/>
      <c r="AD1418" s="132"/>
      <c r="AE1418" s="132"/>
      <c r="AF1418" s="132"/>
      <c r="AG1418" s="132"/>
      <c r="AH1418" s="132"/>
      <c r="AI1418" s="132"/>
      <c r="AJ1418" s="132" t="s">
        <v>475</v>
      </c>
      <c r="AK1418" s="132"/>
      <c r="AL1418" s="132"/>
      <c r="AM1418" s="135" t="s">
        <v>475</v>
      </c>
    </row>
    <row r="1419" spans="1:39" ht="30" x14ac:dyDescent="0.25">
      <c r="A1419" s="131" t="s">
        <v>2</v>
      </c>
      <c r="B1419" s="132" t="str">
        <f>IF(G1419="reserved","N/A",IF(AND(Screening!$J$10="No",V1419="Ex"),"N/A",IF(AND(Screening!$J$11="No",W1419="Ex"),"N/A",IF(AND(Screening!$J$12="No",X1419="Ex"),"N/A",IF(AND(Screening!$J$13="No",Y1419="Ex"),"N/A",IF(AND(Screening!$J$14="No",Z1419="Ex"),"N/A", IF(AND(Screening!$J$15="No",AA1419="Ex"),"N/A", IF(AND(Screening!$J$16="No",AB1419="Ex"),"N/A", IF(AND(Screening!$J$17="No",AC1419="Ex"),"N/A", IF(AND(Screening!$J$18="No",AD1419="Ex"),"N/A", IF(AND(Screening!$J$19="No",AE1419="Ex"),"N/A", IF(AND(Screening!$J$20="No",AF1419="Ex"),"N/A", IF(AND(Screening!$J$21="No",AG1419="Ex"),"N/A", IF(AND(Screening!$J$23="No",AH1419="Ex"),"N/A", IF(AND(Screening!$J$7="No",AI1419="Ex"),"N/A", IF(AND(Screening!$J$6="No",AL1419="Ex"),"N/A", IF(AND(Screening!$J$6="Yes",AJ1419="Ex"),"N/A", IF(AND(Screening!$J$25="Yes",AK1419="Ex"),"N/A",  IF(AND(Screening!$J$5="Yes",AM1419="Ex"),"N/A","Inc")))))))))))))))))))</f>
        <v>Inc</v>
      </c>
      <c r="C1419" s="132"/>
      <c r="D1419" s="133"/>
      <c r="E1419" s="87">
        <v>1399</v>
      </c>
      <c r="F1419" s="88" t="s">
        <v>4116</v>
      </c>
      <c r="G1419" s="88" t="s">
        <v>2482</v>
      </c>
      <c r="H1419" s="157" t="s">
        <v>1570</v>
      </c>
      <c r="I1419" s="130" t="str">
        <f t="shared" si="45"/>
        <v>Include</v>
      </c>
      <c r="J1419" s="126"/>
      <c r="K1419" s="99"/>
      <c r="L1419" s="99"/>
      <c r="M1419" s="128"/>
      <c r="N1419" s="87" t="str">
        <f t="shared" si="44"/>
        <v/>
      </c>
      <c r="O1419" s="55"/>
      <c r="P1419" s="55"/>
      <c r="Q1419" s="55"/>
      <c r="R1419" s="55"/>
      <c r="S1419" s="55"/>
      <c r="T1419" s="56"/>
      <c r="U1419" s="134" t="s">
        <v>1266</v>
      </c>
      <c r="V1419" s="132" t="s">
        <v>475</v>
      </c>
      <c r="W1419" s="132" t="s">
        <v>475</v>
      </c>
      <c r="X1419" s="132"/>
      <c r="Y1419" s="132"/>
      <c r="Z1419" s="132"/>
      <c r="AA1419" s="132"/>
      <c r="AB1419" s="132"/>
      <c r="AC1419" s="132"/>
      <c r="AD1419" s="132"/>
      <c r="AE1419" s="132"/>
      <c r="AF1419" s="132"/>
      <c r="AG1419" s="132"/>
      <c r="AH1419" s="132"/>
      <c r="AI1419" s="132"/>
      <c r="AJ1419" s="132" t="s">
        <v>475</v>
      </c>
      <c r="AK1419" s="132"/>
      <c r="AL1419" s="132"/>
      <c r="AM1419" s="135" t="s">
        <v>475</v>
      </c>
    </row>
    <row r="1420" spans="1:39" ht="30" x14ac:dyDescent="0.25">
      <c r="A1420" s="131" t="s">
        <v>2</v>
      </c>
      <c r="B1420" s="132" t="str">
        <f>IF(G1420="reserved","N/A",IF(AND(Screening!$J$10="No",V1420="Ex"),"N/A",IF(AND(Screening!$J$11="No",W1420="Ex"),"N/A",IF(AND(Screening!$J$12="No",X1420="Ex"),"N/A",IF(AND(Screening!$J$13="No",Y1420="Ex"),"N/A",IF(AND(Screening!$J$14="No",Z1420="Ex"),"N/A", IF(AND(Screening!$J$15="No",AA1420="Ex"),"N/A", IF(AND(Screening!$J$16="No",AB1420="Ex"),"N/A", IF(AND(Screening!$J$17="No",AC1420="Ex"),"N/A", IF(AND(Screening!$J$18="No",AD1420="Ex"),"N/A", IF(AND(Screening!$J$19="No",AE1420="Ex"),"N/A", IF(AND(Screening!$J$20="No",AF1420="Ex"),"N/A", IF(AND(Screening!$J$21="No",AG1420="Ex"),"N/A", IF(AND(Screening!$J$23="No",AH1420="Ex"),"N/A", IF(AND(Screening!$J$7="No",AI1420="Ex"),"N/A", IF(AND(Screening!$J$6="No",AL1420="Ex"),"N/A", IF(AND(Screening!$J$6="Yes",AJ1420="Ex"),"N/A", IF(AND(Screening!$J$25="Yes",AK1420="Ex"),"N/A",  IF(AND(Screening!$J$5="Yes",AM1420="Ex"),"N/A","Inc")))))))))))))))))))</f>
        <v>Inc</v>
      </c>
      <c r="C1420" s="132"/>
      <c r="D1420" s="133"/>
      <c r="E1420" s="87">
        <v>1400</v>
      </c>
      <c r="F1420" s="88" t="s">
        <v>4117</v>
      </c>
      <c r="G1420" s="88" t="s">
        <v>2483</v>
      </c>
      <c r="H1420" s="157" t="s">
        <v>1571</v>
      </c>
      <c r="I1420" s="130" t="str">
        <f t="shared" si="45"/>
        <v>Include</v>
      </c>
      <c r="J1420" s="126"/>
      <c r="K1420" s="99"/>
      <c r="L1420" s="99"/>
      <c r="M1420" s="128"/>
      <c r="N1420" s="87" t="str">
        <f t="shared" si="44"/>
        <v/>
      </c>
      <c r="O1420" s="55"/>
      <c r="P1420" s="55"/>
      <c r="Q1420" s="55"/>
      <c r="R1420" s="55"/>
      <c r="S1420" s="55"/>
      <c r="T1420" s="56"/>
      <c r="U1420" s="134" t="s">
        <v>1267</v>
      </c>
      <c r="V1420" s="132" t="s">
        <v>475</v>
      </c>
      <c r="W1420" s="132" t="s">
        <v>475</v>
      </c>
      <c r="X1420" s="132"/>
      <c r="Y1420" s="132"/>
      <c r="Z1420" s="132"/>
      <c r="AA1420" s="132"/>
      <c r="AB1420" s="132"/>
      <c r="AC1420" s="132"/>
      <c r="AD1420" s="132"/>
      <c r="AE1420" s="132"/>
      <c r="AF1420" s="132"/>
      <c r="AG1420" s="132"/>
      <c r="AH1420" s="132"/>
      <c r="AI1420" s="132"/>
      <c r="AJ1420" s="132" t="s">
        <v>475</v>
      </c>
      <c r="AK1420" s="132"/>
      <c r="AL1420" s="132"/>
      <c r="AM1420" s="135" t="s">
        <v>475</v>
      </c>
    </row>
    <row r="1421" spans="1:39" ht="30" x14ac:dyDescent="0.25">
      <c r="A1421" s="131" t="s">
        <v>2</v>
      </c>
      <c r="B1421" s="132" t="str">
        <f>IF(G1421="reserved","N/A",IF(AND(Screening!$J$10="No",V1421="Ex"),"N/A",IF(AND(Screening!$J$11="No",W1421="Ex"),"N/A",IF(AND(Screening!$J$12="No",X1421="Ex"),"N/A",IF(AND(Screening!$J$13="No",Y1421="Ex"),"N/A",IF(AND(Screening!$J$14="No",Z1421="Ex"),"N/A", IF(AND(Screening!$J$15="No",AA1421="Ex"),"N/A", IF(AND(Screening!$J$16="No",AB1421="Ex"),"N/A", IF(AND(Screening!$J$17="No",AC1421="Ex"),"N/A", IF(AND(Screening!$J$18="No",AD1421="Ex"),"N/A", IF(AND(Screening!$J$19="No",AE1421="Ex"),"N/A", IF(AND(Screening!$J$20="No",AF1421="Ex"),"N/A", IF(AND(Screening!$J$21="No",AG1421="Ex"),"N/A", IF(AND(Screening!$J$23="No",AH1421="Ex"),"N/A", IF(AND(Screening!$J$7="No",AI1421="Ex"),"N/A", IF(AND(Screening!$J$6="No",AL1421="Ex"),"N/A", IF(AND(Screening!$J$6="Yes",AJ1421="Ex"),"N/A", IF(AND(Screening!$J$25="Yes",AK1421="Ex"),"N/A",  IF(AND(Screening!$J$5="Yes",AM1421="Ex"),"N/A","Inc")))))))))))))))))))</f>
        <v>Inc</v>
      </c>
      <c r="C1421" s="132"/>
      <c r="D1421" s="133"/>
      <c r="E1421" s="87">
        <v>1401</v>
      </c>
      <c r="F1421" s="88" t="s">
        <v>4118</v>
      </c>
      <c r="G1421" s="88" t="s">
        <v>2484</v>
      </c>
      <c r="H1421" s="157" t="s">
        <v>1572</v>
      </c>
      <c r="I1421" s="130" t="str">
        <f t="shared" si="45"/>
        <v>Include</v>
      </c>
      <c r="J1421" s="126"/>
      <c r="K1421" s="99"/>
      <c r="L1421" s="99"/>
      <c r="M1421" s="128"/>
      <c r="N1421" s="87" t="str">
        <f t="shared" si="44"/>
        <v/>
      </c>
      <c r="O1421" s="55"/>
      <c r="P1421" s="55"/>
      <c r="Q1421" s="55"/>
      <c r="R1421" s="55"/>
      <c r="S1421" s="55"/>
      <c r="T1421" s="56"/>
      <c r="U1421" s="134" t="s">
        <v>1268</v>
      </c>
      <c r="V1421" s="132" t="s">
        <v>475</v>
      </c>
      <c r="W1421" s="132" t="s">
        <v>475</v>
      </c>
      <c r="X1421" s="132"/>
      <c r="Y1421" s="132"/>
      <c r="Z1421" s="132"/>
      <c r="AA1421" s="132"/>
      <c r="AB1421" s="132"/>
      <c r="AC1421" s="132"/>
      <c r="AD1421" s="132"/>
      <c r="AE1421" s="132"/>
      <c r="AF1421" s="132"/>
      <c r="AG1421" s="132"/>
      <c r="AH1421" s="132"/>
      <c r="AI1421" s="132"/>
      <c r="AJ1421" s="132" t="s">
        <v>475</v>
      </c>
      <c r="AK1421" s="132"/>
      <c r="AL1421" s="132"/>
      <c r="AM1421" s="135" t="s">
        <v>475</v>
      </c>
    </row>
    <row r="1422" spans="1:39" ht="41.45" customHeight="1" x14ac:dyDescent="0.25">
      <c r="A1422" s="131" t="s">
        <v>2</v>
      </c>
      <c r="B1422" s="132" t="str">
        <f>IF(G1422="reserved","N/A",IF(AND(Screening!$J$10="No",V1422="Ex"),"N/A",IF(AND(Screening!$J$11="No",W1422="Ex"),"N/A",IF(AND(Screening!$J$12="No",X1422="Ex"),"N/A",IF(AND(Screening!$J$13="No",Y1422="Ex"),"N/A",IF(AND(Screening!$J$14="No",Z1422="Ex"),"N/A", IF(AND(Screening!$J$15="No",AA1422="Ex"),"N/A", IF(AND(Screening!$J$16="No",AB1422="Ex"),"N/A", IF(AND(Screening!$J$17="No",AC1422="Ex"),"N/A", IF(AND(Screening!$J$18="No",AD1422="Ex"),"N/A", IF(AND(Screening!$J$19="No",AE1422="Ex"),"N/A", IF(AND(Screening!$J$20="No",AF1422="Ex"),"N/A", IF(AND(Screening!$J$21="No",AG1422="Ex"),"N/A", IF(AND(Screening!$J$23="No",AH1422="Ex"),"N/A", IF(AND(Screening!$J$7="No",AI1422="Ex"),"N/A", IF(AND(Screening!$J$6="No",AL1422="Ex"),"N/A", IF(AND(Screening!$J$6="Yes",AJ1422="Ex"),"N/A", IF(AND(Screening!$J$25="Yes",AK1422="Ex"),"N/A",  IF(AND(Screening!$J$5="Yes",AM1422="Ex"),"N/A","Inc")))))))))))))))))))</f>
        <v>Inc</v>
      </c>
      <c r="C1422" s="132"/>
      <c r="D1422" s="133"/>
      <c r="E1422" s="87">
        <v>1402</v>
      </c>
      <c r="F1422" s="88" t="s">
        <v>4119</v>
      </c>
      <c r="G1422" s="88" t="s">
        <v>2485</v>
      </c>
      <c r="H1422" s="157" t="s">
        <v>1573</v>
      </c>
      <c r="I1422" s="130" t="str">
        <f t="shared" si="45"/>
        <v>Include</v>
      </c>
      <c r="J1422" s="126"/>
      <c r="K1422" s="99"/>
      <c r="L1422" s="99"/>
      <c r="M1422" s="128"/>
      <c r="N1422" s="87" t="str">
        <f t="shared" si="44"/>
        <v/>
      </c>
      <c r="O1422" s="55"/>
      <c r="P1422" s="55"/>
      <c r="Q1422" s="55"/>
      <c r="R1422" s="55"/>
      <c r="S1422" s="55"/>
      <c r="T1422" s="56"/>
      <c r="U1422" s="134" t="s">
        <v>1269</v>
      </c>
      <c r="V1422" s="132" t="s">
        <v>475</v>
      </c>
      <c r="W1422" s="132" t="s">
        <v>475</v>
      </c>
      <c r="X1422" s="132"/>
      <c r="Y1422" s="132"/>
      <c r="Z1422" s="132"/>
      <c r="AA1422" s="132"/>
      <c r="AB1422" s="132"/>
      <c r="AC1422" s="132"/>
      <c r="AD1422" s="132"/>
      <c r="AE1422" s="132"/>
      <c r="AF1422" s="132"/>
      <c r="AG1422" s="132"/>
      <c r="AH1422" s="132"/>
      <c r="AI1422" s="132"/>
      <c r="AJ1422" s="132" t="s">
        <v>475</v>
      </c>
      <c r="AK1422" s="132"/>
      <c r="AL1422" s="132"/>
      <c r="AM1422" s="135" t="s">
        <v>475</v>
      </c>
    </row>
    <row r="1423" spans="1:39" ht="30" x14ac:dyDescent="0.25">
      <c r="A1423" s="131" t="s">
        <v>2</v>
      </c>
      <c r="B1423" s="132" t="str">
        <f>IF(G1423="reserved","N/A",IF(AND(Screening!$J$10="No",V1423="Ex"),"N/A",IF(AND(Screening!$J$11="No",W1423="Ex"),"N/A",IF(AND(Screening!$J$12="No",X1423="Ex"),"N/A",IF(AND(Screening!$J$13="No",Y1423="Ex"),"N/A",IF(AND(Screening!$J$14="No",Z1423="Ex"),"N/A", IF(AND(Screening!$J$15="No",AA1423="Ex"),"N/A", IF(AND(Screening!$J$16="No",AB1423="Ex"),"N/A", IF(AND(Screening!$J$17="No",AC1423="Ex"),"N/A", IF(AND(Screening!$J$18="No",AD1423="Ex"),"N/A", IF(AND(Screening!$J$19="No",AE1423="Ex"),"N/A", IF(AND(Screening!$J$20="No",AF1423="Ex"),"N/A", IF(AND(Screening!$J$21="No",AG1423="Ex"),"N/A", IF(AND(Screening!$J$23="No",AH1423="Ex"),"N/A", IF(AND(Screening!$J$7="No",AI1423="Ex"),"N/A", IF(AND(Screening!$J$6="No",AL1423="Ex"),"N/A", IF(AND(Screening!$J$6="Yes",AJ1423="Ex"),"N/A", IF(AND(Screening!$J$25="Yes",AK1423="Ex"),"N/A",  IF(AND(Screening!$J$5="Yes",AM1423="Ex"),"N/A","Inc")))))))))))))))))))</f>
        <v>Inc</v>
      </c>
      <c r="C1423" s="132"/>
      <c r="D1423" s="133"/>
      <c r="E1423" s="87">
        <v>1403</v>
      </c>
      <c r="F1423" s="88" t="s">
        <v>3311</v>
      </c>
      <c r="G1423" s="88" t="s">
        <v>1204</v>
      </c>
      <c r="H1423" s="157" t="s">
        <v>4413</v>
      </c>
      <c r="I1423" s="130" t="str">
        <f t="shared" si="45"/>
        <v>Include</v>
      </c>
      <c r="J1423" s="126"/>
      <c r="K1423" s="99"/>
      <c r="L1423" s="99"/>
      <c r="M1423" s="128"/>
      <c r="N1423" s="87" t="str">
        <f t="shared" si="44"/>
        <v/>
      </c>
      <c r="O1423" s="55"/>
      <c r="P1423" s="55"/>
      <c r="Q1423" s="55"/>
      <c r="R1423" s="55"/>
      <c r="S1423" s="55"/>
      <c r="T1423" s="56"/>
      <c r="U1423" s="134" t="s">
        <v>1270</v>
      </c>
      <c r="V1423" s="132" t="s">
        <v>475</v>
      </c>
      <c r="W1423" s="132"/>
      <c r="X1423" s="132" t="s">
        <v>475</v>
      </c>
      <c r="Y1423" s="132"/>
      <c r="Z1423" s="132"/>
      <c r="AA1423" s="132"/>
      <c r="AB1423" s="132"/>
      <c r="AC1423" s="132"/>
      <c r="AD1423" s="132"/>
      <c r="AE1423" s="132"/>
      <c r="AF1423" s="132"/>
      <c r="AG1423" s="132"/>
      <c r="AH1423" s="132"/>
      <c r="AI1423" s="132"/>
      <c r="AJ1423" s="132" t="s">
        <v>475</v>
      </c>
      <c r="AK1423" s="132"/>
      <c r="AL1423" s="132"/>
      <c r="AM1423" s="135" t="s">
        <v>475</v>
      </c>
    </row>
    <row r="1424" spans="1:39" ht="30" x14ac:dyDescent="0.25">
      <c r="A1424" s="131" t="s">
        <v>2</v>
      </c>
      <c r="B1424" s="132" t="str">
        <f>IF(G1424="reserved","N/A",IF(AND(Screening!$J$10="No",V1424="Ex"),"N/A",IF(AND(Screening!$J$11="No",W1424="Ex"),"N/A",IF(AND(Screening!$J$12="No",X1424="Ex"),"N/A",IF(AND(Screening!$J$13="No",Y1424="Ex"),"N/A",IF(AND(Screening!$J$14="No",Z1424="Ex"),"N/A", IF(AND(Screening!$J$15="No",AA1424="Ex"),"N/A", IF(AND(Screening!$J$16="No",AB1424="Ex"),"N/A", IF(AND(Screening!$J$17="No",AC1424="Ex"),"N/A", IF(AND(Screening!$J$18="No",AD1424="Ex"),"N/A", IF(AND(Screening!$J$19="No",AE1424="Ex"),"N/A", IF(AND(Screening!$J$20="No",AF1424="Ex"),"N/A", IF(AND(Screening!$J$21="No",AG1424="Ex"),"N/A", IF(AND(Screening!$J$23="No",AH1424="Ex"),"N/A", IF(AND(Screening!$J$7="No",AI1424="Ex"),"N/A", IF(AND(Screening!$J$6="No",AL1424="Ex"),"N/A", IF(AND(Screening!$J$6="Yes",AJ1424="Ex"),"N/A", IF(AND(Screening!$J$25="Yes",AK1424="Ex"),"N/A",  IF(AND(Screening!$J$5="Yes",AM1424="Ex"),"N/A","Inc")))))))))))))))))))</f>
        <v>Inc</v>
      </c>
      <c r="C1424" s="132"/>
      <c r="D1424" s="133"/>
      <c r="E1424" s="87">
        <v>1404</v>
      </c>
      <c r="F1424" s="88" t="s">
        <v>3312</v>
      </c>
      <c r="G1424" s="88" t="s">
        <v>2709</v>
      </c>
      <c r="H1424" s="157" t="s">
        <v>1574</v>
      </c>
      <c r="I1424" s="130" t="str">
        <f t="shared" si="45"/>
        <v>Include</v>
      </c>
      <c r="J1424" s="126"/>
      <c r="K1424" s="99"/>
      <c r="L1424" s="99"/>
      <c r="M1424" s="128"/>
      <c r="N1424" s="87" t="str">
        <f t="shared" si="44"/>
        <v/>
      </c>
      <c r="O1424" s="55"/>
      <c r="P1424" s="55"/>
      <c r="Q1424" s="55"/>
      <c r="R1424" s="55"/>
      <c r="S1424" s="55"/>
      <c r="T1424" s="56"/>
      <c r="U1424" s="134" t="s">
        <v>1271</v>
      </c>
      <c r="V1424" s="132" t="s">
        <v>475</v>
      </c>
      <c r="W1424" s="132"/>
      <c r="X1424" s="132" t="s">
        <v>475</v>
      </c>
      <c r="Y1424" s="132"/>
      <c r="Z1424" s="132"/>
      <c r="AA1424" s="132"/>
      <c r="AB1424" s="132"/>
      <c r="AC1424" s="132"/>
      <c r="AD1424" s="132"/>
      <c r="AE1424" s="132"/>
      <c r="AF1424" s="132"/>
      <c r="AG1424" s="132"/>
      <c r="AH1424" s="132"/>
      <c r="AI1424" s="132"/>
      <c r="AJ1424" s="132" t="s">
        <v>475</v>
      </c>
      <c r="AK1424" s="132"/>
      <c r="AL1424" s="132"/>
      <c r="AM1424" s="135" t="s">
        <v>475</v>
      </c>
    </row>
    <row r="1425" spans="1:39" ht="45" x14ac:dyDescent="0.25">
      <c r="A1425" s="131" t="s">
        <v>2</v>
      </c>
      <c r="B1425" s="132" t="str">
        <f>IF(G1425="reserved","N/A",IF(AND(Screening!$J$10="No",V1425="Ex"),"N/A",IF(AND(Screening!$J$11="No",W1425="Ex"),"N/A",IF(AND(Screening!$J$12="No",X1425="Ex"),"N/A",IF(AND(Screening!$J$13="No",Y1425="Ex"),"N/A",IF(AND(Screening!$J$14="No",Z1425="Ex"),"N/A", IF(AND(Screening!$J$15="No",AA1425="Ex"),"N/A", IF(AND(Screening!$J$16="No",AB1425="Ex"),"N/A", IF(AND(Screening!$J$17="No",AC1425="Ex"),"N/A", IF(AND(Screening!$J$18="No",AD1425="Ex"),"N/A", IF(AND(Screening!$J$19="No",AE1425="Ex"),"N/A", IF(AND(Screening!$J$20="No",AF1425="Ex"),"N/A", IF(AND(Screening!$J$21="No",AG1425="Ex"),"N/A", IF(AND(Screening!$J$23="No",AH1425="Ex"),"N/A", IF(AND(Screening!$J$7="No",AI1425="Ex"),"N/A", IF(AND(Screening!$J$6="No",AL1425="Ex"),"N/A", IF(AND(Screening!$J$6="Yes",AJ1425="Ex"),"N/A", IF(AND(Screening!$J$25="Yes",AK1425="Ex"),"N/A",  IF(AND(Screening!$J$5="Yes",AM1425="Ex"),"N/A","Inc")))))))))))))))))))</f>
        <v>Inc</v>
      </c>
      <c r="C1425" s="132"/>
      <c r="D1425" s="133"/>
      <c r="E1425" s="87">
        <v>1405</v>
      </c>
      <c r="F1425" s="88" t="s">
        <v>3313</v>
      </c>
      <c r="G1425" s="88" t="s">
        <v>2710</v>
      </c>
      <c r="H1425" s="157" t="s">
        <v>4414</v>
      </c>
      <c r="I1425" s="130" t="str">
        <f t="shared" si="45"/>
        <v>Include</v>
      </c>
      <c r="J1425" s="126"/>
      <c r="K1425" s="99"/>
      <c r="L1425" s="99"/>
      <c r="M1425" s="128"/>
      <c r="N1425" s="87" t="str">
        <f t="shared" si="44"/>
        <v/>
      </c>
      <c r="O1425" s="55"/>
      <c r="P1425" s="55"/>
      <c r="Q1425" s="55"/>
      <c r="R1425" s="55"/>
      <c r="S1425" s="55"/>
      <c r="T1425" s="56"/>
      <c r="U1425" s="134" t="s">
        <v>1272</v>
      </c>
      <c r="V1425" s="132" t="s">
        <v>475</v>
      </c>
      <c r="W1425" s="132"/>
      <c r="X1425" s="132" t="s">
        <v>475</v>
      </c>
      <c r="Y1425" s="132"/>
      <c r="Z1425" s="132"/>
      <c r="AA1425" s="132"/>
      <c r="AB1425" s="132"/>
      <c r="AC1425" s="132"/>
      <c r="AD1425" s="132"/>
      <c r="AE1425" s="132"/>
      <c r="AF1425" s="132"/>
      <c r="AG1425" s="132"/>
      <c r="AH1425" s="132"/>
      <c r="AI1425" s="132"/>
      <c r="AJ1425" s="132" t="s">
        <v>475</v>
      </c>
      <c r="AK1425" s="132"/>
      <c r="AL1425" s="132"/>
      <c r="AM1425" s="135" t="s">
        <v>475</v>
      </c>
    </row>
    <row r="1426" spans="1:39" ht="42" customHeight="1" x14ac:dyDescent="0.25">
      <c r="A1426" s="131" t="s">
        <v>2</v>
      </c>
      <c r="B1426" s="132" t="str">
        <f>IF(G1426="reserved","N/A",IF(AND(Screening!$J$10="No",V1426="Ex"),"N/A",IF(AND(Screening!$J$11="No",W1426="Ex"),"N/A",IF(AND(Screening!$J$12="No",X1426="Ex"),"N/A",IF(AND(Screening!$J$13="No",Y1426="Ex"),"N/A",IF(AND(Screening!$J$14="No",Z1426="Ex"),"N/A", IF(AND(Screening!$J$15="No",AA1426="Ex"),"N/A", IF(AND(Screening!$J$16="No",AB1426="Ex"),"N/A", IF(AND(Screening!$J$17="No",AC1426="Ex"),"N/A", IF(AND(Screening!$J$18="No",AD1426="Ex"),"N/A", IF(AND(Screening!$J$19="No",AE1426="Ex"),"N/A", IF(AND(Screening!$J$20="No",AF1426="Ex"),"N/A", IF(AND(Screening!$J$21="No",AG1426="Ex"),"N/A", IF(AND(Screening!$J$23="No",AH1426="Ex"),"N/A", IF(AND(Screening!$J$7="No",AI1426="Ex"),"N/A", IF(AND(Screening!$J$6="No",AL1426="Ex"),"N/A", IF(AND(Screening!$J$6="Yes",AJ1426="Ex"),"N/A", IF(AND(Screening!$J$25="Yes",AK1426="Ex"),"N/A",  IF(AND(Screening!$J$5="Yes",AM1426="Ex"),"N/A","Inc")))))))))))))))))))</f>
        <v>Inc</v>
      </c>
      <c r="C1426" s="132"/>
      <c r="D1426" s="133"/>
      <c r="E1426" s="87">
        <v>1406</v>
      </c>
      <c r="F1426" s="88" t="s">
        <v>4120</v>
      </c>
      <c r="G1426" s="88" t="s">
        <v>2485</v>
      </c>
      <c r="H1426" s="157" t="s">
        <v>382</v>
      </c>
      <c r="I1426" s="130" t="str">
        <f t="shared" si="45"/>
        <v>Include</v>
      </c>
      <c r="J1426" s="126"/>
      <c r="K1426" s="99"/>
      <c r="L1426" s="99"/>
      <c r="M1426" s="128"/>
      <c r="N1426" s="87" t="str">
        <f t="shared" si="44"/>
        <v/>
      </c>
      <c r="O1426" s="55"/>
      <c r="P1426" s="55"/>
      <c r="Q1426" s="55"/>
      <c r="R1426" s="55"/>
      <c r="S1426" s="55"/>
      <c r="T1426" s="56"/>
      <c r="U1426" s="134" t="s">
        <v>1273</v>
      </c>
      <c r="V1426" s="132" t="s">
        <v>475</v>
      </c>
      <c r="W1426" s="132"/>
      <c r="X1426" s="132" t="s">
        <v>475</v>
      </c>
      <c r="Y1426" s="132"/>
      <c r="Z1426" s="132"/>
      <c r="AA1426" s="132"/>
      <c r="AB1426" s="132"/>
      <c r="AC1426" s="132"/>
      <c r="AD1426" s="132"/>
      <c r="AE1426" s="132"/>
      <c r="AF1426" s="132"/>
      <c r="AG1426" s="132"/>
      <c r="AH1426" s="132"/>
      <c r="AI1426" s="132"/>
      <c r="AJ1426" s="132" t="s">
        <v>475</v>
      </c>
      <c r="AK1426" s="132"/>
      <c r="AL1426" s="132"/>
      <c r="AM1426" s="135" t="s">
        <v>475</v>
      </c>
    </row>
    <row r="1427" spans="1:39" ht="30" x14ac:dyDescent="0.25">
      <c r="A1427" s="131" t="s">
        <v>2</v>
      </c>
      <c r="B1427" s="132" t="str">
        <f>IF(G1427="reserved","N/A",IF(AND(Screening!$J$10="No",V1427="Ex"),"N/A",IF(AND(Screening!$J$11="No",W1427="Ex"),"N/A",IF(AND(Screening!$J$12="No",X1427="Ex"),"N/A",IF(AND(Screening!$J$13="No",Y1427="Ex"),"N/A",IF(AND(Screening!$J$14="No",Z1427="Ex"),"N/A", IF(AND(Screening!$J$15="No",AA1427="Ex"),"N/A", IF(AND(Screening!$J$16="No",AB1427="Ex"),"N/A", IF(AND(Screening!$J$17="No",AC1427="Ex"),"N/A", IF(AND(Screening!$J$18="No",AD1427="Ex"),"N/A", IF(AND(Screening!$J$19="No",AE1427="Ex"),"N/A", IF(AND(Screening!$J$20="No",AF1427="Ex"),"N/A", IF(AND(Screening!$J$21="No",AG1427="Ex"),"N/A", IF(AND(Screening!$J$23="No",AH1427="Ex"),"N/A", IF(AND(Screening!$J$7="No",AI1427="Ex"),"N/A", IF(AND(Screening!$J$6="No",AL1427="Ex"),"N/A", IF(AND(Screening!$J$6="Yes",AJ1427="Ex"),"N/A", IF(AND(Screening!$J$25="Yes",AK1427="Ex"),"N/A",  IF(AND(Screening!$J$5="Yes",AM1427="Ex"),"N/A","Inc")))))))))))))))))))</f>
        <v>Inc</v>
      </c>
      <c r="C1427" s="132"/>
      <c r="D1427" s="133"/>
      <c r="E1427" s="87">
        <v>1407</v>
      </c>
      <c r="F1427" s="88" t="s">
        <v>4121</v>
      </c>
      <c r="G1427" s="88" t="s">
        <v>1205</v>
      </c>
      <c r="H1427" s="157" t="s">
        <v>1575</v>
      </c>
      <c r="I1427" s="130" t="str">
        <f t="shared" si="45"/>
        <v>Include</v>
      </c>
      <c r="J1427" s="126"/>
      <c r="K1427" s="99"/>
      <c r="L1427" s="99"/>
      <c r="M1427" s="128"/>
      <c r="N1427" s="87" t="str">
        <f t="shared" si="44"/>
        <v/>
      </c>
      <c r="O1427" s="55"/>
      <c r="P1427" s="55"/>
      <c r="Q1427" s="55"/>
      <c r="R1427" s="55"/>
      <c r="S1427" s="55"/>
      <c r="T1427" s="56"/>
      <c r="U1427" s="134" t="s">
        <v>1274</v>
      </c>
      <c r="V1427" s="132" t="s">
        <v>475</v>
      </c>
      <c r="W1427" s="132"/>
      <c r="X1427" s="132"/>
      <c r="Y1427" s="132" t="s">
        <v>475</v>
      </c>
      <c r="Z1427" s="132"/>
      <c r="AA1427" s="132"/>
      <c r="AB1427" s="132"/>
      <c r="AC1427" s="132"/>
      <c r="AD1427" s="132"/>
      <c r="AE1427" s="132"/>
      <c r="AF1427" s="132"/>
      <c r="AG1427" s="132"/>
      <c r="AH1427" s="132"/>
      <c r="AI1427" s="132"/>
      <c r="AJ1427" s="132" t="s">
        <v>475</v>
      </c>
      <c r="AK1427" s="132"/>
      <c r="AL1427" s="132"/>
      <c r="AM1427" s="135" t="s">
        <v>475</v>
      </c>
    </row>
    <row r="1428" spans="1:39" ht="30" x14ac:dyDescent="0.25">
      <c r="A1428" s="131" t="s">
        <v>2</v>
      </c>
      <c r="B1428" s="132" t="str">
        <f>IF(G1428="reserved","N/A",IF(AND(Screening!$J$10="No",V1428="Ex"),"N/A",IF(AND(Screening!$J$11="No",W1428="Ex"),"N/A",IF(AND(Screening!$J$12="No",X1428="Ex"),"N/A",IF(AND(Screening!$J$13="No",Y1428="Ex"),"N/A",IF(AND(Screening!$J$14="No",Z1428="Ex"),"N/A", IF(AND(Screening!$J$15="No",AA1428="Ex"),"N/A", IF(AND(Screening!$J$16="No",AB1428="Ex"),"N/A", IF(AND(Screening!$J$17="No",AC1428="Ex"),"N/A", IF(AND(Screening!$J$18="No",AD1428="Ex"),"N/A", IF(AND(Screening!$J$19="No",AE1428="Ex"),"N/A", IF(AND(Screening!$J$20="No",AF1428="Ex"),"N/A", IF(AND(Screening!$J$21="No",AG1428="Ex"),"N/A", IF(AND(Screening!$J$23="No",AH1428="Ex"),"N/A", IF(AND(Screening!$J$7="No",AI1428="Ex"),"N/A", IF(AND(Screening!$J$6="No",AL1428="Ex"),"N/A", IF(AND(Screening!$J$6="Yes",AJ1428="Ex"),"N/A", IF(AND(Screening!$J$25="Yes",AK1428="Ex"),"N/A",  IF(AND(Screening!$J$5="Yes",AM1428="Ex"),"N/A","Inc")))))))))))))))))))</f>
        <v>Inc</v>
      </c>
      <c r="C1428" s="132"/>
      <c r="D1428" s="133"/>
      <c r="E1428" s="87">
        <v>1408</v>
      </c>
      <c r="F1428" s="88" t="s">
        <v>4122</v>
      </c>
      <c r="G1428" s="88" t="s">
        <v>2711</v>
      </c>
      <c r="H1428" s="157" t="s">
        <v>1576</v>
      </c>
      <c r="I1428" s="130" t="str">
        <f t="shared" si="45"/>
        <v>Include</v>
      </c>
      <c r="J1428" s="126"/>
      <c r="K1428" s="99"/>
      <c r="L1428" s="99"/>
      <c r="M1428" s="128"/>
      <c r="N1428" s="87" t="str">
        <f t="shared" si="44"/>
        <v/>
      </c>
      <c r="O1428" s="55"/>
      <c r="P1428" s="55"/>
      <c r="Q1428" s="55"/>
      <c r="R1428" s="55"/>
      <c r="S1428" s="55"/>
      <c r="T1428" s="56"/>
      <c r="U1428" s="134" t="s">
        <v>1275</v>
      </c>
      <c r="V1428" s="132" t="s">
        <v>475</v>
      </c>
      <c r="W1428" s="132"/>
      <c r="X1428" s="132"/>
      <c r="Y1428" s="132" t="s">
        <v>475</v>
      </c>
      <c r="Z1428" s="132"/>
      <c r="AA1428" s="132"/>
      <c r="AB1428" s="132"/>
      <c r="AC1428" s="132"/>
      <c r="AD1428" s="132"/>
      <c r="AE1428" s="132"/>
      <c r="AF1428" s="132"/>
      <c r="AG1428" s="132"/>
      <c r="AH1428" s="132"/>
      <c r="AI1428" s="132"/>
      <c r="AJ1428" s="132" t="s">
        <v>475</v>
      </c>
      <c r="AK1428" s="132"/>
      <c r="AL1428" s="132"/>
      <c r="AM1428" s="135" t="s">
        <v>475</v>
      </c>
    </row>
    <row r="1429" spans="1:39" ht="30" x14ac:dyDescent="0.25">
      <c r="A1429" s="131" t="s">
        <v>2</v>
      </c>
      <c r="B1429" s="132" t="str">
        <f>IF(G1429="reserved","N/A",IF(AND(Screening!$J$10="No",V1429="Ex"),"N/A",IF(AND(Screening!$J$11="No",W1429="Ex"),"N/A",IF(AND(Screening!$J$12="No",X1429="Ex"),"N/A",IF(AND(Screening!$J$13="No",Y1429="Ex"),"N/A",IF(AND(Screening!$J$14="No",Z1429="Ex"),"N/A", IF(AND(Screening!$J$15="No",AA1429="Ex"),"N/A", IF(AND(Screening!$J$16="No",AB1429="Ex"),"N/A", IF(AND(Screening!$J$17="No",AC1429="Ex"),"N/A", IF(AND(Screening!$J$18="No",AD1429="Ex"),"N/A", IF(AND(Screening!$J$19="No",AE1429="Ex"),"N/A", IF(AND(Screening!$J$20="No",AF1429="Ex"),"N/A", IF(AND(Screening!$J$21="No",AG1429="Ex"),"N/A", IF(AND(Screening!$J$23="No",AH1429="Ex"),"N/A", IF(AND(Screening!$J$7="No",AI1429="Ex"),"N/A", IF(AND(Screening!$J$6="No",AL1429="Ex"),"N/A", IF(AND(Screening!$J$6="Yes",AJ1429="Ex"),"N/A", IF(AND(Screening!$J$25="Yes",AK1429="Ex"),"N/A",  IF(AND(Screening!$J$5="Yes",AM1429="Ex"),"N/A","Inc")))))))))))))))))))</f>
        <v>Inc</v>
      </c>
      <c r="C1429" s="132"/>
      <c r="D1429" s="133"/>
      <c r="E1429" s="87">
        <v>1409</v>
      </c>
      <c r="F1429" s="88" t="s">
        <v>4123</v>
      </c>
      <c r="G1429" s="88" t="s">
        <v>2486</v>
      </c>
      <c r="H1429" s="157" t="s">
        <v>1577</v>
      </c>
      <c r="I1429" s="130" t="str">
        <f t="shared" si="45"/>
        <v>Include</v>
      </c>
      <c r="J1429" s="126"/>
      <c r="K1429" s="99"/>
      <c r="L1429" s="99"/>
      <c r="M1429" s="128"/>
      <c r="N1429" s="87" t="str">
        <f t="shared" ref="N1429:N1492" si="46">IF($A1429="Y","PAR","")</f>
        <v/>
      </c>
      <c r="O1429" s="55"/>
      <c r="P1429" s="55"/>
      <c r="Q1429" s="55"/>
      <c r="R1429" s="55"/>
      <c r="S1429" s="55"/>
      <c r="T1429" s="56"/>
      <c r="U1429" s="134" t="s">
        <v>1276</v>
      </c>
      <c r="V1429" s="132" t="s">
        <v>475</v>
      </c>
      <c r="W1429" s="132"/>
      <c r="X1429" s="132"/>
      <c r="Y1429" s="132" t="s">
        <v>475</v>
      </c>
      <c r="Z1429" s="132"/>
      <c r="AA1429" s="132"/>
      <c r="AB1429" s="132"/>
      <c r="AC1429" s="132"/>
      <c r="AD1429" s="132"/>
      <c r="AE1429" s="132"/>
      <c r="AF1429" s="132"/>
      <c r="AG1429" s="132"/>
      <c r="AH1429" s="132"/>
      <c r="AI1429" s="132"/>
      <c r="AJ1429" s="132" t="s">
        <v>475</v>
      </c>
      <c r="AK1429" s="132"/>
      <c r="AL1429" s="132"/>
      <c r="AM1429" s="135" t="s">
        <v>475</v>
      </c>
    </row>
    <row r="1430" spans="1:39" ht="30" x14ac:dyDescent="0.25">
      <c r="A1430" s="131" t="s">
        <v>2</v>
      </c>
      <c r="B1430" s="132" t="str">
        <f>IF(G1430="reserved","N/A",IF(AND(Screening!$J$10="No",V1430="Ex"),"N/A",IF(AND(Screening!$J$11="No",W1430="Ex"),"N/A",IF(AND(Screening!$J$12="No",X1430="Ex"),"N/A",IF(AND(Screening!$J$13="No",Y1430="Ex"),"N/A",IF(AND(Screening!$J$14="No",Z1430="Ex"),"N/A", IF(AND(Screening!$J$15="No",AA1430="Ex"),"N/A", IF(AND(Screening!$J$16="No",AB1430="Ex"),"N/A", IF(AND(Screening!$J$17="No",AC1430="Ex"),"N/A", IF(AND(Screening!$J$18="No",AD1430="Ex"),"N/A", IF(AND(Screening!$J$19="No",AE1430="Ex"),"N/A", IF(AND(Screening!$J$20="No",AF1430="Ex"),"N/A", IF(AND(Screening!$J$21="No",AG1430="Ex"),"N/A", IF(AND(Screening!$J$23="No",AH1430="Ex"),"N/A", IF(AND(Screening!$J$7="No",AI1430="Ex"),"N/A", IF(AND(Screening!$J$6="No",AL1430="Ex"),"N/A", IF(AND(Screening!$J$6="Yes",AJ1430="Ex"),"N/A", IF(AND(Screening!$J$25="Yes",AK1430="Ex"),"N/A",  IF(AND(Screening!$J$5="Yes",AM1430="Ex"),"N/A","Inc")))))))))))))))))))</f>
        <v>Inc</v>
      </c>
      <c r="C1430" s="132"/>
      <c r="D1430" s="133"/>
      <c r="E1430" s="87">
        <v>1410</v>
      </c>
      <c r="F1430" s="88" t="s">
        <v>4124</v>
      </c>
      <c r="G1430" s="88" t="s">
        <v>2487</v>
      </c>
      <c r="H1430" s="157" t="s">
        <v>1578</v>
      </c>
      <c r="I1430" s="130" t="str">
        <f t="shared" si="45"/>
        <v>Include</v>
      </c>
      <c r="J1430" s="126"/>
      <c r="K1430" s="99"/>
      <c r="L1430" s="99"/>
      <c r="M1430" s="128"/>
      <c r="N1430" s="87" t="str">
        <f t="shared" si="46"/>
        <v/>
      </c>
      <c r="O1430" s="55"/>
      <c r="P1430" s="55"/>
      <c r="Q1430" s="55"/>
      <c r="R1430" s="55"/>
      <c r="S1430" s="55"/>
      <c r="T1430" s="56"/>
      <c r="U1430" s="134" t="s">
        <v>1277</v>
      </c>
      <c r="V1430" s="132" t="s">
        <v>475</v>
      </c>
      <c r="W1430" s="132"/>
      <c r="X1430" s="132"/>
      <c r="Y1430" s="132" t="s">
        <v>475</v>
      </c>
      <c r="Z1430" s="132"/>
      <c r="AA1430" s="132"/>
      <c r="AB1430" s="132"/>
      <c r="AC1430" s="132"/>
      <c r="AD1430" s="132"/>
      <c r="AE1430" s="132"/>
      <c r="AF1430" s="132"/>
      <c r="AG1430" s="132"/>
      <c r="AH1430" s="132"/>
      <c r="AI1430" s="132"/>
      <c r="AJ1430" s="132" t="s">
        <v>475</v>
      </c>
      <c r="AK1430" s="132"/>
      <c r="AL1430" s="132"/>
      <c r="AM1430" s="135" t="s">
        <v>475</v>
      </c>
    </row>
    <row r="1431" spans="1:39" ht="30" x14ac:dyDescent="0.25">
      <c r="A1431" s="131" t="s">
        <v>2</v>
      </c>
      <c r="B1431" s="132" t="str">
        <f>IF(G1431="reserved","N/A",IF(AND(Screening!$J$10="No",V1431="Ex"),"N/A",IF(AND(Screening!$J$11="No",W1431="Ex"),"N/A",IF(AND(Screening!$J$12="No",X1431="Ex"),"N/A",IF(AND(Screening!$J$13="No",Y1431="Ex"),"N/A",IF(AND(Screening!$J$14="No",Z1431="Ex"),"N/A", IF(AND(Screening!$J$15="No",AA1431="Ex"),"N/A", IF(AND(Screening!$J$16="No",AB1431="Ex"),"N/A", IF(AND(Screening!$J$17="No",AC1431="Ex"),"N/A", IF(AND(Screening!$J$18="No",AD1431="Ex"),"N/A", IF(AND(Screening!$J$19="No",AE1431="Ex"),"N/A", IF(AND(Screening!$J$20="No",AF1431="Ex"),"N/A", IF(AND(Screening!$J$21="No",AG1431="Ex"),"N/A", IF(AND(Screening!$J$23="No",AH1431="Ex"),"N/A", IF(AND(Screening!$J$7="No",AI1431="Ex"),"N/A", IF(AND(Screening!$J$6="No",AL1431="Ex"),"N/A", IF(AND(Screening!$J$6="Yes",AJ1431="Ex"),"N/A", IF(AND(Screening!$J$25="Yes",AK1431="Ex"),"N/A",  IF(AND(Screening!$J$5="Yes",AM1431="Ex"),"N/A","Inc")))))))))))))))))))</f>
        <v>Inc</v>
      </c>
      <c r="C1431" s="132"/>
      <c r="D1431" s="133"/>
      <c r="E1431" s="87">
        <v>1411</v>
      </c>
      <c r="F1431" s="88" t="s">
        <v>4125</v>
      </c>
      <c r="G1431" s="88" t="s">
        <v>2488</v>
      </c>
      <c r="H1431" s="157" t="s">
        <v>1579</v>
      </c>
      <c r="I1431" s="130" t="str">
        <f t="shared" si="45"/>
        <v>Include</v>
      </c>
      <c r="J1431" s="126"/>
      <c r="K1431" s="99"/>
      <c r="L1431" s="99"/>
      <c r="M1431" s="128"/>
      <c r="N1431" s="87" t="str">
        <f t="shared" si="46"/>
        <v/>
      </c>
      <c r="O1431" s="55"/>
      <c r="P1431" s="55"/>
      <c r="Q1431" s="55"/>
      <c r="R1431" s="55"/>
      <c r="S1431" s="55"/>
      <c r="T1431" s="56"/>
      <c r="U1431" s="134" t="s">
        <v>1278</v>
      </c>
      <c r="V1431" s="132" t="s">
        <v>475</v>
      </c>
      <c r="W1431" s="132"/>
      <c r="X1431" s="132"/>
      <c r="Y1431" s="132" t="s">
        <v>475</v>
      </c>
      <c r="Z1431" s="132"/>
      <c r="AA1431" s="132"/>
      <c r="AB1431" s="132"/>
      <c r="AC1431" s="132"/>
      <c r="AD1431" s="132"/>
      <c r="AE1431" s="132"/>
      <c r="AF1431" s="132"/>
      <c r="AG1431" s="132"/>
      <c r="AH1431" s="132"/>
      <c r="AI1431" s="132"/>
      <c r="AJ1431" s="132" t="s">
        <v>475</v>
      </c>
      <c r="AK1431" s="132"/>
      <c r="AL1431" s="132"/>
      <c r="AM1431" s="135" t="s">
        <v>475</v>
      </c>
    </row>
    <row r="1432" spans="1:39" ht="30" x14ac:dyDescent="0.25">
      <c r="A1432" s="131" t="s">
        <v>2</v>
      </c>
      <c r="B1432" s="132" t="str">
        <f>IF(G1432="reserved","N/A",IF(AND(Screening!$J$10="No",V1432="Ex"),"N/A",IF(AND(Screening!$J$11="No",W1432="Ex"),"N/A",IF(AND(Screening!$J$12="No",X1432="Ex"),"N/A",IF(AND(Screening!$J$13="No",Y1432="Ex"),"N/A",IF(AND(Screening!$J$14="No",Z1432="Ex"),"N/A", IF(AND(Screening!$J$15="No",AA1432="Ex"),"N/A", IF(AND(Screening!$J$16="No",AB1432="Ex"),"N/A", IF(AND(Screening!$J$17="No",AC1432="Ex"),"N/A", IF(AND(Screening!$J$18="No",AD1432="Ex"),"N/A", IF(AND(Screening!$J$19="No",AE1432="Ex"),"N/A", IF(AND(Screening!$J$20="No",AF1432="Ex"),"N/A", IF(AND(Screening!$J$21="No",AG1432="Ex"),"N/A", IF(AND(Screening!$J$23="No",AH1432="Ex"),"N/A", IF(AND(Screening!$J$7="No",AI1432="Ex"),"N/A", IF(AND(Screening!$J$6="No",AL1432="Ex"),"N/A", IF(AND(Screening!$J$6="Yes",AJ1432="Ex"),"N/A", IF(AND(Screening!$J$25="Yes",AK1432="Ex"),"N/A",  IF(AND(Screening!$J$5="Yes",AM1432="Ex"),"N/A","Inc")))))))))))))))))))</f>
        <v>Inc</v>
      </c>
      <c r="C1432" s="132"/>
      <c r="D1432" s="133"/>
      <c r="E1432" s="87">
        <v>1412</v>
      </c>
      <c r="F1432" s="88" t="s">
        <v>4126</v>
      </c>
      <c r="G1432" s="88" t="s">
        <v>2489</v>
      </c>
      <c r="H1432" s="157" t="s">
        <v>1580</v>
      </c>
      <c r="I1432" s="130" t="str">
        <f t="shared" si="45"/>
        <v>Include</v>
      </c>
      <c r="J1432" s="126"/>
      <c r="K1432" s="99"/>
      <c r="L1432" s="99"/>
      <c r="M1432" s="128"/>
      <c r="N1432" s="87" t="str">
        <f t="shared" si="46"/>
        <v/>
      </c>
      <c r="O1432" s="55"/>
      <c r="P1432" s="55"/>
      <c r="Q1432" s="55"/>
      <c r="R1432" s="55"/>
      <c r="S1432" s="55"/>
      <c r="T1432" s="56"/>
      <c r="U1432" s="134" t="s">
        <v>1279</v>
      </c>
      <c r="V1432" s="132" t="s">
        <v>475</v>
      </c>
      <c r="W1432" s="132"/>
      <c r="X1432" s="132"/>
      <c r="Y1432" s="132" t="s">
        <v>475</v>
      </c>
      <c r="Z1432" s="132"/>
      <c r="AA1432" s="132"/>
      <c r="AB1432" s="132"/>
      <c r="AC1432" s="132"/>
      <c r="AD1432" s="132"/>
      <c r="AE1432" s="132"/>
      <c r="AF1432" s="132"/>
      <c r="AG1432" s="132"/>
      <c r="AH1432" s="132"/>
      <c r="AI1432" s="132"/>
      <c r="AJ1432" s="132" t="s">
        <v>475</v>
      </c>
      <c r="AK1432" s="132"/>
      <c r="AL1432" s="132"/>
      <c r="AM1432" s="135" t="s">
        <v>475</v>
      </c>
    </row>
    <row r="1433" spans="1:39" ht="30" x14ac:dyDescent="0.25">
      <c r="A1433" s="131" t="s">
        <v>2</v>
      </c>
      <c r="B1433" s="132" t="str">
        <f>IF(G1433="reserved","N/A",IF(AND(Screening!$J$10="No",V1433="Ex"),"N/A",IF(AND(Screening!$J$11="No",W1433="Ex"),"N/A",IF(AND(Screening!$J$12="No",X1433="Ex"),"N/A",IF(AND(Screening!$J$13="No",Y1433="Ex"),"N/A",IF(AND(Screening!$J$14="No",Z1433="Ex"),"N/A", IF(AND(Screening!$J$15="No",AA1433="Ex"),"N/A", IF(AND(Screening!$J$16="No",AB1433="Ex"),"N/A", IF(AND(Screening!$J$17="No",AC1433="Ex"),"N/A", IF(AND(Screening!$J$18="No",AD1433="Ex"),"N/A", IF(AND(Screening!$J$19="No",AE1433="Ex"),"N/A", IF(AND(Screening!$J$20="No",AF1433="Ex"),"N/A", IF(AND(Screening!$J$21="No",AG1433="Ex"),"N/A", IF(AND(Screening!$J$23="No",AH1433="Ex"),"N/A", IF(AND(Screening!$J$7="No",AI1433="Ex"),"N/A", IF(AND(Screening!$J$6="No",AL1433="Ex"),"N/A", IF(AND(Screening!$J$6="Yes",AJ1433="Ex"),"N/A", IF(AND(Screening!$J$25="Yes",AK1433="Ex"),"N/A",  IF(AND(Screening!$J$5="Yes",AM1433="Ex"),"N/A","Inc")))))))))))))))))))</f>
        <v>Inc</v>
      </c>
      <c r="C1433" s="132"/>
      <c r="D1433" s="133"/>
      <c r="E1433" s="87">
        <v>1413</v>
      </c>
      <c r="F1433" s="88" t="s">
        <v>4127</v>
      </c>
      <c r="G1433" s="88" t="s">
        <v>2490</v>
      </c>
      <c r="H1433" s="157" t="s">
        <v>1581</v>
      </c>
      <c r="I1433" s="130" t="str">
        <f t="shared" si="45"/>
        <v>Include</v>
      </c>
      <c r="J1433" s="126"/>
      <c r="K1433" s="99"/>
      <c r="L1433" s="99"/>
      <c r="M1433" s="128"/>
      <c r="N1433" s="87" t="str">
        <f t="shared" si="46"/>
        <v/>
      </c>
      <c r="O1433" s="55"/>
      <c r="P1433" s="55"/>
      <c r="Q1433" s="55"/>
      <c r="R1433" s="55"/>
      <c r="S1433" s="55"/>
      <c r="T1433" s="56"/>
      <c r="U1433" s="134" t="s">
        <v>1280</v>
      </c>
      <c r="V1433" s="132" t="s">
        <v>475</v>
      </c>
      <c r="W1433" s="132"/>
      <c r="X1433" s="132"/>
      <c r="Y1433" s="132" t="s">
        <v>475</v>
      </c>
      <c r="Z1433" s="132"/>
      <c r="AA1433" s="132"/>
      <c r="AB1433" s="132"/>
      <c r="AC1433" s="132"/>
      <c r="AD1433" s="132"/>
      <c r="AE1433" s="132"/>
      <c r="AF1433" s="132"/>
      <c r="AG1433" s="132"/>
      <c r="AH1433" s="132"/>
      <c r="AI1433" s="132"/>
      <c r="AJ1433" s="132" t="s">
        <v>475</v>
      </c>
      <c r="AK1433" s="132"/>
      <c r="AL1433" s="132"/>
      <c r="AM1433" s="135" t="s">
        <v>475</v>
      </c>
    </row>
    <row r="1434" spans="1:39" ht="30" x14ac:dyDescent="0.25">
      <c r="A1434" s="131" t="s">
        <v>2</v>
      </c>
      <c r="B1434" s="132" t="str">
        <f>IF(G1434="reserved","N/A",IF(AND(Screening!$J$10="No",V1434="Ex"),"N/A",IF(AND(Screening!$J$11="No",W1434="Ex"),"N/A",IF(AND(Screening!$J$12="No",X1434="Ex"),"N/A",IF(AND(Screening!$J$13="No",Y1434="Ex"),"N/A",IF(AND(Screening!$J$14="No",Z1434="Ex"),"N/A", IF(AND(Screening!$J$15="No",AA1434="Ex"),"N/A", IF(AND(Screening!$J$16="No",AB1434="Ex"),"N/A", IF(AND(Screening!$J$17="No",AC1434="Ex"),"N/A", IF(AND(Screening!$J$18="No",AD1434="Ex"),"N/A", IF(AND(Screening!$J$19="No",AE1434="Ex"),"N/A", IF(AND(Screening!$J$20="No",AF1434="Ex"),"N/A", IF(AND(Screening!$J$21="No",AG1434="Ex"),"N/A", IF(AND(Screening!$J$23="No",AH1434="Ex"),"N/A", IF(AND(Screening!$J$7="No",AI1434="Ex"),"N/A", IF(AND(Screening!$J$6="No",AL1434="Ex"),"N/A", IF(AND(Screening!$J$6="Yes",AJ1434="Ex"),"N/A", IF(AND(Screening!$J$25="Yes",AK1434="Ex"),"N/A",  IF(AND(Screening!$J$5="Yes",AM1434="Ex"),"N/A","Inc")))))))))))))))))))</f>
        <v>Inc</v>
      </c>
      <c r="C1434" s="132"/>
      <c r="D1434" s="133"/>
      <c r="E1434" s="87">
        <v>1414</v>
      </c>
      <c r="F1434" s="88" t="s">
        <v>4128</v>
      </c>
      <c r="G1434" s="88" t="s">
        <v>2491</v>
      </c>
      <c r="H1434" s="157" t="s">
        <v>1582</v>
      </c>
      <c r="I1434" s="130" t="str">
        <f t="shared" si="45"/>
        <v>Include</v>
      </c>
      <c r="J1434" s="126"/>
      <c r="K1434" s="99"/>
      <c r="L1434" s="99"/>
      <c r="M1434" s="128"/>
      <c r="N1434" s="87" t="str">
        <f t="shared" si="46"/>
        <v/>
      </c>
      <c r="O1434" s="55"/>
      <c r="P1434" s="55"/>
      <c r="Q1434" s="55"/>
      <c r="R1434" s="55"/>
      <c r="S1434" s="55"/>
      <c r="T1434" s="56"/>
      <c r="U1434" s="134" t="s">
        <v>1281</v>
      </c>
      <c r="V1434" s="132" t="s">
        <v>475</v>
      </c>
      <c r="W1434" s="132"/>
      <c r="X1434" s="132"/>
      <c r="Y1434" s="132" t="s">
        <v>475</v>
      </c>
      <c r="Z1434" s="132"/>
      <c r="AA1434" s="132"/>
      <c r="AB1434" s="132"/>
      <c r="AC1434" s="132"/>
      <c r="AD1434" s="132"/>
      <c r="AE1434" s="132"/>
      <c r="AF1434" s="132"/>
      <c r="AG1434" s="132"/>
      <c r="AH1434" s="132"/>
      <c r="AI1434" s="132"/>
      <c r="AJ1434" s="132" t="s">
        <v>475</v>
      </c>
      <c r="AK1434" s="132"/>
      <c r="AL1434" s="132"/>
      <c r="AM1434" s="135" t="s">
        <v>475</v>
      </c>
    </row>
    <row r="1435" spans="1:39" ht="30" x14ac:dyDescent="0.25">
      <c r="A1435" s="131" t="s">
        <v>2</v>
      </c>
      <c r="B1435" s="132" t="str">
        <f>IF(G1435="reserved","N/A",IF(AND(Screening!$J$10="No",V1435="Ex"),"N/A",IF(AND(Screening!$J$11="No",W1435="Ex"),"N/A",IF(AND(Screening!$J$12="No",X1435="Ex"),"N/A",IF(AND(Screening!$J$13="No",Y1435="Ex"),"N/A",IF(AND(Screening!$J$14="No",Z1435="Ex"),"N/A", IF(AND(Screening!$J$15="No",AA1435="Ex"),"N/A", IF(AND(Screening!$J$16="No",AB1435="Ex"),"N/A", IF(AND(Screening!$J$17="No",AC1435="Ex"),"N/A", IF(AND(Screening!$J$18="No",AD1435="Ex"),"N/A", IF(AND(Screening!$J$19="No",AE1435="Ex"),"N/A", IF(AND(Screening!$J$20="No",AF1435="Ex"),"N/A", IF(AND(Screening!$J$21="No",AG1435="Ex"),"N/A", IF(AND(Screening!$J$23="No",AH1435="Ex"),"N/A", IF(AND(Screening!$J$7="No",AI1435="Ex"),"N/A", IF(AND(Screening!$J$6="No",AL1435="Ex"),"N/A", IF(AND(Screening!$J$6="Yes",AJ1435="Ex"),"N/A", IF(AND(Screening!$J$25="Yes",AK1435="Ex"),"N/A",  IF(AND(Screening!$J$5="Yes",AM1435="Ex"),"N/A","Inc")))))))))))))))))))</f>
        <v>Inc</v>
      </c>
      <c r="C1435" s="132"/>
      <c r="D1435" s="133"/>
      <c r="E1435" s="87">
        <v>1415</v>
      </c>
      <c r="F1435" s="88" t="s">
        <v>4129</v>
      </c>
      <c r="G1435" s="88" t="s">
        <v>2492</v>
      </c>
      <c r="H1435" s="157" t="s">
        <v>1583</v>
      </c>
      <c r="I1435" s="130" t="str">
        <f t="shared" si="45"/>
        <v>Include</v>
      </c>
      <c r="J1435" s="126"/>
      <c r="K1435" s="99"/>
      <c r="L1435" s="99"/>
      <c r="M1435" s="128"/>
      <c r="N1435" s="87" t="str">
        <f t="shared" si="46"/>
        <v/>
      </c>
      <c r="O1435" s="55"/>
      <c r="P1435" s="55"/>
      <c r="Q1435" s="55"/>
      <c r="R1435" s="55"/>
      <c r="S1435" s="55"/>
      <c r="T1435" s="56"/>
      <c r="U1435" s="134" t="s">
        <v>1282</v>
      </c>
      <c r="V1435" s="132" t="s">
        <v>475</v>
      </c>
      <c r="W1435" s="132"/>
      <c r="X1435" s="132"/>
      <c r="Y1435" s="132" t="s">
        <v>475</v>
      </c>
      <c r="Z1435" s="132"/>
      <c r="AA1435" s="132"/>
      <c r="AB1435" s="132"/>
      <c r="AC1435" s="132"/>
      <c r="AD1435" s="132"/>
      <c r="AE1435" s="132"/>
      <c r="AF1435" s="132"/>
      <c r="AG1435" s="132"/>
      <c r="AH1435" s="132"/>
      <c r="AI1435" s="132"/>
      <c r="AJ1435" s="132" t="s">
        <v>475</v>
      </c>
      <c r="AK1435" s="132"/>
      <c r="AL1435" s="132"/>
      <c r="AM1435" s="135" t="s">
        <v>475</v>
      </c>
    </row>
    <row r="1436" spans="1:39" ht="30" x14ac:dyDescent="0.25">
      <c r="A1436" s="131" t="s">
        <v>2</v>
      </c>
      <c r="B1436" s="132" t="str">
        <f>IF(G1436="reserved","N/A",IF(AND(Screening!$J$10="No",V1436="Ex"),"N/A",IF(AND(Screening!$J$11="No",W1436="Ex"),"N/A",IF(AND(Screening!$J$12="No",X1436="Ex"),"N/A",IF(AND(Screening!$J$13="No",Y1436="Ex"),"N/A",IF(AND(Screening!$J$14="No",Z1436="Ex"),"N/A", IF(AND(Screening!$J$15="No",AA1436="Ex"),"N/A", IF(AND(Screening!$J$16="No",AB1436="Ex"),"N/A", IF(AND(Screening!$J$17="No",AC1436="Ex"),"N/A", IF(AND(Screening!$J$18="No",AD1436="Ex"),"N/A", IF(AND(Screening!$J$19="No",AE1436="Ex"),"N/A", IF(AND(Screening!$J$20="No",AF1436="Ex"),"N/A", IF(AND(Screening!$J$21="No",AG1436="Ex"),"N/A", IF(AND(Screening!$J$23="No",AH1436="Ex"),"N/A", IF(AND(Screening!$J$7="No",AI1436="Ex"),"N/A", IF(AND(Screening!$J$6="No",AL1436="Ex"),"N/A", IF(AND(Screening!$J$6="Yes",AJ1436="Ex"),"N/A", IF(AND(Screening!$J$25="Yes",AK1436="Ex"),"N/A",  IF(AND(Screening!$J$5="Yes",AM1436="Ex"),"N/A","Inc")))))))))))))))))))</f>
        <v>Inc</v>
      </c>
      <c r="C1436" s="132"/>
      <c r="D1436" s="133"/>
      <c r="E1436" s="87">
        <v>1416</v>
      </c>
      <c r="F1436" s="88" t="s">
        <v>3314</v>
      </c>
      <c r="G1436" s="88" t="s">
        <v>2493</v>
      </c>
      <c r="H1436" s="157" t="s">
        <v>4415</v>
      </c>
      <c r="I1436" s="130" t="str">
        <f t="shared" si="45"/>
        <v>Include</v>
      </c>
      <c r="J1436" s="126"/>
      <c r="K1436" s="99"/>
      <c r="L1436" s="99"/>
      <c r="M1436" s="128"/>
      <c r="N1436" s="87" t="str">
        <f t="shared" si="46"/>
        <v/>
      </c>
      <c r="O1436" s="55"/>
      <c r="P1436" s="55"/>
      <c r="Q1436" s="55"/>
      <c r="R1436" s="55"/>
      <c r="S1436" s="55"/>
      <c r="T1436" s="56"/>
      <c r="U1436" s="134" t="s">
        <v>1283</v>
      </c>
      <c r="V1436" s="132" t="s">
        <v>475</v>
      </c>
      <c r="W1436" s="132"/>
      <c r="X1436" s="132"/>
      <c r="Y1436" s="132" t="s">
        <v>475</v>
      </c>
      <c r="Z1436" s="132"/>
      <c r="AA1436" s="132"/>
      <c r="AB1436" s="132"/>
      <c r="AC1436" s="132"/>
      <c r="AD1436" s="132"/>
      <c r="AE1436" s="132"/>
      <c r="AF1436" s="132"/>
      <c r="AG1436" s="132"/>
      <c r="AH1436" s="132"/>
      <c r="AI1436" s="132"/>
      <c r="AJ1436" s="132" t="s">
        <v>475</v>
      </c>
      <c r="AK1436" s="132"/>
      <c r="AL1436" s="132"/>
      <c r="AM1436" s="135" t="s">
        <v>475</v>
      </c>
    </row>
    <row r="1437" spans="1:39" ht="30" x14ac:dyDescent="0.25">
      <c r="A1437" s="131" t="s">
        <v>2</v>
      </c>
      <c r="B1437" s="132" t="str">
        <f>IF(G1437="reserved","N/A",IF(AND(Screening!$J$10="No",V1437="Ex"),"N/A",IF(AND(Screening!$J$11="No",W1437="Ex"),"N/A",IF(AND(Screening!$J$12="No",X1437="Ex"),"N/A",IF(AND(Screening!$J$13="No",Y1437="Ex"),"N/A",IF(AND(Screening!$J$14="No",Z1437="Ex"),"N/A", IF(AND(Screening!$J$15="No",AA1437="Ex"),"N/A", IF(AND(Screening!$J$16="No",AB1437="Ex"),"N/A", IF(AND(Screening!$J$17="No",AC1437="Ex"),"N/A", IF(AND(Screening!$J$18="No",AD1437="Ex"),"N/A", IF(AND(Screening!$J$19="No",AE1437="Ex"),"N/A", IF(AND(Screening!$J$20="No",AF1437="Ex"),"N/A", IF(AND(Screening!$J$21="No",AG1437="Ex"),"N/A", IF(AND(Screening!$J$23="No",AH1437="Ex"),"N/A", IF(AND(Screening!$J$7="No",AI1437="Ex"),"N/A", IF(AND(Screening!$J$6="No",AL1437="Ex"),"N/A", IF(AND(Screening!$J$6="Yes",AJ1437="Ex"),"N/A", IF(AND(Screening!$J$25="Yes",AK1437="Ex"),"N/A",  IF(AND(Screening!$J$5="Yes",AM1437="Ex"),"N/A","Inc")))))))))))))))))))</f>
        <v>Inc</v>
      </c>
      <c r="C1437" s="132"/>
      <c r="D1437" s="133"/>
      <c r="E1437" s="87">
        <v>1417</v>
      </c>
      <c r="F1437" s="88" t="s">
        <v>3315</v>
      </c>
      <c r="G1437" s="88" t="s">
        <v>2712</v>
      </c>
      <c r="H1437" s="157" t="s">
        <v>1584</v>
      </c>
      <c r="I1437" s="130" t="str">
        <f t="shared" si="45"/>
        <v>Include</v>
      </c>
      <c r="J1437" s="126"/>
      <c r="K1437" s="99"/>
      <c r="L1437" s="99"/>
      <c r="M1437" s="128"/>
      <c r="N1437" s="87" t="str">
        <f t="shared" si="46"/>
        <v/>
      </c>
      <c r="O1437" s="55"/>
      <c r="P1437" s="55"/>
      <c r="Q1437" s="55"/>
      <c r="R1437" s="55"/>
      <c r="S1437" s="55"/>
      <c r="T1437" s="56"/>
      <c r="U1437" s="134" t="s">
        <v>1284</v>
      </c>
      <c r="V1437" s="132" t="s">
        <v>475</v>
      </c>
      <c r="W1437" s="132"/>
      <c r="X1437" s="132"/>
      <c r="Y1437" s="132" t="s">
        <v>475</v>
      </c>
      <c r="Z1437" s="132"/>
      <c r="AA1437" s="132"/>
      <c r="AB1437" s="132"/>
      <c r="AC1437" s="132"/>
      <c r="AD1437" s="132"/>
      <c r="AE1437" s="132"/>
      <c r="AF1437" s="132"/>
      <c r="AG1437" s="132"/>
      <c r="AH1437" s="132"/>
      <c r="AI1437" s="132"/>
      <c r="AJ1437" s="132" t="s">
        <v>475</v>
      </c>
      <c r="AK1437" s="132"/>
      <c r="AL1437" s="132"/>
      <c r="AM1437" s="135" t="s">
        <v>475</v>
      </c>
    </row>
    <row r="1438" spans="1:39" ht="30" x14ac:dyDescent="0.25">
      <c r="A1438" s="131" t="s">
        <v>2</v>
      </c>
      <c r="B1438" s="132" t="str">
        <f>IF(G1438="reserved","N/A",IF(AND(Screening!$J$10="No",V1438="Ex"),"N/A",IF(AND(Screening!$J$11="No",W1438="Ex"),"N/A",IF(AND(Screening!$J$12="No",X1438="Ex"),"N/A",IF(AND(Screening!$J$13="No",Y1438="Ex"),"N/A",IF(AND(Screening!$J$14="No",Z1438="Ex"),"N/A", IF(AND(Screening!$J$15="No",AA1438="Ex"),"N/A", IF(AND(Screening!$J$16="No",AB1438="Ex"),"N/A", IF(AND(Screening!$J$17="No",AC1438="Ex"),"N/A", IF(AND(Screening!$J$18="No",AD1438="Ex"),"N/A", IF(AND(Screening!$J$19="No",AE1438="Ex"),"N/A", IF(AND(Screening!$J$20="No",AF1438="Ex"),"N/A", IF(AND(Screening!$J$21="No",AG1438="Ex"),"N/A", IF(AND(Screening!$J$23="No",AH1438="Ex"),"N/A", IF(AND(Screening!$J$7="No",AI1438="Ex"),"N/A", IF(AND(Screening!$J$6="No",AL1438="Ex"),"N/A", IF(AND(Screening!$J$6="Yes",AJ1438="Ex"),"N/A", IF(AND(Screening!$J$25="Yes",AK1438="Ex"),"N/A",  IF(AND(Screening!$J$5="Yes",AM1438="Ex"),"N/A","Inc")))))))))))))))))))</f>
        <v>Inc</v>
      </c>
      <c r="C1438" s="132"/>
      <c r="D1438" s="133"/>
      <c r="E1438" s="87">
        <v>1418</v>
      </c>
      <c r="F1438" s="88" t="s">
        <v>3316</v>
      </c>
      <c r="G1438" s="88" t="s">
        <v>1206</v>
      </c>
      <c r="H1438" s="157" t="s">
        <v>4416</v>
      </c>
      <c r="I1438" s="130" t="str">
        <f t="shared" si="45"/>
        <v>Include</v>
      </c>
      <c r="J1438" s="126"/>
      <c r="K1438" s="99"/>
      <c r="L1438" s="99"/>
      <c r="M1438" s="128"/>
      <c r="N1438" s="87" t="str">
        <f t="shared" si="46"/>
        <v/>
      </c>
      <c r="O1438" s="55"/>
      <c r="P1438" s="55"/>
      <c r="Q1438" s="55"/>
      <c r="R1438" s="55"/>
      <c r="S1438" s="55"/>
      <c r="T1438" s="56"/>
      <c r="U1438" s="134" t="s">
        <v>1285</v>
      </c>
      <c r="V1438" s="132" t="s">
        <v>475</v>
      </c>
      <c r="W1438" s="132"/>
      <c r="X1438" s="132"/>
      <c r="Y1438" s="132"/>
      <c r="Z1438" s="132" t="s">
        <v>475</v>
      </c>
      <c r="AA1438" s="132"/>
      <c r="AB1438" s="132"/>
      <c r="AC1438" s="132"/>
      <c r="AD1438" s="132"/>
      <c r="AE1438" s="132"/>
      <c r="AF1438" s="132"/>
      <c r="AG1438" s="132"/>
      <c r="AH1438" s="132"/>
      <c r="AI1438" s="132"/>
      <c r="AJ1438" s="132" t="s">
        <v>475</v>
      </c>
      <c r="AK1438" s="132"/>
      <c r="AL1438" s="132"/>
      <c r="AM1438" s="135" t="s">
        <v>475</v>
      </c>
    </row>
    <row r="1439" spans="1:39" ht="45" x14ac:dyDescent="0.25">
      <c r="A1439" s="131" t="s">
        <v>2</v>
      </c>
      <c r="B1439" s="132" t="str">
        <f>IF(G1439="reserved","N/A",IF(AND(Screening!$J$10="No",V1439="Ex"),"N/A",IF(AND(Screening!$J$11="No",W1439="Ex"),"N/A",IF(AND(Screening!$J$12="No",X1439="Ex"),"N/A",IF(AND(Screening!$J$13="No",Y1439="Ex"),"N/A",IF(AND(Screening!$J$14="No",Z1439="Ex"),"N/A", IF(AND(Screening!$J$15="No",AA1439="Ex"),"N/A", IF(AND(Screening!$J$16="No",AB1439="Ex"),"N/A", IF(AND(Screening!$J$17="No",AC1439="Ex"),"N/A", IF(AND(Screening!$J$18="No",AD1439="Ex"),"N/A", IF(AND(Screening!$J$19="No",AE1439="Ex"),"N/A", IF(AND(Screening!$J$20="No",AF1439="Ex"),"N/A", IF(AND(Screening!$J$21="No",AG1439="Ex"),"N/A", IF(AND(Screening!$J$23="No",AH1439="Ex"),"N/A", IF(AND(Screening!$J$7="No",AI1439="Ex"),"N/A", IF(AND(Screening!$J$6="No",AL1439="Ex"),"N/A", IF(AND(Screening!$J$6="Yes",AJ1439="Ex"),"N/A", IF(AND(Screening!$J$25="Yes",AK1439="Ex"),"N/A",  IF(AND(Screening!$J$5="Yes",AM1439="Ex"),"N/A","Inc")))))))))))))))))))</f>
        <v>Inc</v>
      </c>
      <c r="C1439" s="132"/>
      <c r="D1439" s="133"/>
      <c r="E1439" s="87">
        <v>1419</v>
      </c>
      <c r="F1439" s="88" t="s">
        <v>4130</v>
      </c>
      <c r="G1439" s="88" t="s">
        <v>2713</v>
      </c>
      <c r="H1439" s="157" t="s">
        <v>1585</v>
      </c>
      <c r="I1439" s="130" t="str">
        <f t="shared" si="45"/>
        <v>Include</v>
      </c>
      <c r="J1439" s="126"/>
      <c r="K1439" s="99"/>
      <c r="L1439" s="99"/>
      <c r="M1439" s="128"/>
      <c r="N1439" s="87" t="str">
        <f t="shared" si="46"/>
        <v/>
      </c>
      <c r="O1439" s="55"/>
      <c r="P1439" s="55"/>
      <c r="Q1439" s="55"/>
      <c r="R1439" s="55"/>
      <c r="S1439" s="55"/>
      <c r="T1439" s="56"/>
      <c r="U1439" s="134" t="s">
        <v>1286</v>
      </c>
      <c r="V1439" s="132" t="s">
        <v>475</v>
      </c>
      <c r="W1439" s="132"/>
      <c r="X1439" s="132"/>
      <c r="Y1439" s="132"/>
      <c r="Z1439" s="132" t="s">
        <v>475</v>
      </c>
      <c r="AA1439" s="132"/>
      <c r="AB1439" s="132"/>
      <c r="AC1439" s="132"/>
      <c r="AD1439" s="132"/>
      <c r="AE1439" s="132"/>
      <c r="AF1439" s="132"/>
      <c r="AG1439" s="132"/>
      <c r="AH1439" s="132"/>
      <c r="AI1439" s="132"/>
      <c r="AJ1439" s="132" t="s">
        <v>475</v>
      </c>
      <c r="AK1439" s="132"/>
      <c r="AL1439" s="132"/>
      <c r="AM1439" s="135" t="s">
        <v>475</v>
      </c>
    </row>
    <row r="1440" spans="1:39" ht="30" x14ac:dyDescent="0.25">
      <c r="A1440" s="131" t="s">
        <v>2</v>
      </c>
      <c r="B1440" s="132" t="str">
        <f>IF(G1440="reserved","N/A",IF(AND(Screening!$J$10="No",V1440="Ex"),"N/A",IF(AND(Screening!$J$11="No",W1440="Ex"),"N/A",IF(AND(Screening!$J$12="No",X1440="Ex"),"N/A",IF(AND(Screening!$J$13="No",Y1440="Ex"),"N/A",IF(AND(Screening!$J$14="No",Z1440="Ex"),"N/A", IF(AND(Screening!$J$15="No",AA1440="Ex"),"N/A", IF(AND(Screening!$J$16="No",AB1440="Ex"),"N/A", IF(AND(Screening!$J$17="No",AC1440="Ex"),"N/A", IF(AND(Screening!$J$18="No",AD1440="Ex"),"N/A", IF(AND(Screening!$J$19="No",AE1440="Ex"),"N/A", IF(AND(Screening!$J$20="No",AF1440="Ex"),"N/A", IF(AND(Screening!$J$21="No",AG1440="Ex"),"N/A", IF(AND(Screening!$J$23="No",AH1440="Ex"),"N/A", IF(AND(Screening!$J$7="No",AI1440="Ex"),"N/A", IF(AND(Screening!$J$6="No",AL1440="Ex"),"N/A", IF(AND(Screening!$J$6="Yes",AJ1440="Ex"),"N/A", IF(AND(Screening!$J$25="Yes",AK1440="Ex"),"N/A",  IF(AND(Screening!$J$5="Yes",AM1440="Ex"),"N/A","Inc")))))))))))))))))))</f>
        <v>Inc</v>
      </c>
      <c r="C1440" s="132"/>
      <c r="D1440" s="133"/>
      <c r="E1440" s="87">
        <v>1420</v>
      </c>
      <c r="F1440" s="88" t="s">
        <v>4131</v>
      </c>
      <c r="G1440" s="88" t="s">
        <v>2714</v>
      </c>
      <c r="H1440" s="157" t="s">
        <v>1586</v>
      </c>
      <c r="I1440" s="130" t="str">
        <f t="shared" si="45"/>
        <v>Include</v>
      </c>
      <c r="J1440" s="126"/>
      <c r="K1440" s="99"/>
      <c r="L1440" s="99"/>
      <c r="M1440" s="128"/>
      <c r="N1440" s="87" t="str">
        <f t="shared" si="46"/>
        <v/>
      </c>
      <c r="O1440" s="55"/>
      <c r="P1440" s="55"/>
      <c r="Q1440" s="55"/>
      <c r="R1440" s="55"/>
      <c r="S1440" s="55"/>
      <c r="T1440" s="56"/>
      <c r="U1440" s="134" t="s">
        <v>1287</v>
      </c>
      <c r="V1440" s="132" t="s">
        <v>475</v>
      </c>
      <c r="W1440" s="132"/>
      <c r="X1440" s="132"/>
      <c r="Y1440" s="132"/>
      <c r="Z1440" s="132" t="s">
        <v>475</v>
      </c>
      <c r="AA1440" s="132"/>
      <c r="AB1440" s="132"/>
      <c r="AC1440" s="132"/>
      <c r="AD1440" s="132"/>
      <c r="AE1440" s="132"/>
      <c r="AF1440" s="132"/>
      <c r="AG1440" s="132"/>
      <c r="AH1440" s="132"/>
      <c r="AI1440" s="132"/>
      <c r="AJ1440" s="132" t="s">
        <v>475</v>
      </c>
      <c r="AK1440" s="132"/>
      <c r="AL1440" s="132"/>
      <c r="AM1440" s="135" t="s">
        <v>475</v>
      </c>
    </row>
    <row r="1441" spans="1:39" ht="30" x14ac:dyDescent="0.25">
      <c r="A1441" s="131" t="s">
        <v>2</v>
      </c>
      <c r="B1441" s="132" t="str">
        <f>IF(G1441="reserved","N/A",IF(AND(Screening!$J$10="No",V1441="Ex"),"N/A",IF(AND(Screening!$J$11="No",W1441="Ex"),"N/A",IF(AND(Screening!$J$12="No",X1441="Ex"),"N/A",IF(AND(Screening!$J$13="No",Y1441="Ex"),"N/A",IF(AND(Screening!$J$14="No",Z1441="Ex"),"N/A", IF(AND(Screening!$J$15="No",AA1441="Ex"),"N/A", IF(AND(Screening!$J$16="No",AB1441="Ex"),"N/A", IF(AND(Screening!$J$17="No",AC1441="Ex"),"N/A", IF(AND(Screening!$J$18="No",AD1441="Ex"),"N/A", IF(AND(Screening!$J$19="No",AE1441="Ex"),"N/A", IF(AND(Screening!$J$20="No",AF1441="Ex"),"N/A", IF(AND(Screening!$J$21="No",AG1441="Ex"),"N/A", IF(AND(Screening!$J$23="No",AH1441="Ex"),"N/A", IF(AND(Screening!$J$7="No",AI1441="Ex"),"N/A", IF(AND(Screening!$J$6="No",AL1441="Ex"),"N/A", IF(AND(Screening!$J$6="Yes",AJ1441="Ex"),"N/A", IF(AND(Screening!$J$25="Yes",AK1441="Ex"),"N/A",  IF(AND(Screening!$J$5="Yes",AM1441="Ex"),"N/A","Inc")))))))))))))))))))</f>
        <v>Inc</v>
      </c>
      <c r="C1441" s="132"/>
      <c r="D1441" s="133"/>
      <c r="E1441" s="87">
        <v>1421</v>
      </c>
      <c r="F1441" s="88" t="s">
        <v>4132</v>
      </c>
      <c r="G1441" s="88" t="s">
        <v>2494</v>
      </c>
      <c r="H1441" s="157" t="s">
        <v>1587</v>
      </c>
      <c r="I1441" s="130" t="str">
        <f t="shared" si="45"/>
        <v>Include</v>
      </c>
      <c r="J1441" s="126"/>
      <c r="K1441" s="99"/>
      <c r="L1441" s="99"/>
      <c r="M1441" s="128"/>
      <c r="N1441" s="87" t="str">
        <f t="shared" si="46"/>
        <v/>
      </c>
      <c r="O1441" s="55"/>
      <c r="P1441" s="55"/>
      <c r="Q1441" s="55"/>
      <c r="R1441" s="55"/>
      <c r="S1441" s="55"/>
      <c r="T1441" s="56"/>
      <c r="U1441" s="134" t="s">
        <v>1288</v>
      </c>
      <c r="V1441" s="132" t="s">
        <v>475</v>
      </c>
      <c r="W1441" s="132"/>
      <c r="X1441" s="132"/>
      <c r="Y1441" s="132"/>
      <c r="Z1441" s="132" t="s">
        <v>475</v>
      </c>
      <c r="AA1441" s="132"/>
      <c r="AB1441" s="132"/>
      <c r="AC1441" s="132"/>
      <c r="AD1441" s="132"/>
      <c r="AE1441" s="132"/>
      <c r="AF1441" s="132"/>
      <c r="AG1441" s="132"/>
      <c r="AH1441" s="132"/>
      <c r="AI1441" s="132"/>
      <c r="AJ1441" s="132" t="s">
        <v>475</v>
      </c>
      <c r="AK1441" s="132"/>
      <c r="AL1441" s="132"/>
      <c r="AM1441" s="135" t="s">
        <v>475</v>
      </c>
    </row>
    <row r="1442" spans="1:39" ht="30" x14ac:dyDescent="0.25">
      <c r="A1442" s="131" t="s">
        <v>2</v>
      </c>
      <c r="B1442" s="132" t="str">
        <f>IF(G1442="reserved","N/A",IF(AND(Screening!$J$10="No",V1442="Ex"),"N/A",IF(AND(Screening!$J$11="No",W1442="Ex"),"N/A",IF(AND(Screening!$J$12="No",X1442="Ex"),"N/A",IF(AND(Screening!$J$13="No",Y1442="Ex"),"N/A",IF(AND(Screening!$J$14="No",Z1442="Ex"),"N/A", IF(AND(Screening!$J$15="No",AA1442="Ex"),"N/A", IF(AND(Screening!$J$16="No",AB1442="Ex"),"N/A", IF(AND(Screening!$J$17="No",AC1442="Ex"),"N/A", IF(AND(Screening!$J$18="No",AD1442="Ex"),"N/A", IF(AND(Screening!$J$19="No",AE1442="Ex"),"N/A", IF(AND(Screening!$J$20="No",AF1442="Ex"),"N/A", IF(AND(Screening!$J$21="No",AG1442="Ex"),"N/A", IF(AND(Screening!$J$23="No",AH1442="Ex"),"N/A", IF(AND(Screening!$J$7="No",AI1442="Ex"),"N/A", IF(AND(Screening!$J$6="No",AL1442="Ex"),"N/A", IF(AND(Screening!$J$6="Yes",AJ1442="Ex"),"N/A", IF(AND(Screening!$J$25="Yes",AK1442="Ex"),"N/A",  IF(AND(Screening!$J$5="Yes",AM1442="Ex"),"N/A","Inc")))))))))))))))))))</f>
        <v>Inc</v>
      </c>
      <c r="C1442" s="132"/>
      <c r="D1442" s="133"/>
      <c r="E1442" s="87">
        <v>1422</v>
      </c>
      <c r="F1442" s="88" t="s">
        <v>4133</v>
      </c>
      <c r="G1442" s="88" t="s">
        <v>2495</v>
      </c>
      <c r="H1442" s="157" t="s">
        <v>1588</v>
      </c>
      <c r="I1442" s="130" t="str">
        <f t="shared" si="45"/>
        <v>Include</v>
      </c>
      <c r="J1442" s="126"/>
      <c r="K1442" s="99"/>
      <c r="L1442" s="99"/>
      <c r="M1442" s="128"/>
      <c r="N1442" s="87" t="str">
        <f t="shared" si="46"/>
        <v/>
      </c>
      <c r="O1442" s="55"/>
      <c r="P1442" s="55"/>
      <c r="Q1442" s="55"/>
      <c r="R1442" s="55"/>
      <c r="S1442" s="55"/>
      <c r="T1442" s="56"/>
      <c r="U1442" s="134" t="s">
        <v>1289</v>
      </c>
      <c r="V1442" s="132" t="s">
        <v>475</v>
      </c>
      <c r="W1442" s="132"/>
      <c r="X1442" s="132"/>
      <c r="Y1442" s="132"/>
      <c r="Z1442" s="132" t="s">
        <v>475</v>
      </c>
      <c r="AA1442" s="132"/>
      <c r="AB1442" s="132"/>
      <c r="AC1442" s="132"/>
      <c r="AD1442" s="132"/>
      <c r="AE1442" s="132"/>
      <c r="AF1442" s="132"/>
      <c r="AG1442" s="132"/>
      <c r="AH1442" s="132"/>
      <c r="AI1442" s="132"/>
      <c r="AJ1442" s="132" t="s">
        <v>475</v>
      </c>
      <c r="AK1442" s="132"/>
      <c r="AL1442" s="132"/>
      <c r="AM1442" s="135" t="s">
        <v>475</v>
      </c>
    </row>
    <row r="1443" spans="1:39" ht="30" x14ac:dyDescent="0.25">
      <c r="A1443" s="131" t="s">
        <v>2</v>
      </c>
      <c r="B1443" s="132" t="str">
        <f>IF(G1443="reserved","N/A",IF(AND(Screening!$J$10="No",V1443="Ex"),"N/A",IF(AND(Screening!$J$11="No",W1443="Ex"),"N/A",IF(AND(Screening!$J$12="No",X1443="Ex"),"N/A",IF(AND(Screening!$J$13="No",Y1443="Ex"),"N/A",IF(AND(Screening!$J$14="No",Z1443="Ex"),"N/A", IF(AND(Screening!$J$15="No",AA1443="Ex"),"N/A", IF(AND(Screening!$J$16="No",AB1443="Ex"),"N/A", IF(AND(Screening!$J$17="No",AC1443="Ex"),"N/A", IF(AND(Screening!$J$18="No",AD1443="Ex"),"N/A", IF(AND(Screening!$J$19="No",AE1443="Ex"),"N/A", IF(AND(Screening!$J$20="No",AF1443="Ex"),"N/A", IF(AND(Screening!$J$21="No",AG1443="Ex"),"N/A", IF(AND(Screening!$J$23="No",AH1443="Ex"),"N/A", IF(AND(Screening!$J$7="No",AI1443="Ex"),"N/A", IF(AND(Screening!$J$6="No",AL1443="Ex"),"N/A", IF(AND(Screening!$J$6="Yes",AJ1443="Ex"),"N/A", IF(AND(Screening!$J$25="Yes",AK1443="Ex"),"N/A",  IF(AND(Screening!$J$5="Yes",AM1443="Ex"),"N/A","Inc")))))))))))))))))))</f>
        <v>Inc</v>
      </c>
      <c r="C1443" s="132"/>
      <c r="D1443" s="133"/>
      <c r="E1443" s="87">
        <v>1423</v>
      </c>
      <c r="F1443" s="88" t="s">
        <v>4134</v>
      </c>
      <c r="G1443" s="88" t="s">
        <v>2496</v>
      </c>
      <c r="H1443" s="157" t="s">
        <v>1589</v>
      </c>
      <c r="I1443" s="130" t="str">
        <f t="shared" si="45"/>
        <v>Include</v>
      </c>
      <c r="J1443" s="126"/>
      <c r="K1443" s="99"/>
      <c r="L1443" s="99"/>
      <c r="M1443" s="128"/>
      <c r="N1443" s="87" t="str">
        <f t="shared" si="46"/>
        <v/>
      </c>
      <c r="O1443" s="55"/>
      <c r="P1443" s="55"/>
      <c r="Q1443" s="55"/>
      <c r="R1443" s="55"/>
      <c r="S1443" s="55"/>
      <c r="T1443" s="56"/>
      <c r="U1443" s="134" t="s">
        <v>1290</v>
      </c>
      <c r="V1443" s="132" t="s">
        <v>475</v>
      </c>
      <c r="W1443" s="132"/>
      <c r="X1443" s="132"/>
      <c r="Y1443" s="132"/>
      <c r="Z1443" s="132" t="s">
        <v>475</v>
      </c>
      <c r="AA1443" s="132"/>
      <c r="AB1443" s="132"/>
      <c r="AC1443" s="132"/>
      <c r="AD1443" s="132"/>
      <c r="AE1443" s="132"/>
      <c r="AF1443" s="132"/>
      <c r="AG1443" s="132"/>
      <c r="AH1443" s="132"/>
      <c r="AI1443" s="132"/>
      <c r="AJ1443" s="132" t="s">
        <v>475</v>
      </c>
      <c r="AK1443" s="132"/>
      <c r="AL1443" s="132"/>
      <c r="AM1443" s="135" t="s">
        <v>475</v>
      </c>
    </row>
    <row r="1444" spans="1:39" ht="30" x14ac:dyDescent="0.25">
      <c r="A1444" s="131" t="s">
        <v>2</v>
      </c>
      <c r="B1444" s="132" t="str">
        <f>IF(G1444="reserved","N/A",IF(AND(Screening!$J$10="No",V1444="Ex"),"N/A",IF(AND(Screening!$J$11="No",W1444="Ex"),"N/A",IF(AND(Screening!$J$12="No",X1444="Ex"),"N/A",IF(AND(Screening!$J$13="No",Y1444="Ex"),"N/A",IF(AND(Screening!$J$14="No",Z1444="Ex"),"N/A", IF(AND(Screening!$J$15="No",AA1444="Ex"),"N/A", IF(AND(Screening!$J$16="No",AB1444="Ex"),"N/A", IF(AND(Screening!$J$17="No",AC1444="Ex"),"N/A", IF(AND(Screening!$J$18="No",AD1444="Ex"),"N/A", IF(AND(Screening!$J$19="No",AE1444="Ex"),"N/A", IF(AND(Screening!$J$20="No",AF1444="Ex"),"N/A", IF(AND(Screening!$J$21="No",AG1444="Ex"),"N/A", IF(AND(Screening!$J$23="No",AH1444="Ex"),"N/A", IF(AND(Screening!$J$7="No",AI1444="Ex"),"N/A", IF(AND(Screening!$J$6="No",AL1444="Ex"),"N/A", IF(AND(Screening!$J$6="Yes",AJ1444="Ex"),"N/A", IF(AND(Screening!$J$25="Yes",AK1444="Ex"),"N/A",  IF(AND(Screening!$J$5="Yes",AM1444="Ex"),"N/A","Inc")))))))))))))))))))</f>
        <v>Inc</v>
      </c>
      <c r="C1444" s="132"/>
      <c r="D1444" s="133"/>
      <c r="E1444" s="87">
        <v>1424</v>
      </c>
      <c r="F1444" s="88" t="s">
        <v>4135</v>
      </c>
      <c r="G1444" s="88" t="s">
        <v>2497</v>
      </c>
      <c r="H1444" s="157" t="s">
        <v>1590</v>
      </c>
      <c r="I1444" s="130" t="str">
        <f t="shared" si="45"/>
        <v>Include</v>
      </c>
      <c r="J1444" s="126"/>
      <c r="K1444" s="99"/>
      <c r="L1444" s="99"/>
      <c r="M1444" s="128"/>
      <c r="N1444" s="87" t="str">
        <f t="shared" si="46"/>
        <v/>
      </c>
      <c r="O1444" s="55"/>
      <c r="P1444" s="55"/>
      <c r="Q1444" s="55"/>
      <c r="R1444" s="55"/>
      <c r="S1444" s="55"/>
      <c r="T1444" s="56"/>
      <c r="U1444" s="134" t="s">
        <v>1291</v>
      </c>
      <c r="V1444" s="132" t="s">
        <v>475</v>
      </c>
      <c r="W1444" s="132"/>
      <c r="X1444" s="132"/>
      <c r="Y1444" s="132"/>
      <c r="Z1444" s="132" t="s">
        <v>475</v>
      </c>
      <c r="AA1444" s="132"/>
      <c r="AB1444" s="132"/>
      <c r="AC1444" s="132"/>
      <c r="AD1444" s="132"/>
      <c r="AE1444" s="132"/>
      <c r="AF1444" s="132"/>
      <c r="AG1444" s="132"/>
      <c r="AH1444" s="132"/>
      <c r="AI1444" s="132"/>
      <c r="AJ1444" s="132" t="s">
        <v>475</v>
      </c>
      <c r="AK1444" s="132"/>
      <c r="AL1444" s="132"/>
      <c r="AM1444" s="135" t="s">
        <v>475</v>
      </c>
    </row>
    <row r="1445" spans="1:39" ht="30" x14ac:dyDescent="0.25">
      <c r="A1445" s="131" t="s">
        <v>2</v>
      </c>
      <c r="B1445" s="132" t="str">
        <f>IF(G1445="reserved","N/A",IF(AND(Screening!$J$10="No",V1445="Ex"),"N/A",IF(AND(Screening!$J$11="No",W1445="Ex"),"N/A",IF(AND(Screening!$J$12="No",X1445="Ex"),"N/A",IF(AND(Screening!$J$13="No",Y1445="Ex"),"N/A",IF(AND(Screening!$J$14="No",Z1445="Ex"),"N/A", IF(AND(Screening!$J$15="No",AA1445="Ex"),"N/A", IF(AND(Screening!$J$16="No",AB1445="Ex"),"N/A", IF(AND(Screening!$J$17="No",AC1445="Ex"),"N/A", IF(AND(Screening!$J$18="No",AD1445="Ex"),"N/A", IF(AND(Screening!$J$19="No",AE1445="Ex"),"N/A", IF(AND(Screening!$J$20="No",AF1445="Ex"),"N/A", IF(AND(Screening!$J$21="No",AG1445="Ex"),"N/A", IF(AND(Screening!$J$23="No",AH1445="Ex"),"N/A", IF(AND(Screening!$J$7="No",AI1445="Ex"),"N/A", IF(AND(Screening!$J$6="No",AL1445="Ex"),"N/A", IF(AND(Screening!$J$6="Yes",AJ1445="Ex"),"N/A", IF(AND(Screening!$J$25="Yes",AK1445="Ex"),"N/A",  IF(AND(Screening!$J$5="Yes",AM1445="Ex"),"N/A","Inc")))))))))))))))))))</f>
        <v>Inc</v>
      </c>
      <c r="C1445" s="132"/>
      <c r="D1445" s="133"/>
      <c r="E1445" s="87">
        <v>1425</v>
      </c>
      <c r="F1445" s="88" t="s">
        <v>4136</v>
      </c>
      <c r="G1445" s="88" t="s">
        <v>2498</v>
      </c>
      <c r="H1445" s="157" t="s">
        <v>1591</v>
      </c>
      <c r="I1445" s="130" t="str">
        <f t="shared" si="45"/>
        <v>Include</v>
      </c>
      <c r="J1445" s="126"/>
      <c r="K1445" s="99"/>
      <c r="L1445" s="99"/>
      <c r="M1445" s="128"/>
      <c r="N1445" s="87" t="str">
        <f t="shared" si="46"/>
        <v/>
      </c>
      <c r="O1445" s="55"/>
      <c r="P1445" s="55"/>
      <c r="Q1445" s="55"/>
      <c r="R1445" s="55"/>
      <c r="S1445" s="55"/>
      <c r="T1445" s="56"/>
      <c r="U1445" s="134" t="s">
        <v>1292</v>
      </c>
      <c r="V1445" s="132" t="s">
        <v>475</v>
      </c>
      <c r="W1445" s="132"/>
      <c r="X1445" s="132"/>
      <c r="Y1445" s="132"/>
      <c r="Z1445" s="132" t="s">
        <v>475</v>
      </c>
      <c r="AA1445" s="132"/>
      <c r="AB1445" s="132"/>
      <c r="AC1445" s="132"/>
      <c r="AD1445" s="132"/>
      <c r="AE1445" s="132"/>
      <c r="AF1445" s="132"/>
      <c r="AG1445" s="132"/>
      <c r="AH1445" s="132"/>
      <c r="AI1445" s="132"/>
      <c r="AJ1445" s="132" t="s">
        <v>475</v>
      </c>
      <c r="AK1445" s="132"/>
      <c r="AL1445" s="132"/>
      <c r="AM1445" s="135" t="s">
        <v>475</v>
      </c>
    </row>
    <row r="1446" spans="1:39" ht="17.45" customHeight="1" x14ac:dyDescent="0.25">
      <c r="A1446" s="131" t="s">
        <v>2</v>
      </c>
      <c r="B1446" s="132" t="str">
        <f>IF(G1446="reserved","N/A",IF(AND(Screening!$J$10="No",V1446="Ex"),"N/A",IF(AND(Screening!$J$11="No",W1446="Ex"),"N/A",IF(AND(Screening!$J$12="No",X1446="Ex"),"N/A",IF(AND(Screening!$J$13="No",Y1446="Ex"),"N/A",IF(AND(Screening!$J$14="No",Z1446="Ex"),"N/A", IF(AND(Screening!$J$15="No",AA1446="Ex"),"N/A", IF(AND(Screening!$J$16="No",AB1446="Ex"),"N/A", IF(AND(Screening!$J$17="No",AC1446="Ex"),"N/A", IF(AND(Screening!$J$18="No",AD1446="Ex"),"N/A", IF(AND(Screening!$J$19="No",AE1446="Ex"),"N/A", IF(AND(Screening!$J$20="No",AF1446="Ex"),"N/A", IF(AND(Screening!$J$21="No",AG1446="Ex"),"N/A", IF(AND(Screening!$J$23="No",AH1446="Ex"),"N/A", IF(AND(Screening!$J$7="No",AI1446="Ex"),"N/A", IF(AND(Screening!$J$6="No",AL1446="Ex"),"N/A", IF(AND(Screening!$J$6="Yes",AJ1446="Ex"),"N/A", IF(AND(Screening!$J$25="Yes",AK1446="Ex"),"N/A",  IF(AND(Screening!$J$5="Yes",AM1446="Ex"),"N/A","Inc")))))))))))))))))))</f>
        <v>N/A</v>
      </c>
      <c r="C1446" s="132"/>
      <c r="D1446" s="133"/>
      <c r="E1446" s="87">
        <v>1426</v>
      </c>
      <c r="F1446" s="88" t="s">
        <v>4137</v>
      </c>
      <c r="G1446" s="88" t="s">
        <v>2785</v>
      </c>
      <c r="H1446" s="156" t="s">
        <v>2785</v>
      </c>
      <c r="I1446" s="130" t="str">
        <f t="shared" si="45"/>
        <v>N/A</v>
      </c>
      <c r="J1446" s="126"/>
      <c r="K1446" s="99"/>
      <c r="L1446" s="99"/>
      <c r="M1446" s="128"/>
      <c r="N1446" s="87" t="str">
        <f t="shared" si="46"/>
        <v/>
      </c>
      <c r="O1446" s="55"/>
      <c r="P1446" s="55"/>
      <c r="Q1446" s="55"/>
      <c r="R1446" s="55"/>
      <c r="S1446" s="55"/>
      <c r="T1446" s="56"/>
      <c r="U1446" s="134" t="s">
        <v>1293</v>
      </c>
      <c r="V1446" s="132" t="s">
        <v>475</v>
      </c>
      <c r="W1446" s="132"/>
      <c r="X1446" s="132"/>
      <c r="Y1446" s="132"/>
      <c r="Z1446" s="132" t="s">
        <v>475</v>
      </c>
      <c r="AA1446" s="132"/>
      <c r="AB1446" s="132"/>
      <c r="AC1446" s="132"/>
      <c r="AD1446" s="132"/>
      <c r="AE1446" s="132"/>
      <c r="AF1446" s="132"/>
      <c r="AG1446" s="132"/>
      <c r="AH1446" s="132"/>
      <c r="AI1446" s="132"/>
      <c r="AJ1446" s="132" t="s">
        <v>475</v>
      </c>
      <c r="AK1446" s="132"/>
      <c r="AL1446" s="132"/>
      <c r="AM1446" s="135" t="s">
        <v>475</v>
      </c>
    </row>
    <row r="1447" spans="1:39" ht="30" x14ac:dyDescent="0.25">
      <c r="A1447" s="131" t="s">
        <v>2</v>
      </c>
      <c r="B1447" s="132" t="str">
        <f>IF(G1447="reserved","N/A",IF(AND(Screening!$J$10="No",V1447="Ex"),"N/A",IF(AND(Screening!$J$11="No",W1447="Ex"),"N/A",IF(AND(Screening!$J$12="No",X1447="Ex"),"N/A",IF(AND(Screening!$J$13="No",Y1447="Ex"),"N/A",IF(AND(Screening!$J$14="No",Z1447="Ex"),"N/A", IF(AND(Screening!$J$15="No",AA1447="Ex"),"N/A", IF(AND(Screening!$J$16="No",AB1447="Ex"),"N/A", IF(AND(Screening!$J$17="No",AC1447="Ex"),"N/A", IF(AND(Screening!$J$18="No",AD1447="Ex"),"N/A", IF(AND(Screening!$J$19="No",AE1447="Ex"),"N/A", IF(AND(Screening!$J$20="No",AF1447="Ex"),"N/A", IF(AND(Screening!$J$21="No",AG1447="Ex"),"N/A", IF(AND(Screening!$J$23="No",AH1447="Ex"),"N/A", IF(AND(Screening!$J$7="No",AI1447="Ex"),"N/A", IF(AND(Screening!$J$6="No",AL1447="Ex"),"N/A", IF(AND(Screening!$J$6="Yes",AJ1447="Ex"),"N/A", IF(AND(Screening!$J$25="Yes",AK1447="Ex"),"N/A",  IF(AND(Screening!$J$5="Yes",AM1447="Ex"),"N/A","Inc")))))))))))))))))))</f>
        <v>Inc</v>
      </c>
      <c r="C1447" s="132"/>
      <c r="D1447" s="133"/>
      <c r="E1447" s="87">
        <v>1427</v>
      </c>
      <c r="F1447" s="88" t="s">
        <v>4138</v>
      </c>
      <c r="G1447" s="88" t="s">
        <v>703</v>
      </c>
      <c r="H1447" s="157">
        <v>264.351</v>
      </c>
      <c r="I1447" s="130" t="str">
        <f t="shared" si="45"/>
        <v>Include</v>
      </c>
      <c r="J1447" s="126"/>
      <c r="K1447" s="99"/>
      <c r="L1447" s="99"/>
      <c r="M1447" s="128"/>
      <c r="N1447" s="87" t="str">
        <f t="shared" si="46"/>
        <v/>
      </c>
      <c r="O1447" s="55"/>
      <c r="P1447" s="55"/>
      <c r="Q1447" s="55"/>
      <c r="R1447" s="55"/>
      <c r="S1447" s="55"/>
      <c r="T1447" s="56"/>
      <c r="U1447" s="134" t="s">
        <v>1294</v>
      </c>
      <c r="V1447" s="132"/>
      <c r="W1447" s="132"/>
      <c r="X1447" s="132"/>
      <c r="Y1447" s="132"/>
      <c r="Z1447" s="132"/>
      <c r="AA1447" s="132"/>
      <c r="AB1447" s="132"/>
      <c r="AC1447" s="132" t="s">
        <v>475</v>
      </c>
      <c r="AD1447" s="132"/>
      <c r="AE1447" s="132"/>
      <c r="AF1447" s="132"/>
      <c r="AG1447" s="132"/>
      <c r="AH1447" s="132"/>
      <c r="AI1447" s="132"/>
      <c r="AJ1447" s="132" t="s">
        <v>475</v>
      </c>
      <c r="AK1447" s="132"/>
      <c r="AL1447" s="132"/>
      <c r="AM1447" s="135" t="s">
        <v>475</v>
      </c>
    </row>
    <row r="1448" spans="1:39" ht="30" x14ac:dyDescent="0.25">
      <c r="A1448" s="131" t="s">
        <v>2</v>
      </c>
      <c r="B1448" s="132" t="str">
        <f>IF(G1448="reserved","N/A",IF(AND(Screening!$J$10="No",V1448="Ex"),"N/A",IF(AND(Screening!$J$11="No",W1448="Ex"),"N/A",IF(AND(Screening!$J$12="No",X1448="Ex"),"N/A",IF(AND(Screening!$J$13="No",Y1448="Ex"),"N/A",IF(AND(Screening!$J$14="No",Z1448="Ex"),"N/A", IF(AND(Screening!$J$15="No",AA1448="Ex"),"N/A", IF(AND(Screening!$J$16="No",AB1448="Ex"),"N/A", IF(AND(Screening!$J$17="No",AC1448="Ex"),"N/A", IF(AND(Screening!$J$18="No",AD1448="Ex"),"N/A", IF(AND(Screening!$J$19="No",AE1448="Ex"),"N/A", IF(AND(Screening!$J$20="No",AF1448="Ex"),"N/A", IF(AND(Screening!$J$21="No",AG1448="Ex"),"N/A", IF(AND(Screening!$J$23="No",AH1448="Ex"),"N/A", IF(AND(Screening!$J$7="No",AI1448="Ex"),"N/A", IF(AND(Screening!$J$6="No",AL1448="Ex"),"N/A", IF(AND(Screening!$J$6="Yes",AJ1448="Ex"),"N/A", IF(AND(Screening!$J$25="Yes",AK1448="Ex"),"N/A",  IF(AND(Screening!$J$5="Yes",AM1448="Ex"),"N/A","Inc")))))))))))))))))))</f>
        <v>Inc</v>
      </c>
      <c r="C1448" s="132"/>
      <c r="D1448" s="133"/>
      <c r="E1448" s="87">
        <v>1428</v>
      </c>
      <c r="F1448" s="88" t="s">
        <v>4139</v>
      </c>
      <c r="G1448" s="88" t="s">
        <v>2715</v>
      </c>
      <c r="H1448" s="157">
        <v>264.351</v>
      </c>
      <c r="I1448" s="130" t="str">
        <f t="shared" si="45"/>
        <v>Include</v>
      </c>
      <c r="J1448" s="126"/>
      <c r="K1448" s="99"/>
      <c r="L1448" s="99"/>
      <c r="M1448" s="128"/>
      <c r="N1448" s="87" t="str">
        <f t="shared" si="46"/>
        <v/>
      </c>
      <c r="O1448" s="55"/>
      <c r="P1448" s="55"/>
      <c r="Q1448" s="55"/>
      <c r="R1448" s="55"/>
      <c r="S1448" s="55"/>
      <c r="T1448" s="56"/>
      <c r="U1448" s="134" t="s">
        <v>1295</v>
      </c>
      <c r="V1448" s="132"/>
      <c r="W1448" s="132"/>
      <c r="X1448" s="132"/>
      <c r="Y1448" s="132"/>
      <c r="Z1448" s="132"/>
      <c r="AA1448" s="132"/>
      <c r="AB1448" s="132"/>
      <c r="AC1448" s="132" t="s">
        <v>475</v>
      </c>
      <c r="AD1448" s="132"/>
      <c r="AE1448" s="132"/>
      <c r="AF1448" s="132"/>
      <c r="AG1448" s="132"/>
      <c r="AH1448" s="132"/>
      <c r="AI1448" s="132"/>
      <c r="AJ1448" s="132" t="s">
        <v>475</v>
      </c>
      <c r="AK1448" s="132"/>
      <c r="AL1448" s="132"/>
      <c r="AM1448" s="135" t="s">
        <v>475</v>
      </c>
    </row>
    <row r="1449" spans="1:39" ht="30" x14ac:dyDescent="0.25">
      <c r="A1449" s="131" t="s">
        <v>2</v>
      </c>
      <c r="B1449" s="132" t="str">
        <f>IF(G1449="reserved","N/A",IF(AND(Screening!$J$10="No",V1449="Ex"),"N/A",IF(AND(Screening!$J$11="No",W1449="Ex"),"N/A",IF(AND(Screening!$J$12="No",X1449="Ex"),"N/A",IF(AND(Screening!$J$13="No",Y1449="Ex"),"N/A",IF(AND(Screening!$J$14="No",Z1449="Ex"),"N/A", IF(AND(Screening!$J$15="No",AA1449="Ex"),"N/A", IF(AND(Screening!$J$16="No",AB1449="Ex"),"N/A", IF(AND(Screening!$J$17="No",AC1449="Ex"),"N/A", IF(AND(Screening!$J$18="No",AD1449="Ex"),"N/A", IF(AND(Screening!$J$19="No",AE1449="Ex"),"N/A", IF(AND(Screening!$J$20="No",AF1449="Ex"),"N/A", IF(AND(Screening!$J$21="No",AG1449="Ex"),"N/A", IF(AND(Screening!$J$23="No",AH1449="Ex"),"N/A", IF(AND(Screening!$J$7="No",AI1449="Ex"),"N/A", IF(AND(Screening!$J$6="No",AL1449="Ex"),"N/A", IF(AND(Screening!$J$6="Yes",AJ1449="Ex"),"N/A", IF(AND(Screening!$J$25="Yes",AK1449="Ex"),"N/A",  IF(AND(Screening!$J$5="Yes",AM1449="Ex"),"N/A","Inc")))))))))))))))))))</f>
        <v>Inc</v>
      </c>
      <c r="C1449" s="132"/>
      <c r="D1449" s="133"/>
      <c r="E1449" s="87">
        <v>1429</v>
      </c>
      <c r="F1449" s="88" t="s">
        <v>4140</v>
      </c>
      <c r="G1449" s="88" t="s">
        <v>1207</v>
      </c>
      <c r="H1449" s="157">
        <v>264.57499999999999</v>
      </c>
      <c r="I1449" s="130" t="str">
        <f t="shared" si="45"/>
        <v>Include</v>
      </c>
      <c r="J1449" s="126"/>
      <c r="K1449" s="99"/>
      <c r="L1449" s="99"/>
      <c r="M1449" s="128"/>
      <c r="N1449" s="87" t="str">
        <f t="shared" si="46"/>
        <v/>
      </c>
      <c r="O1449" s="55"/>
      <c r="P1449" s="55"/>
      <c r="Q1449" s="55"/>
      <c r="R1449" s="55"/>
      <c r="S1449" s="55"/>
      <c r="T1449" s="56"/>
      <c r="U1449" s="134" t="s">
        <v>1296</v>
      </c>
      <c r="V1449" s="132"/>
      <c r="W1449" s="132"/>
      <c r="X1449" s="132"/>
      <c r="Y1449" s="132"/>
      <c r="Z1449" s="132"/>
      <c r="AA1449" s="132"/>
      <c r="AB1449" s="132"/>
      <c r="AC1449" s="132"/>
      <c r="AD1449" s="132"/>
      <c r="AE1449" s="132" t="s">
        <v>475</v>
      </c>
      <c r="AF1449" s="132"/>
      <c r="AG1449" s="132"/>
      <c r="AH1449" s="132"/>
      <c r="AI1449" s="132"/>
      <c r="AJ1449" s="132" t="s">
        <v>475</v>
      </c>
      <c r="AK1449" s="132"/>
      <c r="AL1449" s="132"/>
      <c r="AM1449" s="135" t="s">
        <v>475</v>
      </c>
    </row>
    <row r="1450" spans="1:39" ht="45" x14ac:dyDescent="0.25">
      <c r="A1450" s="131" t="s">
        <v>2</v>
      </c>
      <c r="B1450" s="132" t="str">
        <f>IF(G1450="reserved","N/A",IF(AND(Screening!$J$10="No",V1450="Ex"),"N/A",IF(AND(Screening!$J$11="No",W1450="Ex"),"N/A",IF(AND(Screening!$J$12="No",X1450="Ex"),"N/A",IF(AND(Screening!$J$13="No",Y1450="Ex"),"N/A",IF(AND(Screening!$J$14="No",Z1450="Ex"),"N/A", IF(AND(Screening!$J$15="No",AA1450="Ex"),"N/A", IF(AND(Screening!$J$16="No",AB1450="Ex"),"N/A", IF(AND(Screening!$J$17="No",AC1450="Ex"),"N/A", IF(AND(Screening!$J$18="No",AD1450="Ex"),"N/A", IF(AND(Screening!$J$19="No",AE1450="Ex"),"N/A", IF(AND(Screening!$J$20="No",AF1450="Ex"),"N/A", IF(AND(Screening!$J$21="No",AG1450="Ex"),"N/A", IF(AND(Screening!$J$23="No",AH1450="Ex"),"N/A", IF(AND(Screening!$J$7="No",AI1450="Ex"),"N/A", IF(AND(Screening!$J$6="No",AL1450="Ex"),"N/A", IF(AND(Screening!$J$6="Yes",AJ1450="Ex"),"N/A", IF(AND(Screening!$J$25="Yes",AK1450="Ex"),"N/A",  IF(AND(Screening!$J$5="Yes",AM1450="Ex"),"N/A","Inc")))))))))))))))))))</f>
        <v>Inc</v>
      </c>
      <c r="C1450" s="132"/>
      <c r="D1450" s="133"/>
      <c r="E1450" s="87">
        <v>1430</v>
      </c>
      <c r="F1450" s="88" t="s">
        <v>4141</v>
      </c>
      <c r="G1450" s="88" t="s">
        <v>2716</v>
      </c>
      <c r="H1450" s="157" t="s">
        <v>1592</v>
      </c>
      <c r="I1450" s="130" t="str">
        <f t="shared" si="45"/>
        <v>Include</v>
      </c>
      <c r="J1450" s="126"/>
      <c r="K1450" s="99"/>
      <c r="L1450" s="99"/>
      <c r="M1450" s="128"/>
      <c r="N1450" s="87" t="str">
        <f t="shared" si="46"/>
        <v/>
      </c>
      <c r="O1450" s="55"/>
      <c r="P1450" s="55"/>
      <c r="Q1450" s="55"/>
      <c r="R1450" s="55"/>
      <c r="S1450" s="55"/>
      <c r="T1450" s="56"/>
      <c r="U1450" s="134" t="s">
        <v>1297</v>
      </c>
      <c r="V1450" s="132"/>
      <c r="W1450" s="132"/>
      <c r="X1450" s="132"/>
      <c r="Y1450" s="132"/>
      <c r="Z1450" s="132"/>
      <c r="AA1450" s="132"/>
      <c r="AB1450" s="132"/>
      <c r="AC1450" s="132"/>
      <c r="AD1450" s="132"/>
      <c r="AE1450" s="132" t="s">
        <v>475</v>
      </c>
      <c r="AF1450" s="132"/>
      <c r="AG1450" s="132"/>
      <c r="AH1450" s="132"/>
      <c r="AI1450" s="132"/>
      <c r="AJ1450" s="132" t="s">
        <v>475</v>
      </c>
      <c r="AK1450" s="132"/>
      <c r="AL1450" s="132"/>
      <c r="AM1450" s="135" t="s">
        <v>475</v>
      </c>
    </row>
    <row r="1451" spans="1:39" ht="30" x14ac:dyDescent="0.25">
      <c r="A1451" s="131" t="s">
        <v>2</v>
      </c>
      <c r="B1451" s="132" t="str">
        <f>IF(G1451="reserved","N/A",IF(AND(Screening!$J$10="No",V1451="Ex"),"N/A",IF(AND(Screening!$J$11="No",W1451="Ex"),"N/A",IF(AND(Screening!$J$12="No",X1451="Ex"),"N/A",IF(AND(Screening!$J$13="No",Y1451="Ex"),"N/A",IF(AND(Screening!$J$14="No",Z1451="Ex"),"N/A", IF(AND(Screening!$J$15="No",AA1451="Ex"),"N/A", IF(AND(Screening!$J$16="No",AB1451="Ex"),"N/A", IF(AND(Screening!$J$17="No",AC1451="Ex"),"N/A", IF(AND(Screening!$J$18="No",AD1451="Ex"),"N/A", IF(AND(Screening!$J$19="No",AE1451="Ex"),"N/A", IF(AND(Screening!$J$20="No",AF1451="Ex"),"N/A", IF(AND(Screening!$J$21="No",AG1451="Ex"),"N/A", IF(AND(Screening!$J$23="No",AH1451="Ex"),"N/A", IF(AND(Screening!$J$7="No",AI1451="Ex"),"N/A", IF(AND(Screening!$J$6="No",AL1451="Ex"),"N/A", IF(AND(Screening!$J$6="Yes",AJ1451="Ex"),"N/A", IF(AND(Screening!$J$25="Yes",AK1451="Ex"),"N/A",  IF(AND(Screening!$J$5="Yes",AM1451="Ex"),"N/A","Inc")))))))))))))))))))</f>
        <v>Inc</v>
      </c>
      <c r="C1451" s="132"/>
      <c r="D1451" s="133"/>
      <c r="E1451" s="87">
        <v>1431</v>
      </c>
      <c r="F1451" s="88" t="s">
        <v>4142</v>
      </c>
      <c r="G1451" s="88" t="s">
        <v>2717</v>
      </c>
      <c r="H1451" s="157" t="s">
        <v>1593</v>
      </c>
      <c r="I1451" s="130" t="str">
        <f t="shared" si="45"/>
        <v>Include</v>
      </c>
      <c r="J1451" s="126"/>
      <c r="K1451" s="99"/>
      <c r="L1451" s="99"/>
      <c r="M1451" s="128"/>
      <c r="N1451" s="87" t="str">
        <f t="shared" si="46"/>
        <v/>
      </c>
      <c r="O1451" s="55"/>
      <c r="P1451" s="55"/>
      <c r="Q1451" s="55"/>
      <c r="R1451" s="55"/>
      <c r="S1451" s="55"/>
      <c r="T1451" s="56"/>
      <c r="U1451" s="134" t="s">
        <v>1298</v>
      </c>
      <c r="V1451" s="132"/>
      <c r="W1451" s="132"/>
      <c r="X1451" s="132"/>
      <c r="Y1451" s="132"/>
      <c r="Z1451" s="132"/>
      <c r="AA1451" s="132"/>
      <c r="AB1451" s="132"/>
      <c r="AC1451" s="132"/>
      <c r="AD1451" s="132"/>
      <c r="AE1451" s="132" t="s">
        <v>475</v>
      </c>
      <c r="AF1451" s="132"/>
      <c r="AG1451" s="132"/>
      <c r="AH1451" s="132"/>
      <c r="AI1451" s="132"/>
      <c r="AJ1451" s="132" t="s">
        <v>475</v>
      </c>
      <c r="AK1451" s="132"/>
      <c r="AL1451" s="132"/>
      <c r="AM1451" s="135" t="s">
        <v>475</v>
      </c>
    </row>
    <row r="1452" spans="1:39" ht="30" x14ac:dyDescent="0.25">
      <c r="A1452" s="131" t="s">
        <v>2</v>
      </c>
      <c r="B1452" s="132" t="str">
        <f>IF(G1452="reserved","N/A",IF(AND(Screening!$J$10="No",V1452="Ex"),"N/A",IF(AND(Screening!$J$11="No",W1452="Ex"),"N/A",IF(AND(Screening!$J$12="No",X1452="Ex"),"N/A",IF(AND(Screening!$J$13="No",Y1452="Ex"),"N/A",IF(AND(Screening!$J$14="No",Z1452="Ex"),"N/A", IF(AND(Screening!$J$15="No",AA1452="Ex"),"N/A", IF(AND(Screening!$J$16="No",AB1452="Ex"),"N/A", IF(AND(Screening!$J$17="No",AC1452="Ex"),"N/A", IF(AND(Screening!$J$18="No",AD1452="Ex"),"N/A", IF(AND(Screening!$J$19="No",AE1452="Ex"),"N/A", IF(AND(Screening!$J$20="No",AF1452="Ex"),"N/A", IF(AND(Screening!$J$21="No",AG1452="Ex"),"N/A", IF(AND(Screening!$J$23="No",AH1452="Ex"),"N/A", IF(AND(Screening!$J$7="No",AI1452="Ex"),"N/A", IF(AND(Screening!$J$6="No",AL1452="Ex"),"N/A", IF(AND(Screening!$J$6="Yes",AJ1452="Ex"),"N/A", IF(AND(Screening!$J$25="Yes",AK1452="Ex"),"N/A",  IF(AND(Screening!$J$5="Yes",AM1452="Ex"),"N/A","Inc")))))))))))))))))))</f>
        <v>Inc</v>
      </c>
      <c r="C1452" s="132"/>
      <c r="D1452" s="133"/>
      <c r="E1452" s="87">
        <v>1432</v>
      </c>
      <c r="F1452" s="88" t="s">
        <v>4143</v>
      </c>
      <c r="G1452" s="88" t="s">
        <v>2718</v>
      </c>
      <c r="H1452" s="157" t="s">
        <v>383</v>
      </c>
      <c r="I1452" s="130" t="str">
        <f t="shared" si="45"/>
        <v>Include</v>
      </c>
      <c r="J1452" s="126"/>
      <c r="K1452" s="99"/>
      <c r="L1452" s="99"/>
      <c r="M1452" s="128"/>
      <c r="N1452" s="87" t="str">
        <f t="shared" si="46"/>
        <v/>
      </c>
      <c r="O1452" s="55"/>
      <c r="P1452" s="55"/>
      <c r="Q1452" s="55"/>
      <c r="R1452" s="55"/>
      <c r="S1452" s="55"/>
      <c r="T1452" s="56"/>
      <c r="U1452" s="134" t="s">
        <v>1299</v>
      </c>
      <c r="V1452" s="132"/>
      <c r="W1452" s="132"/>
      <c r="X1452" s="132"/>
      <c r="Y1452" s="132"/>
      <c r="Z1452" s="132"/>
      <c r="AA1452" s="132"/>
      <c r="AB1452" s="132"/>
      <c r="AC1452" s="132"/>
      <c r="AD1452" s="132"/>
      <c r="AE1452" s="132" t="s">
        <v>475</v>
      </c>
      <c r="AF1452" s="132"/>
      <c r="AG1452" s="132"/>
      <c r="AH1452" s="132"/>
      <c r="AI1452" s="132"/>
      <c r="AJ1452" s="132" t="s">
        <v>475</v>
      </c>
      <c r="AK1452" s="132"/>
      <c r="AL1452" s="132"/>
      <c r="AM1452" s="135" t="s">
        <v>475</v>
      </c>
    </row>
    <row r="1453" spans="1:39" ht="45" x14ac:dyDescent="0.25">
      <c r="A1453" s="131" t="s">
        <v>2</v>
      </c>
      <c r="B1453" s="132" t="str">
        <f>IF(G1453="reserved","N/A",IF(AND(Screening!$J$10="No",V1453="Ex"),"N/A",IF(AND(Screening!$J$11="No",W1453="Ex"),"N/A",IF(AND(Screening!$J$12="No",X1453="Ex"),"N/A",IF(AND(Screening!$J$13="No",Y1453="Ex"),"N/A",IF(AND(Screening!$J$14="No",Z1453="Ex"),"N/A", IF(AND(Screening!$J$15="No",AA1453="Ex"),"N/A", IF(AND(Screening!$J$16="No",AB1453="Ex"),"N/A", IF(AND(Screening!$J$17="No",AC1453="Ex"),"N/A", IF(AND(Screening!$J$18="No",AD1453="Ex"),"N/A", IF(AND(Screening!$J$19="No",AE1453="Ex"),"N/A", IF(AND(Screening!$J$20="No",AF1453="Ex"),"N/A", IF(AND(Screening!$J$21="No",AG1453="Ex"),"N/A", IF(AND(Screening!$J$23="No",AH1453="Ex"),"N/A", IF(AND(Screening!$J$7="No",AI1453="Ex"),"N/A", IF(AND(Screening!$J$6="No",AL1453="Ex"),"N/A", IF(AND(Screening!$J$6="Yes",AJ1453="Ex"),"N/A", IF(AND(Screening!$J$25="Yes",AK1453="Ex"),"N/A",  IF(AND(Screening!$J$5="Yes",AM1453="Ex"),"N/A","Inc")))))))))))))))))))</f>
        <v>Inc</v>
      </c>
      <c r="C1453" s="132"/>
      <c r="D1453" s="133"/>
      <c r="E1453" s="87">
        <v>1433</v>
      </c>
      <c r="F1453" s="88" t="s">
        <v>4144</v>
      </c>
      <c r="G1453" s="88" t="s">
        <v>704</v>
      </c>
      <c r="H1453" s="157" t="s">
        <v>4631</v>
      </c>
      <c r="I1453" s="130" t="str">
        <f t="shared" si="45"/>
        <v>Include</v>
      </c>
      <c r="J1453" s="126"/>
      <c r="K1453" s="99"/>
      <c r="L1453" s="99"/>
      <c r="M1453" s="128"/>
      <c r="N1453" s="87" t="str">
        <f t="shared" si="46"/>
        <v/>
      </c>
      <c r="O1453" s="55"/>
      <c r="P1453" s="55"/>
      <c r="Q1453" s="55"/>
      <c r="R1453" s="55"/>
      <c r="S1453" s="55"/>
      <c r="T1453" s="56"/>
      <c r="U1453" s="134" t="s">
        <v>1300</v>
      </c>
      <c r="V1453" s="132"/>
      <c r="W1453" s="132"/>
      <c r="X1453" s="132"/>
      <c r="Y1453" s="132"/>
      <c r="Z1453" s="132"/>
      <c r="AA1453" s="132"/>
      <c r="AB1453" s="132"/>
      <c r="AC1453" s="132"/>
      <c r="AD1453" s="132"/>
      <c r="AE1453" s="132"/>
      <c r="AF1453" s="132"/>
      <c r="AG1453" s="132" t="s">
        <v>475</v>
      </c>
      <c r="AH1453" s="132"/>
      <c r="AI1453" s="132"/>
      <c r="AJ1453" s="132" t="s">
        <v>475</v>
      </c>
      <c r="AK1453" s="132"/>
      <c r="AL1453" s="132"/>
      <c r="AM1453" s="135" t="s">
        <v>475</v>
      </c>
    </row>
    <row r="1454" spans="1:39" ht="45" x14ac:dyDescent="0.25">
      <c r="A1454" s="131" t="s">
        <v>2</v>
      </c>
      <c r="B1454" s="132" t="str">
        <f>IF(G1454="reserved","N/A",IF(AND(Screening!$J$10="No",V1454="Ex"),"N/A",IF(AND(Screening!$J$11="No",W1454="Ex"),"N/A",IF(AND(Screening!$J$12="No",X1454="Ex"),"N/A",IF(AND(Screening!$J$13="No",Y1454="Ex"),"N/A",IF(AND(Screening!$J$14="No",Z1454="Ex"),"N/A", IF(AND(Screening!$J$15="No",AA1454="Ex"),"N/A", IF(AND(Screening!$J$16="No",AB1454="Ex"),"N/A", IF(AND(Screening!$J$17="No",AC1454="Ex"),"N/A", IF(AND(Screening!$J$18="No",AD1454="Ex"),"N/A", IF(AND(Screening!$J$19="No",AE1454="Ex"),"N/A", IF(AND(Screening!$J$20="No",AF1454="Ex"),"N/A", IF(AND(Screening!$J$21="No",AG1454="Ex"),"N/A", IF(AND(Screening!$J$23="No",AH1454="Ex"),"N/A", IF(AND(Screening!$J$7="No",AI1454="Ex"),"N/A", IF(AND(Screening!$J$6="No",AL1454="Ex"),"N/A", IF(AND(Screening!$J$6="Yes",AJ1454="Ex"),"N/A", IF(AND(Screening!$J$25="Yes",AK1454="Ex"),"N/A",  IF(AND(Screening!$J$5="Yes",AM1454="Ex"),"N/A","Inc")))))))))))))))))))</f>
        <v>Inc</v>
      </c>
      <c r="C1454" s="132"/>
      <c r="D1454" s="133"/>
      <c r="E1454" s="87">
        <v>1434</v>
      </c>
      <c r="F1454" s="88" t="s">
        <v>4145</v>
      </c>
      <c r="G1454" s="88" t="s">
        <v>2719</v>
      </c>
      <c r="H1454" s="157" t="s">
        <v>371</v>
      </c>
      <c r="I1454" s="130" t="str">
        <f t="shared" si="45"/>
        <v>Include</v>
      </c>
      <c r="J1454" s="126"/>
      <c r="K1454" s="99"/>
      <c r="L1454" s="99"/>
      <c r="M1454" s="128"/>
      <c r="N1454" s="87" t="str">
        <f t="shared" si="46"/>
        <v/>
      </c>
      <c r="O1454" s="55"/>
      <c r="P1454" s="55"/>
      <c r="Q1454" s="55"/>
      <c r="R1454" s="55"/>
      <c r="S1454" s="55"/>
      <c r="T1454" s="56"/>
      <c r="U1454" s="134" t="s">
        <v>1301</v>
      </c>
      <c r="V1454" s="132"/>
      <c r="W1454" s="132"/>
      <c r="X1454" s="132"/>
      <c r="Y1454" s="132"/>
      <c r="Z1454" s="132"/>
      <c r="AA1454" s="132"/>
      <c r="AB1454" s="132"/>
      <c r="AC1454" s="132"/>
      <c r="AD1454" s="132"/>
      <c r="AE1454" s="132"/>
      <c r="AF1454" s="132"/>
      <c r="AG1454" s="132" t="s">
        <v>475</v>
      </c>
      <c r="AH1454" s="132"/>
      <c r="AI1454" s="132"/>
      <c r="AJ1454" s="132" t="s">
        <v>475</v>
      </c>
      <c r="AK1454" s="132"/>
      <c r="AL1454" s="132"/>
      <c r="AM1454" s="135" t="s">
        <v>475</v>
      </c>
    </row>
    <row r="1455" spans="1:39" ht="45" x14ac:dyDescent="0.25">
      <c r="A1455" s="131" t="s">
        <v>2</v>
      </c>
      <c r="B1455" s="132" t="str">
        <f>IF(G1455="reserved","N/A",IF(AND(Screening!$J$10="No",V1455="Ex"),"N/A",IF(AND(Screening!$J$11="No",W1455="Ex"),"N/A",IF(AND(Screening!$J$12="No",X1455="Ex"),"N/A",IF(AND(Screening!$J$13="No",Y1455="Ex"),"N/A",IF(AND(Screening!$J$14="No",Z1455="Ex"),"N/A", IF(AND(Screening!$J$15="No",AA1455="Ex"),"N/A", IF(AND(Screening!$J$16="No",AB1455="Ex"),"N/A", IF(AND(Screening!$J$17="No",AC1455="Ex"),"N/A", IF(AND(Screening!$J$18="No",AD1455="Ex"),"N/A", IF(AND(Screening!$J$19="No",AE1455="Ex"),"N/A", IF(AND(Screening!$J$20="No",AF1455="Ex"),"N/A", IF(AND(Screening!$J$21="No",AG1455="Ex"),"N/A", IF(AND(Screening!$J$23="No",AH1455="Ex"),"N/A", IF(AND(Screening!$J$7="No",AI1455="Ex"),"N/A", IF(AND(Screening!$J$6="No",AL1455="Ex"),"N/A", IF(AND(Screening!$J$6="Yes",AJ1455="Ex"),"N/A", IF(AND(Screening!$J$25="Yes",AK1455="Ex"),"N/A",  IF(AND(Screening!$J$5="Yes",AM1455="Ex"),"N/A","Inc")))))))))))))))))))</f>
        <v>Inc</v>
      </c>
      <c r="C1455" s="132"/>
      <c r="D1455" s="133"/>
      <c r="E1455" s="87">
        <v>1435</v>
      </c>
      <c r="F1455" s="88" t="s">
        <v>3317</v>
      </c>
      <c r="G1455" s="88" t="s">
        <v>2720</v>
      </c>
      <c r="H1455" s="157" t="s">
        <v>4417</v>
      </c>
      <c r="I1455" s="130" t="str">
        <f t="shared" si="45"/>
        <v>Include</v>
      </c>
      <c r="J1455" s="126"/>
      <c r="K1455" s="99"/>
      <c r="L1455" s="99"/>
      <c r="M1455" s="128"/>
      <c r="N1455" s="87" t="str">
        <f t="shared" si="46"/>
        <v/>
      </c>
      <c r="O1455" s="55"/>
      <c r="P1455" s="55"/>
      <c r="Q1455" s="55"/>
      <c r="R1455" s="55"/>
      <c r="S1455" s="55"/>
      <c r="T1455" s="56"/>
      <c r="U1455" s="134" t="s">
        <v>1302</v>
      </c>
      <c r="V1455" s="132"/>
      <c r="W1455" s="132"/>
      <c r="X1455" s="132"/>
      <c r="Y1455" s="132"/>
      <c r="Z1455" s="132"/>
      <c r="AA1455" s="132"/>
      <c r="AB1455" s="132"/>
      <c r="AC1455" s="132"/>
      <c r="AD1455" s="132"/>
      <c r="AE1455" s="132"/>
      <c r="AF1455" s="132"/>
      <c r="AG1455" s="132" t="s">
        <v>475</v>
      </c>
      <c r="AH1455" s="132"/>
      <c r="AI1455" s="132"/>
      <c r="AJ1455" s="132" t="s">
        <v>475</v>
      </c>
      <c r="AK1455" s="132"/>
      <c r="AL1455" s="132"/>
      <c r="AM1455" s="135" t="s">
        <v>475</v>
      </c>
    </row>
    <row r="1456" spans="1:39" ht="30" x14ac:dyDescent="0.25">
      <c r="A1456" s="131" t="s">
        <v>2</v>
      </c>
      <c r="B1456" s="132" t="str">
        <f>IF(G1456="reserved","N/A",IF(AND(Screening!$J$10="No",V1456="Ex"),"N/A",IF(AND(Screening!$J$11="No",W1456="Ex"),"N/A",IF(AND(Screening!$J$12="No",X1456="Ex"),"N/A",IF(AND(Screening!$J$13="No",Y1456="Ex"),"N/A",IF(AND(Screening!$J$14="No",Z1456="Ex"),"N/A", IF(AND(Screening!$J$15="No",AA1456="Ex"),"N/A", IF(AND(Screening!$J$16="No",AB1456="Ex"),"N/A", IF(AND(Screening!$J$17="No",AC1456="Ex"),"N/A", IF(AND(Screening!$J$18="No",AD1456="Ex"),"N/A", IF(AND(Screening!$J$19="No",AE1456="Ex"),"N/A", IF(AND(Screening!$J$20="No",AF1456="Ex"),"N/A", IF(AND(Screening!$J$21="No",AG1456="Ex"),"N/A", IF(AND(Screening!$J$23="No",AH1456="Ex"),"N/A", IF(AND(Screening!$J$7="No",AI1456="Ex"),"N/A", IF(AND(Screening!$J$6="No",AL1456="Ex"),"N/A", IF(AND(Screening!$J$6="Yes",AJ1456="Ex"),"N/A", IF(AND(Screening!$J$25="Yes",AK1456="Ex"),"N/A",  IF(AND(Screening!$J$5="Yes",AM1456="Ex"),"N/A","Inc")))))))))))))))))))</f>
        <v>Inc</v>
      </c>
      <c r="C1456" s="132"/>
      <c r="D1456" s="133"/>
      <c r="E1456" s="87">
        <v>1436</v>
      </c>
      <c r="F1456" s="88" t="s">
        <v>4146</v>
      </c>
      <c r="G1456" s="88" t="s">
        <v>2499</v>
      </c>
      <c r="H1456" s="157" t="s">
        <v>384</v>
      </c>
      <c r="I1456" s="130" t="str">
        <f t="shared" si="45"/>
        <v>Include</v>
      </c>
      <c r="J1456" s="126"/>
      <c r="K1456" s="99"/>
      <c r="L1456" s="99"/>
      <c r="M1456" s="128"/>
      <c r="N1456" s="87" t="str">
        <f t="shared" si="46"/>
        <v/>
      </c>
      <c r="O1456" s="55"/>
      <c r="P1456" s="55"/>
      <c r="Q1456" s="55"/>
      <c r="R1456" s="55"/>
      <c r="S1456" s="55"/>
      <c r="T1456" s="56"/>
      <c r="U1456" s="134" t="s">
        <v>1303</v>
      </c>
      <c r="V1456" s="132"/>
      <c r="W1456" s="132"/>
      <c r="X1456" s="132"/>
      <c r="Y1456" s="132"/>
      <c r="Z1456" s="132"/>
      <c r="AA1456" s="132"/>
      <c r="AB1456" s="132"/>
      <c r="AC1456" s="132"/>
      <c r="AD1456" s="132"/>
      <c r="AE1456" s="132"/>
      <c r="AF1456" s="132"/>
      <c r="AG1456" s="132" t="s">
        <v>475</v>
      </c>
      <c r="AH1456" s="132"/>
      <c r="AI1456" s="132"/>
      <c r="AJ1456" s="132" t="s">
        <v>475</v>
      </c>
      <c r="AK1456" s="132"/>
      <c r="AL1456" s="132"/>
      <c r="AM1456" s="135" t="s">
        <v>475</v>
      </c>
    </row>
    <row r="1457" spans="1:39" ht="45" x14ac:dyDescent="0.25">
      <c r="A1457" s="131" t="s">
        <v>2</v>
      </c>
      <c r="B1457" s="132" t="str">
        <f>IF(G1457="reserved","N/A",IF(AND(Screening!$J$10="No",V1457="Ex"),"N/A",IF(AND(Screening!$J$11="No",W1457="Ex"),"N/A",IF(AND(Screening!$J$12="No",X1457="Ex"),"N/A",IF(AND(Screening!$J$13="No",Y1457="Ex"),"N/A",IF(AND(Screening!$J$14="No",Z1457="Ex"),"N/A", IF(AND(Screening!$J$15="No",AA1457="Ex"),"N/A", IF(AND(Screening!$J$16="No",AB1457="Ex"),"N/A", IF(AND(Screening!$J$17="No",AC1457="Ex"),"N/A", IF(AND(Screening!$J$18="No",AD1457="Ex"),"N/A", IF(AND(Screening!$J$19="No",AE1457="Ex"),"N/A", IF(AND(Screening!$J$20="No",AF1457="Ex"),"N/A", IF(AND(Screening!$J$21="No",AG1457="Ex"),"N/A", IF(AND(Screening!$J$23="No",AH1457="Ex"),"N/A", IF(AND(Screening!$J$7="No",AI1457="Ex"),"N/A", IF(AND(Screening!$J$6="No",AL1457="Ex"),"N/A", IF(AND(Screening!$J$6="Yes",AJ1457="Ex"),"N/A", IF(AND(Screening!$J$25="Yes",AK1457="Ex"),"N/A",  IF(AND(Screening!$J$5="Yes",AM1457="Ex"),"N/A","Inc")))))))))))))))))))</f>
        <v>Inc</v>
      </c>
      <c r="C1457" s="132"/>
      <c r="D1457" s="133"/>
      <c r="E1457" s="87">
        <v>1437</v>
      </c>
      <c r="F1457" s="88" t="s">
        <v>4147</v>
      </c>
      <c r="G1457" s="88" t="s">
        <v>2500</v>
      </c>
      <c r="H1457" s="157" t="s">
        <v>385</v>
      </c>
      <c r="I1457" s="130" t="str">
        <f t="shared" si="45"/>
        <v>Include</v>
      </c>
      <c r="J1457" s="126"/>
      <c r="K1457" s="99"/>
      <c r="L1457" s="99"/>
      <c r="M1457" s="128"/>
      <c r="N1457" s="87" t="str">
        <f t="shared" si="46"/>
        <v/>
      </c>
      <c r="O1457" s="55"/>
      <c r="P1457" s="55"/>
      <c r="Q1457" s="55"/>
      <c r="R1457" s="55"/>
      <c r="S1457" s="55"/>
      <c r="T1457" s="56"/>
      <c r="U1457" s="134" t="s">
        <v>1304</v>
      </c>
      <c r="V1457" s="132"/>
      <c r="W1457" s="132"/>
      <c r="X1457" s="132"/>
      <c r="Y1457" s="132"/>
      <c r="Z1457" s="132"/>
      <c r="AA1457" s="132"/>
      <c r="AB1457" s="132"/>
      <c r="AC1457" s="132"/>
      <c r="AD1457" s="132"/>
      <c r="AE1457" s="132"/>
      <c r="AF1457" s="132"/>
      <c r="AG1457" s="132" t="s">
        <v>475</v>
      </c>
      <c r="AH1457" s="132"/>
      <c r="AI1457" s="132"/>
      <c r="AJ1457" s="132" t="s">
        <v>475</v>
      </c>
      <c r="AK1457" s="132"/>
      <c r="AL1457" s="132"/>
      <c r="AM1457" s="135" t="s">
        <v>475</v>
      </c>
    </row>
    <row r="1458" spans="1:39" ht="30" x14ac:dyDescent="0.25">
      <c r="A1458" s="131" t="s">
        <v>2</v>
      </c>
      <c r="B1458" s="132" t="str">
        <f>IF(G1458="reserved","N/A",IF(AND(Screening!$J$10="No",V1458="Ex"),"N/A",IF(AND(Screening!$J$11="No",W1458="Ex"),"N/A",IF(AND(Screening!$J$12="No",X1458="Ex"),"N/A",IF(AND(Screening!$J$13="No",Y1458="Ex"),"N/A",IF(AND(Screening!$J$14="No",Z1458="Ex"),"N/A", IF(AND(Screening!$J$15="No",AA1458="Ex"),"N/A", IF(AND(Screening!$J$16="No",AB1458="Ex"),"N/A", IF(AND(Screening!$J$17="No",AC1458="Ex"),"N/A", IF(AND(Screening!$J$18="No",AD1458="Ex"),"N/A", IF(AND(Screening!$J$19="No",AE1458="Ex"),"N/A", IF(AND(Screening!$J$20="No",AF1458="Ex"),"N/A", IF(AND(Screening!$J$21="No",AG1458="Ex"),"N/A", IF(AND(Screening!$J$23="No",AH1458="Ex"),"N/A", IF(AND(Screening!$J$7="No",AI1458="Ex"),"N/A", IF(AND(Screening!$J$6="No",AL1458="Ex"),"N/A", IF(AND(Screening!$J$6="Yes",AJ1458="Ex"),"N/A", IF(AND(Screening!$J$25="Yes",AK1458="Ex"),"N/A",  IF(AND(Screening!$J$5="Yes",AM1458="Ex"),"N/A","Inc")))))))))))))))))))</f>
        <v>Inc</v>
      </c>
      <c r="C1458" s="132"/>
      <c r="D1458" s="133"/>
      <c r="E1458" s="87">
        <v>1438</v>
      </c>
      <c r="F1458" s="88" t="s">
        <v>4148</v>
      </c>
      <c r="G1458" s="88" t="s">
        <v>2501</v>
      </c>
      <c r="H1458" s="157" t="s">
        <v>386</v>
      </c>
      <c r="I1458" s="130" t="str">
        <f t="shared" si="45"/>
        <v>Include</v>
      </c>
      <c r="J1458" s="126"/>
      <c r="K1458" s="99"/>
      <c r="L1458" s="99"/>
      <c r="M1458" s="128"/>
      <c r="N1458" s="87" t="str">
        <f t="shared" si="46"/>
        <v/>
      </c>
      <c r="O1458" s="55"/>
      <c r="P1458" s="55"/>
      <c r="Q1458" s="55"/>
      <c r="R1458" s="55"/>
      <c r="S1458" s="55"/>
      <c r="T1458" s="56"/>
      <c r="U1458" s="134" t="s">
        <v>1305</v>
      </c>
      <c r="V1458" s="132"/>
      <c r="W1458" s="132"/>
      <c r="X1458" s="132"/>
      <c r="Y1458" s="132"/>
      <c r="Z1458" s="132"/>
      <c r="AA1458" s="132"/>
      <c r="AB1458" s="132"/>
      <c r="AC1458" s="132"/>
      <c r="AD1458" s="132"/>
      <c r="AE1458" s="132"/>
      <c r="AF1458" s="132"/>
      <c r="AG1458" s="132" t="s">
        <v>475</v>
      </c>
      <c r="AH1458" s="132"/>
      <c r="AI1458" s="132"/>
      <c r="AJ1458" s="132" t="s">
        <v>475</v>
      </c>
      <c r="AK1458" s="132"/>
      <c r="AL1458" s="132"/>
      <c r="AM1458" s="135" t="s">
        <v>475</v>
      </c>
    </row>
    <row r="1459" spans="1:39" ht="30" x14ac:dyDescent="0.25">
      <c r="A1459" s="131" t="s">
        <v>2</v>
      </c>
      <c r="B1459" s="132" t="str">
        <f>IF(G1459="reserved","N/A",IF(AND(Screening!$J$10="No",V1459="Ex"),"N/A",IF(AND(Screening!$J$11="No",W1459="Ex"),"N/A",IF(AND(Screening!$J$12="No",X1459="Ex"),"N/A",IF(AND(Screening!$J$13="No",Y1459="Ex"),"N/A",IF(AND(Screening!$J$14="No",Z1459="Ex"),"N/A", IF(AND(Screening!$J$15="No",AA1459="Ex"),"N/A", IF(AND(Screening!$J$16="No",AB1459="Ex"),"N/A", IF(AND(Screening!$J$17="No",AC1459="Ex"),"N/A", IF(AND(Screening!$J$18="No",AD1459="Ex"),"N/A", IF(AND(Screening!$J$19="No",AE1459="Ex"),"N/A", IF(AND(Screening!$J$20="No",AF1459="Ex"),"N/A", IF(AND(Screening!$J$21="No",AG1459="Ex"),"N/A", IF(AND(Screening!$J$23="No",AH1459="Ex"),"N/A", IF(AND(Screening!$J$7="No",AI1459="Ex"),"N/A", IF(AND(Screening!$J$6="No",AL1459="Ex"),"N/A", IF(AND(Screening!$J$6="Yes",AJ1459="Ex"),"N/A", IF(AND(Screening!$J$25="Yes",AK1459="Ex"),"N/A",  IF(AND(Screening!$J$5="Yes",AM1459="Ex"),"N/A","Inc")))))))))))))))))))</f>
        <v>Inc</v>
      </c>
      <c r="C1459" s="132"/>
      <c r="D1459" s="133"/>
      <c r="E1459" s="87">
        <v>1439</v>
      </c>
      <c r="F1459" s="88" t="s">
        <v>4149</v>
      </c>
      <c r="G1459" s="88" t="s">
        <v>1208</v>
      </c>
      <c r="H1459" s="157">
        <v>264.11020000000002</v>
      </c>
      <c r="I1459" s="130" t="str">
        <f t="shared" si="45"/>
        <v>Include</v>
      </c>
      <c r="J1459" s="126"/>
      <c r="K1459" s="99"/>
      <c r="L1459" s="99"/>
      <c r="M1459" s="128"/>
      <c r="N1459" s="87" t="str">
        <f t="shared" si="46"/>
        <v/>
      </c>
      <c r="O1459" s="55"/>
      <c r="P1459" s="55"/>
      <c r="Q1459" s="55"/>
      <c r="R1459" s="55"/>
      <c r="S1459" s="55"/>
      <c r="T1459" s="56"/>
      <c r="U1459" s="134" t="s">
        <v>1306</v>
      </c>
      <c r="V1459" s="132"/>
      <c r="W1459" s="132"/>
      <c r="X1459" s="132"/>
      <c r="Y1459" s="132"/>
      <c r="Z1459" s="132"/>
      <c r="AA1459" s="132"/>
      <c r="AB1459" s="132"/>
      <c r="AC1459" s="132"/>
      <c r="AD1459" s="132"/>
      <c r="AE1459" s="132"/>
      <c r="AF1459" s="132" t="s">
        <v>475</v>
      </c>
      <c r="AG1459" s="132"/>
      <c r="AH1459" s="132"/>
      <c r="AI1459" s="132"/>
      <c r="AJ1459" s="132" t="s">
        <v>475</v>
      </c>
      <c r="AK1459" s="132"/>
      <c r="AL1459" s="132"/>
      <c r="AM1459" s="135" t="s">
        <v>475</v>
      </c>
    </row>
    <row r="1460" spans="1:39" ht="30" x14ac:dyDescent="0.25">
      <c r="A1460" s="131" t="s">
        <v>2</v>
      </c>
      <c r="B1460" s="132" t="str">
        <f>IF(G1460="reserved","N/A",IF(AND(Screening!$J$10="No",V1460="Ex"),"N/A",IF(AND(Screening!$J$11="No",W1460="Ex"),"N/A",IF(AND(Screening!$J$12="No",X1460="Ex"),"N/A",IF(AND(Screening!$J$13="No",Y1460="Ex"),"N/A",IF(AND(Screening!$J$14="No",Z1460="Ex"),"N/A", IF(AND(Screening!$J$15="No",AA1460="Ex"),"N/A", IF(AND(Screening!$J$16="No",AB1460="Ex"),"N/A", IF(AND(Screening!$J$17="No",AC1460="Ex"),"N/A", IF(AND(Screening!$J$18="No",AD1460="Ex"),"N/A", IF(AND(Screening!$J$19="No",AE1460="Ex"),"N/A", IF(AND(Screening!$J$20="No",AF1460="Ex"),"N/A", IF(AND(Screening!$J$21="No",AG1460="Ex"),"N/A", IF(AND(Screening!$J$23="No",AH1460="Ex"),"N/A", IF(AND(Screening!$J$7="No",AI1460="Ex"),"N/A", IF(AND(Screening!$J$6="No",AL1460="Ex"),"N/A", IF(AND(Screening!$J$6="Yes",AJ1460="Ex"),"N/A", IF(AND(Screening!$J$25="Yes",AK1460="Ex"),"N/A",  IF(AND(Screening!$J$5="Yes",AM1460="Ex"),"N/A","Inc")))))))))))))))))))</f>
        <v>Inc</v>
      </c>
      <c r="C1460" s="132"/>
      <c r="D1460" s="133"/>
      <c r="E1460" s="87">
        <v>1440</v>
      </c>
      <c r="F1460" s="88" t="s">
        <v>4150</v>
      </c>
      <c r="G1460" s="88" t="s">
        <v>2721</v>
      </c>
      <c r="H1460" s="157" t="s">
        <v>1594</v>
      </c>
      <c r="I1460" s="130" t="str">
        <f t="shared" si="45"/>
        <v>Include</v>
      </c>
      <c r="J1460" s="126"/>
      <c r="K1460" s="99"/>
      <c r="L1460" s="99"/>
      <c r="M1460" s="128"/>
      <c r="N1460" s="87" t="str">
        <f t="shared" si="46"/>
        <v/>
      </c>
      <c r="O1460" s="55"/>
      <c r="P1460" s="55"/>
      <c r="Q1460" s="55"/>
      <c r="R1460" s="55"/>
      <c r="S1460" s="55"/>
      <c r="T1460" s="56"/>
      <c r="U1460" s="134" t="s">
        <v>1307</v>
      </c>
      <c r="V1460" s="132"/>
      <c r="W1460" s="132"/>
      <c r="X1460" s="132"/>
      <c r="Y1460" s="132"/>
      <c r="Z1460" s="132"/>
      <c r="AA1460" s="132"/>
      <c r="AB1460" s="132"/>
      <c r="AC1460" s="132"/>
      <c r="AD1460" s="132"/>
      <c r="AE1460" s="132"/>
      <c r="AF1460" s="132" t="s">
        <v>475</v>
      </c>
      <c r="AG1460" s="132"/>
      <c r="AH1460" s="132"/>
      <c r="AI1460" s="132"/>
      <c r="AJ1460" s="132" t="s">
        <v>475</v>
      </c>
      <c r="AK1460" s="132"/>
      <c r="AL1460" s="132"/>
      <c r="AM1460" s="135" t="s">
        <v>475</v>
      </c>
    </row>
    <row r="1461" spans="1:39" ht="45" x14ac:dyDescent="0.25">
      <c r="A1461" s="131" t="s">
        <v>2</v>
      </c>
      <c r="B1461" s="132" t="str">
        <f>IF(G1461="reserved","N/A",IF(AND(Screening!$J$10="No",V1461="Ex"),"N/A",IF(AND(Screening!$J$11="No",W1461="Ex"),"N/A",IF(AND(Screening!$J$12="No",X1461="Ex"),"N/A",IF(AND(Screening!$J$13="No",Y1461="Ex"),"N/A",IF(AND(Screening!$J$14="No",Z1461="Ex"),"N/A", IF(AND(Screening!$J$15="No",AA1461="Ex"),"N/A", IF(AND(Screening!$J$16="No",AB1461="Ex"),"N/A", IF(AND(Screening!$J$17="No",AC1461="Ex"),"N/A", IF(AND(Screening!$J$18="No",AD1461="Ex"),"N/A", IF(AND(Screening!$J$19="No",AE1461="Ex"),"N/A", IF(AND(Screening!$J$20="No",AF1461="Ex"),"N/A", IF(AND(Screening!$J$21="No",AG1461="Ex"),"N/A", IF(AND(Screening!$J$23="No",AH1461="Ex"),"N/A", IF(AND(Screening!$J$7="No",AI1461="Ex"),"N/A", IF(AND(Screening!$J$6="No",AL1461="Ex"),"N/A", IF(AND(Screening!$J$6="Yes",AJ1461="Ex"),"N/A", IF(AND(Screening!$J$25="Yes",AK1461="Ex"),"N/A",  IF(AND(Screening!$J$5="Yes",AM1461="Ex"),"N/A","Inc")))))))))))))))))))</f>
        <v>Inc</v>
      </c>
      <c r="C1461" s="132"/>
      <c r="D1461" s="133"/>
      <c r="E1461" s="87">
        <v>1441</v>
      </c>
      <c r="F1461" s="88" t="s">
        <v>4151</v>
      </c>
      <c r="G1461" s="88" t="s">
        <v>2722</v>
      </c>
      <c r="H1461" s="157" t="s">
        <v>1595</v>
      </c>
      <c r="I1461" s="130" t="str">
        <f t="shared" si="45"/>
        <v>Include</v>
      </c>
      <c r="J1461" s="126"/>
      <c r="K1461" s="99"/>
      <c r="L1461" s="99"/>
      <c r="M1461" s="128"/>
      <c r="N1461" s="87" t="str">
        <f t="shared" si="46"/>
        <v/>
      </c>
      <c r="O1461" s="55"/>
      <c r="P1461" s="55"/>
      <c r="Q1461" s="55"/>
      <c r="R1461" s="55"/>
      <c r="S1461" s="55"/>
      <c r="T1461" s="56"/>
      <c r="U1461" s="134" t="s">
        <v>1308</v>
      </c>
      <c r="V1461" s="132"/>
      <c r="W1461" s="132"/>
      <c r="X1461" s="132"/>
      <c r="Y1461" s="132"/>
      <c r="Z1461" s="132"/>
      <c r="AA1461" s="132"/>
      <c r="AB1461" s="132"/>
      <c r="AC1461" s="132"/>
      <c r="AD1461" s="132"/>
      <c r="AE1461" s="132"/>
      <c r="AF1461" s="132" t="s">
        <v>475</v>
      </c>
      <c r="AG1461" s="132"/>
      <c r="AH1461" s="132"/>
      <c r="AI1461" s="132"/>
      <c r="AJ1461" s="132" t="s">
        <v>475</v>
      </c>
      <c r="AK1461" s="132"/>
      <c r="AL1461" s="132"/>
      <c r="AM1461" s="135" t="s">
        <v>475</v>
      </c>
    </row>
    <row r="1462" spans="1:39" ht="30" x14ac:dyDescent="0.25">
      <c r="A1462" s="131" t="s">
        <v>2</v>
      </c>
      <c r="B1462" s="132" t="str">
        <f>IF(G1462="reserved","N/A",IF(AND(Screening!$J$10="No",V1462="Ex"),"N/A",IF(AND(Screening!$J$11="No",W1462="Ex"),"N/A",IF(AND(Screening!$J$12="No",X1462="Ex"),"N/A",IF(AND(Screening!$J$13="No",Y1462="Ex"),"N/A",IF(AND(Screening!$J$14="No",Z1462="Ex"),"N/A", IF(AND(Screening!$J$15="No",AA1462="Ex"),"N/A", IF(AND(Screening!$J$16="No",AB1462="Ex"),"N/A", IF(AND(Screening!$J$17="No",AC1462="Ex"),"N/A", IF(AND(Screening!$J$18="No",AD1462="Ex"),"N/A", IF(AND(Screening!$J$19="No",AE1462="Ex"),"N/A", IF(AND(Screening!$J$20="No",AF1462="Ex"),"N/A", IF(AND(Screening!$J$21="No",AG1462="Ex"),"N/A", IF(AND(Screening!$J$23="No",AH1462="Ex"),"N/A", IF(AND(Screening!$J$7="No",AI1462="Ex"),"N/A", IF(AND(Screening!$J$6="No",AL1462="Ex"),"N/A", IF(AND(Screening!$J$6="Yes",AJ1462="Ex"),"N/A", IF(AND(Screening!$J$25="Yes",AK1462="Ex"),"N/A",  IF(AND(Screening!$J$5="Yes",AM1462="Ex"),"N/A","Inc")))))))))))))))))))</f>
        <v>Inc</v>
      </c>
      <c r="C1462" s="132"/>
      <c r="D1462" s="133"/>
      <c r="E1462" s="87">
        <v>1442</v>
      </c>
      <c r="F1462" s="88" t="s">
        <v>4152</v>
      </c>
      <c r="G1462" s="88" t="s">
        <v>1209</v>
      </c>
      <c r="H1462" s="157" t="s">
        <v>4632</v>
      </c>
      <c r="I1462" s="130" t="str">
        <f t="shared" si="45"/>
        <v>Include</v>
      </c>
      <c r="J1462" s="126"/>
      <c r="K1462" s="99"/>
      <c r="L1462" s="99"/>
      <c r="M1462" s="128"/>
      <c r="N1462" s="87" t="str">
        <f t="shared" si="46"/>
        <v/>
      </c>
      <c r="O1462" s="55"/>
      <c r="P1462" s="55"/>
      <c r="Q1462" s="55"/>
      <c r="R1462" s="55"/>
      <c r="S1462" s="55"/>
      <c r="T1462" s="56"/>
      <c r="U1462" s="134" t="s">
        <v>1309</v>
      </c>
      <c r="V1462" s="132"/>
      <c r="W1462" s="132"/>
      <c r="X1462" s="132"/>
      <c r="Y1462" s="132"/>
      <c r="Z1462" s="132"/>
      <c r="AA1462" s="132"/>
      <c r="AB1462" s="132"/>
      <c r="AC1462" s="132"/>
      <c r="AD1462" s="132" t="s">
        <v>475</v>
      </c>
      <c r="AE1462" s="132"/>
      <c r="AF1462" s="132"/>
      <c r="AG1462" s="132"/>
      <c r="AH1462" s="132"/>
      <c r="AI1462" s="132"/>
      <c r="AJ1462" s="132" t="s">
        <v>475</v>
      </c>
      <c r="AK1462" s="132"/>
      <c r="AL1462" s="132"/>
      <c r="AM1462" s="135" t="s">
        <v>475</v>
      </c>
    </row>
    <row r="1463" spans="1:39" ht="60" x14ac:dyDescent="0.25">
      <c r="A1463" s="131" t="s">
        <v>2</v>
      </c>
      <c r="B1463" s="132" t="str">
        <f>IF(G1463="reserved","N/A",IF(AND(Screening!$J$10="No",V1463="Ex"),"N/A",IF(AND(Screening!$J$11="No",W1463="Ex"),"N/A",IF(AND(Screening!$J$12="No",X1463="Ex"),"N/A",IF(AND(Screening!$J$13="No",Y1463="Ex"),"N/A",IF(AND(Screening!$J$14="No",Z1463="Ex"),"N/A", IF(AND(Screening!$J$15="No",AA1463="Ex"),"N/A", IF(AND(Screening!$J$16="No",AB1463="Ex"),"N/A", IF(AND(Screening!$J$17="No",AC1463="Ex"),"N/A", IF(AND(Screening!$J$18="No",AD1463="Ex"),"N/A", IF(AND(Screening!$J$19="No",AE1463="Ex"),"N/A", IF(AND(Screening!$J$20="No",AF1463="Ex"),"N/A", IF(AND(Screening!$J$21="No",AG1463="Ex"),"N/A", IF(AND(Screening!$J$23="No",AH1463="Ex"),"N/A", IF(AND(Screening!$J$7="No",AI1463="Ex"),"N/A", IF(AND(Screening!$J$6="No",AL1463="Ex"),"N/A", IF(AND(Screening!$J$6="Yes",AJ1463="Ex"),"N/A", IF(AND(Screening!$J$25="Yes",AK1463="Ex"),"N/A",  IF(AND(Screening!$J$5="Yes",AM1463="Ex"),"N/A","Inc")))))))))))))))))))</f>
        <v>Inc</v>
      </c>
      <c r="C1463" s="132"/>
      <c r="D1463" s="133"/>
      <c r="E1463" s="87">
        <v>1443</v>
      </c>
      <c r="F1463" s="88" t="s">
        <v>4153</v>
      </c>
      <c r="G1463" s="88" t="s">
        <v>2723</v>
      </c>
      <c r="H1463" s="157" t="s">
        <v>4633</v>
      </c>
      <c r="I1463" s="130" t="str">
        <f t="shared" si="45"/>
        <v>Include</v>
      </c>
      <c r="J1463" s="126"/>
      <c r="K1463" s="99"/>
      <c r="L1463" s="99"/>
      <c r="M1463" s="128"/>
      <c r="N1463" s="87" t="str">
        <f t="shared" si="46"/>
        <v/>
      </c>
      <c r="O1463" s="55"/>
      <c r="P1463" s="55"/>
      <c r="Q1463" s="55"/>
      <c r="R1463" s="55"/>
      <c r="S1463" s="55"/>
      <c r="T1463" s="56"/>
      <c r="U1463" s="134" t="s">
        <v>1310</v>
      </c>
      <c r="V1463" s="132"/>
      <c r="W1463" s="132"/>
      <c r="X1463" s="132"/>
      <c r="Y1463" s="132"/>
      <c r="Z1463" s="132"/>
      <c r="AA1463" s="132"/>
      <c r="AB1463" s="132"/>
      <c r="AC1463" s="132"/>
      <c r="AD1463" s="132" t="s">
        <v>475</v>
      </c>
      <c r="AE1463" s="132"/>
      <c r="AF1463" s="132"/>
      <c r="AG1463" s="132"/>
      <c r="AH1463" s="132"/>
      <c r="AI1463" s="132"/>
      <c r="AJ1463" s="132" t="s">
        <v>475</v>
      </c>
      <c r="AK1463" s="132"/>
      <c r="AL1463" s="132"/>
      <c r="AM1463" s="135" t="s">
        <v>475</v>
      </c>
    </row>
    <row r="1464" spans="1:39" x14ac:dyDescent="0.25">
      <c r="A1464" s="131" t="s">
        <v>1</v>
      </c>
      <c r="B1464" s="132" t="str">
        <f>IF(G1464="reserved","N/A",IF(AND(Screening!$J$10="No",V1464="Ex"),"N/A",IF(AND(Screening!$J$11="No",W1464="Ex"),"N/A",IF(AND(Screening!$J$12="No",X1464="Ex"),"N/A",IF(AND(Screening!$J$13="No",Y1464="Ex"),"N/A",IF(AND(Screening!$J$14="No",Z1464="Ex"),"N/A", IF(AND(Screening!$J$15="No",AA1464="Ex"),"N/A", IF(AND(Screening!$J$16="No",AB1464="Ex"),"N/A", IF(AND(Screening!$J$17="No",AC1464="Ex"),"N/A", IF(AND(Screening!$J$18="No",AD1464="Ex"),"N/A", IF(AND(Screening!$J$19="No",AE1464="Ex"),"N/A", IF(AND(Screening!$J$20="No",AF1464="Ex"),"N/A", IF(AND(Screening!$J$21="No",AG1464="Ex"),"N/A", IF(AND(Screening!$J$23="No",AH1464="Ex"),"N/A", IF(AND(Screening!$J$7="No",AI1464="Ex"),"N/A", IF(AND(Screening!$J$6="No",AL1464="Ex"),"N/A", IF(AND(Screening!$J$6="Yes",AJ1464="Ex"),"N/A", IF(AND(Screening!$J$25="Yes",AK1464="Ex"),"N/A",  IF(AND(Screening!$J$5="Yes",AM1464="Ex"),"N/A","Inc")))))))))))))))))))</f>
        <v>Inc</v>
      </c>
      <c r="C1464" s="132" t="s">
        <v>1216</v>
      </c>
      <c r="D1464" s="133" t="s">
        <v>1212</v>
      </c>
      <c r="E1464" s="87">
        <v>1444</v>
      </c>
      <c r="F1464" s="88" t="s">
        <v>1148</v>
      </c>
      <c r="G1464" s="89" t="s">
        <v>705</v>
      </c>
      <c r="H1464" s="157">
        <v>264.142</v>
      </c>
      <c r="I1464" s="130" t="str">
        <f t="shared" si="45"/>
        <v>Include</v>
      </c>
      <c r="J1464" s="126"/>
      <c r="K1464" s="99"/>
      <c r="L1464" s="99"/>
      <c r="M1464" s="128"/>
      <c r="N1464" s="87" t="str">
        <f t="shared" si="46"/>
        <v>PAR</v>
      </c>
      <c r="O1464" s="55"/>
      <c r="P1464" s="55"/>
      <c r="Q1464" s="55"/>
      <c r="R1464" s="55"/>
      <c r="S1464" s="55"/>
      <c r="T1464" s="56"/>
      <c r="U1464" s="134" t="s">
        <v>441</v>
      </c>
      <c r="V1464" s="132"/>
      <c r="W1464" s="132"/>
      <c r="X1464" s="132"/>
      <c r="Y1464" s="132"/>
      <c r="Z1464" s="132"/>
      <c r="AA1464" s="132"/>
      <c r="AB1464" s="132"/>
      <c r="AC1464" s="132"/>
      <c r="AD1464" s="132"/>
      <c r="AE1464" s="132"/>
      <c r="AF1464" s="132"/>
      <c r="AG1464" s="132"/>
      <c r="AH1464" s="132"/>
      <c r="AI1464" s="132"/>
      <c r="AJ1464" s="132" t="s">
        <v>475</v>
      </c>
      <c r="AK1464" s="132"/>
      <c r="AL1464" s="132"/>
      <c r="AM1464" s="135" t="s">
        <v>475</v>
      </c>
    </row>
    <row r="1465" spans="1:39" ht="45" x14ac:dyDescent="0.25">
      <c r="A1465" s="131" t="s">
        <v>1</v>
      </c>
      <c r="B1465" s="132" t="str">
        <f>IF(G1465="reserved","N/A",IF(AND(Screening!$J$10="No",V1465="Ex"),"N/A",IF(AND(Screening!$J$11="No",W1465="Ex"),"N/A",IF(AND(Screening!$J$12="No",X1465="Ex"),"N/A",IF(AND(Screening!$J$13="No",Y1465="Ex"),"N/A",IF(AND(Screening!$J$14="No",Z1465="Ex"),"N/A", IF(AND(Screening!$J$15="No",AA1465="Ex"),"N/A", IF(AND(Screening!$J$16="No",AB1465="Ex"),"N/A", IF(AND(Screening!$J$17="No",AC1465="Ex"),"N/A", IF(AND(Screening!$J$18="No",AD1465="Ex"),"N/A", IF(AND(Screening!$J$19="No",AE1465="Ex"),"N/A", IF(AND(Screening!$J$20="No",AF1465="Ex"),"N/A", IF(AND(Screening!$J$21="No",AG1465="Ex"),"N/A", IF(AND(Screening!$J$23="No",AH1465="Ex"),"N/A", IF(AND(Screening!$J$7="No",AI1465="Ex"),"N/A", IF(AND(Screening!$J$6="No",AL1465="Ex"),"N/A", IF(AND(Screening!$J$6="Yes",AJ1465="Ex"),"N/A", IF(AND(Screening!$J$25="Yes",AK1465="Ex"),"N/A",  IF(AND(Screening!$J$5="Yes",AM1465="Ex"),"N/A","Inc")))))))))))))))))))</f>
        <v>Inc</v>
      </c>
      <c r="C1465" s="132"/>
      <c r="D1465" s="133"/>
      <c r="E1465" s="87">
        <v>1445</v>
      </c>
      <c r="F1465" s="88" t="s">
        <v>4154</v>
      </c>
      <c r="G1465" s="88" t="s">
        <v>2502</v>
      </c>
      <c r="H1465" s="157" t="s">
        <v>1596</v>
      </c>
      <c r="I1465" s="130" t="str">
        <f t="shared" si="45"/>
        <v>Include</v>
      </c>
      <c r="J1465" s="126"/>
      <c r="K1465" s="99"/>
      <c r="L1465" s="99"/>
      <c r="M1465" s="128"/>
      <c r="N1465" s="87" t="str">
        <f t="shared" si="46"/>
        <v>PAR</v>
      </c>
      <c r="O1465" s="55"/>
      <c r="P1465" s="55"/>
      <c r="Q1465" s="55"/>
      <c r="R1465" s="55"/>
      <c r="S1465" s="55"/>
      <c r="T1465" s="56"/>
      <c r="U1465" s="134" t="s">
        <v>441</v>
      </c>
      <c r="V1465" s="132"/>
      <c r="W1465" s="132"/>
      <c r="X1465" s="132"/>
      <c r="Y1465" s="132"/>
      <c r="Z1465" s="132"/>
      <c r="AA1465" s="132"/>
      <c r="AB1465" s="132"/>
      <c r="AC1465" s="132"/>
      <c r="AD1465" s="132"/>
      <c r="AE1465" s="132"/>
      <c r="AF1465" s="132"/>
      <c r="AG1465" s="132"/>
      <c r="AH1465" s="132"/>
      <c r="AI1465" s="132"/>
      <c r="AJ1465" s="132" t="s">
        <v>475</v>
      </c>
      <c r="AK1465" s="132"/>
      <c r="AL1465" s="132"/>
      <c r="AM1465" s="135" t="s">
        <v>475</v>
      </c>
    </row>
    <row r="1466" spans="1:39" ht="30" x14ac:dyDescent="0.25">
      <c r="A1466" s="131" t="s">
        <v>2</v>
      </c>
      <c r="B1466" s="132" t="str">
        <f>IF(G1466="reserved","N/A",IF(AND(Screening!$J$10="No",V1466="Ex"),"N/A",IF(AND(Screening!$J$11="No",W1466="Ex"),"N/A",IF(AND(Screening!$J$12="No",X1466="Ex"),"N/A",IF(AND(Screening!$J$13="No",Y1466="Ex"),"N/A",IF(AND(Screening!$J$14="No",Z1466="Ex"),"N/A", IF(AND(Screening!$J$15="No",AA1466="Ex"),"N/A", IF(AND(Screening!$J$16="No",AB1466="Ex"),"N/A", IF(AND(Screening!$J$17="No",AC1466="Ex"),"N/A", IF(AND(Screening!$J$18="No",AD1466="Ex"),"N/A", IF(AND(Screening!$J$19="No",AE1466="Ex"),"N/A", IF(AND(Screening!$J$20="No",AF1466="Ex"),"N/A", IF(AND(Screening!$J$21="No",AG1466="Ex"),"N/A", IF(AND(Screening!$J$23="No",AH1466="Ex"),"N/A", IF(AND(Screening!$J$7="No",AI1466="Ex"),"N/A", IF(AND(Screening!$J$6="No",AL1466="Ex"),"N/A", IF(AND(Screening!$J$6="Yes",AJ1466="Ex"),"N/A", IF(AND(Screening!$J$25="Yes",AK1466="Ex"),"N/A",  IF(AND(Screening!$J$5="Yes",AM1466="Ex"),"N/A","Inc")))))))))))))))))))</f>
        <v>Inc</v>
      </c>
      <c r="C1466" s="132"/>
      <c r="D1466" s="133"/>
      <c r="E1466" s="87">
        <v>1446</v>
      </c>
      <c r="F1466" s="88" t="s">
        <v>4155</v>
      </c>
      <c r="G1466" s="88" t="s">
        <v>706</v>
      </c>
      <c r="H1466" s="157" t="s">
        <v>387</v>
      </c>
      <c r="I1466" s="130" t="str">
        <f t="shared" si="45"/>
        <v>Include</v>
      </c>
      <c r="J1466" s="126"/>
      <c r="K1466" s="99"/>
      <c r="L1466" s="99"/>
      <c r="M1466" s="128"/>
      <c r="N1466" s="87" t="str">
        <f t="shared" si="46"/>
        <v/>
      </c>
      <c r="O1466" s="55"/>
      <c r="P1466" s="55"/>
      <c r="Q1466" s="55"/>
      <c r="R1466" s="55"/>
      <c r="S1466" s="55"/>
      <c r="T1466" s="56"/>
      <c r="U1466" s="134" t="s">
        <v>441</v>
      </c>
      <c r="V1466" s="132"/>
      <c r="W1466" s="132"/>
      <c r="X1466" s="132"/>
      <c r="Y1466" s="132"/>
      <c r="Z1466" s="132"/>
      <c r="AA1466" s="132"/>
      <c r="AB1466" s="132"/>
      <c r="AC1466" s="132"/>
      <c r="AD1466" s="132"/>
      <c r="AE1466" s="132"/>
      <c r="AF1466" s="132"/>
      <c r="AG1466" s="132"/>
      <c r="AH1466" s="132"/>
      <c r="AI1466" s="132"/>
      <c r="AJ1466" s="132" t="s">
        <v>475</v>
      </c>
      <c r="AK1466" s="132"/>
      <c r="AL1466" s="132"/>
      <c r="AM1466" s="135" t="s">
        <v>475</v>
      </c>
    </row>
    <row r="1467" spans="1:39" ht="45" x14ac:dyDescent="0.25">
      <c r="A1467" s="131" t="s">
        <v>2</v>
      </c>
      <c r="B1467" s="132" t="str">
        <f>IF(G1467="reserved","N/A",IF(AND(Screening!$J$10="No",V1467="Ex"),"N/A",IF(AND(Screening!$J$11="No",W1467="Ex"),"N/A",IF(AND(Screening!$J$12="No",X1467="Ex"),"N/A",IF(AND(Screening!$J$13="No",Y1467="Ex"),"N/A",IF(AND(Screening!$J$14="No",Z1467="Ex"),"N/A", IF(AND(Screening!$J$15="No",AA1467="Ex"),"N/A", IF(AND(Screening!$J$16="No",AB1467="Ex"),"N/A", IF(AND(Screening!$J$17="No",AC1467="Ex"),"N/A", IF(AND(Screening!$J$18="No",AD1467="Ex"),"N/A", IF(AND(Screening!$J$19="No",AE1467="Ex"),"N/A", IF(AND(Screening!$J$20="No",AF1467="Ex"),"N/A", IF(AND(Screening!$J$21="No",AG1467="Ex"),"N/A", IF(AND(Screening!$J$23="No",AH1467="Ex"),"N/A", IF(AND(Screening!$J$7="No",AI1467="Ex"),"N/A", IF(AND(Screening!$J$6="No",AL1467="Ex"),"N/A", IF(AND(Screening!$J$6="Yes",AJ1467="Ex"),"N/A", IF(AND(Screening!$J$25="Yes",AK1467="Ex"),"N/A",  IF(AND(Screening!$J$5="Yes",AM1467="Ex"),"N/A","Inc")))))))))))))))))))</f>
        <v>Inc</v>
      </c>
      <c r="C1467" s="132"/>
      <c r="D1467" s="133"/>
      <c r="E1467" s="87">
        <v>1447</v>
      </c>
      <c r="F1467" s="88" t="s">
        <v>1149</v>
      </c>
      <c r="G1467" s="88" t="s">
        <v>2503</v>
      </c>
      <c r="H1467" s="156" t="s">
        <v>1362</v>
      </c>
      <c r="I1467" s="130" t="str">
        <f t="shared" si="45"/>
        <v>Include</v>
      </c>
      <c r="J1467" s="126"/>
      <c r="K1467" s="99"/>
      <c r="L1467" s="99"/>
      <c r="M1467" s="128"/>
      <c r="N1467" s="87" t="str">
        <f t="shared" si="46"/>
        <v/>
      </c>
      <c r="O1467" s="55"/>
      <c r="P1467" s="55"/>
      <c r="Q1467" s="55"/>
      <c r="R1467" s="55"/>
      <c r="S1467" s="55"/>
      <c r="T1467" s="56"/>
      <c r="U1467" s="134" t="s">
        <v>441</v>
      </c>
      <c r="V1467" s="132"/>
      <c r="W1467" s="132"/>
      <c r="X1467" s="132"/>
      <c r="Y1467" s="132"/>
      <c r="Z1467" s="132"/>
      <c r="AA1467" s="132"/>
      <c r="AB1467" s="132"/>
      <c r="AC1467" s="132"/>
      <c r="AD1467" s="132"/>
      <c r="AE1467" s="132"/>
      <c r="AF1467" s="132"/>
      <c r="AG1467" s="132"/>
      <c r="AH1467" s="132"/>
      <c r="AI1467" s="132"/>
      <c r="AJ1467" s="132" t="s">
        <v>475</v>
      </c>
      <c r="AK1467" s="132"/>
      <c r="AL1467" s="132"/>
      <c r="AM1467" s="135" t="s">
        <v>475</v>
      </c>
    </row>
    <row r="1468" spans="1:39" ht="61.7" customHeight="1" x14ac:dyDescent="0.25">
      <c r="A1468" s="131" t="s">
        <v>1</v>
      </c>
      <c r="B1468" s="132" t="str">
        <f>IF(G1468="reserved","N/A",IF(AND(Screening!$J$10="No",V1468="Ex"),"N/A",IF(AND(Screening!$J$11="No",W1468="Ex"),"N/A",IF(AND(Screening!$J$12="No",X1468="Ex"),"N/A",IF(AND(Screening!$J$13="No",Y1468="Ex"),"N/A",IF(AND(Screening!$J$14="No",Z1468="Ex"),"N/A", IF(AND(Screening!$J$15="No",AA1468="Ex"),"N/A", IF(AND(Screening!$J$16="No",AB1468="Ex"),"N/A", IF(AND(Screening!$J$17="No",AC1468="Ex"),"N/A", IF(AND(Screening!$J$18="No",AD1468="Ex"),"N/A", IF(AND(Screening!$J$19="No",AE1468="Ex"),"N/A", IF(AND(Screening!$J$20="No",AF1468="Ex"),"N/A", IF(AND(Screening!$J$21="No",AG1468="Ex"),"N/A", IF(AND(Screening!$J$23="No",AH1468="Ex"),"N/A", IF(AND(Screening!$J$7="No",AI1468="Ex"),"N/A", IF(AND(Screening!$J$6="No",AL1468="Ex"),"N/A", IF(AND(Screening!$J$6="Yes",AJ1468="Ex"),"N/A", IF(AND(Screening!$J$25="Yes",AK1468="Ex"),"N/A",  IF(AND(Screening!$J$5="Yes",AM1468="Ex"),"N/A","Inc")))))))))))))))))))</f>
        <v>Inc</v>
      </c>
      <c r="C1468" s="132"/>
      <c r="D1468" s="133"/>
      <c r="E1468" s="87">
        <v>1448</v>
      </c>
      <c r="F1468" s="88" t="s">
        <v>1150</v>
      </c>
      <c r="G1468" s="88" t="s">
        <v>2504</v>
      </c>
      <c r="H1468" s="157" t="s">
        <v>367</v>
      </c>
      <c r="I1468" s="130" t="str">
        <f t="shared" si="45"/>
        <v>Include</v>
      </c>
      <c r="J1468" s="126"/>
      <c r="K1468" s="99"/>
      <c r="L1468" s="99"/>
      <c r="M1468" s="128"/>
      <c r="N1468" s="87" t="str">
        <f t="shared" si="46"/>
        <v>PAR</v>
      </c>
      <c r="O1468" s="55"/>
      <c r="P1468" s="55"/>
      <c r="Q1468" s="55"/>
      <c r="R1468" s="55"/>
      <c r="S1468" s="55"/>
      <c r="T1468" s="56"/>
      <c r="U1468" s="134" t="s">
        <v>441</v>
      </c>
      <c r="V1468" s="132"/>
      <c r="W1468" s="132"/>
      <c r="X1468" s="132"/>
      <c r="Y1468" s="132"/>
      <c r="Z1468" s="132"/>
      <c r="AA1468" s="132"/>
      <c r="AB1468" s="132"/>
      <c r="AC1468" s="132"/>
      <c r="AD1468" s="132"/>
      <c r="AE1468" s="132"/>
      <c r="AF1468" s="132"/>
      <c r="AG1468" s="132"/>
      <c r="AH1468" s="132"/>
      <c r="AI1468" s="132"/>
      <c r="AJ1468" s="132" t="s">
        <v>475</v>
      </c>
      <c r="AK1468" s="132"/>
      <c r="AL1468" s="132"/>
      <c r="AM1468" s="135" t="s">
        <v>475</v>
      </c>
    </row>
    <row r="1469" spans="1:39" ht="198.95" customHeight="1" x14ac:dyDescent="0.25">
      <c r="A1469" s="131" t="s">
        <v>2</v>
      </c>
      <c r="B1469" s="132" t="str">
        <f>IF(G1469="reserved","N/A",IF(AND(Screening!$J$10="No",V1469="Ex"),"N/A",IF(AND(Screening!$J$11="No",W1469="Ex"),"N/A",IF(AND(Screening!$J$12="No",X1469="Ex"),"N/A",IF(AND(Screening!$J$13="No",Y1469="Ex"),"N/A",IF(AND(Screening!$J$14="No",Z1469="Ex"),"N/A", IF(AND(Screening!$J$15="No",AA1469="Ex"),"N/A", IF(AND(Screening!$J$16="No",AB1469="Ex"),"N/A", IF(AND(Screening!$J$17="No",AC1469="Ex"),"N/A", IF(AND(Screening!$J$18="No",AD1469="Ex"),"N/A", IF(AND(Screening!$J$19="No",AE1469="Ex"),"N/A", IF(AND(Screening!$J$20="No",AF1469="Ex"),"N/A", IF(AND(Screening!$J$21="No",AG1469="Ex"),"N/A", IF(AND(Screening!$J$23="No",AH1469="Ex"),"N/A", IF(AND(Screening!$J$7="No",AI1469="Ex"),"N/A", IF(AND(Screening!$J$6="No",AL1469="Ex"),"N/A", IF(AND(Screening!$J$6="Yes",AJ1469="Ex"),"N/A", IF(AND(Screening!$J$25="Yes",AK1469="Ex"),"N/A",  IF(AND(Screening!$J$5="Yes",AM1469="Ex"),"N/A","Inc")))))))))))))))))))</f>
        <v>Inc</v>
      </c>
      <c r="C1469" s="132"/>
      <c r="D1469" s="133"/>
      <c r="E1469" s="87">
        <v>1449</v>
      </c>
      <c r="F1469" s="88" t="s">
        <v>1151</v>
      </c>
      <c r="G1469" s="88" t="s">
        <v>707</v>
      </c>
      <c r="H1469" s="157" t="s">
        <v>1597</v>
      </c>
      <c r="I1469" s="130" t="str">
        <f t="shared" si="45"/>
        <v>Include</v>
      </c>
      <c r="J1469" s="126"/>
      <c r="K1469" s="99"/>
      <c r="L1469" s="99"/>
      <c r="M1469" s="128"/>
      <c r="N1469" s="87" t="str">
        <f t="shared" si="46"/>
        <v/>
      </c>
      <c r="O1469" s="55"/>
      <c r="P1469" s="55"/>
      <c r="Q1469" s="55"/>
      <c r="R1469" s="55"/>
      <c r="S1469" s="55"/>
      <c r="T1469" s="56"/>
      <c r="U1469" s="134" t="s">
        <v>441</v>
      </c>
      <c r="V1469" s="132"/>
      <c r="W1469" s="132"/>
      <c r="X1469" s="132"/>
      <c r="Y1469" s="132"/>
      <c r="Z1469" s="132"/>
      <c r="AA1469" s="132"/>
      <c r="AB1469" s="132"/>
      <c r="AC1469" s="132"/>
      <c r="AD1469" s="132"/>
      <c r="AE1469" s="132"/>
      <c r="AF1469" s="132"/>
      <c r="AG1469" s="132"/>
      <c r="AH1469" s="132"/>
      <c r="AI1469" s="132"/>
      <c r="AJ1469" s="132" t="s">
        <v>475</v>
      </c>
      <c r="AK1469" s="132"/>
      <c r="AL1469" s="132"/>
      <c r="AM1469" s="135" t="s">
        <v>475</v>
      </c>
    </row>
    <row r="1470" spans="1:39" ht="30" x14ac:dyDescent="0.25">
      <c r="A1470" s="131" t="s">
        <v>2</v>
      </c>
      <c r="B1470" s="132" t="str">
        <f>IF(G1470="reserved","N/A",IF(AND(Screening!$J$10="No",V1470="Ex"),"N/A",IF(AND(Screening!$J$11="No",W1470="Ex"),"N/A",IF(AND(Screening!$J$12="No",X1470="Ex"),"N/A",IF(AND(Screening!$J$13="No",Y1470="Ex"),"N/A",IF(AND(Screening!$J$14="No",Z1470="Ex"),"N/A", IF(AND(Screening!$J$15="No",AA1470="Ex"),"N/A", IF(AND(Screening!$J$16="No",AB1470="Ex"),"N/A", IF(AND(Screening!$J$17="No",AC1470="Ex"),"N/A", IF(AND(Screening!$J$18="No",AD1470="Ex"),"N/A", IF(AND(Screening!$J$19="No",AE1470="Ex"),"N/A", IF(AND(Screening!$J$20="No",AF1470="Ex"),"N/A", IF(AND(Screening!$J$21="No",AG1470="Ex"),"N/A", IF(AND(Screening!$J$23="No",AH1470="Ex"),"N/A", IF(AND(Screening!$J$7="No",AI1470="Ex"),"N/A", IF(AND(Screening!$J$6="No",AL1470="Ex"),"N/A", IF(AND(Screening!$J$6="Yes",AJ1470="Ex"),"N/A", IF(AND(Screening!$J$25="Yes",AK1470="Ex"),"N/A",  IF(AND(Screening!$J$5="Yes",AM1470="Ex"),"N/A","Inc")))))))))))))))))))</f>
        <v>Inc</v>
      </c>
      <c r="C1470" s="132"/>
      <c r="D1470" s="133"/>
      <c r="E1470" s="87">
        <v>1450</v>
      </c>
      <c r="F1470" s="88" t="s">
        <v>4156</v>
      </c>
      <c r="G1470" s="88" t="s">
        <v>2505</v>
      </c>
      <c r="H1470" s="157" t="s">
        <v>370</v>
      </c>
      <c r="I1470" s="130" t="str">
        <f t="shared" si="45"/>
        <v>Include</v>
      </c>
      <c r="J1470" s="126"/>
      <c r="K1470" s="99"/>
      <c r="L1470" s="99"/>
      <c r="M1470" s="128"/>
      <c r="N1470" s="87" t="str">
        <f t="shared" si="46"/>
        <v/>
      </c>
      <c r="O1470" s="55"/>
      <c r="P1470" s="55"/>
      <c r="Q1470" s="55"/>
      <c r="R1470" s="55"/>
      <c r="S1470" s="55"/>
      <c r="T1470" s="56"/>
      <c r="U1470" s="134" t="s">
        <v>441</v>
      </c>
      <c r="V1470" s="132"/>
      <c r="W1470" s="132"/>
      <c r="X1470" s="132"/>
      <c r="Y1470" s="132"/>
      <c r="Z1470" s="132"/>
      <c r="AA1470" s="132"/>
      <c r="AB1470" s="132"/>
      <c r="AC1470" s="132"/>
      <c r="AD1470" s="132"/>
      <c r="AE1470" s="132"/>
      <c r="AF1470" s="132"/>
      <c r="AG1470" s="132"/>
      <c r="AH1470" s="132"/>
      <c r="AI1470" s="132"/>
      <c r="AJ1470" s="132" t="s">
        <v>475</v>
      </c>
      <c r="AK1470" s="132"/>
      <c r="AL1470" s="132"/>
      <c r="AM1470" s="135" t="s">
        <v>475</v>
      </c>
    </row>
    <row r="1471" spans="1:39" ht="30" x14ac:dyDescent="0.25">
      <c r="A1471" s="131" t="s">
        <v>2</v>
      </c>
      <c r="B1471" s="132" t="str">
        <f>IF(G1471="reserved","N/A",IF(AND(Screening!$J$10="No",V1471="Ex"),"N/A",IF(AND(Screening!$J$11="No",W1471="Ex"),"N/A",IF(AND(Screening!$J$12="No",X1471="Ex"),"N/A",IF(AND(Screening!$J$13="No",Y1471="Ex"),"N/A",IF(AND(Screening!$J$14="No",Z1471="Ex"),"N/A", IF(AND(Screening!$J$15="No",AA1471="Ex"),"N/A", IF(AND(Screening!$J$16="No",AB1471="Ex"),"N/A", IF(AND(Screening!$J$17="No",AC1471="Ex"),"N/A", IF(AND(Screening!$J$18="No",AD1471="Ex"),"N/A", IF(AND(Screening!$J$19="No",AE1471="Ex"),"N/A", IF(AND(Screening!$J$20="No",AF1471="Ex"),"N/A", IF(AND(Screening!$J$21="No",AG1471="Ex"),"N/A", IF(AND(Screening!$J$23="No",AH1471="Ex"),"N/A", IF(AND(Screening!$J$7="No",AI1471="Ex"),"N/A", IF(AND(Screening!$J$6="No",AL1471="Ex"),"N/A", IF(AND(Screening!$J$6="Yes",AJ1471="Ex"),"N/A", IF(AND(Screening!$J$25="Yes",AK1471="Ex"),"N/A",  IF(AND(Screening!$J$5="Yes",AM1471="Ex"),"N/A","Inc")))))))))))))))))))</f>
        <v>Inc</v>
      </c>
      <c r="C1471" s="132"/>
      <c r="D1471" s="133"/>
      <c r="E1471" s="87">
        <v>1451</v>
      </c>
      <c r="F1471" s="88" t="s">
        <v>4157</v>
      </c>
      <c r="G1471" s="88" t="s">
        <v>2506</v>
      </c>
      <c r="H1471" s="157" t="s">
        <v>371</v>
      </c>
      <c r="I1471" s="130" t="str">
        <f t="shared" si="45"/>
        <v>Include</v>
      </c>
      <c r="J1471" s="126"/>
      <c r="K1471" s="99"/>
      <c r="L1471" s="99"/>
      <c r="M1471" s="128"/>
      <c r="N1471" s="87" t="str">
        <f t="shared" si="46"/>
        <v/>
      </c>
      <c r="O1471" s="55"/>
      <c r="P1471" s="55"/>
      <c r="Q1471" s="55"/>
      <c r="R1471" s="55"/>
      <c r="S1471" s="55"/>
      <c r="T1471" s="56"/>
      <c r="U1471" s="134" t="s">
        <v>441</v>
      </c>
      <c r="V1471" s="132"/>
      <c r="W1471" s="132"/>
      <c r="X1471" s="132"/>
      <c r="Y1471" s="132"/>
      <c r="Z1471" s="132"/>
      <c r="AA1471" s="132"/>
      <c r="AB1471" s="132"/>
      <c r="AC1471" s="132"/>
      <c r="AD1471" s="132"/>
      <c r="AE1471" s="132"/>
      <c r="AF1471" s="132"/>
      <c r="AG1471" s="132"/>
      <c r="AH1471" s="132"/>
      <c r="AI1471" s="132"/>
      <c r="AJ1471" s="132" t="s">
        <v>475</v>
      </c>
      <c r="AK1471" s="132"/>
      <c r="AL1471" s="132"/>
      <c r="AM1471" s="135" t="s">
        <v>475</v>
      </c>
    </row>
    <row r="1472" spans="1:39" ht="30" x14ac:dyDescent="0.25">
      <c r="A1472" s="131" t="s">
        <v>2</v>
      </c>
      <c r="B1472" s="132" t="str">
        <f>IF(G1472="reserved","N/A",IF(AND(Screening!$J$10="No",V1472="Ex"),"N/A",IF(AND(Screening!$J$11="No",W1472="Ex"),"N/A",IF(AND(Screening!$J$12="No",X1472="Ex"),"N/A",IF(AND(Screening!$J$13="No",Y1472="Ex"),"N/A",IF(AND(Screening!$J$14="No",Z1472="Ex"),"N/A", IF(AND(Screening!$J$15="No",AA1472="Ex"),"N/A", IF(AND(Screening!$J$16="No",AB1472="Ex"),"N/A", IF(AND(Screening!$J$17="No",AC1472="Ex"),"N/A", IF(AND(Screening!$J$18="No",AD1472="Ex"),"N/A", IF(AND(Screening!$J$19="No",AE1472="Ex"),"N/A", IF(AND(Screening!$J$20="No",AF1472="Ex"),"N/A", IF(AND(Screening!$J$21="No",AG1472="Ex"),"N/A", IF(AND(Screening!$J$23="No",AH1472="Ex"),"N/A", IF(AND(Screening!$J$7="No",AI1472="Ex"),"N/A", IF(AND(Screening!$J$6="No",AL1472="Ex"),"N/A", IF(AND(Screening!$J$6="Yes",AJ1472="Ex"),"N/A", IF(AND(Screening!$J$25="Yes",AK1472="Ex"),"N/A",  IF(AND(Screening!$J$5="Yes",AM1472="Ex"),"N/A","Inc")))))))))))))))))))</f>
        <v>Inc</v>
      </c>
      <c r="C1472" s="132"/>
      <c r="D1472" s="133"/>
      <c r="E1472" s="87">
        <v>1452</v>
      </c>
      <c r="F1472" s="88" t="s">
        <v>4158</v>
      </c>
      <c r="G1472" s="88" t="s">
        <v>2507</v>
      </c>
      <c r="H1472" s="157" t="s">
        <v>372</v>
      </c>
      <c r="I1472" s="130" t="str">
        <f t="shared" si="45"/>
        <v>Include</v>
      </c>
      <c r="J1472" s="126"/>
      <c r="K1472" s="99"/>
      <c r="L1472" s="99"/>
      <c r="M1472" s="128"/>
      <c r="N1472" s="87" t="str">
        <f t="shared" si="46"/>
        <v/>
      </c>
      <c r="O1472" s="55"/>
      <c r="P1472" s="55"/>
      <c r="Q1472" s="55"/>
      <c r="R1472" s="55"/>
      <c r="S1472" s="55"/>
      <c r="T1472" s="56"/>
      <c r="U1472" s="134" t="s">
        <v>441</v>
      </c>
      <c r="V1472" s="132"/>
      <c r="W1472" s="132"/>
      <c r="X1472" s="132"/>
      <c r="Y1472" s="132"/>
      <c r="Z1472" s="132"/>
      <c r="AA1472" s="132"/>
      <c r="AB1472" s="132"/>
      <c r="AC1472" s="132"/>
      <c r="AD1472" s="132"/>
      <c r="AE1472" s="132"/>
      <c r="AF1472" s="132"/>
      <c r="AG1472" s="132"/>
      <c r="AH1472" s="132"/>
      <c r="AI1472" s="132"/>
      <c r="AJ1472" s="132" t="s">
        <v>475</v>
      </c>
      <c r="AK1472" s="132"/>
      <c r="AL1472" s="132"/>
      <c r="AM1472" s="135" t="s">
        <v>475</v>
      </c>
    </row>
    <row r="1473" spans="1:39" ht="30" x14ac:dyDescent="0.25">
      <c r="A1473" s="131" t="s">
        <v>2</v>
      </c>
      <c r="B1473" s="132" t="str">
        <f>IF(G1473="reserved","N/A",IF(AND(Screening!$J$10="No",V1473="Ex"),"N/A",IF(AND(Screening!$J$11="No",W1473="Ex"),"N/A",IF(AND(Screening!$J$12="No",X1473="Ex"),"N/A",IF(AND(Screening!$J$13="No",Y1473="Ex"),"N/A",IF(AND(Screening!$J$14="No",Z1473="Ex"),"N/A", IF(AND(Screening!$J$15="No",AA1473="Ex"),"N/A", IF(AND(Screening!$J$16="No",AB1473="Ex"),"N/A", IF(AND(Screening!$J$17="No",AC1473="Ex"),"N/A", IF(AND(Screening!$J$18="No",AD1473="Ex"),"N/A", IF(AND(Screening!$J$19="No",AE1473="Ex"),"N/A", IF(AND(Screening!$J$20="No",AF1473="Ex"),"N/A", IF(AND(Screening!$J$21="No",AG1473="Ex"),"N/A", IF(AND(Screening!$J$23="No",AH1473="Ex"),"N/A", IF(AND(Screening!$J$7="No",AI1473="Ex"),"N/A", IF(AND(Screening!$J$6="No",AL1473="Ex"),"N/A", IF(AND(Screening!$J$6="Yes",AJ1473="Ex"),"N/A", IF(AND(Screening!$J$25="Yes",AK1473="Ex"),"N/A",  IF(AND(Screening!$J$5="Yes",AM1473="Ex"),"N/A","Inc")))))))))))))))))))</f>
        <v>Inc</v>
      </c>
      <c r="C1473" s="132"/>
      <c r="D1473" s="133"/>
      <c r="E1473" s="87">
        <v>1453</v>
      </c>
      <c r="F1473" s="88" t="s">
        <v>4159</v>
      </c>
      <c r="G1473" s="88" t="s">
        <v>2508</v>
      </c>
      <c r="H1473" s="157" t="s">
        <v>372</v>
      </c>
      <c r="I1473" s="130" t="str">
        <f t="shared" si="45"/>
        <v>Include</v>
      </c>
      <c r="J1473" s="126"/>
      <c r="K1473" s="99"/>
      <c r="L1473" s="99"/>
      <c r="M1473" s="128"/>
      <c r="N1473" s="87" t="str">
        <f t="shared" si="46"/>
        <v/>
      </c>
      <c r="O1473" s="55"/>
      <c r="P1473" s="55"/>
      <c r="Q1473" s="55"/>
      <c r="R1473" s="55"/>
      <c r="S1473" s="55"/>
      <c r="T1473" s="56"/>
      <c r="U1473" s="134" t="s">
        <v>441</v>
      </c>
      <c r="V1473" s="132"/>
      <c r="W1473" s="132"/>
      <c r="X1473" s="132"/>
      <c r="Y1473" s="132"/>
      <c r="Z1473" s="132"/>
      <c r="AA1473" s="132"/>
      <c r="AB1473" s="132"/>
      <c r="AC1473" s="132"/>
      <c r="AD1473" s="132"/>
      <c r="AE1473" s="132"/>
      <c r="AF1473" s="132"/>
      <c r="AG1473" s="132"/>
      <c r="AH1473" s="132"/>
      <c r="AI1473" s="132"/>
      <c r="AJ1473" s="132" t="s">
        <v>475</v>
      </c>
      <c r="AK1473" s="132"/>
      <c r="AL1473" s="132"/>
      <c r="AM1473" s="135" t="s">
        <v>475</v>
      </c>
    </row>
    <row r="1474" spans="1:39" ht="30" x14ac:dyDescent="0.25">
      <c r="A1474" s="131" t="s">
        <v>2</v>
      </c>
      <c r="B1474" s="132" t="str">
        <f>IF(G1474="reserved","N/A",IF(AND(Screening!$J$10="No",V1474="Ex"),"N/A",IF(AND(Screening!$J$11="No",W1474="Ex"),"N/A",IF(AND(Screening!$J$12="No",X1474="Ex"),"N/A",IF(AND(Screening!$J$13="No",Y1474="Ex"),"N/A",IF(AND(Screening!$J$14="No",Z1474="Ex"),"N/A", IF(AND(Screening!$J$15="No",AA1474="Ex"),"N/A", IF(AND(Screening!$J$16="No",AB1474="Ex"),"N/A", IF(AND(Screening!$J$17="No",AC1474="Ex"),"N/A", IF(AND(Screening!$J$18="No",AD1474="Ex"),"N/A", IF(AND(Screening!$J$19="No",AE1474="Ex"),"N/A", IF(AND(Screening!$J$20="No",AF1474="Ex"),"N/A", IF(AND(Screening!$J$21="No",AG1474="Ex"),"N/A", IF(AND(Screening!$J$23="No",AH1474="Ex"),"N/A", IF(AND(Screening!$J$7="No",AI1474="Ex"),"N/A", IF(AND(Screening!$J$6="No",AL1474="Ex"),"N/A", IF(AND(Screening!$J$6="Yes",AJ1474="Ex"),"N/A", IF(AND(Screening!$J$25="Yes",AK1474="Ex"),"N/A",  IF(AND(Screening!$J$5="Yes",AM1474="Ex"),"N/A","Inc")))))))))))))))))))</f>
        <v>Inc</v>
      </c>
      <c r="C1474" s="132"/>
      <c r="D1474" s="133"/>
      <c r="E1474" s="87">
        <v>1454</v>
      </c>
      <c r="F1474" s="88" t="s">
        <v>1152</v>
      </c>
      <c r="G1474" s="88" t="s">
        <v>708</v>
      </c>
      <c r="H1474" s="157" t="s">
        <v>367</v>
      </c>
      <c r="I1474" s="130" t="str">
        <f t="shared" si="45"/>
        <v>Include</v>
      </c>
      <c r="J1474" s="126"/>
      <c r="K1474" s="99"/>
      <c r="L1474" s="99"/>
      <c r="M1474" s="128"/>
      <c r="N1474" s="87" t="str">
        <f t="shared" si="46"/>
        <v/>
      </c>
      <c r="O1474" s="55"/>
      <c r="P1474" s="55"/>
      <c r="Q1474" s="55"/>
      <c r="R1474" s="55"/>
      <c r="S1474" s="55"/>
      <c r="T1474" s="56"/>
      <c r="U1474" s="134" t="s">
        <v>441</v>
      </c>
      <c r="V1474" s="132"/>
      <c r="W1474" s="132"/>
      <c r="X1474" s="132"/>
      <c r="Y1474" s="132"/>
      <c r="Z1474" s="132"/>
      <c r="AA1474" s="132"/>
      <c r="AB1474" s="132"/>
      <c r="AC1474" s="132"/>
      <c r="AD1474" s="132"/>
      <c r="AE1474" s="132"/>
      <c r="AF1474" s="132"/>
      <c r="AG1474" s="132"/>
      <c r="AH1474" s="132"/>
      <c r="AI1474" s="132"/>
      <c r="AJ1474" s="132" t="s">
        <v>475</v>
      </c>
      <c r="AK1474" s="132"/>
      <c r="AL1474" s="132"/>
      <c r="AM1474" s="135" t="s">
        <v>475</v>
      </c>
    </row>
    <row r="1475" spans="1:39" x14ac:dyDescent="0.25">
      <c r="A1475" s="131" t="s">
        <v>2</v>
      </c>
      <c r="B1475" s="132" t="str">
        <f>IF(G1475="reserved","N/A",IF(AND(Screening!$J$10="No",V1475="Ex"),"N/A",IF(AND(Screening!$J$11="No",W1475="Ex"),"N/A",IF(AND(Screening!$J$12="No",X1475="Ex"),"N/A",IF(AND(Screening!$J$13="No",Y1475="Ex"),"N/A",IF(AND(Screening!$J$14="No",Z1475="Ex"),"N/A", IF(AND(Screening!$J$15="No",AA1475="Ex"),"N/A", IF(AND(Screening!$J$16="No",AB1475="Ex"),"N/A", IF(AND(Screening!$J$17="No",AC1475="Ex"),"N/A", IF(AND(Screening!$J$18="No",AD1475="Ex"),"N/A", IF(AND(Screening!$J$19="No",AE1475="Ex"),"N/A", IF(AND(Screening!$J$20="No",AF1475="Ex"),"N/A", IF(AND(Screening!$J$21="No",AG1475="Ex"),"N/A", IF(AND(Screening!$J$23="No",AH1475="Ex"),"N/A", IF(AND(Screening!$J$7="No",AI1475="Ex"),"N/A", IF(AND(Screening!$J$6="No",AL1475="Ex"),"N/A", IF(AND(Screening!$J$6="Yes",AJ1475="Ex"),"N/A", IF(AND(Screening!$J$25="Yes",AK1475="Ex"),"N/A",  IF(AND(Screening!$J$5="Yes",AM1475="Ex"),"N/A","Inc")))))))))))))))))))</f>
        <v>Inc</v>
      </c>
      <c r="C1475" s="132" t="s">
        <v>1216</v>
      </c>
      <c r="D1475" s="133" t="s">
        <v>1212</v>
      </c>
      <c r="E1475" s="87">
        <v>1455</v>
      </c>
      <c r="F1475" s="88" t="s">
        <v>1153</v>
      </c>
      <c r="G1475" s="89" t="s">
        <v>709</v>
      </c>
      <c r="H1475" s="156" t="s">
        <v>2787</v>
      </c>
      <c r="I1475" s="130" t="str">
        <f t="shared" ref="I1475:I1538" si="47">IF($B1475="Inc","Include","N/A")</f>
        <v>Include</v>
      </c>
      <c r="J1475" s="126"/>
      <c r="K1475" s="99"/>
      <c r="L1475" s="99"/>
      <c r="M1475" s="128"/>
      <c r="N1475" s="87" t="str">
        <f t="shared" si="46"/>
        <v/>
      </c>
      <c r="O1475" s="55"/>
      <c r="P1475" s="55"/>
      <c r="Q1475" s="55"/>
      <c r="R1475" s="55"/>
      <c r="S1475" s="55"/>
      <c r="T1475" s="56"/>
      <c r="U1475" s="134" t="s">
        <v>440</v>
      </c>
      <c r="V1475" s="132" t="s">
        <v>475</v>
      </c>
      <c r="W1475" s="132"/>
      <c r="X1475" s="132"/>
      <c r="Y1475" s="132"/>
      <c r="Z1475" s="132"/>
      <c r="AA1475" s="132"/>
      <c r="AB1475" s="132"/>
      <c r="AC1475" s="132"/>
      <c r="AD1475" s="132"/>
      <c r="AE1475" s="132"/>
      <c r="AF1475" s="132"/>
      <c r="AG1475" s="132"/>
      <c r="AH1475" s="132"/>
      <c r="AI1475" s="132"/>
      <c r="AJ1475" s="132"/>
      <c r="AK1475" s="132"/>
      <c r="AL1475" s="132"/>
      <c r="AM1475" s="135" t="s">
        <v>475</v>
      </c>
    </row>
    <row r="1476" spans="1:39" ht="30" x14ac:dyDescent="0.25">
      <c r="A1476" s="131" t="s">
        <v>2</v>
      </c>
      <c r="B1476" s="132" t="str">
        <f>IF(G1476="reserved","N/A",IF(AND(Screening!$J$10="No",V1476="Ex"),"N/A",IF(AND(Screening!$J$11="No",W1476="Ex"),"N/A",IF(AND(Screening!$J$12="No",X1476="Ex"),"N/A",IF(AND(Screening!$J$13="No",Y1476="Ex"),"N/A",IF(AND(Screening!$J$14="No",Z1476="Ex"),"N/A", IF(AND(Screening!$J$15="No",AA1476="Ex"),"N/A", IF(AND(Screening!$J$16="No",AB1476="Ex"),"N/A", IF(AND(Screening!$J$17="No",AC1476="Ex"),"N/A", IF(AND(Screening!$J$18="No",AD1476="Ex"),"N/A", IF(AND(Screening!$J$19="No",AE1476="Ex"),"N/A", IF(AND(Screening!$J$20="No",AF1476="Ex"),"N/A", IF(AND(Screening!$J$21="No",AG1476="Ex"),"N/A", IF(AND(Screening!$J$23="No",AH1476="Ex"),"N/A", IF(AND(Screening!$J$7="No",AI1476="Ex"),"N/A", IF(AND(Screening!$J$6="No",AL1476="Ex"),"N/A", IF(AND(Screening!$J$6="Yes",AJ1476="Ex"),"N/A", IF(AND(Screening!$J$25="Yes",AK1476="Ex"),"N/A",  IF(AND(Screening!$J$5="Yes",AM1476="Ex"),"N/A","Inc")))))))))))))))))))</f>
        <v>Inc</v>
      </c>
      <c r="C1476" s="132"/>
      <c r="D1476" s="133" t="s">
        <v>1212</v>
      </c>
      <c r="E1476" s="87">
        <v>1456</v>
      </c>
      <c r="F1476" s="88" t="s">
        <v>4160</v>
      </c>
      <c r="G1476" s="88" t="s">
        <v>710</v>
      </c>
      <c r="H1476" s="157" t="s">
        <v>388</v>
      </c>
      <c r="I1476" s="130" t="str">
        <f t="shared" si="47"/>
        <v>Include</v>
      </c>
      <c r="J1476" s="126"/>
      <c r="K1476" s="99"/>
      <c r="L1476" s="99"/>
      <c r="M1476" s="128"/>
      <c r="N1476" s="87" t="str">
        <f t="shared" si="46"/>
        <v/>
      </c>
      <c r="O1476" s="55"/>
      <c r="P1476" s="55"/>
      <c r="Q1476" s="55"/>
      <c r="R1476" s="55"/>
      <c r="S1476" s="55"/>
      <c r="T1476" s="56"/>
      <c r="U1476" s="134" t="s">
        <v>440</v>
      </c>
      <c r="V1476" s="132" t="s">
        <v>475</v>
      </c>
      <c r="W1476" s="132"/>
      <c r="X1476" s="132"/>
      <c r="Y1476" s="132"/>
      <c r="Z1476" s="132"/>
      <c r="AA1476" s="132"/>
      <c r="AB1476" s="132"/>
      <c r="AC1476" s="132"/>
      <c r="AD1476" s="132"/>
      <c r="AE1476" s="132"/>
      <c r="AF1476" s="132"/>
      <c r="AG1476" s="132"/>
      <c r="AH1476" s="132"/>
      <c r="AI1476" s="132"/>
      <c r="AJ1476" s="132"/>
      <c r="AK1476" s="132"/>
      <c r="AL1476" s="132"/>
      <c r="AM1476" s="135" t="s">
        <v>475</v>
      </c>
    </row>
    <row r="1477" spans="1:39" ht="77.45" customHeight="1" x14ac:dyDescent="0.25">
      <c r="A1477" s="131" t="s">
        <v>2</v>
      </c>
      <c r="B1477" s="132" t="str">
        <f>IF(G1477="reserved","N/A",IF(AND(Screening!$J$10="No",V1477="Ex"),"N/A",IF(AND(Screening!$J$11="No",W1477="Ex"),"N/A",IF(AND(Screening!$J$12="No",X1477="Ex"),"N/A",IF(AND(Screening!$J$13="No",Y1477="Ex"),"N/A",IF(AND(Screening!$J$14="No",Z1477="Ex"),"N/A", IF(AND(Screening!$J$15="No",AA1477="Ex"),"N/A", IF(AND(Screening!$J$16="No",AB1477="Ex"),"N/A", IF(AND(Screening!$J$17="No",AC1477="Ex"),"N/A", IF(AND(Screening!$J$18="No",AD1477="Ex"),"N/A", IF(AND(Screening!$J$19="No",AE1477="Ex"),"N/A", IF(AND(Screening!$J$20="No",AF1477="Ex"),"N/A", IF(AND(Screening!$J$21="No",AG1477="Ex"),"N/A", IF(AND(Screening!$J$23="No",AH1477="Ex"),"N/A", IF(AND(Screening!$J$7="No",AI1477="Ex"),"N/A", IF(AND(Screening!$J$6="No",AL1477="Ex"),"N/A", IF(AND(Screening!$J$6="Yes",AJ1477="Ex"),"N/A", IF(AND(Screening!$J$25="Yes",AK1477="Ex"),"N/A",  IF(AND(Screening!$J$5="Yes",AM1477="Ex"),"N/A","Inc")))))))))))))))))))</f>
        <v>Inc</v>
      </c>
      <c r="C1477" s="132"/>
      <c r="D1477" s="133"/>
      <c r="E1477" s="87">
        <v>1457</v>
      </c>
      <c r="F1477" s="88" t="s">
        <v>1154</v>
      </c>
      <c r="G1477" s="88" t="s">
        <v>711</v>
      </c>
      <c r="H1477" s="157" t="s">
        <v>389</v>
      </c>
      <c r="I1477" s="130" t="str">
        <f t="shared" si="47"/>
        <v>Include</v>
      </c>
      <c r="J1477" s="126"/>
      <c r="K1477" s="99"/>
      <c r="L1477" s="99"/>
      <c r="M1477" s="128"/>
      <c r="N1477" s="87" t="str">
        <f t="shared" si="46"/>
        <v/>
      </c>
      <c r="O1477" s="55"/>
      <c r="P1477" s="55"/>
      <c r="Q1477" s="55"/>
      <c r="R1477" s="55"/>
      <c r="S1477" s="55"/>
      <c r="T1477" s="56"/>
      <c r="U1477" s="134" t="s">
        <v>440</v>
      </c>
      <c r="V1477" s="132" t="s">
        <v>475</v>
      </c>
      <c r="W1477" s="132"/>
      <c r="X1477" s="132"/>
      <c r="Y1477" s="132"/>
      <c r="Z1477" s="132"/>
      <c r="AA1477" s="132"/>
      <c r="AB1477" s="132"/>
      <c r="AC1477" s="132"/>
      <c r="AD1477" s="132"/>
      <c r="AE1477" s="132"/>
      <c r="AF1477" s="132"/>
      <c r="AG1477" s="132"/>
      <c r="AH1477" s="132"/>
      <c r="AI1477" s="132"/>
      <c r="AJ1477" s="132"/>
      <c r="AK1477" s="132"/>
      <c r="AL1477" s="132"/>
      <c r="AM1477" s="135" t="s">
        <v>475</v>
      </c>
    </row>
    <row r="1478" spans="1:39" ht="83.45" customHeight="1" x14ac:dyDescent="0.25">
      <c r="A1478" s="131" t="s">
        <v>2</v>
      </c>
      <c r="B1478" s="132" t="str">
        <f>IF(G1478="reserved","N/A",IF(AND(Screening!$J$10="No",V1478="Ex"),"N/A",IF(AND(Screening!$J$11="No",W1478="Ex"),"N/A",IF(AND(Screening!$J$12="No",X1478="Ex"),"N/A",IF(AND(Screening!$J$13="No",Y1478="Ex"),"N/A",IF(AND(Screening!$J$14="No",Z1478="Ex"),"N/A", IF(AND(Screening!$J$15="No",AA1478="Ex"),"N/A", IF(AND(Screening!$J$16="No",AB1478="Ex"),"N/A", IF(AND(Screening!$J$17="No",AC1478="Ex"),"N/A", IF(AND(Screening!$J$18="No",AD1478="Ex"),"N/A", IF(AND(Screening!$J$19="No",AE1478="Ex"),"N/A", IF(AND(Screening!$J$20="No",AF1478="Ex"),"N/A", IF(AND(Screening!$J$21="No",AG1478="Ex"),"N/A", IF(AND(Screening!$J$23="No",AH1478="Ex"),"N/A", IF(AND(Screening!$J$7="No",AI1478="Ex"),"N/A", IF(AND(Screening!$J$6="No",AL1478="Ex"),"N/A", IF(AND(Screening!$J$6="Yes",AJ1478="Ex"),"N/A", IF(AND(Screening!$J$25="Yes",AK1478="Ex"),"N/A",  IF(AND(Screening!$J$5="Yes",AM1478="Ex"),"N/A","Inc")))))))))))))))))))</f>
        <v>Inc</v>
      </c>
      <c r="C1478" s="132"/>
      <c r="D1478" s="133"/>
      <c r="E1478" s="87">
        <v>1458</v>
      </c>
      <c r="F1478" s="88" t="s">
        <v>3318</v>
      </c>
      <c r="G1478" s="88" t="s">
        <v>2724</v>
      </c>
      <c r="H1478" s="157" t="s">
        <v>4634</v>
      </c>
      <c r="I1478" s="130" t="str">
        <f t="shared" si="47"/>
        <v>Include</v>
      </c>
      <c r="J1478" s="126"/>
      <c r="K1478" s="99"/>
      <c r="L1478" s="99"/>
      <c r="M1478" s="128"/>
      <c r="N1478" s="87" t="str">
        <f t="shared" si="46"/>
        <v/>
      </c>
      <c r="O1478" s="55"/>
      <c r="P1478" s="55"/>
      <c r="Q1478" s="55"/>
      <c r="R1478" s="55"/>
      <c r="S1478" s="55"/>
      <c r="T1478" s="56"/>
      <c r="U1478" s="134" t="s">
        <v>440</v>
      </c>
      <c r="V1478" s="132" t="s">
        <v>475</v>
      </c>
      <c r="W1478" s="132"/>
      <c r="X1478" s="132"/>
      <c r="Y1478" s="132"/>
      <c r="Z1478" s="132"/>
      <c r="AA1478" s="132"/>
      <c r="AB1478" s="132"/>
      <c r="AC1478" s="132"/>
      <c r="AD1478" s="132"/>
      <c r="AE1478" s="132"/>
      <c r="AF1478" s="132"/>
      <c r="AG1478" s="132"/>
      <c r="AH1478" s="132"/>
      <c r="AI1478" s="132"/>
      <c r="AJ1478" s="132"/>
      <c r="AK1478" s="132"/>
      <c r="AL1478" s="132"/>
      <c r="AM1478" s="135" t="s">
        <v>475</v>
      </c>
    </row>
    <row r="1479" spans="1:39" ht="30" x14ac:dyDescent="0.25">
      <c r="A1479" s="131" t="s">
        <v>2</v>
      </c>
      <c r="B1479" s="132" t="str">
        <f>IF(G1479="reserved","N/A",IF(AND(Screening!$J$10="No",V1479="Ex"),"N/A",IF(AND(Screening!$J$11="No",W1479="Ex"),"N/A",IF(AND(Screening!$J$12="No",X1479="Ex"),"N/A",IF(AND(Screening!$J$13="No",Y1479="Ex"),"N/A",IF(AND(Screening!$J$14="No",Z1479="Ex"),"N/A", IF(AND(Screening!$J$15="No",AA1479="Ex"),"N/A", IF(AND(Screening!$J$16="No",AB1479="Ex"),"N/A", IF(AND(Screening!$J$17="No",AC1479="Ex"),"N/A", IF(AND(Screening!$J$18="No",AD1479="Ex"),"N/A", IF(AND(Screening!$J$19="No",AE1479="Ex"),"N/A", IF(AND(Screening!$J$20="No",AF1479="Ex"),"N/A", IF(AND(Screening!$J$21="No",AG1479="Ex"),"N/A", IF(AND(Screening!$J$23="No",AH1479="Ex"),"N/A", IF(AND(Screening!$J$7="No",AI1479="Ex"),"N/A", IF(AND(Screening!$J$6="No",AL1479="Ex"),"N/A", IF(AND(Screening!$J$6="Yes",AJ1479="Ex"),"N/A", IF(AND(Screening!$J$25="Yes",AK1479="Ex"),"N/A",  IF(AND(Screening!$J$5="Yes",AM1479="Ex"),"N/A","Inc")))))))))))))))))))</f>
        <v>Inc</v>
      </c>
      <c r="C1479" s="132"/>
      <c r="D1479" s="133"/>
      <c r="E1479" s="87">
        <v>1459</v>
      </c>
      <c r="F1479" s="88" t="s">
        <v>4161</v>
      </c>
      <c r="G1479" s="88" t="s">
        <v>2725</v>
      </c>
      <c r="H1479" s="157" t="s">
        <v>390</v>
      </c>
      <c r="I1479" s="130" t="str">
        <f t="shared" si="47"/>
        <v>Include</v>
      </c>
      <c r="J1479" s="126"/>
      <c r="K1479" s="99"/>
      <c r="L1479" s="99"/>
      <c r="M1479" s="128"/>
      <c r="N1479" s="87" t="str">
        <f t="shared" si="46"/>
        <v/>
      </c>
      <c r="O1479" s="55"/>
      <c r="P1479" s="55"/>
      <c r="Q1479" s="55"/>
      <c r="R1479" s="55"/>
      <c r="S1479" s="55"/>
      <c r="T1479" s="56"/>
      <c r="U1479" s="134" t="s">
        <v>440</v>
      </c>
      <c r="V1479" s="132" t="s">
        <v>475</v>
      </c>
      <c r="W1479" s="132"/>
      <c r="X1479" s="132"/>
      <c r="Y1479" s="132"/>
      <c r="Z1479" s="132"/>
      <c r="AA1479" s="132"/>
      <c r="AB1479" s="132"/>
      <c r="AC1479" s="132"/>
      <c r="AD1479" s="132"/>
      <c r="AE1479" s="132"/>
      <c r="AF1479" s="132"/>
      <c r="AG1479" s="132"/>
      <c r="AH1479" s="132"/>
      <c r="AI1479" s="132"/>
      <c r="AJ1479" s="132"/>
      <c r="AK1479" s="132"/>
      <c r="AL1479" s="132"/>
      <c r="AM1479" s="135" t="s">
        <v>475</v>
      </c>
    </row>
    <row r="1480" spans="1:39" ht="30" x14ac:dyDescent="0.25">
      <c r="A1480" s="131" t="s">
        <v>2</v>
      </c>
      <c r="B1480" s="132" t="str">
        <f>IF(G1480="reserved","N/A",IF(AND(Screening!$J$10="No",V1480="Ex"),"N/A",IF(AND(Screening!$J$11="No",W1480="Ex"),"N/A",IF(AND(Screening!$J$12="No",X1480="Ex"),"N/A",IF(AND(Screening!$J$13="No",Y1480="Ex"),"N/A",IF(AND(Screening!$J$14="No",Z1480="Ex"),"N/A", IF(AND(Screening!$J$15="No",AA1480="Ex"),"N/A", IF(AND(Screening!$J$16="No",AB1480="Ex"),"N/A", IF(AND(Screening!$J$17="No",AC1480="Ex"),"N/A", IF(AND(Screening!$J$18="No",AD1480="Ex"),"N/A", IF(AND(Screening!$J$19="No",AE1480="Ex"),"N/A", IF(AND(Screening!$J$20="No",AF1480="Ex"),"N/A", IF(AND(Screening!$J$21="No",AG1480="Ex"),"N/A", IF(AND(Screening!$J$23="No",AH1480="Ex"),"N/A", IF(AND(Screening!$J$7="No",AI1480="Ex"),"N/A", IF(AND(Screening!$J$6="No",AL1480="Ex"),"N/A", IF(AND(Screening!$J$6="Yes",AJ1480="Ex"),"N/A", IF(AND(Screening!$J$25="Yes",AK1480="Ex"),"N/A",  IF(AND(Screening!$J$5="Yes",AM1480="Ex"),"N/A","Inc")))))))))))))))))))</f>
        <v>Inc</v>
      </c>
      <c r="C1480" s="132"/>
      <c r="D1480" s="133"/>
      <c r="E1480" s="87">
        <v>1460</v>
      </c>
      <c r="F1480" s="88" t="s">
        <v>4162</v>
      </c>
      <c r="G1480" s="88" t="s">
        <v>2509</v>
      </c>
      <c r="H1480" s="157" t="s">
        <v>391</v>
      </c>
      <c r="I1480" s="130" t="str">
        <f t="shared" si="47"/>
        <v>Include</v>
      </c>
      <c r="J1480" s="126"/>
      <c r="K1480" s="99"/>
      <c r="L1480" s="99"/>
      <c r="M1480" s="128"/>
      <c r="N1480" s="87" t="str">
        <f t="shared" si="46"/>
        <v/>
      </c>
      <c r="O1480" s="55"/>
      <c r="P1480" s="55"/>
      <c r="Q1480" s="55"/>
      <c r="R1480" s="55"/>
      <c r="S1480" s="55"/>
      <c r="T1480" s="56"/>
      <c r="U1480" s="134" t="s">
        <v>440</v>
      </c>
      <c r="V1480" s="132" t="s">
        <v>475</v>
      </c>
      <c r="W1480" s="132"/>
      <c r="X1480" s="132"/>
      <c r="Y1480" s="132"/>
      <c r="Z1480" s="132"/>
      <c r="AA1480" s="132"/>
      <c r="AB1480" s="132"/>
      <c r="AC1480" s="132"/>
      <c r="AD1480" s="132"/>
      <c r="AE1480" s="132"/>
      <c r="AF1480" s="132"/>
      <c r="AG1480" s="132"/>
      <c r="AH1480" s="132"/>
      <c r="AI1480" s="132"/>
      <c r="AJ1480" s="132"/>
      <c r="AK1480" s="132"/>
      <c r="AL1480" s="132"/>
      <c r="AM1480" s="135" t="s">
        <v>475</v>
      </c>
    </row>
    <row r="1481" spans="1:39" ht="30" x14ac:dyDescent="0.25">
      <c r="A1481" s="131" t="s">
        <v>2</v>
      </c>
      <c r="B1481" s="132" t="str">
        <f>IF(G1481="reserved","N/A",IF(AND(Screening!$J$10="No",V1481="Ex"),"N/A",IF(AND(Screening!$J$11="No",W1481="Ex"),"N/A",IF(AND(Screening!$J$12="No",X1481="Ex"),"N/A",IF(AND(Screening!$J$13="No",Y1481="Ex"),"N/A",IF(AND(Screening!$J$14="No",Z1481="Ex"),"N/A", IF(AND(Screening!$J$15="No",AA1481="Ex"),"N/A", IF(AND(Screening!$J$16="No",AB1481="Ex"),"N/A", IF(AND(Screening!$J$17="No",AC1481="Ex"),"N/A", IF(AND(Screening!$J$18="No",AD1481="Ex"),"N/A", IF(AND(Screening!$J$19="No",AE1481="Ex"),"N/A", IF(AND(Screening!$J$20="No",AF1481="Ex"),"N/A", IF(AND(Screening!$J$21="No",AG1481="Ex"),"N/A", IF(AND(Screening!$J$23="No",AH1481="Ex"),"N/A", IF(AND(Screening!$J$7="No",AI1481="Ex"),"N/A", IF(AND(Screening!$J$6="No",AL1481="Ex"),"N/A", IF(AND(Screening!$J$6="Yes",AJ1481="Ex"),"N/A", IF(AND(Screening!$J$25="Yes",AK1481="Ex"),"N/A",  IF(AND(Screening!$J$5="Yes",AM1481="Ex"),"N/A","Inc")))))))))))))))))))</f>
        <v>Inc</v>
      </c>
      <c r="C1481" s="132"/>
      <c r="D1481" s="133"/>
      <c r="E1481" s="87">
        <v>1461</v>
      </c>
      <c r="F1481" s="88" t="s">
        <v>4163</v>
      </c>
      <c r="G1481" s="88" t="s">
        <v>2510</v>
      </c>
      <c r="H1481" s="157" t="s">
        <v>392</v>
      </c>
      <c r="I1481" s="130" t="str">
        <f t="shared" si="47"/>
        <v>Include</v>
      </c>
      <c r="J1481" s="126"/>
      <c r="K1481" s="99"/>
      <c r="L1481" s="99"/>
      <c r="M1481" s="128"/>
      <c r="N1481" s="87" t="str">
        <f t="shared" si="46"/>
        <v/>
      </c>
      <c r="O1481" s="55"/>
      <c r="P1481" s="55"/>
      <c r="Q1481" s="55"/>
      <c r="R1481" s="55"/>
      <c r="S1481" s="55"/>
      <c r="T1481" s="56"/>
      <c r="U1481" s="134" t="s">
        <v>440</v>
      </c>
      <c r="V1481" s="132" t="s">
        <v>475</v>
      </c>
      <c r="W1481" s="132"/>
      <c r="X1481" s="132"/>
      <c r="Y1481" s="132"/>
      <c r="Z1481" s="132"/>
      <c r="AA1481" s="132"/>
      <c r="AB1481" s="132"/>
      <c r="AC1481" s="132"/>
      <c r="AD1481" s="132"/>
      <c r="AE1481" s="132"/>
      <c r="AF1481" s="132"/>
      <c r="AG1481" s="132"/>
      <c r="AH1481" s="132"/>
      <c r="AI1481" s="132"/>
      <c r="AJ1481" s="132"/>
      <c r="AK1481" s="132"/>
      <c r="AL1481" s="132"/>
      <c r="AM1481" s="135" t="s">
        <v>475</v>
      </c>
    </row>
    <row r="1482" spans="1:39" ht="30" x14ac:dyDescent="0.25">
      <c r="A1482" s="131" t="s">
        <v>2</v>
      </c>
      <c r="B1482" s="132" t="str">
        <f>IF(G1482="reserved","N/A",IF(AND(Screening!$J$10="No",V1482="Ex"),"N/A",IF(AND(Screening!$J$11="No",W1482="Ex"),"N/A",IF(AND(Screening!$J$12="No",X1482="Ex"),"N/A",IF(AND(Screening!$J$13="No",Y1482="Ex"),"N/A",IF(AND(Screening!$J$14="No",Z1482="Ex"),"N/A", IF(AND(Screening!$J$15="No",AA1482="Ex"),"N/A", IF(AND(Screening!$J$16="No",AB1482="Ex"),"N/A", IF(AND(Screening!$J$17="No",AC1482="Ex"),"N/A", IF(AND(Screening!$J$18="No",AD1482="Ex"),"N/A", IF(AND(Screening!$J$19="No",AE1482="Ex"),"N/A", IF(AND(Screening!$J$20="No",AF1482="Ex"),"N/A", IF(AND(Screening!$J$21="No",AG1482="Ex"),"N/A", IF(AND(Screening!$J$23="No",AH1482="Ex"),"N/A", IF(AND(Screening!$J$7="No",AI1482="Ex"),"N/A", IF(AND(Screening!$J$6="No",AL1482="Ex"),"N/A", IF(AND(Screening!$J$6="Yes",AJ1482="Ex"),"N/A", IF(AND(Screening!$J$25="Yes",AK1482="Ex"),"N/A",  IF(AND(Screening!$J$5="Yes",AM1482="Ex"),"N/A","Inc")))))))))))))))))))</f>
        <v>Inc</v>
      </c>
      <c r="C1482" s="132"/>
      <c r="D1482" s="133"/>
      <c r="E1482" s="87">
        <v>1462</v>
      </c>
      <c r="F1482" s="88" t="s">
        <v>4164</v>
      </c>
      <c r="G1482" s="88" t="s">
        <v>2726</v>
      </c>
      <c r="H1482" s="157" t="s">
        <v>1598</v>
      </c>
      <c r="I1482" s="130" t="str">
        <f t="shared" si="47"/>
        <v>Include</v>
      </c>
      <c r="J1482" s="126"/>
      <c r="K1482" s="99"/>
      <c r="L1482" s="99"/>
      <c r="M1482" s="128"/>
      <c r="N1482" s="87" t="str">
        <f t="shared" si="46"/>
        <v/>
      </c>
      <c r="O1482" s="55"/>
      <c r="P1482" s="55"/>
      <c r="Q1482" s="55"/>
      <c r="R1482" s="55"/>
      <c r="S1482" s="55"/>
      <c r="T1482" s="56"/>
      <c r="U1482" s="134" t="s">
        <v>440</v>
      </c>
      <c r="V1482" s="132" t="s">
        <v>475</v>
      </c>
      <c r="W1482" s="132"/>
      <c r="X1482" s="132"/>
      <c r="Y1482" s="132"/>
      <c r="Z1482" s="132"/>
      <c r="AA1482" s="132"/>
      <c r="AB1482" s="132"/>
      <c r="AC1482" s="132"/>
      <c r="AD1482" s="132"/>
      <c r="AE1482" s="132"/>
      <c r="AF1482" s="132"/>
      <c r="AG1482" s="132"/>
      <c r="AH1482" s="132"/>
      <c r="AI1482" s="132"/>
      <c r="AJ1482" s="132"/>
      <c r="AK1482" s="132"/>
      <c r="AL1482" s="132"/>
      <c r="AM1482" s="135" t="s">
        <v>475</v>
      </c>
    </row>
    <row r="1483" spans="1:39" ht="30" x14ac:dyDescent="0.25">
      <c r="A1483" s="131" t="s">
        <v>2</v>
      </c>
      <c r="B1483" s="132" t="str">
        <f>IF(G1483="reserved","N/A",IF(AND(Screening!$J$10="No",V1483="Ex"),"N/A",IF(AND(Screening!$J$11="No",W1483="Ex"),"N/A",IF(AND(Screening!$J$12="No",X1483="Ex"),"N/A",IF(AND(Screening!$J$13="No",Y1483="Ex"),"N/A",IF(AND(Screening!$J$14="No",Z1483="Ex"),"N/A", IF(AND(Screening!$J$15="No",AA1483="Ex"),"N/A", IF(AND(Screening!$J$16="No",AB1483="Ex"),"N/A", IF(AND(Screening!$J$17="No",AC1483="Ex"),"N/A", IF(AND(Screening!$J$18="No",AD1483="Ex"),"N/A", IF(AND(Screening!$J$19="No",AE1483="Ex"),"N/A", IF(AND(Screening!$J$20="No",AF1483="Ex"),"N/A", IF(AND(Screening!$J$21="No",AG1483="Ex"),"N/A", IF(AND(Screening!$J$23="No",AH1483="Ex"),"N/A", IF(AND(Screening!$J$7="No",AI1483="Ex"),"N/A", IF(AND(Screening!$J$6="No",AL1483="Ex"),"N/A", IF(AND(Screening!$J$6="Yes",AJ1483="Ex"),"N/A", IF(AND(Screening!$J$25="Yes",AK1483="Ex"),"N/A",  IF(AND(Screening!$J$5="Yes",AM1483="Ex"),"N/A","Inc")))))))))))))))))))</f>
        <v>Inc</v>
      </c>
      <c r="C1483" s="132"/>
      <c r="D1483" s="133"/>
      <c r="E1483" s="87">
        <v>1463</v>
      </c>
      <c r="F1483" s="88" t="s">
        <v>4165</v>
      </c>
      <c r="G1483" s="88" t="s">
        <v>2727</v>
      </c>
      <c r="H1483" s="157" t="s">
        <v>1599</v>
      </c>
      <c r="I1483" s="130" t="str">
        <f t="shared" si="47"/>
        <v>Include</v>
      </c>
      <c r="J1483" s="126"/>
      <c r="K1483" s="99"/>
      <c r="L1483" s="99"/>
      <c r="M1483" s="128"/>
      <c r="N1483" s="87" t="str">
        <f t="shared" si="46"/>
        <v/>
      </c>
      <c r="O1483" s="55"/>
      <c r="P1483" s="55"/>
      <c r="Q1483" s="55"/>
      <c r="R1483" s="55"/>
      <c r="S1483" s="55"/>
      <c r="T1483" s="56"/>
      <c r="U1483" s="134" t="s">
        <v>440</v>
      </c>
      <c r="V1483" s="132" t="s">
        <v>475</v>
      </c>
      <c r="W1483" s="132"/>
      <c r="X1483" s="132"/>
      <c r="Y1483" s="132"/>
      <c r="Z1483" s="132"/>
      <c r="AA1483" s="132"/>
      <c r="AB1483" s="132"/>
      <c r="AC1483" s="132"/>
      <c r="AD1483" s="132"/>
      <c r="AE1483" s="132"/>
      <c r="AF1483" s="132"/>
      <c r="AG1483" s="132"/>
      <c r="AH1483" s="132"/>
      <c r="AI1483" s="132"/>
      <c r="AJ1483" s="132"/>
      <c r="AK1483" s="132"/>
      <c r="AL1483" s="132"/>
      <c r="AM1483" s="135" t="s">
        <v>475</v>
      </c>
    </row>
    <row r="1484" spans="1:39" ht="30" x14ac:dyDescent="0.25">
      <c r="A1484" s="131" t="s">
        <v>2</v>
      </c>
      <c r="B1484" s="132" t="str">
        <f>IF(G1484="reserved","N/A",IF(AND(Screening!$J$10="No",V1484="Ex"),"N/A",IF(AND(Screening!$J$11="No",W1484="Ex"),"N/A",IF(AND(Screening!$J$12="No",X1484="Ex"),"N/A",IF(AND(Screening!$J$13="No",Y1484="Ex"),"N/A",IF(AND(Screening!$J$14="No",Z1484="Ex"),"N/A", IF(AND(Screening!$J$15="No",AA1484="Ex"),"N/A", IF(AND(Screening!$J$16="No",AB1484="Ex"),"N/A", IF(AND(Screening!$J$17="No",AC1484="Ex"),"N/A", IF(AND(Screening!$J$18="No",AD1484="Ex"),"N/A", IF(AND(Screening!$J$19="No",AE1484="Ex"),"N/A", IF(AND(Screening!$J$20="No",AF1484="Ex"),"N/A", IF(AND(Screening!$J$21="No",AG1484="Ex"),"N/A", IF(AND(Screening!$J$23="No",AH1484="Ex"),"N/A", IF(AND(Screening!$J$7="No",AI1484="Ex"),"N/A", IF(AND(Screening!$J$6="No",AL1484="Ex"),"N/A", IF(AND(Screening!$J$6="Yes",AJ1484="Ex"),"N/A", IF(AND(Screening!$J$25="Yes",AK1484="Ex"),"N/A",  IF(AND(Screening!$J$5="Yes",AM1484="Ex"),"N/A","Inc")))))))))))))))))))</f>
        <v>Inc</v>
      </c>
      <c r="C1484" s="132"/>
      <c r="D1484" s="133"/>
      <c r="E1484" s="87">
        <v>1464</v>
      </c>
      <c r="F1484" s="88" t="s">
        <v>4166</v>
      </c>
      <c r="G1484" s="88" t="s">
        <v>2728</v>
      </c>
      <c r="H1484" s="157" t="s">
        <v>1600</v>
      </c>
      <c r="I1484" s="130" t="str">
        <f t="shared" si="47"/>
        <v>Include</v>
      </c>
      <c r="J1484" s="126"/>
      <c r="K1484" s="99"/>
      <c r="L1484" s="99"/>
      <c r="M1484" s="128"/>
      <c r="N1484" s="87" t="str">
        <f t="shared" si="46"/>
        <v/>
      </c>
      <c r="O1484" s="55"/>
      <c r="P1484" s="55"/>
      <c r="Q1484" s="55"/>
      <c r="R1484" s="55"/>
      <c r="S1484" s="55"/>
      <c r="T1484" s="56"/>
      <c r="U1484" s="134" t="s">
        <v>440</v>
      </c>
      <c r="V1484" s="132" t="s">
        <v>475</v>
      </c>
      <c r="W1484" s="132"/>
      <c r="X1484" s="132"/>
      <c r="Y1484" s="132"/>
      <c r="Z1484" s="132"/>
      <c r="AA1484" s="132"/>
      <c r="AB1484" s="132"/>
      <c r="AC1484" s="132"/>
      <c r="AD1484" s="132"/>
      <c r="AE1484" s="132"/>
      <c r="AF1484" s="132"/>
      <c r="AG1484" s="132"/>
      <c r="AH1484" s="132"/>
      <c r="AI1484" s="132"/>
      <c r="AJ1484" s="132"/>
      <c r="AK1484" s="132"/>
      <c r="AL1484" s="132"/>
      <c r="AM1484" s="135" t="s">
        <v>475</v>
      </c>
    </row>
    <row r="1485" spans="1:39" ht="30" x14ac:dyDescent="0.25">
      <c r="A1485" s="131" t="s">
        <v>2</v>
      </c>
      <c r="B1485" s="132" t="str">
        <f>IF(G1485="reserved","N/A",IF(AND(Screening!$J$10="No",V1485="Ex"),"N/A",IF(AND(Screening!$J$11="No",W1485="Ex"),"N/A",IF(AND(Screening!$J$12="No",X1485="Ex"),"N/A",IF(AND(Screening!$J$13="No",Y1485="Ex"),"N/A",IF(AND(Screening!$J$14="No",Z1485="Ex"),"N/A", IF(AND(Screening!$J$15="No",AA1485="Ex"),"N/A", IF(AND(Screening!$J$16="No",AB1485="Ex"),"N/A", IF(AND(Screening!$J$17="No",AC1485="Ex"),"N/A", IF(AND(Screening!$J$18="No",AD1485="Ex"),"N/A", IF(AND(Screening!$J$19="No",AE1485="Ex"),"N/A", IF(AND(Screening!$J$20="No",AF1485="Ex"),"N/A", IF(AND(Screening!$J$21="No",AG1485="Ex"),"N/A", IF(AND(Screening!$J$23="No",AH1485="Ex"),"N/A", IF(AND(Screening!$J$7="No",AI1485="Ex"),"N/A", IF(AND(Screening!$J$6="No",AL1485="Ex"),"N/A", IF(AND(Screening!$J$6="Yes",AJ1485="Ex"),"N/A", IF(AND(Screening!$J$25="Yes",AK1485="Ex"),"N/A",  IF(AND(Screening!$J$5="Yes",AM1485="Ex"),"N/A","Inc")))))))))))))))))))</f>
        <v>Inc</v>
      </c>
      <c r="C1485" s="132"/>
      <c r="D1485" s="133"/>
      <c r="E1485" s="87">
        <v>1465</v>
      </c>
      <c r="F1485" s="88" t="s">
        <v>4167</v>
      </c>
      <c r="G1485" s="88" t="s">
        <v>2729</v>
      </c>
      <c r="H1485" s="157" t="s">
        <v>1601</v>
      </c>
      <c r="I1485" s="130" t="str">
        <f t="shared" si="47"/>
        <v>Include</v>
      </c>
      <c r="J1485" s="126"/>
      <c r="K1485" s="99"/>
      <c r="L1485" s="99"/>
      <c r="M1485" s="128"/>
      <c r="N1485" s="87" t="str">
        <f t="shared" si="46"/>
        <v/>
      </c>
      <c r="O1485" s="55"/>
      <c r="P1485" s="55"/>
      <c r="Q1485" s="55"/>
      <c r="R1485" s="55"/>
      <c r="S1485" s="55"/>
      <c r="T1485" s="56"/>
      <c r="U1485" s="134" t="s">
        <v>440</v>
      </c>
      <c r="V1485" s="132" t="s">
        <v>475</v>
      </c>
      <c r="W1485" s="132"/>
      <c r="X1485" s="132"/>
      <c r="Y1485" s="132"/>
      <c r="Z1485" s="132"/>
      <c r="AA1485" s="132"/>
      <c r="AB1485" s="132"/>
      <c r="AC1485" s="132"/>
      <c r="AD1485" s="132"/>
      <c r="AE1485" s="132"/>
      <c r="AF1485" s="132"/>
      <c r="AG1485" s="132"/>
      <c r="AH1485" s="132"/>
      <c r="AI1485" s="132"/>
      <c r="AJ1485" s="132"/>
      <c r="AK1485" s="132"/>
      <c r="AL1485" s="132"/>
      <c r="AM1485" s="135" t="s">
        <v>475</v>
      </c>
    </row>
    <row r="1486" spans="1:39" ht="30" x14ac:dyDescent="0.25">
      <c r="A1486" s="131" t="s">
        <v>2</v>
      </c>
      <c r="B1486" s="132" t="str">
        <f>IF(G1486="reserved","N/A",IF(AND(Screening!$J$10="No",V1486="Ex"),"N/A",IF(AND(Screening!$J$11="No",W1486="Ex"),"N/A",IF(AND(Screening!$J$12="No",X1486="Ex"),"N/A",IF(AND(Screening!$J$13="No",Y1486="Ex"),"N/A",IF(AND(Screening!$J$14="No",Z1486="Ex"),"N/A", IF(AND(Screening!$J$15="No",AA1486="Ex"),"N/A", IF(AND(Screening!$J$16="No",AB1486="Ex"),"N/A", IF(AND(Screening!$J$17="No",AC1486="Ex"),"N/A", IF(AND(Screening!$J$18="No",AD1486="Ex"),"N/A", IF(AND(Screening!$J$19="No",AE1486="Ex"),"N/A", IF(AND(Screening!$J$20="No",AF1486="Ex"),"N/A", IF(AND(Screening!$J$21="No",AG1486="Ex"),"N/A", IF(AND(Screening!$J$23="No",AH1486="Ex"),"N/A", IF(AND(Screening!$J$7="No",AI1486="Ex"),"N/A", IF(AND(Screening!$J$6="No",AL1486="Ex"),"N/A", IF(AND(Screening!$J$6="Yes",AJ1486="Ex"),"N/A", IF(AND(Screening!$J$25="Yes",AK1486="Ex"),"N/A",  IF(AND(Screening!$J$5="Yes",AM1486="Ex"),"N/A","Inc")))))))))))))))))))</f>
        <v>Inc</v>
      </c>
      <c r="C1486" s="132"/>
      <c r="D1486" s="133"/>
      <c r="E1486" s="87">
        <v>1466</v>
      </c>
      <c r="F1486" s="88" t="s">
        <v>4168</v>
      </c>
      <c r="G1486" s="88" t="s">
        <v>2730</v>
      </c>
      <c r="H1486" s="157" t="s">
        <v>1602</v>
      </c>
      <c r="I1486" s="130" t="str">
        <f t="shared" si="47"/>
        <v>Include</v>
      </c>
      <c r="J1486" s="126"/>
      <c r="K1486" s="99"/>
      <c r="L1486" s="99"/>
      <c r="M1486" s="128"/>
      <c r="N1486" s="87" t="str">
        <f t="shared" si="46"/>
        <v/>
      </c>
      <c r="O1486" s="55"/>
      <c r="P1486" s="55"/>
      <c r="Q1486" s="55"/>
      <c r="R1486" s="55"/>
      <c r="S1486" s="55"/>
      <c r="T1486" s="56"/>
      <c r="U1486" s="134" t="s">
        <v>440</v>
      </c>
      <c r="V1486" s="132" t="s">
        <v>475</v>
      </c>
      <c r="W1486" s="132"/>
      <c r="X1486" s="132"/>
      <c r="Y1486" s="132"/>
      <c r="Z1486" s="132"/>
      <c r="AA1486" s="132"/>
      <c r="AB1486" s="132"/>
      <c r="AC1486" s="132"/>
      <c r="AD1486" s="132"/>
      <c r="AE1486" s="132"/>
      <c r="AF1486" s="132"/>
      <c r="AG1486" s="132"/>
      <c r="AH1486" s="132"/>
      <c r="AI1486" s="132"/>
      <c r="AJ1486" s="132"/>
      <c r="AK1486" s="132"/>
      <c r="AL1486" s="132"/>
      <c r="AM1486" s="135" t="s">
        <v>475</v>
      </c>
    </row>
    <row r="1487" spans="1:39" ht="30" x14ac:dyDescent="0.25">
      <c r="A1487" s="131" t="s">
        <v>2</v>
      </c>
      <c r="B1487" s="132" t="str">
        <f>IF(G1487="reserved","N/A",IF(AND(Screening!$J$10="No",V1487="Ex"),"N/A",IF(AND(Screening!$J$11="No",W1487="Ex"),"N/A",IF(AND(Screening!$J$12="No",X1487="Ex"),"N/A",IF(AND(Screening!$J$13="No",Y1487="Ex"),"N/A",IF(AND(Screening!$J$14="No",Z1487="Ex"),"N/A", IF(AND(Screening!$J$15="No",AA1487="Ex"),"N/A", IF(AND(Screening!$J$16="No",AB1487="Ex"),"N/A", IF(AND(Screening!$J$17="No",AC1487="Ex"),"N/A", IF(AND(Screening!$J$18="No",AD1487="Ex"),"N/A", IF(AND(Screening!$J$19="No",AE1487="Ex"),"N/A", IF(AND(Screening!$J$20="No",AF1487="Ex"),"N/A", IF(AND(Screening!$J$21="No",AG1487="Ex"),"N/A", IF(AND(Screening!$J$23="No",AH1487="Ex"),"N/A", IF(AND(Screening!$J$7="No",AI1487="Ex"),"N/A", IF(AND(Screening!$J$6="No",AL1487="Ex"),"N/A", IF(AND(Screening!$J$6="Yes",AJ1487="Ex"),"N/A", IF(AND(Screening!$J$25="Yes",AK1487="Ex"),"N/A",  IF(AND(Screening!$J$5="Yes",AM1487="Ex"),"N/A","Inc")))))))))))))))))))</f>
        <v>Inc</v>
      </c>
      <c r="C1487" s="132"/>
      <c r="D1487" s="133"/>
      <c r="E1487" s="87">
        <v>1467</v>
      </c>
      <c r="F1487" s="88" t="s">
        <v>4169</v>
      </c>
      <c r="G1487" s="88" t="s">
        <v>2731</v>
      </c>
      <c r="H1487" s="157" t="s">
        <v>1603</v>
      </c>
      <c r="I1487" s="130" t="str">
        <f t="shared" si="47"/>
        <v>Include</v>
      </c>
      <c r="J1487" s="126"/>
      <c r="K1487" s="99"/>
      <c r="L1487" s="99"/>
      <c r="M1487" s="128"/>
      <c r="N1487" s="87" t="str">
        <f t="shared" si="46"/>
        <v/>
      </c>
      <c r="O1487" s="55"/>
      <c r="P1487" s="55"/>
      <c r="Q1487" s="55"/>
      <c r="R1487" s="55"/>
      <c r="S1487" s="55"/>
      <c r="T1487" s="56"/>
      <c r="U1487" s="134" t="s">
        <v>440</v>
      </c>
      <c r="V1487" s="132" t="s">
        <v>475</v>
      </c>
      <c r="W1487" s="132"/>
      <c r="X1487" s="132"/>
      <c r="Y1487" s="132"/>
      <c r="Z1487" s="132"/>
      <c r="AA1487" s="132"/>
      <c r="AB1487" s="132"/>
      <c r="AC1487" s="132"/>
      <c r="AD1487" s="132"/>
      <c r="AE1487" s="132"/>
      <c r="AF1487" s="132"/>
      <c r="AG1487" s="132"/>
      <c r="AH1487" s="132"/>
      <c r="AI1487" s="132"/>
      <c r="AJ1487" s="132"/>
      <c r="AK1487" s="132"/>
      <c r="AL1487" s="132"/>
      <c r="AM1487" s="135" t="s">
        <v>475</v>
      </c>
    </row>
    <row r="1488" spans="1:39" ht="30" x14ac:dyDescent="0.25">
      <c r="A1488" s="131" t="s">
        <v>2</v>
      </c>
      <c r="B1488" s="132" t="str">
        <f>IF(G1488="reserved","N/A",IF(AND(Screening!$J$10="No",V1488="Ex"),"N/A",IF(AND(Screening!$J$11="No",W1488="Ex"),"N/A",IF(AND(Screening!$J$12="No",X1488="Ex"),"N/A",IF(AND(Screening!$J$13="No",Y1488="Ex"),"N/A",IF(AND(Screening!$J$14="No",Z1488="Ex"),"N/A", IF(AND(Screening!$J$15="No",AA1488="Ex"),"N/A", IF(AND(Screening!$J$16="No",AB1488="Ex"),"N/A", IF(AND(Screening!$J$17="No",AC1488="Ex"),"N/A", IF(AND(Screening!$J$18="No",AD1488="Ex"),"N/A", IF(AND(Screening!$J$19="No",AE1488="Ex"),"N/A", IF(AND(Screening!$J$20="No",AF1488="Ex"),"N/A", IF(AND(Screening!$J$21="No",AG1488="Ex"),"N/A", IF(AND(Screening!$J$23="No",AH1488="Ex"),"N/A", IF(AND(Screening!$J$7="No",AI1488="Ex"),"N/A", IF(AND(Screening!$J$6="No",AL1488="Ex"),"N/A", IF(AND(Screening!$J$6="Yes",AJ1488="Ex"),"N/A", IF(AND(Screening!$J$25="Yes",AK1488="Ex"),"N/A",  IF(AND(Screening!$J$5="Yes",AM1488="Ex"),"N/A","Inc")))))))))))))))))))</f>
        <v>Inc</v>
      </c>
      <c r="C1488" s="132"/>
      <c r="D1488" s="133"/>
      <c r="E1488" s="87">
        <v>1468</v>
      </c>
      <c r="F1488" s="88" t="s">
        <v>4170</v>
      </c>
      <c r="G1488" s="88" t="s">
        <v>2732</v>
      </c>
      <c r="H1488" s="157" t="s">
        <v>393</v>
      </c>
      <c r="I1488" s="130" t="str">
        <f t="shared" si="47"/>
        <v>Include</v>
      </c>
      <c r="J1488" s="126"/>
      <c r="K1488" s="99"/>
      <c r="L1488" s="99"/>
      <c r="M1488" s="128"/>
      <c r="N1488" s="87" t="str">
        <f t="shared" si="46"/>
        <v/>
      </c>
      <c r="O1488" s="55"/>
      <c r="P1488" s="55"/>
      <c r="Q1488" s="55"/>
      <c r="R1488" s="55"/>
      <c r="S1488" s="55"/>
      <c r="T1488" s="56"/>
      <c r="U1488" s="134" t="s">
        <v>1311</v>
      </c>
      <c r="V1488" s="132" t="s">
        <v>475</v>
      </c>
      <c r="W1488" s="132"/>
      <c r="X1488" s="132"/>
      <c r="Y1488" s="132" t="s">
        <v>475</v>
      </c>
      <c r="Z1488" s="132"/>
      <c r="AA1488" s="132"/>
      <c r="AB1488" s="132"/>
      <c r="AC1488" s="132"/>
      <c r="AD1488" s="132"/>
      <c r="AE1488" s="132"/>
      <c r="AF1488" s="132"/>
      <c r="AG1488" s="132"/>
      <c r="AH1488" s="132"/>
      <c r="AI1488" s="132"/>
      <c r="AJ1488" s="132"/>
      <c r="AK1488" s="132"/>
      <c r="AL1488" s="132"/>
      <c r="AM1488" s="135" t="s">
        <v>475</v>
      </c>
    </row>
    <row r="1489" spans="1:39" ht="30" x14ac:dyDescent="0.25">
      <c r="A1489" s="131" t="s">
        <v>2</v>
      </c>
      <c r="B1489" s="132" t="str">
        <f>IF(G1489="reserved","N/A",IF(AND(Screening!$J$10="No",V1489="Ex"),"N/A",IF(AND(Screening!$J$11="No",W1489="Ex"),"N/A",IF(AND(Screening!$J$12="No",X1489="Ex"),"N/A",IF(AND(Screening!$J$13="No",Y1489="Ex"),"N/A",IF(AND(Screening!$J$14="No",Z1489="Ex"),"N/A", IF(AND(Screening!$J$15="No",AA1489="Ex"),"N/A", IF(AND(Screening!$J$16="No",AB1489="Ex"),"N/A", IF(AND(Screening!$J$17="No",AC1489="Ex"),"N/A", IF(AND(Screening!$J$18="No",AD1489="Ex"),"N/A", IF(AND(Screening!$J$19="No",AE1489="Ex"),"N/A", IF(AND(Screening!$J$20="No",AF1489="Ex"),"N/A", IF(AND(Screening!$J$21="No",AG1489="Ex"),"N/A", IF(AND(Screening!$J$23="No",AH1489="Ex"),"N/A", IF(AND(Screening!$J$7="No",AI1489="Ex"),"N/A", IF(AND(Screening!$J$6="No",AL1489="Ex"),"N/A", IF(AND(Screening!$J$6="Yes",AJ1489="Ex"),"N/A", IF(AND(Screening!$J$25="Yes",AK1489="Ex"),"N/A",  IF(AND(Screening!$J$5="Yes",AM1489="Ex"),"N/A","Inc")))))))))))))))))))</f>
        <v>Inc</v>
      </c>
      <c r="C1489" s="132"/>
      <c r="D1489" s="133"/>
      <c r="E1489" s="87">
        <v>1469</v>
      </c>
      <c r="F1489" s="88" t="s">
        <v>4171</v>
      </c>
      <c r="G1489" s="88" t="s">
        <v>2733</v>
      </c>
      <c r="H1489" s="157" t="s">
        <v>393</v>
      </c>
      <c r="I1489" s="130" t="str">
        <f t="shared" si="47"/>
        <v>Include</v>
      </c>
      <c r="J1489" s="126"/>
      <c r="K1489" s="99"/>
      <c r="L1489" s="99"/>
      <c r="M1489" s="128"/>
      <c r="N1489" s="87" t="str">
        <f t="shared" si="46"/>
        <v/>
      </c>
      <c r="O1489" s="55"/>
      <c r="P1489" s="55"/>
      <c r="Q1489" s="55"/>
      <c r="R1489" s="55"/>
      <c r="S1489" s="55"/>
      <c r="T1489" s="56"/>
      <c r="U1489" s="134" t="s">
        <v>1312</v>
      </c>
      <c r="V1489" s="132" t="s">
        <v>475</v>
      </c>
      <c r="W1489" s="132"/>
      <c r="X1489" s="132"/>
      <c r="Y1489" s="132" t="s">
        <v>475</v>
      </c>
      <c r="Z1489" s="132"/>
      <c r="AA1489" s="132"/>
      <c r="AB1489" s="132"/>
      <c r="AC1489" s="132"/>
      <c r="AD1489" s="132"/>
      <c r="AE1489" s="132"/>
      <c r="AF1489" s="132"/>
      <c r="AG1489" s="132"/>
      <c r="AH1489" s="132"/>
      <c r="AI1489" s="132"/>
      <c r="AJ1489" s="132"/>
      <c r="AK1489" s="132"/>
      <c r="AL1489" s="132"/>
      <c r="AM1489" s="135" t="s">
        <v>475</v>
      </c>
    </row>
    <row r="1490" spans="1:39" ht="30" x14ac:dyDescent="0.25">
      <c r="A1490" s="131" t="s">
        <v>2</v>
      </c>
      <c r="B1490" s="132" t="str">
        <f>IF(G1490="reserved","N/A",IF(AND(Screening!$J$10="No",V1490="Ex"),"N/A",IF(AND(Screening!$J$11="No",W1490="Ex"),"N/A",IF(AND(Screening!$J$12="No",X1490="Ex"),"N/A",IF(AND(Screening!$J$13="No",Y1490="Ex"),"N/A",IF(AND(Screening!$J$14="No",Z1490="Ex"),"N/A", IF(AND(Screening!$J$15="No",AA1490="Ex"),"N/A", IF(AND(Screening!$J$16="No",AB1490="Ex"),"N/A", IF(AND(Screening!$J$17="No",AC1490="Ex"),"N/A", IF(AND(Screening!$J$18="No",AD1490="Ex"),"N/A", IF(AND(Screening!$J$19="No",AE1490="Ex"),"N/A", IF(AND(Screening!$J$20="No",AF1490="Ex"),"N/A", IF(AND(Screening!$J$21="No",AG1490="Ex"),"N/A", IF(AND(Screening!$J$23="No",AH1490="Ex"),"N/A", IF(AND(Screening!$J$7="No",AI1490="Ex"),"N/A", IF(AND(Screening!$J$6="No",AL1490="Ex"),"N/A", IF(AND(Screening!$J$6="Yes",AJ1490="Ex"),"N/A", IF(AND(Screening!$J$25="Yes",AK1490="Ex"),"N/A",  IF(AND(Screening!$J$5="Yes",AM1490="Ex"),"N/A","Inc")))))))))))))))))))</f>
        <v>Inc</v>
      </c>
      <c r="C1490" s="132"/>
      <c r="D1490" s="133"/>
      <c r="E1490" s="87">
        <v>1470</v>
      </c>
      <c r="F1490" s="88" t="s">
        <v>4172</v>
      </c>
      <c r="G1490" s="88" t="s">
        <v>2511</v>
      </c>
      <c r="H1490" s="157" t="s">
        <v>394</v>
      </c>
      <c r="I1490" s="130" t="str">
        <f t="shared" si="47"/>
        <v>Include</v>
      </c>
      <c r="J1490" s="126"/>
      <c r="K1490" s="99"/>
      <c r="L1490" s="99"/>
      <c r="M1490" s="128"/>
      <c r="N1490" s="87" t="str">
        <f t="shared" si="46"/>
        <v/>
      </c>
      <c r="O1490" s="55"/>
      <c r="P1490" s="55"/>
      <c r="Q1490" s="55"/>
      <c r="R1490" s="55"/>
      <c r="S1490" s="55"/>
      <c r="T1490" s="56"/>
      <c r="U1490" s="134" t="s">
        <v>1313</v>
      </c>
      <c r="V1490" s="132" t="s">
        <v>475</v>
      </c>
      <c r="W1490" s="132"/>
      <c r="X1490" s="132"/>
      <c r="Y1490" s="132" t="s">
        <v>475</v>
      </c>
      <c r="Z1490" s="132"/>
      <c r="AA1490" s="132"/>
      <c r="AB1490" s="132"/>
      <c r="AC1490" s="132"/>
      <c r="AD1490" s="132"/>
      <c r="AE1490" s="132"/>
      <c r="AF1490" s="132"/>
      <c r="AG1490" s="132"/>
      <c r="AH1490" s="132"/>
      <c r="AI1490" s="132"/>
      <c r="AJ1490" s="132"/>
      <c r="AK1490" s="132"/>
      <c r="AL1490" s="132"/>
      <c r="AM1490" s="135" t="s">
        <v>475</v>
      </c>
    </row>
    <row r="1491" spans="1:39" ht="60" x14ac:dyDescent="0.25">
      <c r="A1491" s="131" t="s">
        <v>2</v>
      </c>
      <c r="B1491" s="132" t="str">
        <f>IF(G1491="reserved","N/A",IF(AND(Screening!$J$10="No",V1491="Ex"),"N/A",IF(AND(Screening!$J$11="No",W1491="Ex"),"N/A",IF(AND(Screening!$J$12="No",X1491="Ex"),"N/A",IF(AND(Screening!$J$13="No",Y1491="Ex"),"N/A",IF(AND(Screening!$J$14="No",Z1491="Ex"),"N/A", IF(AND(Screening!$J$15="No",AA1491="Ex"),"N/A", IF(AND(Screening!$J$16="No",AB1491="Ex"),"N/A", IF(AND(Screening!$J$17="No",AC1491="Ex"),"N/A", IF(AND(Screening!$J$18="No",AD1491="Ex"),"N/A", IF(AND(Screening!$J$19="No",AE1491="Ex"),"N/A", IF(AND(Screening!$J$20="No",AF1491="Ex"),"N/A", IF(AND(Screening!$J$21="No",AG1491="Ex"),"N/A", IF(AND(Screening!$J$23="No",AH1491="Ex"),"N/A", IF(AND(Screening!$J$7="No",AI1491="Ex"),"N/A", IF(AND(Screening!$J$6="No",AL1491="Ex"),"N/A", IF(AND(Screening!$J$6="Yes",AJ1491="Ex"),"N/A", IF(AND(Screening!$J$25="Yes",AK1491="Ex"),"N/A",  IF(AND(Screening!$J$5="Yes",AM1491="Ex"),"N/A","Inc")))))))))))))))))))</f>
        <v>Inc</v>
      </c>
      <c r="C1491" s="132"/>
      <c r="D1491" s="133"/>
      <c r="E1491" s="87">
        <v>1471</v>
      </c>
      <c r="F1491" s="88" t="s">
        <v>3319</v>
      </c>
      <c r="G1491" s="88" t="s">
        <v>2493</v>
      </c>
      <c r="H1491" s="157" t="s">
        <v>4418</v>
      </c>
      <c r="I1491" s="130" t="str">
        <f t="shared" si="47"/>
        <v>Include</v>
      </c>
      <c r="J1491" s="126"/>
      <c r="K1491" s="99"/>
      <c r="L1491" s="99"/>
      <c r="M1491" s="128"/>
      <c r="N1491" s="87" t="str">
        <f t="shared" si="46"/>
        <v/>
      </c>
      <c r="O1491" s="55"/>
      <c r="P1491" s="55"/>
      <c r="Q1491" s="55"/>
      <c r="R1491" s="55"/>
      <c r="S1491" s="55"/>
      <c r="T1491" s="56"/>
      <c r="U1491" s="134" t="s">
        <v>1314</v>
      </c>
      <c r="V1491" s="132" t="s">
        <v>475</v>
      </c>
      <c r="W1491" s="132"/>
      <c r="X1491" s="132"/>
      <c r="Y1491" s="132" t="s">
        <v>475</v>
      </c>
      <c r="Z1491" s="132"/>
      <c r="AA1491" s="132"/>
      <c r="AB1491" s="132"/>
      <c r="AC1491" s="132"/>
      <c r="AD1491" s="132"/>
      <c r="AE1491" s="132"/>
      <c r="AF1491" s="132"/>
      <c r="AG1491" s="132"/>
      <c r="AH1491" s="132"/>
      <c r="AI1491" s="132"/>
      <c r="AJ1491" s="132"/>
      <c r="AK1491" s="132"/>
      <c r="AL1491" s="132"/>
      <c r="AM1491" s="135" t="s">
        <v>475</v>
      </c>
    </row>
    <row r="1492" spans="1:39" ht="30" x14ac:dyDescent="0.25">
      <c r="A1492" s="131" t="s">
        <v>2</v>
      </c>
      <c r="B1492" s="132" t="str">
        <f>IF(G1492="reserved","N/A",IF(AND(Screening!$J$10="No",V1492="Ex"),"N/A",IF(AND(Screening!$J$11="No",W1492="Ex"),"N/A",IF(AND(Screening!$J$12="No",X1492="Ex"),"N/A",IF(AND(Screening!$J$13="No",Y1492="Ex"),"N/A",IF(AND(Screening!$J$14="No",Z1492="Ex"),"N/A", IF(AND(Screening!$J$15="No",AA1492="Ex"),"N/A", IF(AND(Screening!$J$16="No",AB1492="Ex"),"N/A", IF(AND(Screening!$J$17="No",AC1492="Ex"),"N/A", IF(AND(Screening!$J$18="No",AD1492="Ex"),"N/A", IF(AND(Screening!$J$19="No",AE1492="Ex"),"N/A", IF(AND(Screening!$J$20="No",AF1492="Ex"),"N/A", IF(AND(Screening!$J$21="No",AG1492="Ex"),"N/A", IF(AND(Screening!$J$23="No",AH1492="Ex"),"N/A", IF(AND(Screening!$J$7="No",AI1492="Ex"),"N/A", IF(AND(Screening!$J$6="No",AL1492="Ex"),"N/A", IF(AND(Screening!$J$6="Yes",AJ1492="Ex"),"N/A", IF(AND(Screening!$J$25="Yes",AK1492="Ex"),"N/A",  IF(AND(Screening!$J$5="Yes",AM1492="Ex"),"N/A","Inc")))))))))))))))))))</f>
        <v>Inc</v>
      </c>
      <c r="C1492" s="132"/>
      <c r="D1492" s="133"/>
      <c r="E1492" s="87">
        <v>1472</v>
      </c>
      <c r="F1492" s="88" t="s">
        <v>3320</v>
      </c>
      <c r="G1492" s="88" t="s">
        <v>2488</v>
      </c>
      <c r="H1492" s="157" t="s">
        <v>395</v>
      </c>
      <c r="I1492" s="130" t="str">
        <f t="shared" si="47"/>
        <v>Include</v>
      </c>
      <c r="J1492" s="126"/>
      <c r="K1492" s="99"/>
      <c r="L1492" s="99"/>
      <c r="M1492" s="128"/>
      <c r="N1492" s="87" t="str">
        <f t="shared" si="46"/>
        <v/>
      </c>
      <c r="O1492" s="55"/>
      <c r="P1492" s="55"/>
      <c r="Q1492" s="55"/>
      <c r="R1492" s="55"/>
      <c r="S1492" s="55"/>
      <c r="T1492" s="56"/>
      <c r="U1492" s="134" t="s">
        <v>1315</v>
      </c>
      <c r="V1492" s="132" t="s">
        <v>475</v>
      </c>
      <c r="W1492" s="132"/>
      <c r="X1492" s="132"/>
      <c r="Y1492" s="132" t="s">
        <v>475</v>
      </c>
      <c r="Z1492" s="132"/>
      <c r="AA1492" s="132"/>
      <c r="AB1492" s="132"/>
      <c r="AC1492" s="132"/>
      <c r="AD1492" s="132"/>
      <c r="AE1492" s="132"/>
      <c r="AF1492" s="132"/>
      <c r="AG1492" s="132"/>
      <c r="AH1492" s="132"/>
      <c r="AI1492" s="132"/>
      <c r="AJ1492" s="132"/>
      <c r="AK1492" s="132"/>
      <c r="AL1492" s="132"/>
      <c r="AM1492" s="135" t="s">
        <v>475</v>
      </c>
    </row>
    <row r="1493" spans="1:39" ht="30" x14ac:dyDescent="0.25">
      <c r="A1493" s="131" t="s">
        <v>2</v>
      </c>
      <c r="B1493" s="132" t="str">
        <f>IF(G1493="reserved","N/A",IF(AND(Screening!$J$10="No",V1493="Ex"),"N/A",IF(AND(Screening!$J$11="No",W1493="Ex"),"N/A",IF(AND(Screening!$J$12="No",X1493="Ex"),"N/A",IF(AND(Screening!$J$13="No",Y1493="Ex"),"N/A",IF(AND(Screening!$J$14="No",Z1493="Ex"),"N/A", IF(AND(Screening!$J$15="No",AA1493="Ex"),"N/A", IF(AND(Screening!$J$16="No",AB1493="Ex"),"N/A", IF(AND(Screening!$J$17="No",AC1493="Ex"),"N/A", IF(AND(Screening!$J$18="No",AD1493="Ex"),"N/A", IF(AND(Screening!$J$19="No",AE1493="Ex"),"N/A", IF(AND(Screening!$J$20="No",AF1493="Ex"),"N/A", IF(AND(Screening!$J$21="No",AG1493="Ex"),"N/A", IF(AND(Screening!$J$23="No",AH1493="Ex"),"N/A", IF(AND(Screening!$J$7="No",AI1493="Ex"),"N/A", IF(AND(Screening!$J$6="No",AL1493="Ex"),"N/A", IF(AND(Screening!$J$6="Yes",AJ1493="Ex"),"N/A", IF(AND(Screening!$J$25="Yes",AK1493="Ex"),"N/A",  IF(AND(Screening!$J$5="Yes",AM1493="Ex"),"N/A","Inc")))))))))))))))))))</f>
        <v>Inc</v>
      </c>
      <c r="C1493" s="132"/>
      <c r="D1493" s="133"/>
      <c r="E1493" s="87">
        <v>1473</v>
      </c>
      <c r="F1493" s="88" t="s">
        <v>3321</v>
      </c>
      <c r="G1493" s="88" t="s">
        <v>2489</v>
      </c>
      <c r="H1493" s="157" t="s">
        <v>396</v>
      </c>
      <c r="I1493" s="130" t="str">
        <f t="shared" si="47"/>
        <v>Include</v>
      </c>
      <c r="J1493" s="126"/>
      <c r="K1493" s="99"/>
      <c r="L1493" s="99"/>
      <c r="M1493" s="128"/>
      <c r="N1493" s="87" t="str">
        <f t="shared" ref="N1493:N1556" si="48">IF($A1493="Y","PAR","")</f>
        <v/>
      </c>
      <c r="O1493" s="55"/>
      <c r="P1493" s="55"/>
      <c r="Q1493" s="55"/>
      <c r="R1493" s="55"/>
      <c r="S1493" s="55"/>
      <c r="T1493" s="56"/>
      <c r="U1493" s="134" t="s">
        <v>1316</v>
      </c>
      <c r="V1493" s="132" t="s">
        <v>475</v>
      </c>
      <c r="W1493" s="132"/>
      <c r="X1493" s="132"/>
      <c r="Y1493" s="132" t="s">
        <v>475</v>
      </c>
      <c r="Z1493" s="132"/>
      <c r="AA1493" s="132"/>
      <c r="AB1493" s="132"/>
      <c r="AC1493" s="132"/>
      <c r="AD1493" s="132"/>
      <c r="AE1493" s="132"/>
      <c r="AF1493" s="132"/>
      <c r="AG1493" s="132"/>
      <c r="AH1493" s="132"/>
      <c r="AI1493" s="132"/>
      <c r="AJ1493" s="132"/>
      <c r="AK1493" s="132"/>
      <c r="AL1493" s="132"/>
      <c r="AM1493" s="135" t="s">
        <v>475</v>
      </c>
    </row>
    <row r="1494" spans="1:39" ht="30" x14ac:dyDescent="0.25">
      <c r="A1494" s="131" t="s">
        <v>2</v>
      </c>
      <c r="B1494" s="132" t="str">
        <f>IF(G1494="reserved","N/A",IF(AND(Screening!$J$10="No",V1494="Ex"),"N/A",IF(AND(Screening!$J$11="No",W1494="Ex"),"N/A",IF(AND(Screening!$J$12="No",X1494="Ex"),"N/A",IF(AND(Screening!$J$13="No",Y1494="Ex"),"N/A",IF(AND(Screening!$J$14="No",Z1494="Ex"),"N/A", IF(AND(Screening!$J$15="No",AA1494="Ex"),"N/A", IF(AND(Screening!$J$16="No",AB1494="Ex"),"N/A", IF(AND(Screening!$J$17="No",AC1494="Ex"),"N/A", IF(AND(Screening!$J$18="No",AD1494="Ex"),"N/A", IF(AND(Screening!$J$19="No",AE1494="Ex"),"N/A", IF(AND(Screening!$J$20="No",AF1494="Ex"),"N/A", IF(AND(Screening!$J$21="No",AG1494="Ex"),"N/A", IF(AND(Screening!$J$23="No",AH1494="Ex"),"N/A", IF(AND(Screening!$J$7="No",AI1494="Ex"),"N/A", IF(AND(Screening!$J$6="No",AL1494="Ex"),"N/A", IF(AND(Screening!$J$6="Yes",AJ1494="Ex"),"N/A", IF(AND(Screening!$J$25="Yes",AK1494="Ex"),"N/A",  IF(AND(Screening!$J$5="Yes",AM1494="Ex"),"N/A","Inc")))))))))))))))))))</f>
        <v>Inc</v>
      </c>
      <c r="C1494" s="132"/>
      <c r="D1494" s="133"/>
      <c r="E1494" s="87">
        <v>1474</v>
      </c>
      <c r="F1494" s="88" t="s">
        <v>3322</v>
      </c>
      <c r="G1494" s="88" t="s">
        <v>2512</v>
      </c>
      <c r="H1494" s="157" t="s">
        <v>397</v>
      </c>
      <c r="I1494" s="130" t="str">
        <f t="shared" si="47"/>
        <v>Include</v>
      </c>
      <c r="J1494" s="126"/>
      <c r="K1494" s="99"/>
      <c r="L1494" s="99"/>
      <c r="M1494" s="128"/>
      <c r="N1494" s="87" t="str">
        <f t="shared" si="48"/>
        <v/>
      </c>
      <c r="O1494" s="55"/>
      <c r="P1494" s="55"/>
      <c r="Q1494" s="55"/>
      <c r="R1494" s="55"/>
      <c r="S1494" s="55"/>
      <c r="T1494" s="56"/>
      <c r="U1494" s="134" t="s">
        <v>1317</v>
      </c>
      <c r="V1494" s="132" t="s">
        <v>475</v>
      </c>
      <c r="W1494" s="132"/>
      <c r="X1494" s="132"/>
      <c r="Y1494" s="132" t="s">
        <v>475</v>
      </c>
      <c r="Z1494" s="132"/>
      <c r="AA1494" s="132"/>
      <c r="AB1494" s="132"/>
      <c r="AC1494" s="132"/>
      <c r="AD1494" s="132"/>
      <c r="AE1494" s="132"/>
      <c r="AF1494" s="132"/>
      <c r="AG1494" s="132"/>
      <c r="AH1494" s="132"/>
      <c r="AI1494" s="132"/>
      <c r="AJ1494" s="132"/>
      <c r="AK1494" s="132"/>
      <c r="AL1494" s="132"/>
      <c r="AM1494" s="135" t="s">
        <v>475</v>
      </c>
    </row>
    <row r="1495" spans="1:39" ht="30" x14ac:dyDescent="0.25">
      <c r="A1495" s="131" t="s">
        <v>2</v>
      </c>
      <c r="B1495" s="132" t="str">
        <f>IF(G1495="reserved","N/A",IF(AND(Screening!$J$10="No",V1495="Ex"),"N/A",IF(AND(Screening!$J$11="No",W1495="Ex"),"N/A",IF(AND(Screening!$J$12="No",X1495="Ex"),"N/A",IF(AND(Screening!$J$13="No",Y1495="Ex"),"N/A",IF(AND(Screening!$J$14="No",Z1495="Ex"),"N/A", IF(AND(Screening!$J$15="No",AA1495="Ex"),"N/A", IF(AND(Screening!$J$16="No",AB1495="Ex"),"N/A", IF(AND(Screening!$J$17="No",AC1495="Ex"),"N/A", IF(AND(Screening!$J$18="No",AD1495="Ex"),"N/A", IF(AND(Screening!$J$19="No",AE1495="Ex"),"N/A", IF(AND(Screening!$J$20="No",AF1495="Ex"),"N/A", IF(AND(Screening!$J$21="No",AG1495="Ex"),"N/A", IF(AND(Screening!$J$23="No",AH1495="Ex"),"N/A", IF(AND(Screening!$J$7="No",AI1495="Ex"),"N/A", IF(AND(Screening!$J$6="No",AL1495="Ex"),"N/A", IF(AND(Screening!$J$6="Yes",AJ1495="Ex"),"N/A", IF(AND(Screening!$J$25="Yes",AK1495="Ex"),"N/A",  IF(AND(Screening!$J$5="Yes",AM1495="Ex"),"N/A","Inc")))))))))))))))))))</f>
        <v>Inc</v>
      </c>
      <c r="C1495" s="132"/>
      <c r="D1495" s="133"/>
      <c r="E1495" s="87">
        <v>1475</v>
      </c>
      <c r="F1495" s="88" t="s">
        <v>3323</v>
      </c>
      <c r="G1495" s="88" t="s">
        <v>2513</v>
      </c>
      <c r="H1495" s="157" t="s">
        <v>398</v>
      </c>
      <c r="I1495" s="130" t="str">
        <f t="shared" si="47"/>
        <v>Include</v>
      </c>
      <c r="J1495" s="126"/>
      <c r="K1495" s="99"/>
      <c r="L1495" s="99"/>
      <c r="M1495" s="128"/>
      <c r="N1495" s="87" t="str">
        <f t="shared" si="48"/>
        <v/>
      </c>
      <c r="O1495" s="55"/>
      <c r="P1495" s="55"/>
      <c r="Q1495" s="55"/>
      <c r="R1495" s="55"/>
      <c r="S1495" s="55"/>
      <c r="T1495" s="56"/>
      <c r="U1495" s="134" t="s">
        <v>1318</v>
      </c>
      <c r="V1495" s="132" t="s">
        <v>475</v>
      </c>
      <c r="W1495" s="132"/>
      <c r="X1495" s="132"/>
      <c r="Y1495" s="132" t="s">
        <v>475</v>
      </c>
      <c r="Z1495" s="132"/>
      <c r="AA1495" s="132"/>
      <c r="AB1495" s="132"/>
      <c r="AC1495" s="132"/>
      <c r="AD1495" s="132"/>
      <c r="AE1495" s="132"/>
      <c r="AF1495" s="132"/>
      <c r="AG1495" s="132"/>
      <c r="AH1495" s="132"/>
      <c r="AI1495" s="132"/>
      <c r="AJ1495" s="132"/>
      <c r="AK1495" s="132"/>
      <c r="AL1495" s="132"/>
      <c r="AM1495" s="135" t="s">
        <v>475</v>
      </c>
    </row>
    <row r="1496" spans="1:39" ht="30" x14ac:dyDescent="0.25">
      <c r="A1496" s="131" t="s">
        <v>2</v>
      </c>
      <c r="B1496" s="132" t="str">
        <f>IF(G1496="reserved","N/A",IF(AND(Screening!$J$10="No",V1496="Ex"),"N/A",IF(AND(Screening!$J$11="No",W1496="Ex"),"N/A",IF(AND(Screening!$J$12="No",X1496="Ex"),"N/A",IF(AND(Screening!$J$13="No",Y1496="Ex"),"N/A",IF(AND(Screening!$J$14="No",Z1496="Ex"),"N/A", IF(AND(Screening!$J$15="No",AA1496="Ex"),"N/A", IF(AND(Screening!$J$16="No",AB1496="Ex"),"N/A", IF(AND(Screening!$J$17="No",AC1496="Ex"),"N/A", IF(AND(Screening!$J$18="No",AD1496="Ex"),"N/A", IF(AND(Screening!$J$19="No",AE1496="Ex"),"N/A", IF(AND(Screening!$J$20="No",AF1496="Ex"),"N/A", IF(AND(Screening!$J$21="No",AG1496="Ex"),"N/A", IF(AND(Screening!$J$23="No",AH1496="Ex"),"N/A", IF(AND(Screening!$J$7="No",AI1496="Ex"),"N/A", IF(AND(Screening!$J$6="No",AL1496="Ex"),"N/A", IF(AND(Screening!$J$6="Yes",AJ1496="Ex"),"N/A", IF(AND(Screening!$J$25="Yes",AK1496="Ex"),"N/A",  IF(AND(Screening!$J$5="Yes",AM1496="Ex"),"N/A","Inc")))))))))))))))))))</f>
        <v>Inc</v>
      </c>
      <c r="C1496" s="132"/>
      <c r="D1496" s="133"/>
      <c r="E1496" s="87">
        <v>1476</v>
      </c>
      <c r="F1496" s="88" t="s">
        <v>3324</v>
      </c>
      <c r="G1496" s="88" t="s">
        <v>2514</v>
      </c>
      <c r="H1496" s="157" t="s">
        <v>399</v>
      </c>
      <c r="I1496" s="130" t="str">
        <f t="shared" si="47"/>
        <v>Include</v>
      </c>
      <c r="J1496" s="126"/>
      <c r="K1496" s="99"/>
      <c r="L1496" s="99"/>
      <c r="M1496" s="128"/>
      <c r="N1496" s="87" t="str">
        <f t="shared" si="48"/>
        <v/>
      </c>
      <c r="O1496" s="55"/>
      <c r="P1496" s="55"/>
      <c r="Q1496" s="55"/>
      <c r="R1496" s="55"/>
      <c r="S1496" s="55"/>
      <c r="T1496" s="56"/>
      <c r="U1496" s="134" t="s">
        <v>1319</v>
      </c>
      <c r="V1496" s="132" t="s">
        <v>475</v>
      </c>
      <c r="W1496" s="132"/>
      <c r="X1496" s="132"/>
      <c r="Y1496" s="132" t="s">
        <v>475</v>
      </c>
      <c r="Z1496" s="132"/>
      <c r="AA1496" s="132"/>
      <c r="AB1496" s="132"/>
      <c r="AC1496" s="132"/>
      <c r="AD1496" s="132"/>
      <c r="AE1496" s="132"/>
      <c r="AF1496" s="132"/>
      <c r="AG1496" s="132"/>
      <c r="AH1496" s="132"/>
      <c r="AI1496" s="132"/>
      <c r="AJ1496" s="132"/>
      <c r="AK1496" s="132"/>
      <c r="AL1496" s="132"/>
      <c r="AM1496" s="135" t="s">
        <v>475</v>
      </c>
    </row>
    <row r="1497" spans="1:39" ht="30" x14ac:dyDescent="0.25">
      <c r="A1497" s="131" t="s">
        <v>2</v>
      </c>
      <c r="B1497" s="132" t="str">
        <f>IF(G1497="reserved","N/A",IF(AND(Screening!$J$10="No",V1497="Ex"),"N/A",IF(AND(Screening!$J$11="No",W1497="Ex"),"N/A",IF(AND(Screening!$J$12="No",X1497="Ex"),"N/A",IF(AND(Screening!$J$13="No",Y1497="Ex"),"N/A",IF(AND(Screening!$J$14="No",Z1497="Ex"),"N/A", IF(AND(Screening!$J$15="No",AA1497="Ex"),"N/A", IF(AND(Screening!$J$16="No",AB1497="Ex"),"N/A", IF(AND(Screening!$J$17="No",AC1497="Ex"),"N/A", IF(AND(Screening!$J$18="No",AD1497="Ex"),"N/A", IF(AND(Screening!$J$19="No",AE1497="Ex"),"N/A", IF(AND(Screening!$J$20="No",AF1497="Ex"),"N/A", IF(AND(Screening!$J$21="No",AG1497="Ex"),"N/A", IF(AND(Screening!$J$23="No",AH1497="Ex"),"N/A", IF(AND(Screening!$J$7="No",AI1497="Ex"),"N/A", IF(AND(Screening!$J$6="No",AL1497="Ex"),"N/A", IF(AND(Screening!$J$6="Yes",AJ1497="Ex"),"N/A", IF(AND(Screening!$J$25="Yes",AK1497="Ex"),"N/A",  IF(AND(Screening!$J$5="Yes",AM1497="Ex"),"N/A","Inc")))))))))))))))))))</f>
        <v>Inc</v>
      </c>
      <c r="C1497" s="132"/>
      <c r="D1497" s="133"/>
      <c r="E1497" s="87">
        <v>1477</v>
      </c>
      <c r="F1497" s="88" t="s">
        <v>3325</v>
      </c>
      <c r="G1497" s="88" t="s">
        <v>2734</v>
      </c>
      <c r="H1497" s="157" t="s">
        <v>4427</v>
      </c>
      <c r="I1497" s="130" t="str">
        <f t="shared" si="47"/>
        <v>Include</v>
      </c>
      <c r="J1497" s="126"/>
      <c r="K1497" s="99"/>
      <c r="L1497" s="99"/>
      <c r="M1497" s="128"/>
      <c r="N1497" s="87" t="str">
        <f t="shared" si="48"/>
        <v/>
      </c>
      <c r="O1497" s="55"/>
      <c r="P1497" s="55"/>
      <c r="Q1497" s="55"/>
      <c r="R1497" s="55"/>
      <c r="S1497" s="55"/>
      <c r="T1497" s="56"/>
      <c r="U1497" s="134" t="s">
        <v>1320</v>
      </c>
      <c r="V1497" s="132"/>
      <c r="W1497" s="132"/>
      <c r="X1497" s="132"/>
      <c r="Y1497" s="132"/>
      <c r="Z1497" s="132"/>
      <c r="AA1497" s="132"/>
      <c r="AB1497" s="132"/>
      <c r="AC1497" s="132"/>
      <c r="AD1497" s="132"/>
      <c r="AE1497" s="132"/>
      <c r="AF1497" s="132"/>
      <c r="AG1497" s="132" t="s">
        <v>475</v>
      </c>
      <c r="AH1497" s="132"/>
      <c r="AI1497" s="132"/>
      <c r="AJ1497" s="132"/>
      <c r="AK1497" s="132"/>
      <c r="AL1497" s="132"/>
      <c r="AM1497" s="135" t="s">
        <v>475</v>
      </c>
    </row>
    <row r="1498" spans="1:39" ht="45" x14ac:dyDescent="0.25">
      <c r="A1498" s="131" t="s">
        <v>2</v>
      </c>
      <c r="B1498" s="132" t="str">
        <f>IF(G1498="reserved","N/A",IF(AND(Screening!$J$10="No",V1498="Ex"),"N/A",IF(AND(Screening!$J$11="No",W1498="Ex"),"N/A",IF(AND(Screening!$J$12="No",X1498="Ex"),"N/A",IF(AND(Screening!$J$13="No",Y1498="Ex"),"N/A",IF(AND(Screening!$J$14="No",Z1498="Ex"),"N/A", IF(AND(Screening!$J$15="No",AA1498="Ex"),"N/A", IF(AND(Screening!$J$16="No",AB1498="Ex"),"N/A", IF(AND(Screening!$J$17="No",AC1498="Ex"),"N/A", IF(AND(Screening!$J$18="No",AD1498="Ex"),"N/A", IF(AND(Screening!$J$19="No",AE1498="Ex"),"N/A", IF(AND(Screening!$J$20="No",AF1498="Ex"),"N/A", IF(AND(Screening!$J$21="No",AG1498="Ex"),"N/A", IF(AND(Screening!$J$23="No",AH1498="Ex"),"N/A", IF(AND(Screening!$J$7="No",AI1498="Ex"),"N/A", IF(AND(Screening!$J$6="No",AL1498="Ex"),"N/A", IF(AND(Screening!$J$6="Yes",AJ1498="Ex"),"N/A", IF(AND(Screening!$J$25="Yes",AK1498="Ex"),"N/A",  IF(AND(Screening!$J$5="Yes",AM1498="Ex"),"N/A","Inc")))))))))))))))))))</f>
        <v>Inc</v>
      </c>
      <c r="C1498" s="132"/>
      <c r="D1498" s="133"/>
      <c r="E1498" s="87">
        <v>1478</v>
      </c>
      <c r="F1498" s="88" t="s">
        <v>4173</v>
      </c>
      <c r="G1498" s="88" t="s">
        <v>2735</v>
      </c>
      <c r="H1498" s="157" t="s">
        <v>1604</v>
      </c>
      <c r="I1498" s="130" t="str">
        <f t="shared" si="47"/>
        <v>Include</v>
      </c>
      <c r="J1498" s="126"/>
      <c r="K1498" s="99"/>
      <c r="L1498" s="99"/>
      <c r="M1498" s="128"/>
      <c r="N1498" s="87" t="str">
        <f t="shared" si="48"/>
        <v/>
      </c>
      <c r="O1498" s="55"/>
      <c r="P1498" s="55"/>
      <c r="Q1498" s="55"/>
      <c r="R1498" s="55"/>
      <c r="S1498" s="55"/>
      <c r="T1498" s="56"/>
      <c r="U1498" s="134" t="s">
        <v>440</v>
      </c>
      <c r="V1498" s="132" t="s">
        <v>475</v>
      </c>
      <c r="W1498" s="132"/>
      <c r="X1498" s="132"/>
      <c r="Y1498" s="132"/>
      <c r="Z1498" s="132"/>
      <c r="AA1498" s="132"/>
      <c r="AB1498" s="132"/>
      <c r="AC1498" s="132"/>
      <c r="AD1498" s="132"/>
      <c r="AE1498" s="132"/>
      <c r="AF1498" s="132"/>
      <c r="AG1498" s="132"/>
      <c r="AH1498" s="132"/>
      <c r="AI1498" s="132"/>
      <c r="AJ1498" s="132"/>
      <c r="AK1498" s="132"/>
      <c r="AL1498" s="132"/>
      <c r="AM1498" s="135" t="s">
        <v>475</v>
      </c>
    </row>
    <row r="1499" spans="1:39" ht="30" x14ac:dyDescent="0.25">
      <c r="A1499" s="131" t="s">
        <v>2</v>
      </c>
      <c r="B1499" s="132" t="str">
        <f>IF(G1499="reserved","N/A",IF(AND(Screening!$J$10="No",V1499="Ex"),"N/A",IF(AND(Screening!$J$11="No",W1499="Ex"),"N/A",IF(AND(Screening!$J$12="No",X1499="Ex"),"N/A",IF(AND(Screening!$J$13="No",Y1499="Ex"),"N/A",IF(AND(Screening!$J$14="No",Z1499="Ex"),"N/A", IF(AND(Screening!$J$15="No",AA1499="Ex"),"N/A", IF(AND(Screening!$J$16="No",AB1499="Ex"),"N/A", IF(AND(Screening!$J$17="No",AC1499="Ex"),"N/A", IF(AND(Screening!$J$18="No",AD1499="Ex"),"N/A", IF(AND(Screening!$J$19="No",AE1499="Ex"),"N/A", IF(AND(Screening!$J$20="No",AF1499="Ex"),"N/A", IF(AND(Screening!$J$21="No",AG1499="Ex"),"N/A", IF(AND(Screening!$J$23="No",AH1499="Ex"),"N/A", IF(AND(Screening!$J$7="No",AI1499="Ex"),"N/A", IF(AND(Screening!$J$6="No",AL1499="Ex"),"N/A", IF(AND(Screening!$J$6="Yes",AJ1499="Ex"),"N/A", IF(AND(Screening!$J$25="Yes",AK1499="Ex"),"N/A",  IF(AND(Screening!$J$5="Yes",AM1499="Ex"),"N/A","Inc")))))))))))))))))))</f>
        <v>Inc</v>
      </c>
      <c r="C1499" s="132"/>
      <c r="D1499" s="133"/>
      <c r="E1499" s="87">
        <v>1479</v>
      </c>
      <c r="F1499" s="88" t="s">
        <v>1155</v>
      </c>
      <c r="G1499" s="88" t="s">
        <v>712</v>
      </c>
      <c r="H1499" s="157" t="s">
        <v>400</v>
      </c>
      <c r="I1499" s="130" t="str">
        <f t="shared" si="47"/>
        <v>Include</v>
      </c>
      <c r="J1499" s="126"/>
      <c r="K1499" s="99"/>
      <c r="L1499" s="99"/>
      <c r="M1499" s="128"/>
      <c r="N1499" s="87" t="str">
        <f t="shared" si="48"/>
        <v/>
      </c>
      <c r="O1499" s="55"/>
      <c r="P1499" s="55"/>
      <c r="Q1499" s="55"/>
      <c r="R1499" s="55"/>
      <c r="S1499" s="55"/>
      <c r="T1499" s="56"/>
      <c r="U1499" s="134" t="s">
        <v>440</v>
      </c>
      <c r="V1499" s="132" t="s">
        <v>475</v>
      </c>
      <c r="W1499" s="132"/>
      <c r="X1499" s="132"/>
      <c r="Y1499" s="132"/>
      <c r="Z1499" s="132"/>
      <c r="AA1499" s="132"/>
      <c r="AB1499" s="132"/>
      <c r="AC1499" s="132"/>
      <c r="AD1499" s="132"/>
      <c r="AE1499" s="132"/>
      <c r="AF1499" s="132"/>
      <c r="AG1499" s="132"/>
      <c r="AH1499" s="132"/>
      <c r="AI1499" s="132"/>
      <c r="AJ1499" s="132"/>
      <c r="AK1499" s="132"/>
      <c r="AL1499" s="132"/>
      <c r="AM1499" s="135" t="s">
        <v>475</v>
      </c>
    </row>
    <row r="1500" spans="1:39" x14ac:dyDescent="0.25">
      <c r="A1500" s="131" t="s">
        <v>2</v>
      </c>
      <c r="B1500" s="132" t="str">
        <f>IF(G1500="reserved","N/A",IF(AND(Screening!$J$10="No",V1500="Ex"),"N/A",IF(AND(Screening!$J$11="No",W1500="Ex"),"N/A",IF(AND(Screening!$J$12="No",X1500="Ex"),"N/A",IF(AND(Screening!$J$13="No",Y1500="Ex"),"N/A",IF(AND(Screening!$J$14="No",Z1500="Ex"),"N/A", IF(AND(Screening!$J$15="No",AA1500="Ex"),"N/A", IF(AND(Screening!$J$16="No",AB1500="Ex"),"N/A", IF(AND(Screening!$J$17="No",AC1500="Ex"),"N/A", IF(AND(Screening!$J$18="No",AD1500="Ex"),"N/A", IF(AND(Screening!$J$19="No",AE1500="Ex"),"N/A", IF(AND(Screening!$J$20="No",AF1500="Ex"),"N/A", IF(AND(Screening!$J$21="No",AG1500="Ex"),"N/A", IF(AND(Screening!$J$23="No",AH1500="Ex"),"N/A", IF(AND(Screening!$J$7="No",AI1500="Ex"),"N/A", IF(AND(Screening!$J$6="No",AL1500="Ex"),"N/A", IF(AND(Screening!$J$6="Yes",AJ1500="Ex"),"N/A", IF(AND(Screening!$J$25="Yes",AK1500="Ex"),"N/A",  IF(AND(Screening!$J$5="Yes",AM1500="Ex"),"N/A","Inc")))))))))))))))))))</f>
        <v>Inc</v>
      </c>
      <c r="C1500" s="132"/>
      <c r="D1500" s="133"/>
      <c r="E1500" s="87">
        <v>1480</v>
      </c>
      <c r="F1500" s="88" t="s">
        <v>1156</v>
      </c>
      <c r="G1500" s="88" t="s">
        <v>713</v>
      </c>
      <c r="H1500" s="156" t="s">
        <v>2787</v>
      </c>
      <c r="I1500" s="130" t="str">
        <f t="shared" si="47"/>
        <v>Include</v>
      </c>
      <c r="J1500" s="126"/>
      <c r="K1500" s="99"/>
      <c r="L1500" s="99"/>
      <c r="M1500" s="128"/>
      <c r="N1500" s="87" t="str">
        <f t="shared" si="48"/>
        <v/>
      </c>
      <c r="O1500" s="55"/>
      <c r="P1500" s="55"/>
      <c r="Q1500" s="55"/>
      <c r="R1500" s="55"/>
      <c r="S1500" s="55"/>
      <c r="T1500" s="56"/>
      <c r="U1500" s="134" t="s">
        <v>440</v>
      </c>
      <c r="V1500" s="132" t="s">
        <v>475</v>
      </c>
      <c r="W1500" s="132"/>
      <c r="X1500" s="132"/>
      <c r="Y1500" s="132"/>
      <c r="Z1500" s="132"/>
      <c r="AA1500" s="132"/>
      <c r="AB1500" s="132"/>
      <c r="AC1500" s="132"/>
      <c r="AD1500" s="132"/>
      <c r="AE1500" s="132"/>
      <c r="AF1500" s="132"/>
      <c r="AG1500" s="132"/>
      <c r="AH1500" s="132"/>
      <c r="AI1500" s="132"/>
      <c r="AJ1500" s="132"/>
      <c r="AK1500" s="132"/>
      <c r="AL1500" s="132"/>
      <c r="AM1500" s="135" t="s">
        <v>475</v>
      </c>
    </row>
    <row r="1501" spans="1:39" ht="45" x14ac:dyDescent="0.25">
      <c r="A1501" s="131" t="s">
        <v>2</v>
      </c>
      <c r="B1501" s="132" t="str">
        <f>IF(G1501="reserved","N/A",IF(AND(Screening!$J$10="No",V1501="Ex"),"N/A",IF(AND(Screening!$J$11="No",W1501="Ex"),"N/A",IF(AND(Screening!$J$12="No",X1501="Ex"),"N/A",IF(AND(Screening!$J$13="No",Y1501="Ex"),"N/A",IF(AND(Screening!$J$14="No",Z1501="Ex"),"N/A", IF(AND(Screening!$J$15="No",AA1501="Ex"),"N/A", IF(AND(Screening!$J$16="No",AB1501="Ex"),"N/A", IF(AND(Screening!$J$17="No",AC1501="Ex"),"N/A", IF(AND(Screening!$J$18="No",AD1501="Ex"),"N/A", IF(AND(Screening!$J$19="No",AE1501="Ex"),"N/A", IF(AND(Screening!$J$20="No",AF1501="Ex"),"N/A", IF(AND(Screening!$J$21="No",AG1501="Ex"),"N/A", IF(AND(Screening!$J$23="No",AH1501="Ex"),"N/A", IF(AND(Screening!$J$7="No",AI1501="Ex"),"N/A", IF(AND(Screening!$J$6="No",AL1501="Ex"),"N/A", IF(AND(Screening!$J$6="Yes",AJ1501="Ex"),"N/A", IF(AND(Screening!$J$25="Yes",AK1501="Ex"),"N/A",  IF(AND(Screening!$J$5="Yes",AM1501="Ex"),"N/A","Inc")))))))))))))))))))</f>
        <v>Inc</v>
      </c>
      <c r="C1501" s="132"/>
      <c r="D1501" s="133"/>
      <c r="E1501" s="87">
        <v>1481</v>
      </c>
      <c r="F1501" s="88" t="s">
        <v>1157</v>
      </c>
      <c r="G1501" s="88" t="s">
        <v>714</v>
      </c>
      <c r="H1501" s="157" t="s">
        <v>4302</v>
      </c>
      <c r="I1501" s="130" t="str">
        <f t="shared" si="47"/>
        <v>Include</v>
      </c>
      <c r="J1501" s="126"/>
      <c r="K1501" s="99"/>
      <c r="L1501" s="99"/>
      <c r="M1501" s="128"/>
      <c r="N1501" s="87" t="str">
        <f t="shared" si="48"/>
        <v/>
      </c>
      <c r="O1501" s="55"/>
      <c r="P1501" s="55"/>
      <c r="Q1501" s="55"/>
      <c r="R1501" s="55"/>
      <c r="S1501" s="55"/>
      <c r="T1501" s="56"/>
      <c r="U1501" s="134" t="s">
        <v>440</v>
      </c>
      <c r="V1501" s="132" t="s">
        <v>475</v>
      </c>
      <c r="W1501" s="132"/>
      <c r="X1501" s="132"/>
      <c r="Y1501" s="132"/>
      <c r="Z1501" s="132"/>
      <c r="AA1501" s="132"/>
      <c r="AB1501" s="132"/>
      <c r="AC1501" s="132"/>
      <c r="AD1501" s="132"/>
      <c r="AE1501" s="132"/>
      <c r="AF1501" s="132"/>
      <c r="AG1501" s="132"/>
      <c r="AH1501" s="132"/>
      <c r="AI1501" s="132"/>
      <c r="AJ1501" s="132"/>
      <c r="AK1501" s="132"/>
      <c r="AL1501" s="132"/>
      <c r="AM1501" s="135" t="s">
        <v>475</v>
      </c>
    </row>
    <row r="1502" spans="1:39" ht="75" x14ac:dyDescent="0.25">
      <c r="A1502" s="131" t="s">
        <v>2</v>
      </c>
      <c r="B1502" s="132" t="str">
        <f>IF(G1502="reserved","N/A",IF(AND(Screening!$J$10="No",V1502="Ex"),"N/A",IF(AND(Screening!$J$11="No",W1502="Ex"),"N/A",IF(AND(Screening!$J$12="No",X1502="Ex"),"N/A",IF(AND(Screening!$J$13="No",Y1502="Ex"),"N/A",IF(AND(Screening!$J$14="No",Z1502="Ex"),"N/A", IF(AND(Screening!$J$15="No",AA1502="Ex"),"N/A", IF(AND(Screening!$J$16="No",AB1502="Ex"),"N/A", IF(AND(Screening!$J$17="No",AC1502="Ex"),"N/A", IF(AND(Screening!$J$18="No",AD1502="Ex"),"N/A", IF(AND(Screening!$J$19="No",AE1502="Ex"),"N/A", IF(AND(Screening!$J$20="No",AF1502="Ex"),"N/A", IF(AND(Screening!$J$21="No",AG1502="Ex"),"N/A", IF(AND(Screening!$J$23="No",AH1502="Ex"),"N/A", IF(AND(Screening!$J$7="No",AI1502="Ex"),"N/A", IF(AND(Screening!$J$6="No",AL1502="Ex"),"N/A", IF(AND(Screening!$J$6="Yes",AJ1502="Ex"),"N/A", IF(AND(Screening!$J$25="Yes",AK1502="Ex"),"N/A",  IF(AND(Screening!$J$5="Yes",AM1502="Ex"),"N/A","Inc")))))))))))))))))))</f>
        <v>Inc</v>
      </c>
      <c r="C1502" s="132"/>
      <c r="D1502" s="133"/>
      <c r="E1502" s="87">
        <v>1482</v>
      </c>
      <c r="F1502" s="88" t="s">
        <v>1158</v>
      </c>
      <c r="G1502" s="88" t="s">
        <v>2515</v>
      </c>
      <c r="H1502" s="157" t="s">
        <v>401</v>
      </c>
      <c r="I1502" s="130" t="str">
        <f t="shared" si="47"/>
        <v>Include</v>
      </c>
      <c r="J1502" s="126"/>
      <c r="K1502" s="99"/>
      <c r="L1502" s="99"/>
      <c r="M1502" s="128"/>
      <c r="N1502" s="87" t="str">
        <f t="shared" si="48"/>
        <v/>
      </c>
      <c r="O1502" s="55"/>
      <c r="P1502" s="55"/>
      <c r="Q1502" s="55"/>
      <c r="R1502" s="55"/>
      <c r="S1502" s="55"/>
      <c r="T1502" s="56"/>
      <c r="U1502" s="134" t="s">
        <v>440</v>
      </c>
      <c r="V1502" s="132" t="s">
        <v>475</v>
      </c>
      <c r="W1502" s="132"/>
      <c r="X1502" s="132"/>
      <c r="Y1502" s="132"/>
      <c r="Z1502" s="132"/>
      <c r="AA1502" s="132"/>
      <c r="AB1502" s="132"/>
      <c r="AC1502" s="132"/>
      <c r="AD1502" s="132"/>
      <c r="AE1502" s="132"/>
      <c r="AF1502" s="132"/>
      <c r="AG1502" s="132"/>
      <c r="AH1502" s="132"/>
      <c r="AI1502" s="132"/>
      <c r="AJ1502" s="132"/>
      <c r="AK1502" s="132"/>
      <c r="AL1502" s="132"/>
      <c r="AM1502" s="135" t="s">
        <v>475</v>
      </c>
    </row>
    <row r="1503" spans="1:39" ht="45" x14ac:dyDescent="0.25">
      <c r="A1503" s="131" t="s">
        <v>1</v>
      </c>
      <c r="B1503" s="132" t="str">
        <f>IF(G1503="reserved","N/A",IF(AND(Screening!$J$10="No",V1503="Ex"),"N/A",IF(AND(Screening!$J$11="No",W1503="Ex"),"N/A",IF(AND(Screening!$J$12="No",X1503="Ex"),"N/A",IF(AND(Screening!$J$13="No",Y1503="Ex"),"N/A",IF(AND(Screening!$J$14="No",Z1503="Ex"),"N/A", IF(AND(Screening!$J$15="No",AA1503="Ex"),"N/A", IF(AND(Screening!$J$16="No",AB1503="Ex"),"N/A", IF(AND(Screening!$J$17="No",AC1503="Ex"),"N/A", IF(AND(Screening!$J$18="No",AD1503="Ex"),"N/A", IF(AND(Screening!$J$19="No",AE1503="Ex"),"N/A", IF(AND(Screening!$J$20="No",AF1503="Ex"),"N/A", IF(AND(Screening!$J$21="No",AG1503="Ex"),"N/A", IF(AND(Screening!$J$23="No",AH1503="Ex"),"N/A", IF(AND(Screening!$J$7="No",AI1503="Ex"),"N/A", IF(AND(Screening!$J$6="No",AL1503="Ex"),"N/A", IF(AND(Screening!$J$6="Yes",AJ1503="Ex"),"N/A", IF(AND(Screening!$J$25="Yes",AK1503="Ex"),"N/A",  IF(AND(Screening!$J$5="Yes",AM1503="Ex"),"N/A","Inc")))))))))))))))))))</f>
        <v>Inc</v>
      </c>
      <c r="C1503" s="132" t="s">
        <v>1216</v>
      </c>
      <c r="D1503" s="133" t="s">
        <v>1212</v>
      </c>
      <c r="E1503" s="87">
        <v>1483</v>
      </c>
      <c r="F1503" s="88" t="s">
        <v>1159</v>
      </c>
      <c r="G1503" s="89" t="s">
        <v>715</v>
      </c>
      <c r="H1503" s="157" t="s">
        <v>4419</v>
      </c>
      <c r="I1503" s="130" t="str">
        <f t="shared" si="47"/>
        <v>Include</v>
      </c>
      <c r="J1503" s="126"/>
      <c r="K1503" s="99"/>
      <c r="L1503" s="99"/>
      <c r="M1503" s="128"/>
      <c r="N1503" s="87" t="str">
        <f t="shared" si="48"/>
        <v>PAR</v>
      </c>
      <c r="O1503" s="55"/>
      <c r="P1503" s="55"/>
      <c r="Q1503" s="55"/>
      <c r="R1503" s="55"/>
      <c r="S1503" s="55"/>
      <c r="T1503" s="56"/>
      <c r="U1503" s="134" t="s">
        <v>439</v>
      </c>
      <c r="V1503" s="132" t="s">
        <v>475</v>
      </c>
      <c r="W1503" s="132"/>
      <c r="X1503" s="132"/>
      <c r="Y1503" s="132"/>
      <c r="Z1503" s="132"/>
      <c r="AA1503" s="132"/>
      <c r="AB1503" s="132"/>
      <c r="AC1503" s="132"/>
      <c r="AD1503" s="132"/>
      <c r="AE1503" s="132"/>
      <c r="AF1503" s="132"/>
      <c r="AG1503" s="132"/>
      <c r="AH1503" s="132"/>
      <c r="AI1503" s="132"/>
      <c r="AJ1503" s="132"/>
      <c r="AK1503" s="132" t="s">
        <v>475</v>
      </c>
      <c r="AL1503" s="132"/>
      <c r="AM1503" s="135" t="s">
        <v>475</v>
      </c>
    </row>
    <row r="1504" spans="1:39" ht="75" x14ac:dyDescent="0.25">
      <c r="A1504" s="131" t="s">
        <v>1</v>
      </c>
      <c r="B1504" s="132" t="str">
        <f>IF(G1504="reserved","N/A",IF(AND(Screening!$J$10="No",V1504="Ex"),"N/A",IF(AND(Screening!$J$11="No",W1504="Ex"),"N/A",IF(AND(Screening!$J$12="No",X1504="Ex"),"N/A",IF(AND(Screening!$J$13="No",Y1504="Ex"),"N/A",IF(AND(Screening!$J$14="No",Z1504="Ex"),"N/A", IF(AND(Screening!$J$15="No",AA1504="Ex"),"N/A", IF(AND(Screening!$J$16="No",AB1504="Ex"),"N/A", IF(AND(Screening!$J$17="No",AC1504="Ex"),"N/A", IF(AND(Screening!$J$18="No",AD1504="Ex"),"N/A", IF(AND(Screening!$J$19="No",AE1504="Ex"),"N/A", IF(AND(Screening!$J$20="No",AF1504="Ex"),"N/A", IF(AND(Screening!$J$21="No",AG1504="Ex"),"N/A", IF(AND(Screening!$J$23="No",AH1504="Ex"),"N/A", IF(AND(Screening!$J$7="No",AI1504="Ex"),"N/A", IF(AND(Screening!$J$6="No",AL1504="Ex"),"N/A", IF(AND(Screening!$J$6="Yes",AJ1504="Ex"),"N/A", IF(AND(Screening!$J$25="Yes",AK1504="Ex"),"N/A",  IF(AND(Screening!$J$5="Yes",AM1504="Ex"),"N/A","Inc")))))))))))))))))))</f>
        <v>Inc</v>
      </c>
      <c r="C1504" s="132"/>
      <c r="D1504" s="133"/>
      <c r="E1504" s="87">
        <v>1484</v>
      </c>
      <c r="F1504" s="88" t="s">
        <v>4174</v>
      </c>
      <c r="G1504" s="88" t="s">
        <v>2736</v>
      </c>
      <c r="H1504" s="156" t="s">
        <v>2787</v>
      </c>
      <c r="I1504" s="130" t="str">
        <f t="shared" si="47"/>
        <v>Include</v>
      </c>
      <c r="J1504" s="126"/>
      <c r="K1504" s="99"/>
      <c r="L1504" s="99"/>
      <c r="M1504" s="128"/>
      <c r="N1504" s="87" t="str">
        <f t="shared" si="48"/>
        <v>PAR</v>
      </c>
      <c r="O1504" s="55"/>
      <c r="P1504" s="55"/>
      <c r="Q1504" s="55"/>
      <c r="R1504" s="55"/>
      <c r="S1504" s="55"/>
      <c r="T1504" s="56"/>
      <c r="U1504" s="134" t="s">
        <v>439</v>
      </c>
      <c r="V1504" s="132" t="s">
        <v>475</v>
      </c>
      <c r="W1504" s="132"/>
      <c r="X1504" s="132"/>
      <c r="Y1504" s="132"/>
      <c r="Z1504" s="132"/>
      <c r="AA1504" s="132"/>
      <c r="AB1504" s="132"/>
      <c r="AC1504" s="132"/>
      <c r="AD1504" s="132"/>
      <c r="AE1504" s="132"/>
      <c r="AF1504" s="132"/>
      <c r="AG1504" s="132"/>
      <c r="AH1504" s="132"/>
      <c r="AI1504" s="132"/>
      <c r="AJ1504" s="132"/>
      <c r="AK1504" s="132" t="s">
        <v>475</v>
      </c>
      <c r="AL1504" s="132"/>
      <c r="AM1504" s="135" t="s">
        <v>475</v>
      </c>
    </row>
    <row r="1505" spans="1:39" ht="30" x14ac:dyDescent="0.25">
      <c r="A1505" s="131" t="s">
        <v>1</v>
      </c>
      <c r="B1505" s="132" t="str">
        <f>IF(G1505="reserved","N/A",IF(AND(Screening!$J$10="No",V1505="Ex"),"N/A",IF(AND(Screening!$J$11="No",W1505="Ex"),"N/A",IF(AND(Screening!$J$12="No",X1505="Ex"),"N/A",IF(AND(Screening!$J$13="No",Y1505="Ex"),"N/A",IF(AND(Screening!$J$14="No",Z1505="Ex"),"N/A", IF(AND(Screening!$J$15="No",AA1505="Ex"),"N/A", IF(AND(Screening!$J$16="No",AB1505="Ex"),"N/A", IF(AND(Screening!$J$17="No",AC1505="Ex"),"N/A", IF(AND(Screening!$J$18="No",AD1505="Ex"),"N/A", IF(AND(Screening!$J$19="No",AE1505="Ex"),"N/A", IF(AND(Screening!$J$20="No",AF1505="Ex"),"N/A", IF(AND(Screening!$J$21="No",AG1505="Ex"),"N/A", IF(AND(Screening!$J$23="No",AH1505="Ex"),"N/A", IF(AND(Screening!$J$7="No",AI1505="Ex"),"N/A", IF(AND(Screening!$J$6="No",AL1505="Ex"),"N/A", IF(AND(Screening!$J$6="Yes",AJ1505="Ex"),"N/A", IF(AND(Screening!$J$25="Yes",AK1505="Ex"),"N/A",  IF(AND(Screening!$J$5="Yes",AM1505="Ex"),"N/A","Inc")))))))))))))))))))</f>
        <v>Inc</v>
      </c>
      <c r="C1505" s="132"/>
      <c r="D1505" s="133"/>
      <c r="E1505" s="87">
        <v>1485</v>
      </c>
      <c r="F1505" s="88" t="s">
        <v>4175</v>
      </c>
      <c r="G1505" s="88" t="s">
        <v>2737</v>
      </c>
      <c r="H1505" s="157" t="s">
        <v>1605</v>
      </c>
      <c r="I1505" s="130" t="str">
        <f t="shared" si="47"/>
        <v>Include</v>
      </c>
      <c r="J1505" s="126"/>
      <c r="K1505" s="99"/>
      <c r="L1505" s="99"/>
      <c r="M1505" s="128"/>
      <c r="N1505" s="87" t="str">
        <f t="shared" si="48"/>
        <v>PAR</v>
      </c>
      <c r="O1505" s="55"/>
      <c r="P1505" s="55"/>
      <c r="Q1505" s="55"/>
      <c r="R1505" s="55"/>
      <c r="S1505" s="55"/>
      <c r="T1505" s="56"/>
      <c r="U1505" s="134" t="s">
        <v>439</v>
      </c>
      <c r="V1505" s="132" t="s">
        <v>475</v>
      </c>
      <c r="W1505" s="132"/>
      <c r="X1505" s="132"/>
      <c r="Y1505" s="132"/>
      <c r="Z1505" s="132"/>
      <c r="AA1505" s="132"/>
      <c r="AB1505" s="132"/>
      <c r="AC1505" s="132"/>
      <c r="AD1505" s="132"/>
      <c r="AE1505" s="132"/>
      <c r="AF1505" s="132"/>
      <c r="AG1505" s="132"/>
      <c r="AH1505" s="132"/>
      <c r="AI1505" s="132"/>
      <c r="AJ1505" s="132"/>
      <c r="AK1505" s="132" t="s">
        <v>475</v>
      </c>
      <c r="AL1505" s="132"/>
      <c r="AM1505" s="135" t="s">
        <v>475</v>
      </c>
    </row>
    <row r="1506" spans="1:39" x14ac:dyDescent="0.25">
      <c r="A1506" s="131" t="s">
        <v>1</v>
      </c>
      <c r="B1506" s="132" t="str">
        <f>IF(G1506="reserved","N/A",IF(AND(Screening!$J$10="No",V1506="Ex"),"N/A",IF(AND(Screening!$J$11="No",W1506="Ex"),"N/A",IF(AND(Screening!$J$12="No",X1506="Ex"),"N/A",IF(AND(Screening!$J$13="No",Y1506="Ex"),"N/A",IF(AND(Screening!$J$14="No",Z1506="Ex"),"N/A", IF(AND(Screening!$J$15="No",AA1506="Ex"),"N/A", IF(AND(Screening!$J$16="No",AB1506="Ex"),"N/A", IF(AND(Screening!$J$17="No",AC1506="Ex"),"N/A", IF(AND(Screening!$J$18="No",AD1506="Ex"),"N/A", IF(AND(Screening!$J$19="No",AE1506="Ex"),"N/A", IF(AND(Screening!$J$20="No",AF1506="Ex"),"N/A", IF(AND(Screening!$J$21="No",AG1506="Ex"),"N/A", IF(AND(Screening!$J$23="No",AH1506="Ex"),"N/A", IF(AND(Screening!$J$7="No",AI1506="Ex"),"N/A", IF(AND(Screening!$J$6="No",AL1506="Ex"),"N/A", IF(AND(Screening!$J$6="Yes",AJ1506="Ex"),"N/A", IF(AND(Screening!$J$25="Yes",AK1506="Ex"),"N/A",  IF(AND(Screening!$J$5="Yes",AM1506="Ex"),"N/A","Inc")))))))))))))))))))</f>
        <v>Inc</v>
      </c>
      <c r="C1506" s="132"/>
      <c r="D1506" s="133"/>
      <c r="E1506" s="87">
        <v>1486</v>
      </c>
      <c r="F1506" s="88" t="s">
        <v>1160</v>
      </c>
      <c r="G1506" s="88" t="s">
        <v>716</v>
      </c>
      <c r="H1506" s="156" t="s">
        <v>2787</v>
      </c>
      <c r="I1506" s="130" t="str">
        <f t="shared" si="47"/>
        <v>Include</v>
      </c>
      <c r="J1506" s="126"/>
      <c r="K1506" s="99"/>
      <c r="L1506" s="99"/>
      <c r="M1506" s="128"/>
      <c r="N1506" s="87" t="str">
        <f t="shared" si="48"/>
        <v>PAR</v>
      </c>
      <c r="O1506" s="55"/>
      <c r="P1506" s="55"/>
      <c r="Q1506" s="55"/>
      <c r="R1506" s="55"/>
      <c r="S1506" s="55"/>
      <c r="T1506" s="56"/>
      <c r="U1506" s="134" t="s">
        <v>439</v>
      </c>
      <c r="V1506" s="132" t="s">
        <v>475</v>
      </c>
      <c r="W1506" s="132"/>
      <c r="X1506" s="132"/>
      <c r="Y1506" s="132"/>
      <c r="Z1506" s="132"/>
      <c r="AA1506" s="132"/>
      <c r="AB1506" s="132"/>
      <c r="AC1506" s="132"/>
      <c r="AD1506" s="132"/>
      <c r="AE1506" s="132"/>
      <c r="AF1506" s="132"/>
      <c r="AG1506" s="132"/>
      <c r="AH1506" s="132"/>
      <c r="AI1506" s="132"/>
      <c r="AJ1506" s="132"/>
      <c r="AK1506" s="132" t="s">
        <v>475</v>
      </c>
      <c r="AL1506" s="132"/>
      <c r="AM1506" s="135" t="s">
        <v>475</v>
      </c>
    </row>
    <row r="1507" spans="1:39" ht="30" x14ac:dyDescent="0.25">
      <c r="A1507" s="131" t="s">
        <v>2</v>
      </c>
      <c r="B1507" s="132" t="str">
        <f>IF(G1507="reserved","N/A",IF(AND(Screening!$J$10="No",V1507="Ex"),"N/A",IF(AND(Screening!$J$11="No",W1507="Ex"),"N/A",IF(AND(Screening!$J$12="No",X1507="Ex"),"N/A",IF(AND(Screening!$J$13="No",Y1507="Ex"),"N/A",IF(AND(Screening!$J$14="No",Z1507="Ex"),"N/A", IF(AND(Screening!$J$15="No",AA1507="Ex"),"N/A", IF(AND(Screening!$J$16="No",AB1507="Ex"),"N/A", IF(AND(Screening!$J$17="No",AC1507="Ex"),"N/A", IF(AND(Screening!$J$18="No",AD1507="Ex"),"N/A", IF(AND(Screening!$J$19="No",AE1507="Ex"),"N/A", IF(AND(Screening!$J$20="No",AF1507="Ex"),"N/A", IF(AND(Screening!$J$21="No",AG1507="Ex"),"N/A", IF(AND(Screening!$J$23="No",AH1507="Ex"),"N/A", IF(AND(Screening!$J$7="No",AI1507="Ex"),"N/A", IF(AND(Screening!$J$6="No",AL1507="Ex"),"N/A", IF(AND(Screening!$J$6="Yes",AJ1507="Ex"),"N/A", IF(AND(Screening!$J$25="Yes",AK1507="Ex"),"N/A",  IF(AND(Screening!$J$5="Yes",AM1507="Ex"),"N/A","Inc")))))))))))))))))))</f>
        <v>Inc</v>
      </c>
      <c r="C1507" s="132"/>
      <c r="D1507" s="133"/>
      <c r="E1507" s="87">
        <v>1487</v>
      </c>
      <c r="F1507" s="88" t="s">
        <v>4176</v>
      </c>
      <c r="G1507" s="88" t="s">
        <v>2738</v>
      </c>
      <c r="H1507" s="157" t="s">
        <v>402</v>
      </c>
      <c r="I1507" s="130" t="str">
        <f t="shared" si="47"/>
        <v>Include</v>
      </c>
      <c r="J1507" s="126"/>
      <c r="K1507" s="99"/>
      <c r="L1507" s="99"/>
      <c r="M1507" s="128"/>
      <c r="N1507" s="87" t="str">
        <f t="shared" si="48"/>
        <v/>
      </c>
      <c r="O1507" s="55"/>
      <c r="P1507" s="55"/>
      <c r="Q1507" s="55"/>
      <c r="R1507" s="55"/>
      <c r="S1507" s="55"/>
      <c r="T1507" s="56"/>
      <c r="U1507" s="134" t="s">
        <v>439</v>
      </c>
      <c r="V1507" s="132" t="s">
        <v>475</v>
      </c>
      <c r="W1507" s="132"/>
      <c r="X1507" s="132"/>
      <c r="Y1507" s="132"/>
      <c r="Z1507" s="132"/>
      <c r="AA1507" s="132"/>
      <c r="AB1507" s="132"/>
      <c r="AC1507" s="132"/>
      <c r="AD1507" s="132"/>
      <c r="AE1507" s="132"/>
      <c r="AF1507" s="132"/>
      <c r="AG1507" s="132"/>
      <c r="AH1507" s="132"/>
      <c r="AI1507" s="132"/>
      <c r="AJ1507" s="132"/>
      <c r="AK1507" s="132" t="s">
        <v>475</v>
      </c>
      <c r="AL1507" s="132"/>
      <c r="AM1507" s="135" t="s">
        <v>475</v>
      </c>
    </row>
    <row r="1508" spans="1:39" ht="30" x14ac:dyDescent="0.25">
      <c r="A1508" s="131" t="s">
        <v>2</v>
      </c>
      <c r="B1508" s="132" t="str">
        <f>IF(G1508="reserved","N/A",IF(AND(Screening!$J$10="No",V1508="Ex"),"N/A",IF(AND(Screening!$J$11="No",W1508="Ex"),"N/A",IF(AND(Screening!$J$12="No",X1508="Ex"),"N/A",IF(AND(Screening!$J$13="No",Y1508="Ex"),"N/A",IF(AND(Screening!$J$14="No",Z1508="Ex"),"N/A", IF(AND(Screening!$J$15="No",AA1508="Ex"),"N/A", IF(AND(Screening!$J$16="No",AB1508="Ex"),"N/A", IF(AND(Screening!$J$17="No",AC1508="Ex"),"N/A", IF(AND(Screening!$J$18="No",AD1508="Ex"),"N/A", IF(AND(Screening!$J$19="No",AE1508="Ex"),"N/A", IF(AND(Screening!$J$20="No",AF1508="Ex"),"N/A", IF(AND(Screening!$J$21="No",AG1508="Ex"),"N/A", IF(AND(Screening!$J$23="No",AH1508="Ex"),"N/A", IF(AND(Screening!$J$7="No",AI1508="Ex"),"N/A", IF(AND(Screening!$J$6="No",AL1508="Ex"),"N/A", IF(AND(Screening!$J$6="Yes",AJ1508="Ex"),"N/A", IF(AND(Screening!$J$25="Yes",AK1508="Ex"),"N/A",  IF(AND(Screening!$J$5="Yes",AM1508="Ex"),"N/A","Inc")))))))))))))))))))</f>
        <v>Inc</v>
      </c>
      <c r="C1508" s="132"/>
      <c r="D1508" s="133"/>
      <c r="E1508" s="87">
        <v>1488</v>
      </c>
      <c r="F1508" s="88" t="s">
        <v>1161</v>
      </c>
      <c r="G1508" s="88" t="s">
        <v>717</v>
      </c>
      <c r="H1508" s="157" t="s">
        <v>403</v>
      </c>
      <c r="I1508" s="130" t="str">
        <f t="shared" si="47"/>
        <v>Include</v>
      </c>
      <c r="J1508" s="126"/>
      <c r="K1508" s="99"/>
      <c r="L1508" s="99"/>
      <c r="M1508" s="128"/>
      <c r="N1508" s="87" t="str">
        <f t="shared" si="48"/>
        <v/>
      </c>
      <c r="O1508" s="55"/>
      <c r="P1508" s="55"/>
      <c r="Q1508" s="55"/>
      <c r="R1508" s="55"/>
      <c r="S1508" s="55"/>
      <c r="T1508" s="56"/>
      <c r="U1508" s="134" t="s">
        <v>439</v>
      </c>
      <c r="V1508" s="132" t="s">
        <v>475</v>
      </c>
      <c r="W1508" s="132"/>
      <c r="X1508" s="132"/>
      <c r="Y1508" s="132"/>
      <c r="Z1508" s="132"/>
      <c r="AA1508" s="132"/>
      <c r="AB1508" s="132"/>
      <c r="AC1508" s="132"/>
      <c r="AD1508" s="132"/>
      <c r="AE1508" s="132"/>
      <c r="AF1508" s="132"/>
      <c r="AG1508" s="132"/>
      <c r="AH1508" s="132"/>
      <c r="AI1508" s="132"/>
      <c r="AJ1508" s="132"/>
      <c r="AK1508" s="132" t="s">
        <v>475</v>
      </c>
      <c r="AL1508" s="132"/>
      <c r="AM1508" s="135" t="s">
        <v>475</v>
      </c>
    </row>
    <row r="1509" spans="1:39" x14ac:dyDescent="0.25">
      <c r="A1509" s="131" t="s">
        <v>1</v>
      </c>
      <c r="B1509" s="132" t="str">
        <f>IF(G1509="reserved","N/A",IF(AND(Screening!$J$10="No",V1509="Ex"),"N/A",IF(AND(Screening!$J$11="No",W1509="Ex"),"N/A",IF(AND(Screening!$J$12="No",X1509="Ex"),"N/A",IF(AND(Screening!$J$13="No",Y1509="Ex"),"N/A",IF(AND(Screening!$J$14="No",Z1509="Ex"),"N/A", IF(AND(Screening!$J$15="No",AA1509="Ex"),"N/A", IF(AND(Screening!$J$16="No",AB1509="Ex"),"N/A", IF(AND(Screening!$J$17="No",AC1509="Ex"),"N/A", IF(AND(Screening!$J$18="No",AD1509="Ex"),"N/A", IF(AND(Screening!$J$19="No",AE1509="Ex"),"N/A", IF(AND(Screening!$J$20="No",AF1509="Ex"),"N/A", IF(AND(Screening!$J$21="No",AG1509="Ex"),"N/A", IF(AND(Screening!$J$23="No",AH1509="Ex"),"N/A", IF(AND(Screening!$J$7="No",AI1509="Ex"),"N/A", IF(AND(Screening!$J$6="No",AL1509="Ex"),"N/A", IF(AND(Screening!$J$6="Yes",AJ1509="Ex"),"N/A", IF(AND(Screening!$J$25="Yes",AK1509="Ex"),"N/A",  IF(AND(Screening!$J$5="Yes",AM1509="Ex"),"N/A","Inc")))))))))))))))))))</f>
        <v>Inc</v>
      </c>
      <c r="C1509" s="132" t="s">
        <v>1216</v>
      </c>
      <c r="D1509" s="133" t="s">
        <v>1212</v>
      </c>
      <c r="E1509" s="87">
        <v>1489</v>
      </c>
      <c r="F1509" s="88" t="s">
        <v>1162</v>
      </c>
      <c r="G1509" s="89" t="s">
        <v>718</v>
      </c>
      <c r="H1509" s="156" t="s">
        <v>2787</v>
      </c>
      <c r="I1509" s="130" t="str">
        <f t="shared" si="47"/>
        <v>Include</v>
      </c>
      <c r="J1509" s="126"/>
      <c r="K1509" s="99"/>
      <c r="L1509" s="99"/>
      <c r="M1509" s="128"/>
      <c r="N1509" s="87" t="str">
        <f t="shared" si="48"/>
        <v>PAR</v>
      </c>
      <c r="O1509" s="55"/>
      <c r="P1509" s="55"/>
      <c r="Q1509" s="55"/>
      <c r="R1509" s="55"/>
      <c r="S1509" s="55"/>
      <c r="T1509" s="56"/>
      <c r="U1509" s="134" t="s">
        <v>438</v>
      </c>
      <c r="V1509" s="132"/>
      <c r="W1509" s="132"/>
      <c r="X1509" s="132"/>
      <c r="Y1509" s="132"/>
      <c r="Z1509" s="132"/>
      <c r="AA1509" s="132"/>
      <c r="AB1509" s="132"/>
      <c r="AC1509" s="132"/>
      <c r="AD1509" s="132"/>
      <c r="AE1509" s="132"/>
      <c r="AF1509" s="132"/>
      <c r="AG1509" s="132"/>
      <c r="AH1509" s="132"/>
      <c r="AI1509" s="132"/>
      <c r="AJ1509" s="132"/>
      <c r="AK1509" s="132" t="s">
        <v>475</v>
      </c>
      <c r="AL1509" s="132"/>
      <c r="AM1509" s="135" t="s">
        <v>475</v>
      </c>
    </row>
    <row r="1510" spans="1:39" ht="30" x14ac:dyDescent="0.25">
      <c r="A1510" s="131" t="s">
        <v>1</v>
      </c>
      <c r="B1510" s="132" t="str">
        <f>IF(G1510="reserved","N/A",IF(AND(Screening!$J$10="No",V1510="Ex"),"N/A",IF(AND(Screening!$J$11="No",W1510="Ex"),"N/A",IF(AND(Screening!$J$12="No",X1510="Ex"),"N/A",IF(AND(Screening!$J$13="No",Y1510="Ex"),"N/A",IF(AND(Screening!$J$14="No",Z1510="Ex"),"N/A", IF(AND(Screening!$J$15="No",AA1510="Ex"),"N/A", IF(AND(Screening!$J$16="No",AB1510="Ex"),"N/A", IF(AND(Screening!$J$17="No",AC1510="Ex"),"N/A", IF(AND(Screening!$J$18="No",AD1510="Ex"),"N/A", IF(AND(Screening!$J$19="No",AE1510="Ex"),"N/A", IF(AND(Screening!$J$20="No",AF1510="Ex"),"N/A", IF(AND(Screening!$J$21="No",AG1510="Ex"),"N/A", IF(AND(Screening!$J$23="No",AH1510="Ex"),"N/A", IF(AND(Screening!$J$7="No",AI1510="Ex"),"N/A", IF(AND(Screening!$J$6="No",AL1510="Ex"),"N/A", IF(AND(Screening!$J$6="Yes",AJ1510="Ex"),"N/A", IF(AND(Screening!$J$25="Yes",AK1510="Ex"),"N/A",  IF(AND(Screening!$J$5="Yes",AM1510="Ex"),"N/A","Inc")))))))))))))))))))</f>
        <v>Inc</v>
      </c>
      <c r="C1510" s="132"/>
      <c r="D1510" s="133"/>
      <c r="E1510" s="87">
        <v>1490</v>
      </c>
      <c r="F1510" s="88" t="s">
        <v>4177</v>
      </c>
      <c r="G1510" s="88" t="s">
        <v>2516</v>
      </c>
      <c r="H1510" s="156" t="s">
        <v>2787</v>
      </c>
      <c r="I1510" s="130" t="str">
        <f t="shared" si="47"/>
        <v>Include</v>
      </c>
      <c r="J1510" s="126"/>
      <c r="K1510" s="99"/>
      <c r="L1510" s="99"/>
      <c r="M1510" s="128"/>
      <c r="N1510" s="87" t="str">
        <f t="shared" si="48"/>
        <v>PAR</v>
      </c>
      <c r="O1510" s="55"/>
      <c r="P1510" s="55"/>
      <c r="Q1510" s="55"/>
      <c r="R1510" s="55"/>
      <c r="S1510" s="55"/>
      <c r="T1510" s="56"/>
      <c r="U1510" s="134" t="s">
        <v>438</v>
      </c>
      <c r="V1510" s="132"/>
      <c r="W1510" s="132"/>
      <c r="X1510" s="132"/>
      <c r="Y1510" s="132"/>
      <c r="Z1510" s="132"/>
      <c r="AA1510" s="132"/>
      <c r="AB1510" s="132"/>
      <c r="AC1510" s="132"/>
      <c r="AD1510" s="132"/>
      <c r="AE1510" s="132"/>
      <c r="AF1510" s="132"/>
      <c r="AG1510" s="132"/>
      <c r="AH1510" s="132"/>
      <c r="AI1510" s="132"/>
      <c r="AJ1510" s="132"/>
      <c r="AK1510" s="132" t="s">
        <v>475</v>
      </c>
      <c r="AL1510" s="132"/>
      <c r="AM1510" s="135" t="s">
        <v>475</v>
      </c>
    </row>
    <row r="1511" spans="1:39" ht="30" x14ac:dyDescent="0.25">
      <c r="A1511" s="131" t="s">
        <v>1</v>
      </c>
      <c r="B1511" s="132" t="str">
        <f>IF(G1511="reserved","N/A",IF(AND(Screening!$J$10="No",V1511="Ex"),"N/A",IF(AND(Screening!$J$11="No",W1511="Ex"),"N/A",IF(AND(Screening!$J$12="No",X1511="Ex"),"N/A",IF(AND(Screening!$J$13="No",Y1511="Ex"),"N/A",IF(AND(Screening!$J$14="No",Z1511="Ex"),"N/A", IF(AND(Screening!$J$15="No",AA1511="Ex"),"N/A", IF(AND(Screening!$J$16="No",AB1511="Ex"),"N/A", IF(AND(Screening!$J$17="No",AC1511="Ex"),"N/A", IF(AND(Screening!$J$18="No",AD1511="Ex"),"N/A", IF(AND(Screening!$J$19="No",AE1511="Ex"),"N/A", IF(AND(Screening!$J$20="No",AF1511="Ex"),"N/A", IF(AND(Screening!$J$21="No",AG1511="Ex"),"N/A", IF(AND(Screening!$J$23="No",AH1511="Ex"),"N/A", IF(AND(Screening!$J$7="No",AI1511="Ex"),"N/A", IF(AND(Screening!$J$6="No",AL1511="Ex"),"N/A", IF(AND(Screening!$J$6="Yes",AJ1511="Ex"),"N/A", IF(AND(Screening!$J$25="Yes",AK1511="Ex"),"N/A",  IF(AND(Screening!$J$5="Yes",AM1511="Ex"),"N/A","Inc")))))))))))))))))))</f>
        <v>Inc</v>
      </c>
      <c r="C1511" s="132"/>
      <c r="D1511" s="133"/>
      <c r="E1511" s="87">
        <v>1491</v>
      </c>
      <c r="F1511" s="88" t="s">
        <v>4178</v>
      </c>
      <c r="G1511" s="88" t="s">
        <v>2517</v>
      </c>
      <c r="H1511" s="156" t="s">
        <v>2787</v>
      </c>
      <c r="I1511" s="130" t="str">
        <f t="shared" si="47"/>
        <v>Include</v>
      </c>
      <c r="J1511" s="126"/>
      <c r="K1511" s="99"/>
      <c r="L1511" s="99"/>
      <c r="M1511" s="128"/>
      <c r="N1511" s="87" t="str">
        <f t="shared" si="48"/>
        <v>PAR</v>
      </c>
      <c r="O1511" s="55"/>
      <c r="P1511" s="55"/>
      <c r="Q1511" s="55"/>
      <c r="R1511" s="55"/>
      <c r="S1511" s="55"/>
      <c r="T1511" s="56"/>
      <c r="U1511" s="134" t="s">
        <v>438</v>
      </c>
      <c r="V1511" s="132"/>
      <c r="W1511" s="132"/>
      <c r="X1511" s="132"/>
      <c r="Y1511" s="132"/>
      <c r="Z1511" s="132"/>
      <c r="AA1511" s="132"/>
      <c r="AB1511" s="132"/>
      <c r="AC1511" s="132"/>
      <c r="AD1511" s="132"/>
      <c r="AE1511" s="132"/>
      <c r="AF1511" s="132"/>
      <c r="AG1511" s="132"/>
      <c r="AH1511" s="132"/>
      <c r="AI1511" s="132"/>
      <c r="AJ1511" s="132"/>
      <c r="AK1511" s="132" t="s">
        <v>475</v>
      </c>
      <c r="AL1511" s="132"/>
      <c r="AM1511" s="135" t="s">
        <v>475</v>
      </c>
    </row>
    <row r="1512" spans="1:39" ht="45" x14ac:dyDescent="0.25">
      <c r="A1512" s="131" t="s">
        <v>1</v>
      </c>
      <c r="B1512" s="132" t="str">
        <f>IF(G1512="reserved","N/A",IF(AND(Screening!$J$10="No",V1512="Ex"),"N/A",IF(AND(Screening!$J$11="No",W1512="Ex"),"N/A",IF(AND(Screening!$J$12="No",X1512="Ex"),"N/A",IF(AND(Screening!$J$13="No",Y1512="Ex"),"N/A",IF(AND(Screening!$J$14="No",Z1512="Ex"),"N/A", IF(AND(Screening!$J$15="No",AA1512="Ex"),"N/A", IF(AND(Screening!$J$16="No",AB1512="Ex"),"N/A", IF(AND(Screening!$J$17="No",AC1512="Ex"),"N/A", IF(AND(Screening!$J$18="No",AD1512="Ex"),"N/A", IF(AND(Screening!$J$19="No",AE1512="Ex"),"N/A", IF(AND(Screening!$J$20="No",AF1512="Ex"),"N/A", IF(AND(Screening!$J$21="No",AG1512="Ex"),"N/A", IF(AND(Screening!$J$23="No",AH1512="Ex"),"N/A", IF(AND(Screening!$J$7="No",AI1512="Ex"),"N/A", IF(AND(Screening!$J$6="No",AL1512="Ex"),"N/A", IF(AND(Screening!$J$6="Yes",AJ1512="Ex"),"N/A", IF(AND(Screening!$J$25="Yes",AK1512="Ex"),"N/A",  IF(AND(Screening!$J$5="Yes",AM1512="Ex"),"N/A","Inc")))))))))))))))))))</f>
        <v>Inc</v>
      </c>
      <c r="C1512" s="132" t="s">
        <v>1216</v>
      </c>
      <c r="D1512" s="133" t="s">
        <v>1212</v>
      </c>
      <c r="E1512" s="87">
        <v>1492</v>
      </c>
      <c r="F1512" s="88" t="s">
        <v>506</v>
      </c>
      <c r="G1512" s="89" t="s">
        <v>4238</v>
      </c>
      <c r="H1512" s="157" t="s">
        <v>4420</v>
      </c>
      <c r="I1512" s="130" t="str">
        <f t="shared" si="47"/>
        <v>Include</v>
      </c>
      <c r="J1512" s="126"/>
      <c r="K1512" s="99"/>
      <c r="L1512" s="99"/>
      <c r="M1512" s="128"/>
      <c r="N1512" s="87" t="str">
        <f t="shared" si="48"/>
        <v>PAR</v>
      </c>
      <c r="O1512" s="55"/>
      <c r="P1512" s="55"/>
      <c r="Q1512" s="55"/>
      <c r="R1512" s="55"/>
      <c r="S1512" s="55"/>
      <c r="T1512" s="56"/>
      <c r="U1512" s="134" t="s">
        <v>404</v>
      </c>
      <c r="V1512" s="132"/>
      <c r="W1512" s="132"/>
      <c r="X1512" s="132"/>
      <c r="Y1512" s="132"/>
      <c r="Z1512" s="132"/>
      <c r="AA1512" s="132"/>
      <c r="AB1512" s="132"/>
      <c r="AC1512" s="132"/>
      <c r="AD1512" s="132"/>
      <c r="AE1512" s="132"/>
      <c r="AF1512" s="132"/>
      <c r="AG1512" s="132"/>
      <c r="AH1512" s="132"/>
      <c r="AI1512" s="132"/>
      <c r="AJ1512" s="132"/>
      <c r="AK1512" s="132" t="s">
        <v>475</v>
      </c>
      <c r="AL1512" s="132"/>
      <c r="AM1512" s="135"/>
    </row>
    <row r="1513" spans="1:39" ht="30" x14ac:dyDescent="0.25">
      <c r="A1513" s="131" t="s">
        <v>2</v>
      </c>
      <c r="B1513" s="132" t="str">
        <f>IF(G1513="reserved","N/A",IF(AND(Screening!$J$10="No",V1513="Ex"),"N/A",IF(AND(Screening!$J$11="No",W1513="Ex"),"N/A",IF(AND(Screening!$J$12="No",X1513="Ex"),"N/A",IF(AND(Screening!$J$13="No",Y1513="Ex"),"N/A",IF(AND(Screening!$J$14="No",Z1513="Ex"),"N/A", IF(AND(Screening!$J$15="No",AA1513="Ex"),"N/A", IF(AND(Screening!$J$16="No",AB1513="Ex"),"N/A", IF(AND(Screening!$J$17="No",AC1513="Ex"),"N/A", IF(AND(Screening!$J$18="No",AD1513="Ex"),"N/A", IF(AND(Screening!$J$19="No",AE1513="Ex"),"N/A", IF(AND(Screening!$J$20="No",AF1513="Ex"),"N/A", IF(AND(Screening!$J$21="No",AG1513="Ex"),"N/A", IF(AND(Screening!$J$23="No",AH1513="Ex"),"N/A", IF(AND(Screening!$J$7="No",AI1513="Ex"),"N/A", IF(AND(Screening!$J$6="No",AL1513="Ex"),"N/A", IF(AND(Screening!$J$6="Yes",AJ1513="Ex"),"N/A", IF(AND(Screening!$J$25="Yes",AK1513="Ex"),"N/A",  IF(AND(Screening!$J$5="Yes",AM1513="Ex"),"N/A","Inc")))))))))))))))))))</f>
        <v>Inc</v>
      </c>
      <c r="C1513" s="132"/>
      <c r="D1513" s="133"/>
      <c r="E1513" s="87">
        <v>1493</v>
      </c>
      <c r="F1513" s="88" t="s">
        <v>4179</v>
      </c>
      <c r="G1513" s="88" t="s">
        <v>2518</v>
      </c>
      <c r="H1513" s="156" t="s">
        <v>2787</v>
      </c>
      <c r="I1513" s="130" t="str">
        <f t="shared" si="47"/>
        <v>Include</v>
      </c>
      <c r="J1513" s="126"/>
      <c r="K1513" s="99"/>
      <c r="L1513" s="99"/>
      <c r="M1513" s="128"/>
      <c r="N1513" s="87" t="str">
        <f t="shared" si="48"/>
        <v/>
      </c>
      <c r="O1513" s="55"/>
      <c r="P1513" s="55"/>
      <c r="Q1513" s="55"/>
      <c r="R1513" s="55"/>
      <c r="S1513" s="55"/>
      <c r="T1513" s="56"/>
      <c r="U1513" s="134" t="s">
        <v>404</v>
      </c>
      <c r="V1513" s="132"/>
      <c r="W1513" s="132"/>
      <c r="X1513" s="132"/>
      <c r="Y1513" s="132"/>
      <c r="Z1513" s="132"/>
      <c r="AA1513" s="132"/>
      <c r="AB1513" s="132"/>
      <c r="AC1513" s="132"/>
      <c r="AD1513" s="132"/>
      <c r="AE1513" s="132"/>
      <c r="AF1513" s="132"/>
      <c r="AG1513" s="132"/>
      <c r="AH1513" s="132"/>
      <c r="AI1513" s="132"/>
      <c r="AJ1513" s="132"/>
      <c r="AK1513" s="132" t="s">
        <v>475</v>
      </c>
      <c r="AL1513" s="132"/>
      <c r="AM1513" s="135"/>
    </row>
    <row r="1514" spans="1:39" ht="30" x14ac:dyDescent="0.25">
      <c r="A1514" s="131" t="s">
        <v>2</v>
      </c>
      <c r="B1514" s="132" t="str">
        <f>IF(G1514="reserved","N/A",IF(AND(Screening!$J$10="No",V1514="Ex"),"N/A",IF(AND(Screening!$J$11="No",W1514="Ex"),"N/A",IF(AND(Screening!$J$12="No",X1514="Ex"),"N/A",IF(AND(Screening!$J$13="No",Y1514="Ex"),"N/A",IF(AND(Screening!$J$14="No",Z1514="Ex"),"N/A", IF(AND(Screening!$J$15="No",AA1514="Ex"),"N/A", IF(AND(Screening!$J$16="No",AB1514="Ex"),"N/A", IF(AND(Screening!$J$17="No",AC1514="Ex"),"N/A", IF(AND(Screening!$J$18="No",AD1514="Ex"),"N/A", IF(AND(Screening!$J$19="No",AE1514="Ex"),"N/A", IF(AND(Screening!$J$20="No",AF1514="Ex"),"N/A", IF(AND(Screening!$J$21="No",AG1514="Ex"),"N/A", IF(AND(Screening!$J$23="No",AH1514="Ex"),"N/A", IF(AND(Screening!$J$7="No",AI1514="Ex"),"N/A", IF(AND(Screening!$J$6="No",AL1514="Ex"),"N/A", IF(AND(Screening!$J$6="Yes",AJ1514="Ex"),"N/A", IF(AND(Screening!$J$25="Yes",AK1514="Ex"),"N/A",  IF(AND(Screening!$J$5="Yes",AM1514="Ex"),"N/A","Inc")))))))))))))))))))</f>
        <v>Inc</v>
      </c>
      <c r="C1514" s="132"/>
      <c r="D1514" s="133"/>
      <c r="E1514" s="87">
        <v>1494</v>
      </c>
      <c r="F1514" s="88" t="s">
        <v>4180</v>
      </c>
      <c r="G1514" s="88" t="s">
        <v>719</v>
      </c>
      <c r="H1514" s="156" t="s">
        <v>1365</v>
      </c>
      <c r="I1514" s="130" t="str">
        <f t="shared" si="47"/>
        <v>Include</v>
      </c>
      <c r="J1514" s="126"/>
      <c r="K1514" s="99"/>
      <c r="L1514" s="99"/>
      <c r="M1514" s="128"/>
      <c r="N1514" s="87" t="str">
        <f t="shared" si="48"/>
        <v/>
      </c>
      <c r="O1514" s="55"/>
      <c r="P1514" s="55"/>
      <c r="Q1514" s="55"/>
      <c r="R1514" s="55"/>
      <c r="S1514" s="55"/>
      <c r="T1514" s="56"/>
      <c r="U1514" s="134" t="s">
        <v>404</v>
      </c>
      <c r="V1514" s="132"/>
      <c r="W1514" s="132"/>
      <c r="X1514" s="132"/>
      <c r="Y1514" s="132"/>
      <c r="Z1514" s="132"/>
      <c r="AA1514" s="132"/>
      <c r="AB1514" s="132"/>
      <c r="AC1514" s="132"/>
      <c r="AD1514" s="132"/>
      <c r="AE1514" s="132"/>
      <c r="AF1514" s="132"/>
      <c r="AG1514" s="132"/>
      <c r="AH1514" s="132"/>
      <c r="AI1514" s="132"/>
      <c r="AJ1514" s="132"/>
      <c r="AK1514" s="132" t="s">
        <v>475</v>
      </c>
      <c r="AL1514" s="132"/>
      <c r="AM1514" s="135"/>
    </row>
    <row r="1515" spans="1:39" x14ac:dyDescent="0.25">
      <c r="A1515" s="131" t="s">
        <v>2</v>
      </c>
      <c r="B1515" s="132" t="str">
        <f>IF(G1515="reserved","N/A",IF(AND(Screening!$J$10="No",V1515="Ex"),"N/A",IF(AND(Screening!$J$11="No",W1515="Ex"),"N/A",IF(AND(Screening!$J$12="No",X1515="Ex"),"N/A",IF(AND(Screening!$J$13="No",Y1515="Ex"),"N/A",IF(AND(Screening!$J$14="No",Z1515="Ex"),"N/A", IF(AND(Screening!$J$15="No",AA1515="Ex"),"N/A", IF(AND(Screening!$J$16="No",AB1515="Ex"),"N/A", IF(AND(Screening!$J$17="No",AC1515="Ex"),"N/A", IF(AND(Screening!$J$18="No",AD1515="Ex"),"N/A", IF(AND(Screening!$J$19="No",AE1515="Ex"),"N/A", IF(AND(Screening!$J$20="No",AF1515="Ex"),"N/A", IF(AND(Screening!$J$21="No",AG1515="Ex"),"N/A", IF(AND(Screening!$J$23="No",AH1515="Ex"),"N/A", IF(AND(Screening!$J$7="No",AI1515="Ex"),"N/A", IF(AND(Screening!$J$6="No",AL1515="Ex"),"N/A", IF(AND(Screening!$J$6="Yes",AJ1515="Ex"),"N/A", IF(AND(Screening!$J$25="Yes",AK1515="Ex"),"N/A",  IF(AND(Screening!$J$5="Yes",AM1515="Ex"),"N/A","Inc")))))))))))))))))))</f>
        <v>Inc</v>
      </c>
      <c r="C1515" s="132" t="s">
        <v>1216</v>
      </c>
      <c r="D1515" s="133" t="s">
        <v>1212</v>
      </c>
      <c r="E1515" s="87">
        <v>1495</v>
      </c>
      <c r="F1515" s="88" t="s">
        <v>1163</v>
      </c>
      <c r="G1515" s="89" t="s">
        <v>720</v>
      </c>
      <c r="H1515" s="156" t="s">
        <v>2787</v>
      </c>
      <c r="I1515" s="130" t="str">
        <f t="shared" si="47"/>
        <v>Include</v>
      </c>
      <c r="J1515" s="126"/>
      <c r="K1515" s="99"/>
      <c r="L1515" s="99"/>
      <c r="M1515" s="128"/>
      <c r="N1515" s="87" t="str">
        <f t="shared" si="48"/>
        <v/>
      </c>
      <c r="O1515" s="55"/>
      <c r="P1515" s="55"/>
      <c r="Q1515" s="55"/>
      <c r="R1515" s="55"/>
      <c r="S1515" s="55"/>
      <c r="T1515" s="56"/>
      <c r="U1515" s="134" t="s">
        <v>404</v>
      </c>
      <c r="V1515" s="132"/>
      <c r="W1515" s="132"/>
      <c r="X1515" s="132"/>
      <c r="Y1515" s="132"/>
      <c r="Z1515" s="132"/>
      <c r="AA1515" s="132"/>
      <c r="AB1515" s="132"/>
      <c r="AC1515" s="132"/>
      <c r="AD1515" s="132"/>
      <c r="AE1515" s="132"/>
      <c r="AF1515" s="132"/>
      <c r="AG1515" s="132"/>
      <c r="AH1515" s="132"/>
      <c r="AI1515" s="132"/>
      <c r="AJ1515" s="132"/>
      <c r="AK1515" s="132" t="s">
        <v>475</v>
      </c>
      <c r="AL1515" s="132"/>
      <c r="AM1515" s="135"/>
    </row>
    <row r="1516" spans="1:39" ht="45" x14ac:dyDescent="0.25">
      <c r="A1516" s="131" t="s">
        <v>2</v>
      </c>
      <c r="B1516" s="132" t="str">
        <f>IF(G1516="reserved","N/A",IF(AND(Screening!$J$10="No",V1516="Ex"),"N/A",IF(AND(Screening!$J$11="No",W1516="Ex"),"N/A",IF(AND(Screening!$J$12="No",X1516="Ex"),"N/A",IF(AND(Screening!$J$13="No",Y1516="Ex"),"N/A",IF(AND(Screening!$J$14="No",Z1516="Ex"),"N/A", IF(AND(Screening!$J$15="No",AA1516="Ex"),"N/A", IF(AND(Screening!$J$16="No",AB1516="Ex"),"N/A", IF(AND(Screening!$J$17="No",AC1516="Ex"),"N/A", IF(AND(Screening!$J$18="No",AD1516="Ex"),"N/A", IF(AND(Screening!$J$19="No",AE1516="Ex"),"N/A", IF(AND(Screening!$J$20="No",AF1516="Ex"),"N/A", IF(AND(Screening!$J$21="No",AG1516="Ex"),"N/A", IF(AND(Screening!$J$23="No",AH1516="Ex"),"N/A", IF(AND(Screening!$J$7="No",AI1516="Ex"),"N/A", IF(AND(Screening!$J$6="No",AL1516="Ex"),"N/A", IF(AND(Screening!$J$6="Yes",AJ1516="Ex"),"N/A", IF(AND(Screening!$J$25="Yes",AK1516="Ex"),"N/A",  IF(AND(Screening!$J$5="Yes",AM1516="Ex"),"N/A","Inc")))))))))))))))))))</f>
        <v>Inc</v>
      </c>
      <c r="C1516" s="132"/>
      <c r="D1516" s="133"/>
      <c r="E1516" s="87">
        <v>1496</v>
      </c>
      <c r="F1516" s="88" t="s">
        <v>4181</v>
      </c>
      <c r="G1516" s="88" t="s">
        <v>731</v>
      </c>
      <c r="H1516" s="156" t="s">
        <v>1365</v>
      </c>
      <c r="I1516" s="130" t="str">
        <f t="shared" si="47"/>
        <v>Include</v>
      </c>
      <c r="J1516" s="126"/>
      <c r="K1516" s="99"/>
      <c r="L1516" s="99"/>
      <c r="M1516" s="128"/>
      <c r="N1516" s="87" t="str">
        <f t="shared" si="48"/>
        <v/>
      </c>
      <c r="O1516" s="55"/>
      <c r="P1516" s="55"/>
      <c r="Q1516" s="55"/>
      <c r="R1516" s="55"/>
      <c r="S1516" s="55"/>
      <c r="T1516" s="56"/>
      <c r="U1516" s="134" t="s">
        <v>404</v>
      </c>
      <c r="V1516" s="132"/>
      <c r="W1516" s="132"/>
      <c r="X1516" s="132"/>
      <c r="Y1516" s="132"/>
      <c r="Z1516" s="132"/>
      <c r="AA1516" s="132"/>
      <c r="AB1516" s="132"/>
      <c r="AC1516" s="132"/>
      <c r="AD1516" s="132"/>
      <c r="AE1516" s="132"/>
      <c r="AF1516" s="132"/>
      <c r="AG1516" s="132"/>
      <c r="AH1516" s="132"/>
      <c r="AI1516" s="132"/>
      <c r="AJ1516" s="132" t="s">
        <v>475</v>
      </c>
      <c r="AK1516" s="132" t="s">
        <v>475</v>
      </c>
      <c r="AL1516" s="132"/>
      <c r="AM1516" s="135"/>
    </row>
    <row r="1517" spans="1:39" ht="30" x14ac:dyDescent="0.25">
      <c r="A1517" s="131" t="s">
        <v>2</v>
      </c>
      <c r="B1517" s="132" t="str">
        <f>IF(G1517="reserved","N/A",IF(AND(Screening!$J$10="No",V1517="Ex"),"N/A",IF(AND(Screening!$J$11="No",W1517="Ex"),"N/A",IF(AND(Screening!$J$12="No",X1517="Ex"),"N/A",IF(AND(Screening!$J$13="No",Y1517="Ex"),"N/A",IF(AND(Screening!$J$14="No",Z1517="Ex"),"N/A", IF(AND(Screening!$J$15="No",AA1517="Ex"),"N/A", IF(AND(Screening!$J$16="No",AB1517="Ex"),"N/A", IF(AND(Screening!$J$17="No",AC1517="Ex"),"N/A", IF(AND(Screening!$J$18="No",AD1517="Ex"),"N/A", IF(AND(Screening!$J$19="No",AE1517="Ex"),"N/A", IF(AND(Screening!$J$20="No",AF1517="Ex"),"N/A", IF(AND(Screening!$J$21="No",AG1517="Ex"),"N/A", IF(AND(Screening!$J$23="No",AH1517="Ex"),"N/A", IF(AND(Screening!$J$7="No",AI1517="Ex"),"N/A", IF(AND(Screening!$J$6="No",AL1517="Ex"),"N/A", IF(AND(Screening!$J$6="Yes",AJ1517="Ex"),"N/A", IF(AND(Screening!$J$25="Yes",AK1517="Ex"),"N/A",  IF(AND(Screening!$J$5="Yes",AM1517="Ex"),"N/A","Inc")))))))))))))))))))</f>
        <v>Inc</v>
      </c>
      <c r="C1517" s="132"/>
      <c r="D1517" s="133" t="s">
        <v>1212</v>
      </c>
      <c r="E1517" s="87">
        <v>1497</v>
      </c>
      <c r="F1517" s="88" t="s">
        <v>1164</v>
      </c>
      <c r="G1517" s="88" t="s">
        <v>721</v>
      </c>
      <c r="H1517" s="157">
        <v>264.14299999999997</v>
      </c>
      <c r="I1517" s="130" t="str">
        <f t="shared" si="47"/>
        <v>Include</v>
      </c>
      <c r="J1517" s="126"/>
      <c r="K1517" s="99"/>
      <c r="L1517" s="99"/>
      <c r="M1517" s="128"/>
      <c r="N1517" s="87" t="str">
        <f t="shared" si="48"/>
        <v/>
      </c>
      <c r="O1517" s="55"/>
      <c r="P1517" s="55"/>
      <c r="Q1517" s="55"/>
      <c r="R1517" s="55"/>
      <c r="S1517" s="55"/>
      <c r="T1517" s="56"/>
      <c r="U1517" s="134" t="s">
        <v>404</v>
      </c>
      <c r="V1517" s="132"/>
      <c r="W1517" s="132"/>
      <c r="X1517" s="132"/>
      <c r="Y1517" s="132"/>
      <c r="Z1517" s="132"/>
      <c r="AA1517" s="132"/>
      <c r="AB1517" s="132"/>
      <c r="AC1517" s="132"/>
      <c r="AD1517" s="132"/>
      <c r="AE1517" s="132"/>
      <c r="AF1517" s="132"/>
      <c r="AG1517" s="132"/>
      <c r="AH1517" s="132"/>
      <c r="AI1517" s="132"/>
      <c r="AJ1517" s="132" t="s">
        <v>475</v>
      </c>
      <c r="AK1517" s="132" t="s">
        <v>475</v>
      </c>
      <c r="AL1517" s="132"/>
      <c r="AM1517" s="135" t="s">
        <v>475</v>
      </c>
    </row>
    <row r="1518" spans="1:39" ht="30" x14ac:dyDescent="0.25">
      <c r="A1518" s="131" t="s">
        <v>2</v>
      </c>
      <c r="B1518" s="132" t="str">
        <f>IF(G1518="reserved","N/A",IF(AND(Screening!$J$10="No",V1518="Ex"),"N/A",IF(AND(Screening!$J$11="No",W1518="Ex"),"N/A",IF(AND(Screening!$J$12="No",X1518="Ex"),"N/A",IF(AND(Screening!$J$13="No",Y1518="Ex"),"N/A",IF(AND(Screening!$J$14="No",Z1518="Ex"),"N/A", IF(AND(Screening!$J$15="No",AA1518="Ex"),"N/A", IF(AND(Screening!$J$16="No",AB1518="Ex"),"N/A", IF(AND(Screening!$J$17="No",AC1518="Ex"),"N/A", IF(AND(Screening!$J$18="No",AD1518="Ex"),"N/A", IF(AND(Screening!$J$19="No",AE1518="Ex"),"N/A", IF(AND(Screening!$J$20="No",AF1518="Ex"),"N/A", IF(AND(Screening!$J$21="No",AG1518="Ex"),"N/A", IF(AND(Screening!$J$23="No",AH1518="Ex"),"N/A", IF(AND(Screening!$J$7="No",AI1518="Ex"),"N/A", IF(AND(Screening!$J$6="No",AL1518="Ex"),"N/A", IF(AND(Screening!$J$6="Yes",AJ1518="Ex"),"N/A", IF(AND(Screening!$J$25="Yes",AK1518="Ex"),"N/A",  IF(AND(Screening!$J$5="Yes",AM1518="Ex"),"N/A","Inc")))))))))))))))))))</f>
        <v>Inc</v>
      </c>
      <c r="C1518" s="132"/>
      <c r="D1518" s="133"/>
      <c r="E1518" s="87">
        <v>1498</v>
      </c>
      <c r="F1518" s="88" t="s">
        <v>4182</v>
      </c>
      <c r="G1518" s="88" t="s">
        <v>2739</v>
      </c>
      <c r="H1518" s="156" t="s">
        <v>2787</v>
      </c>
      <c r="I1518" s="130" t="str">
        <f t="shared" si="47"/>
        <v>Include</v>
      </c>
      <c r="J1518" s="126"/>
      <c r="K1518" s="99"/>
      <c r="L1518" s="99"/>
      <c r="M1518" s="128"/>
      <c r="N1518" s="87" t="str">
        <f t="shared" si="48"/>
        <v/>
      </c>
      <c r="O1518" s="55"/>
      <c r="P1518" s="55"/>
      <c r="Q1518" s="55"/>
      <c r="R1518" s="55"/>
      <c r="S1518" s="55"/>
      <c r="T1518" s="56"/>
      <c r="U1518" s="134" t="s">
        <v>404</v>
      </c>
      <c r="V1518" s="132"/>
      <c r="W1518" s="132"/>
      <c r="X1518" s="132"/>
      <c r="Y1518" s="132"/>
      <c r="Z1518" s="132"/>
      <c r="AA1518" s="132"/>
      <c r="AB1518" s="132"/>
      <c r="AC1518" s="132"/>
      <c r="AD1518" s="132"/>
      <c r="AE1518" s="132"/>
      <c r="AF1518" s="132"/>
      <c r="AG1518" s="132"/>
      <c r="AH1518" s="132"/>
      <c r="AI1518" s="132"/>
      <c r="AJ1518" s="132" t="s">
        <v>475</v>
      </c>
      <c r="AK1518" s="132" t="s">
        <v>475</v>
      </c>
      <c r="AL1518" s="132"/>
      <c r="AM1518" s="135" t="s">
        <v>475</v>
      </c>
    </row>
    <row r="1519" spans="1:39" ht="30" x14ac:dyDescent="0.25">
      <c r="A1519" s="131" t="s">
        <v>2</v>
      </c>
      <c r="B1519" s="132" t="str">
        <f>IF(G1519="reserved","N/A",IF(AND(Screening!$J$10="No",V1519="Ex"),"N/A",IF(AND(Screening!$J$11="No",W1519="Ex"),"N/A",IF(AND(Screening!$J$12="No",X1519="Ex"),"N/A",IF(AND(Screening!$J$13="No",Y1519="Ex"),"N/A",IF(AND(Screening!$J$14="No",Z1519="Ex"),"N/A", IF(AND(Screening!$J$15="No",AA1519="Ex"),"N/A", IF(AND(Screening!$J$16="No",AB1519="Ex"),"N/A", IF(AND(Screening!$J$17="No",AC1519="Ex"),"N/A", IF(AND(Screening!$J$18="No",AD1519="Ex"),"N/A", IF(AND(Screening!$J$19="No",AE1519="Ex"),"N/A", IF(AND(Screening!$J$20="No",AF1519="Ex"),"N/A", IF(AND(Screening!$J$21="No",AG1519="Ex"),"N/A", IF(AND(Screening!$J$23="No",AH1519="Ex"),"N/A", IF(AND(Screening!$J$7="No",AI1519="Ex"),"N/A", IF(AND(Screening!$J$6="No",AL1519="Ex"),"N/A", IF(AND(Screening!$J$6="Yes",AJ1519="Ex"),"N/A", IF(AND(Screening!$J$25="Yes",AK1519="Ex"),"N/A",  IF(AND(Screening!$J$5="Yes",AM1519="Ex"),"N/A","Inc")))))))))))))))))))</f>
        <v>Inc</v>
      </c>
      <c r="C1519" s="132"/>
      <c r="D1519" s="133"/>
      <c r="E1519" s="87">
        <v>1499</v>
      </c>
      <c r="F1519" s="88" t="s">
        <v>4183</v>
      </c>
      <c r="G1519" s="88" t="s">
        <v>2519</v>
      </c>
      <c r="H1519" s="157" t="s">
        <v>1606</v>
      </c>
      <c r="I1519" s="130" t="str">
        <f t="shared" si="47"/>
        <v>Include</v>
      </c>
      <c r="J1519" s="126"/>
      <c r="K1519" s="99"/>
      <c r="L1519" s="99"/>
      <c r="M1519" s="128"/>
      <c r="N1519" s="87" t="str">
        <f t="shared" si="48"/>
        <v/>
      </c>
      <c r="O1519" s="55"/>
      <c r="P1519" s="55"/>
      <c r="Q1519" s="55"/>
      <c r="R1519" s="55"/>
      <c r="S1519" s="55"/>
      <c r="T1519" s="56"/>
      <c r="U1519" s="134" t="s">
        <v>404</v>
      </c>
      <c r="V1519" s="132"/>
      <c r="W1519" s="132"/>
      <c r="X1519" s="132"/>
      <c r="Y1519" s="132"/>
      <c r="Z1519" s="132"/>
      <c r="AA1519" s="132"/>
      <c r="AB1519" s="132"/>
      <c r="AC1519" s="132"/>
      <c r="AD1519" s="132"/>
      <c r="AE1519" s="132"/>
      <c r="AF1519" s="132"/>
      <c r="AG1519" s="132"/>
      <c r="AH1519" s="132"/>
      <c r="AI1519" s="132"/>
      <c r="AJ1519" s="132" t="s">
        <v>475</v>
      </c>
      <c r="AK1519" s="132" t="s">
        <v>475</v>
      </c>
      <c r="AL1519" s="132"/>
      <c r="AM1519" s="135" t="s">
        <v>475</v>
      </c>
    </row>
    <row r="1520" spans="1:39" ht="30" x14ac:dyDescent="0.25">
      <c r="A1520" s="131" t="s">
        <v>2</v>
      </c>
      <c r="B1520" s="132" t="str">
        <f>IF(G1520="reserved","N/A",IF(AND(Screening!$J$10="No",V1520="Ex"),"N/A",IF(AND(Screening!$J$11="No",W1520="Ex"),"N/A",IF(AND(Screening!$J$12="No",X1520="Ex"),"N/A",IF(AND(Screening!$J$13="No",Y1520="Ex"),"N/A",IF(AND(Screening!$J$14="No",Z1520="Ex"),"N/A", IF(AND(Screening!$J$15="No",AA1520="Ex"),"N/A", IF(AND(Screening!$J$16="No",AB1520="Ex"),"N/A", IF(AND(Screening!$J$17="No",AC1520="Ex"),"N/A", IF(AND(Screening!$J$18="No",AD1520="Ex"),"N/A", IF(AND(Screening!$J$19="No",AE1520="Ex"),"N/A", IF(AND(Screening!$J$20="No",AF1520="Ex"),"N/A", IF(AND(Screening!$J$21="No",AG1520="Ex"),"N/A", IF(AND(Screening!$J$23="No",AH1520="Ex"),"N/A", IF(AND(Screening!$J$7="No",AI1520="Ex"),"N/A", IF(AND(Screening!$J$6="No",AL1520="Ex"),"N/A", IF(AND(Screening!$J$6="Yes",AJ1520="Ex"),"N/A", IF(AND(Screening!$J$25="Yes",AK1520="Ex"),"N/A",  IF(AND(Screening!$J$5="Yes",AM1520="Ex"),"N/A","Inc")))))))))))))))))))</f>
        <v>Inc</v>
      </c>
      <c r="C1520" s="132"/>
      <c r="D1520" s="133"/>
      <c r="E1520" s="87">
        <v>1500</v>
      </c>
      <c r="F1520" s="88" t="s">
        <v>4184</v>
      </c>
      <c r="G1520" s="88" t="s">
        <v>2520</v>
      </c>
      <c r="H1520" s="157" t="s">
        <v>1607</v>
      </c>
      <c r="I1520" s="130" t="str">
        <f t="shared" si="47"/>
        <v>Include</v>
      </c>
      <c r="J1520" s="126"/>
      <c r="K1520" s="99"/>
      <c r="L1520" s="99"/>
      <c r="M1520" s="128"/>
      <c r="N1520" s="87" t="str">
        <f t="shared" si="48"/>
        <v/>
      </c>
      <c r="O1520" s="55"/>
      <c r="P1520" s="55"/>
      <c r="Q1520" s="55"/>
      <c r="R1520" s="55"/>
      <c r="S1520" s="55"/>
      <c r="T1520" s="56"/>
      <c r="U1520" s="134" t="s">
        <v>404</v>
      </c>
      <c r="V1520" s="132"/>
      <c r="W1520" s="132"/>
      <c r="X1520" s="132"/>
      <c r="Y1520" s="132"/>
      <c r="Z1520" s="132"/>
      <c r="AA1520" s="132"/>
      <c r="AB1520" s="132"/>
      <c r="AC1520" s="132"/>
      <c r="AD1520" s="132"/>
      <c r="AE1520" s="132"/>
      <c r="AF1520" s="132"/>
      <c r="AG1520" s="132"/>
      <c r="AH1520" s="132"/>
      <c r="AI1520" s="132"/>
      <c r="AJ1520" s="132" t="s">
        <v>475</v>
      </c>
      <c r="AK1520" s="132" t="s">
        <v>475</v>
      </c>
      <c r="AL1520" s="132"/>
      <c r="AM1520" s="135" t="s">
        <v>475</v>
      </c>
    </row>
    <row r="1521" spans="1:39" ht="30" x14ac:dyDescent="0.25">
      <c r="A1521" s="131" t="s">
        <v>2</v>
      </c>
      <c r="B1521" s="132" t="str">
        <f>IF(G1521="reserved","N/A",IF(AND(Screening!$J$10="No",V1521="Ex"),"N/A",IF(AND(Screening!$J$11="No",W1521="Ex"),"N/A",IF(AND(Screening!$J$12="No",X1521="Ex"),"N/A",IF(AND(Screening!$J$13="No",Y1521="Ex"),"N/A",IF(AND(Screening!$J$14="No",Z1521="Ex"),"N/A", IF(AND(Screening!$J$15="No",AA1521="Ex"),"N/A", IF(AND(Screening!$J$16="No",AB1521="Ex"),"N/A", IF(AND(Screening!$J$17="No",AC1521="Ex"),"N/A", IF(AND(Screening!$J$18="No",AD1521="Ex"),"N/A", IF(AND(Screening!$J$19="No",AE1521="Ex"),"N/A", IF(AND(Screening!$J$20="No",AF1521="Ex"),"N/A", IF(AND(Screening!$J$21="No",AG1521="Ex"),"N/A", IF(AND(Screening!$J$23="No",AH1521="Ex"),"N/A", IF(AND(Screening!$J$7="No",AI1521="Ex"),"N/A", IF(AND(Screening!$J$6="No",AL1521="Ex"),"N/A", IF(AND(Screening!$J$6="Yes",AJ1521="Ex"),"N/A", IF(AND(Screening!$J$25="Yes",AK1521="Ex"),"N/A",  IF(AND(Screening!$J$5="Yes",AM1521="Ex"),"N/A","Inc")))))))))))))))))))</f>
        <v>Inc</v>
      </c>
      <c r="C1521" s="132"/>
      <c r="D1521" s="133"/>
      <c r="E1521" s="87">
        <v>1501</v>
      </c>
      <c r="F1521" s="88" t="s">
        <v>4185</v>
      </c>
      <c r="G1521" s="88" t="s">
        <v>2521</v>
      </c>
      <c r="H1521" s="157" t="s">
        <v>1608</v>
      </c>
      <c r="I1521" s="130" t="str">
        <f t="shared" si="47"/>
        <v>Include</v>
      </c>
      <c r="J1521" s="126"/>
      <c r="K1521" s="99"/>
      <c r="L1521" s="99"/>
      <c r="M1521" s="128"/>
      <c r="N1521" s="87" t="str">
        <f t="shared" si="48"/>
        <v/>
      </c>
      <c r="O1521" s="55"/>
      <c r="P1521" s="55"/>
      <c r="Q1521" s="55"/>
      <c r="R1521" s="55"/>
      <c r="S1521" s="55"/>
      <c r="T1521" s="56"/>
      <c r="U1521" s="134" t="s">
        <v>404</v>
      </c>
      <c r="V1521" s="132"/>
      <c r="W1521" s="132"/>
      <c r="X1521" s="132"/>
      <c r="Y1521" s="132"/>
      <c r="Z1521" s="132"/>
      <c r="AA1521" s="132"/>
      <c r="AB1521" s="132"/>
      <c r="AC1521" s="132"/>
      <c r="AD1521" s="132"/>
      <c r="AE1521" s="132"/>
      <c r="AF1521" s="132"/>
      <c r="AG1521" s="132"/>
      <c r="AH1521" s="132"/>
      <c r="AI1521" s="132"/>
      <c r="AJ1521" s="132" t="s">
        <v>475</v>
      </c>
      <c r="AK1521" s="132" t="s">
        <v>475</v>
      </c>
      <c r="AL1521" s="132"/>
      <c r="AM1521" s="135" t="s">
        <v>475</v>
      </c>
    </row>
    <row r="1522" spans="1:39" ht="30" x14ac:dyDescent="0.25">
      <c r="A1522" s="131" t="s">
        <v>2</v>
      </c>
      <c r="B1522" s="132" t="str">
        <f>IF(G1522="reserved","N/A",IF(AND(Screening!$J$10="No",V1522="Ex"),"N/A",IF(AND(Screening!$J$11="No",W1522="Ex"),"N/A",IF(AND(Screening!$J$12="No",X1522="Ex"),"N/A",IF(AND(Screening!$J$13="No",Y1522="Ex"),"N/A",IF(AND(Screening!$J$14="No",Z1522="Ex"),"N/A", IF(AND(Screening!$J$15="No",AA1522="Ex"),"N/A", IF(AND(Screening!$J$16="No",AB1522="Ex"),"N/A", IF(AND(Screening!$J$17="No",AC1522="Ex"),"N/A", IF(AND(Screening!$J$18="No",AD1522="Ex"),"N/A", IF(AND(Screening!$J$19="No",AE1522="Ex"),"N/A", IF(AND(Screening!$J$20="No",AF1522="Ex"),"N/A", IF(AND(Screening!$J$21="No",AG1522="Ex"),"N/A", IF(AND(Screening!$J$23="No",AH1522="Ex"),"N/A", IF(AND(Screening!$J$7="No",AI1522="Ex"),"N/A", IF(AND(Screening!$J$6="No",AL1522="Ex"),"N/A", IF(AND(Screening!$J$6="Yes",AJ1522="Ex"),"N/A", IF(AND(Screening!$J$25="Yes",AK1522="Ex"),"N/A",  IF(AND(Screening!$J$5="Yes",AM1522="Ex"),"N/A","Inc")))))))))))))))))))</f>
        <v>Inc</v>
      </c>
      <c r="C1522" s="132"/>
      <c r="D1522" s="133"/>
      <c r="E1522" s="87">
        <v>1502</v>
      </c>
      <c r="F1522" s="88" t="s">
        <v>4186</v>
      </c>
      <c r="G1522" s="88" t="s">
        <v>2522</v>
      </c>
      <c r="H1522" s="157" t="s">
        <v>1609</v>
      </c>
      <c r="I1522" s="130" t="str">
        <f t="shared" si="47"/>
        <v>Include</v>
      </c>
      <c r="J1522" s="126"/>
      <c r="K1522" s="99"/>
      <c r="L1522" s="99"/>
      <c r="M1522" s="128"/>
      <c r="N1522" s="87" t="str">
        <f t="shared" si="48"/>
        <v/>
      </c>
      <c r="O1522" s="55"/>
      <c r="P1522" s="55"/>
      <c r="Q1522" s="55"/>
      <c r="R1522" s="55"/>
      <c r="S1522" s="55"/>
      <c r="T1522" s="56"/>
      <c r="U1522" s="134" t="s">
        <v>404</v>
      </c>
      <c r="V1522" s="132"/>
      <c r="W1522" s="132"/>
      <c r="X1522" s="132"/>
      <c r="Y1522" s="132"/>
      <c r="Z1522" s="132"/>
      <c r="AA1522" s="132"/>
      <c r="AB1522" s="132"/>
      <c r="AC1522" s="132"/>
      <c r="AD1522" s="132"/>
      <c r="AE1522" s="132"/>
      <c r="AF1522" s="132"/>
      <c r="AG1522" s="132"/>
      <c r="AH1522" s="132"/>
      <c r="AI1522" s="132"/>
      <c r="AJ1522" s="132" t="s">
        <v>475</v>
      </c>
      <c r="AK1522" s="132" t="s">
        <v>475</v>
      </c>
      <c r="AL1522" s="132"/>
      <c r="AM1522" s="135" t="s">
        <v>475</v>
      </c>
    </row>
    <row r="1523" spans="1:39" ht="30" x14ac:dyDescent="0.25">
      <c r="A1523" s="131" t="s">
        <v>2</v>
      </c>
      <c r="B1523" s="132" t="str">
        <f>IF(G1523="reserved","N/A",IF(AND(Screening!$J$10="No",V1523="Ex"),"N/A",IF(AND(Screening!$J$11="No",W1523="Ex"),"N/A",IF(AND(Screening!$J$12="No",X1523="Ex"),"N/A",IF(AND(Screening!$J$13="No",Y1523="Ex"),"N/A",IF(AND(Screening!$J$14="No",Z1523="Ex"),"N/A", IF(AND(Screening!$J$15="No",AA1523="Ex"),"N/A", IF(AND(Screening!$J$16="No",AB1523="Ex"),"N/A", IF(AND(Screening!$J$17="No",AC1523="Ex"),"N/A", IF(AND(Screening!$J$18="No",AD1523="Ex"),"N/A", IF(AND(Screening!$J$19="No",AE1523="Ex"),"N/A", IF(AND(Screening!$J$20="No",AF1523="Ex"),"N/A", IF(AND(Screening!$J$21="No",AG1523="Ex"),"N/A", IF(AND(Screening!$J$23="No",AH1523="Ex"),"N/A", IF(AND(Screening!$J$7="No",AI1523="Ex"),"N/A", IF(AND(Screening!$J$6="No",AL1523="Ex"),"N/A", IF(AND(Screening!$J$6="Yes",AJ1523="Ex"),"N/A", IF(AND(Screening!$J$25="Yes",AK1523="Ex"),"N/A",  IF(AND(Screening!$J$5="Yes",AM1523="Ex"),"N/A","Inc")))))))))))))))))))</f>
        <v>Inc</v>
      </c>
      <c r="C1523" s="132"/>
      <c r="D1523" s="133"/>
      <c r="E1523" s="87">
        <v>1503</v>
      </c>
      <c r="F1523" s="88" t="s">
        <v>4187</v>
      </c>
      <c r="G1523" s="88" t="s">
        <v>2523</v>
      </c>
      <c r="H1523" s="157" t="s">
        <v>1610</v>
      </c>
      <c r="I1523" s="130" t="str">
        <f t="shared" si="47"/>
        <v>Include</v>
      </c>
      <c r="J1523" s="126"/>
      <c r="K1523" s="99"/>
      <c r="L1523" s="99"/>
      <c r="M1523" s="128"/>
      <c r="N1523" s="87" t="str">
        <f t="shared" si="48"/>
        <v/>
      </c>
      <c r="O1523" s="55"/>
      <c r="P1523" s="55"/>
      <c r="Q1523" s="55"/>
      <c r="R1523" s="55"/>
      <c r="S1523" s="55"/>
      <c r="T1523" s="56"/>
      <c r="U1523" s="134" t="s">
        <v>404</v>
      </c>
      <c r="V1523" s="132"/>
      <c r="W1523" s="132"/>
      <c r="X1523" s="132"/>
      <c r="Y1523" s="132"/>
      <c r="Z1523" s="132"/>
      <c r="AA1523" s="132"/>
      <c r="AB1523" s="132"/>
      <c r="AC1523" s="132"/>
      <c r="AD1523" s="132"/>
      <c r="AE1523" s="132"/>
      <c r="AF1523" s="132"/>
      <c r="AG1523" s="132"/>
      <c r="AH1523" s="132"/>
      <c r="AI1523" s="132"/>
      <c r="AJ1523" s="132" t="s">
        <v>475</v>
      </c>
      <c r="AK1523" s="132" t="s">
        <v>475</v>
      </c>
      <c r="AL1523" s="132"/>
      <c r="AM1523" s="135" t="s">
        <v>475</v>
      </c>
    </row>
    <row r="1524" spans="1:39" ht="30" x14ac:dyDescent="0.25">
      <c r="A1524" s="131" t="s">
        <v>2</v>
      </c>
      <c r="B1524" s="132" t="str">
        <f>IF(G1524="reserved","N/A",IF(AND(Screening!$J$10="No",V1524="Ex"),"N/A",IF(AND(Screening!$J$11="No",W1524="Ex"),"N/A",IF(AND(Screening!$J$12="No",X1524="Ex"),"N/A",IF(AND(Screening!$J$13="No",Y1524="Ex"),"N/A",IF(AND(Screening!$J$14="No",Z1524="Ex"),"N/A", IF(AND(Screening!$J$15="No",AA1524="Ex"),"N/A", IF(AND(Screening!$J$16="No",AB1524="Ex"),"N/A", IF(AND(Screening!$J$17="No",AC1524="Ex"),"N/A", IF(AND(Screening!$J$18="No",AD1524="Ex"),"N/A", IF(AND(Screening!$J$19="No",AE1524="Ex"),"N/A", IF(AND(Screening!$J$20="No",AF1524="Ex"),"N/A", IF(AND(Screening!$J$21="No",AG1524="Ex"),"N/A", IF(AND(Screening!$J$23="No",AH1524="Ex"),"N/A", IF(AND(Screening!$J$7="No",AI1524="Ex"),"N/A", IF(AND(Screening!$J$6="No",AL1524="Ex"),"N/A", IF(AND(Screening!$J$6="Yes",AJ1524="Ex"),"N/A", IF(AND(Screening!$J$25="Yes",AK1524="Ex"),"N/A",  IF(AND(Screening!$J$5="Yes",AM1524="Ex"),"N/A","Inc")))))))))))))))))))</f>
        <v>Inc</v>
      </c>
      <c r="C1524" s="132"/>
      <c r="D1524" s="133"/>
      <c r="E1524" s="87">
        <v>1504</v>
      </c>
      <c r="F1524" s="88" t="s">
        <v>4188</v>
      </c>
      <c r="G1524" s="88" t="s">
        <v>2524</v>
      </c>
      <c r="H1524" s="157" t="s">
        <v>1611</v>
      </c>
      <c r="I1524" s="130" t="str">
        <f t="shared" si="47"/>
        <v>Include</v>
      </c>
      <c r="J1524" s="126"/>
      <c r="K1524" s="99"/>
      <c r="L1524" s="99"/>
      <c r="M1524" s="128"/>
      <c r="N1524" s="87" t="str">
        <f t="shared" si="48"/>
        <v/>
      </c>
      <c r="O1524" s="55"/>
      <c r="P1524" s="55"/>
      <c r="Q1524" s="55"/>
      <c r="R1524" s="55"/>
      <c r="S1524" s="55"/>
      <c r="T1524" s="56"/>
      <c r="U1524" s="134" t="s">
        <v>404</v>
      </c>
      <c r="V1524" s="132"/>
      <c r="W1524" s="132"/>
      <c r="X1524" s="132"/>
      <c r="Y1524" s="132"/>
      <c r="Z1524" s="132"/>
      <c r="AA1524" s="132"/>
      <c r="AB1524" s="132"/>
      <c r="AC1524" s="132"/>
      <c r="AD1524" s="132"/>
      <c r="AE1524" s="132"/>
      <c r="AF1524" s="132"/>
      <c r="AG1524" s="132"/>
      <c r="AH1524" s="132"/>
      <c r="AI1524" s="132"/>
      <c r="AJ1524" s="132" t="s">
        <v>475</v>
      </c>
      <c r="AK1524" s="132" t="s">
        <v>475</v>
      </c>
      <c r="AL1524" s="132"/>
      <c r="AM1524" s="135" t="s">
        <v>475</v>
      </c>
    </row>
    <row r="1525" spans="1:39" ht="30" x14ac:dyDescent="0.25">
      <c r="A1525" s="131" t="s">
        <v>2</v>
      </c>
      <c r="B1525" s="132" t="str">
        <f>IF(G1525="reserved","N/A",IF(AND(Screening!$J$10="No",V1525="Ex"),"N/A",IF(AND(Screening!$J$11="No",W1525="Ex"),"N/A",IF(AND(Screening!$J$12="No",X1525="Ex"),"N/A",IF(AND(Screening!$J$13="No",Y1525="Ex"),"N/A",IF(AND(Screening!$J$14="No",Z1525="Ex"),"N/A", IF(AND(Screening!$J$15="No",AA1525="Ex"),"N/A", IF(AND(Screening!$J$16="No",AB1525="Ex"),"N/A", IF(AND(Screening!$J$17="No",AC1525="Ex"),"N/A", IF(AND(Screening!$J$18="No",AD1525="Ex"),"N/A", IF(AND(Screening!$J$19="No",AE1525="Ex"),"N/A", IF(AND(Screening!$J$20="No",AF1525="Ex"),"N/A", IF(AND(Screening!$J$21="No",AG1525="Ex"),"N/A", IF(AND(Screening!$J$23="No",AH1525="Ex"),"N/A", IF(AND(Screening!$J$7="No",AI1525="Ex"),"N/A", IF(AND(Screening!$J$6="No",AL1525="Ex"),"N/A", IF(AND(Screening!$J$6="Yes",AJ1525="Ex"),"N/A", IF(AND(Screening!$J$25="Yes",AK1525="Ex"),"N/A",  IF(AND(Screening!$J$5="Yes",AM1525="Ex"),"N/A","Inc")))))))))))))))))))</f>
        <v>Inc</v>
      </c>
      <c r="C1525" s="132"/>
      <c r="D1525" s="133"/>
      <c r="E1525" s="87">
        <v>1505</v>
      </c>
      <c r="F1525" s="88" t="s">
        <v>4189</v>
      </c>
      <c r="G1525" s="88" t="s">
        <v>2525</v>
      </c>
      <c r="H1525" s="157" t="s">
        <v>405</v>
      </c>
      <c r="I1525" s="130" t="str">
        <f t="shared" si="47"/>
        <v>Include</v>
      </c>
      <c r="J1525" s="126"/>
      <c r="K1525" s="99"/>
      <c r="L1525" s="99"/>
      <c r="M1525" s="128"/>
      <c r="N1525" s="87" t="str">
        <f t="shared" si="48"/>
        <v/>
      </c>
      <c r="O1525" s="55"/>
      <c r="P1525" s="55"/>
      <c r="Q1525" s="55"/>
      <c r="R1525" s="55"/>
      <c r="S1525" s="55"/>
      <c r="T1525" s="56"/>
      <c r="U1525" s="134" t="s">
        <v>404</v>
      </c>
      <c r="V1525" s="132"/>
      <c r="W1525" s="132"/>
      <c r="X1525" s="132"/>
      <c r="Y1525" s="132"/>
      <c r="Z1525" s="132"/>
      <c r="AA1525" s="132"/>
      <c r="AB1525" s="132"/>
      <c r="AC1525" s="132"/>
      <c r="AD1525" s="132"/>
      <c r="AE1525" s="132"/>
      <c r="AF1525" s="132"/>
      <c r="AG1525" s="132"/>
      <c r="AH1525" s="132"/>
      <c r="AI1525" s="132"/>
      <c r="AJ1525" s="132" t="s">
        <v>475</v>
      </c>
      <c r="AK1525" s="132" t="s">
        <v>475</v>
      </c>
      <c r="AL1525" s="132"/>
      <c r="AM1525" s="135" t="s">
        <v>475</v>
      </c>
    </row>
    <row r="1526" spans="1:39" ht="30" x14ac:dyDescent="0.25">
      <c r="A1526" s="131" t="s">
        <v>2</v>
      </c>
      <c r="B1526" s="132" t="str">
        <f>IF(G1526="reserved","N/A",IF(AND(Screening!$J$10="No",V1526="Ex"),"N/A",IF(AND(Screening!$J$11="No",W1526="Ex"),"N/A",IF(AND(Screening!$J$12="No",X1526="Ex"),"N/A",IF(AND(Screening!$J$13="No",Y1526="Ex"),"N/A",IF(AND(Screening!$J$14="No",Z1526="Ex"),"N/A", IF(AND(Screening!$J$15="No",AA1526="Ex"),"N/A", IF(AND(Screening!$J$16="No",AB1526="Ex"),"N/A", IF(AND(Screening!$J$17="No",AC1526="Ex"),"N/A", IF(AND(Screening!$J$18="No",AD1526="Ex"),"N/A", IF(AND(Screening!$J$19="No",AE1526="Ex"),"N/A", IF(AND(Screening!$J$20="No",AF1526="Ex"),"N/A", IF(AND(Screening!$J$21="No",AG1526="Ex"),"N/A", IF(AND(Screening!$J$23="No",AH1526="Ex"),"N/A", IF(AND(Screening!$J$7="No",AI1526="Ex"),"N/A", IF(AND(Screening!$J$6="No",AL1526="Ex"),"N/A", IF(AND(Screening!$J$6="Yes",AJ1526="Ex"),"N/A", IF(AND(Screening!$J$25="Yes",AK1526="Ex"),"N/A",  IF(AND(Screening!$J$5="Yes",AM1526="Ex"),"N/A","Inc")))))))))))))))))))</f>
        <v>Inc</v>
      </c>
      <c r="C1526" s="132"/>
      <c r="D1526" s="133"/>
      <c r="E1526" s="87">
        <v>1506</v>
      </c>
      <c r="F1526" s="88" t="s">
        <v>4190</v>
      </c>
      <c r="G1526" s="88" t="s">
        <v>2526</v>
      </c>
      <c r="H1526" s="157" t="s">
        <v>1612</v>
      </c>
      <c r="I1526" s="130" t="str">
        <f t="shared" si="47"/>
        <v>Include</v>
      </c>
      <c r="J1526" s="126"/>
      <c r="K1526" s="99"/>
      <c r="L1526" s="99"/>
      <c r="M1526" s="128"/>
      <c r="N1526" s="87" t="str">
        <f t="shared" si="48"/>
        <v/>
      </c>
      <c r="O1526" s="55"/>
      <c r="P1526" s="55"/>
      <c r="Q1526" s="55"/>
      <c r="R1526" s="55"/>
      <c r="S1526" s="55"/>
      <c r="T1526" s="56"/>
      <c r="U1526" s="134" t="s">
        <v>404</v>
      </c>
      <c r="V1526" s="132"/>
      <c r="W1526" s="132"/>
      <c r="X1526" s="132"/>
      <c r="Y1526" s="132"/>
      <c r="Z1526" s="132"/>
      <c r="AA1526" s="132"/>
      <c r="AB1526" s="132"/>
      <c r="AC1526" s="132"/>
      <c r="AD1526" s="132"/>
      <c r="AE1526" s="132"/>
      <c r="AF1526" s="132"/>
      <c r="AG1526" s="132"/>
      <c r="AH1526" s="132"/>
      <c r="AI1526" s="132"/>
      <c r="AJ1526" s="132" t="s">
        <v>475</v>
      </c>
      <c r="AK1526" s="132" t="s">
        <v>475</v>
      </c>
      <c r="AL1526" s="132"/>
      <c r="AM1526" s="135" t="s">
        <v>475</v>
      </c>
    </row>
    <row r="1527" spans="1:39" ht="30" x14ac:dyDescent="0.25">
      <c r="A1527" s="131" t="s">
        <v>2</v>
      </c>
      <c r="B1527" s="132" t="str">
        <f>IF(G1527="reserved","N/A",IF(AND(Screening!$J$10="No",V1527="Ex"),"N/A",IF(AND(Screening!$J$11="No",W1527="Ex"),"N/A",IF(AND(Screening!$J$12="No",X1527="Ex"),"N/A",IF(AND(Screening!$J$13="No",Y1527="Ex"),"N/A",IF(AND(Screening!$J$14="No",Z1527="Ex"),"N/A", IF(AND(Screening!$J$15="No",AA1527="Ex"),"N/A", IF(AND(Screening!$J$16="No",AB1527="Ex"),"N/A", IF(AND(Screening!$J$17="No",AC1527="Ex"),"N/A", IF(AND(Screening!$J$18="No",AD1527="Ex"),"N/A", IF(AND(Screening!$J$19="No",AE1527="Ex"),"N/A", IF(AND(Screening!$J$20="No",AF1527="Ex"),"N/A", IF(AND(Screening!$J$21="No",AG1527="Ex"),"N/A", IF(AND(Screening!$J$23="No",AH1527="Ex"),"N/A", IF(AND(Screening!$J$7="No",AI1527="Ex"),"N/A", IF(AND(Screening!$J$6="No",AL1527="Ex"),"N/A", IF(AND(Screening!$J$6="Yes",AJ1527="Ex"),"N/A", IF(AND(Screening!$J$25="Yes",AK1527="Ex"),"N/A",  IF(AND(Screening!$J$5="Yes",AM1527="Ex"),"N/A","Inc")))))))))))))))))))</f>
        <v>Inc</v>
      </c>
      <c r="C1527" s="132"/>
      <c r="D1527" s="133" t="s">
        <v>1212</v>
      </c>
      <c r="E1527" s="87">
        <v>1507</v>
      </c>
      <c r="F1527" s="88" t="s">
        <v>1165</v>
      </c>
      <c r="G1527" s="88" t="s">
        <v>722</v>
      </c>
      <c r="H1527" s="157">
        <v>264.14499999999998</v>
      </c>
      <c r="I1527" s="130" t="str">
        <f t="shared" si="47"/>
        <v>Include</v>
      </c>
      <c r="J1527" s="126"/>
      <c r="K1527" s="99"/>
      <c r="L1527" s="99"/>
      <c r="M1527" s="128"/>
      <c r="N1527" s="87" t="str">
        <f t="shared" si="48"/>
        <v/>
      </c>
      <c r="O1527" s="55"/>
      <c r="P1527" s="55"/>
      <c r="Q1527" s="55"/>
      <c r="R1527" s="55"/>
      <c r="S1527" s="55"/>
      <c r="T1527" s="56"/>
      <c r="U1527" s="134" t="s">
        <v>404</v>
      </c>
      <c r="V1527" s="132"/>
      <c r="W1527" s="132"/>
      <c r="X1527" s="132"/>
      <c r="Y1527" s="132"/>
      <c r="Z1527" s="132"/>
      <c r="AA1527" s="132"/>
      <c r="AB1527" s="132"/>
      <c r="AC1527" s="132"/>
      <c r="AD1527" s="132"/>
      <c r="AE1527" s="132"/>
      <c r="AF1527" s="132"/>
      <c r="AG1527" s="132"/>
      <c r="AH1527" s="132"/>
      <c r="AI1527" s="132"/>
      <c r="AJ1527" s="132"/>
      <c r="AK1527" s="132" t="s">
        <v>475</v>
      </c>
      <c r="AL1527" s="132"/>
      <c r="AM1527" s="135" t="s">
        <v>475</v>
      </c>
    </row>
    <row r="1528" spans="1:39" ht="30" x14ac:dyDescent="0.25">
      <c r="A1528" s="131" t="s">
        <v>2</v>
      </c>
      <c r="B1528" s="132" t="str">
        <f>IF(G1528="reserved","N/A",IF(AND(Screening!$J$10="No",V1528="Ex"),"N/A",IF(AND(Screening!$J$11="No",W1528="Ex"),"N/A",IF(AND(Screening!$J$12="No",X1528="Ex"),"N/A",IF(AND(Screening!$J$13="No",Y1528="Ex"),"N/A",IF(AND(Screening!$J$14="No",Z1528="Ex"),"N/A", IF(AND(Screening!$J$15="No",AA1528="Ex"),"N/A", IF(AND(Screening!$J$16="No",AB1528="Ex"),"N/A", IF(AND(Screening!$J$17="No",AC1528="Ex"),"N/A", IF(AND(Screening!$J$18="No",AD1528="Ex"),"N/A", IF(AND(Screening!$J$19="No",AE1528="Ex"),"N/A", IF(AND(Screening!$J$20="No",AF1528="Ex"),"N/A", IF(AND(Screening!$J$21="No",AG1528="Ex"),"N/A", IF(AND(Screening!$J$23="No",AH1528="Ex"),"N/A", IF(AND(Screening!$J$7="No",AI1528="Ex"),"N/A", IF(AND(Screening!$J$6="No",AL1528="Ex"),"N/A", IF(AND(Screening!$J$6="Yes",AJ1528="Ex"),"N/A", IF(AND(Screening!$J$25="Yes",AK1528="Ex"),"N/A",  IF(AND(Screening!$J$5="Yes",AM1528="Ex"),"N/A","Inc")))))))))))))))))))</f>
        <v>Inc</v>
      </c>
      <c r="C1528" s="132"/>
      <c r="D1528" s="133"/>
      <c r="E1528" s="87">
        <v>1508</v>
      </c>
      <c r="F1528" s="88" t="s">
        <v>4191</v>
      </c>
      <c r="G1528" s="88" t="s">
        <v>2739</v>
      </c>
      <c r="H1528" s="156" t="s">
        <v>2787</v>
      </c>
      <c r="I1528" s="130" t="str">
        <f t="shared" si="47"/>
        <v>Include</v>
      </c>
      <c r="J1528" s="126"/>
      <c r="K1528" s="99"/>
      <c r="L1528" s="99"/>
      <c r="M1528" s="128"/>
      <c r="N1528" s="87" t="str">
        <f t="shared" si="48"/>
        <v/>
      </c>
      <c r="O1528" s="55"/>
      <c r="P1528" s="55"/>
      <c r="Q1528" s="55"/>
      <c r="R1528" s="55"/>
      <c r="S1528" s="55"/>
      <c r="T1528" s="56"/>
      <c r="U1528" s="134" t="s">
        <v>404</v>
      </c>
      <c r="V1528" s="132"/>
      <c r="W1528" s="132"/>
      <c r="X1528" s="132"/>
      <c r="Y1528" s="132"/>
      <c r="Z1528" s="132"/>
      <c r="AA1528" s="132"/>
      <c r="AB1528" s="132"/>
      <c r="AC1528" s="132"/>
      <c r="AD1528" s="132"/>
      <c r="AE1528" s="132"/>
      <c r="AF1528" s="132"/>
      <c r="AG1528" s="132"/>
      <c r="AH1528" s="132"/>
      <c r="AI1528" s="132"/>
      <c r="AJ1528" s="132"/>
      <c r="AK1528" s="132" t="s">
        <v>475</v>
      </c>
      <c r="AL1528" s="132"/>
      <c r="AM1528" s="135" t="s">
        <v>475</v>
      </c>
    </row>
    <row r="1529" spans="1:39" ht="30" x14ac:dyDescent="0.25">
      <c r="A1529" s="131" t="s">
        <v>2</v>
      </c>
      <c r="B1529" s="132" t="str">
        <f>IF(G1529="reserved","N/A",IF(AND(Screening!$J$10="No",V1529="Ex"),"N/A",IF(AND(Screening!$J$11="No",W1529="Ex"),"N/A",IF(AND(Screening!$J$12="No",X1529="Ex"),"N/A",IF(AND(Screening!$J$13="No",Y1529="Ex"),"N/A",IF(AND(Screening!$J$14="No",Z1529="Ex"),"N/A", IF(AND(Screening!$J$15="No",AA1529="Ex"),"N/A", IF(AND(Screening!$J$16="No",AB1529="Ex"),"N/A", IF(AND(Screening!$J$17="No",AC1529="Ex"),"N/A", IF(AND(Screening!$J$18="No",AD1529="Ex"),"N/A", IF(AND(Screening!$J$19="No",AE1529="Ex"),"N/A", IF(AND(Screening!$J$20="No",AF1529="Ex"),"N/A", IF(AND(Screening!$J$21="No",AG1529="Ex"),"N/A", IF(AND(Screening!$J$23="No",AH1529="Ex"),"N/A", IF(AND(Screening!$J$7="No",AI1529="Ex"),"N/A", IF(AND(Screening!$J$6="No",AL1529="Ex"),"N/A", IF(AND(Screening!$J$6="Yes",AJ1529="Ex"),"N/A", IF(AND(Screening!$J$25="Yes",AK1529="Ex"),"N/A",  IF(AND(Screening!$J$5="Yes",AM1529="Ex"),"N/A","Inc")))))))))))))))))))</f>
        <v>Inc</v>
      </c>
      <c r="C1529" s="132"/>
      <c r="D1529" s="133"/>
      <c r="E1529" s="87">
        <v>1509</v>
      </c>
      <c r="F1529" s="88" t="s">
        <v>4192</v>
      </c>
      <c r="G1529" s="88" t="s">
        <v>2527</v>
      </c>
      <c r="H1529" s="157" t="s">
        <v>1613</v>
      </c>
      <c r="I1529" s="130" t="str">
        <f t="shared" si="47"/>
        <v>Include</v>
      </c>
      <c r="J1529" s="126"/>
      <c r="K1529" s="99"/>
      <c r="L1529" s="99"/>
      <c r="M1529" s="128"/>
      <c r="N1529" s="87" t="str">
        <f t="shared" si="48"/>
        <v/>
      </c>
      <c r="O1529" s="55"/>
      <c r="P1529" s="55"/>
      <c r="Q1529" s="55"/>
      <c r="R1529" s="55"/>
      <c r="S1529" s="55"/>
      <c r="T1529" s="56"/>
      <c r="U1529" s="134" t="s">
        <v>404</v>
      </c>
      <c r="V1529" s="132"/>
      <c r="W1529" s="132"/>
      <c r="X1529" s="132"/>
      <c r="Y1529" s="132"/>
      <c r="Z1529" s="132"/>
      <c r="AA1529" s="132"/>
      <c r="AB1529" s="132"/>
      <c r="AC1529" s="132"/>
      <c r="AD1529" s="132"/>
      <c r="AE1529" s="132"/>
      <c r="AF1529" s="132"/>
      <c r="AG1529" s="132"/>
      <c r="AH1529" s="132"/>
      <c r="AI1529" s="132"/>
      <c r="AJ1529" s="132"/>
      <c r="AK1529" s="132" t="s">
        <v>475</v>
      </c>
      <c r="AL1529" s="132"/>
      <c r="AM1529" s="135" t="s">
        <v>475</v>
      </c>
    </row>
    <row r="1530" spans="1:39" ht="30" x14ac:dyDescent="0.25">
      <c r="A1530" s="131" t="s">
        <v>2</v>
      </c>
      <c r="B1530" s="132" t="str">
        <f>IF(G1530="reserved","N/A",IF(AND(Screening!$J$10="No",V1530="Ex"),"N/A",IF(AND(Screening!$J$11="No",W1530="Ex"),"N/A",IF(AND(Screening!$J$12="No",X1530="Ex"),"N/A",IF(AND(Screening!$J$13="No",Y1530="Ex"),"N/A",IF(AND(Screening!$J$14="No",Z1530="Ex"),"N/A", IF(AND(Screening!$J$15="No",AA1530="Ex"),"N/A", IF(AND(Screening!$J$16="No",AB1530="Ex"),"N/A", IF(AND(Screening!$J$17="No",AC1530="Ex"),"N/A", IF(AND(Screening!$J$18="No",AD1530="Ex"),"N/A", IF(AND(Screening!$J$19="No",AE1530="Ex"),"N/A", IF(AND(Screening!$J$20="No",AF1530="Ex"),"N/A", IF(AND(Screening!$J$21="No",AG1530="Ex"),"N/A", IF(AND(Screening!$J$23="No",AH1530="Ex"),"N/A", IF(AND(Screening!$J$7="No",AI1530="Ex"),"N/A", IF(AND(Screening!$J$6="No",AL1530="Ex"),"N/A", IF(AND(Screening!$J$6="Yes",AJ1530="Ex"),"N/A", IF(AND(Screening!$J$25="Yes",AK1530="Ex"),"N/A",  IF(AND(Screening!$J$5="Yes",AM1530="Ex"),"N/A","Inc")))))))))))))))))))</f>
        <v>Inc</v>
      </c>
      <c r="C1530" s="132"/>
      <c r="D1530" s="133"/>
      <c r="E1530" s="87">
        <v>1510</v>
      </c>
      <c r="F1530" s="88" t="s">
        <v>1166</v>
      </c>
      <c r="G1530" s="88" t="s">
        <v>2528</v>
      </c>
      <c r="H1530" s="157" t="s">
        <v>1614</v>
      </c>
      <c r="I1530" s="130" t="str">
        <f t="shared" si="47"/>
        <v>Include</v>
      </c>
      <c r="J1530" s="126"/>
      <c r="K1530" s="99"/>
      <c r="L1530" s="99"/>
      <c r="M1530" s="128"/>
      <c r="N1530" s="87" t="str">
        <f t="shared" si="48"/>
        <v/>
      </c>
      <c r="O1530" s="55"/>
      <c r="P1530" s="55"/>
      <c r="Q1530" s="55"/>
      <c r="R1530" s="55"/>
      <c r="S1530" s="55"/>
      <c r="T1530" s="56"/>
      <c r="U1530" s="134" t="s">
        <v>404</v>
      </c>
      <c r="V1530" s="132"/>
      <c r="W1530" s="132"/>
      <c r="X1530" s="132"/>
      <c r="Y1530" s="132"/>
      <c r="Z1530" s="132"/>
      <c r="AA1530" s="132"/>
      <c r="AB1530" s="132"/>
      <c r="AC1530" s="132"/>
      <c r="AD1530" s="132"/>
      <c r="AE1530" s="132"/>
      <c r="AF1530" s="132"/>
      <c r="AG1530" s="132"/>
      <c r="AH1530" s="132"/>
      <c r="AI1530" s="132"/>
      <c r="AJ1530" s="132"/>
      <c r="AK1530" s="132" t="s">
        <v>475</v>
      </c>
      <c r="AL1530" s="132"/>
      <c r="AM1530" s="135" t="s">
        <v>475</v>
      </c>
    </row>
    <row r="1531" spans="1:39" ht="30" x14ac:dyDescent="0.25">
      <c r="A1531" s="131" t="s">
        <v>2</v>
      </c>
      <c r="B1531" s="132" t="str">
        <f>IF(G1531="reserved","N/A",IF(AND(Screening!$J$10="No",V1531="Ex"),"N/A",IF(AND(Screening!$J$11="No",W1531="Ex"),"N/A",IF(AND(Screening!$J$12="No",X1531="Ex"),"N/A",IF(AND(Screening!$J$13="No",Y1531="Ex"),"N/A",IF(AND(Screening!$J$14="No",Z1531="Ex"),"N/A", IF(AND(Screening!$J$15="No",AA1531="Ex"),"N/A", IF(AND(Screening!$J$16="No",AB1531="Ex"),"N/A", IF(AND(Screening!$J$17="No",AC1531="Ex"),"N/A", IF(AND(Screening!$J$18="No",AD1531="Ex"),"N/A", IF(AND(Screening!$J$19="No",AE1531="Ex"),"N/A", IF(AND(Screening!$J$20="No",AF1531="Ex"),"N/A", IF(AND(Screening!$J$21="No",AG1531="Ex"),"N/A", IF(AND(Screening!$J$23="No",AH1531="Ex"),"N/A", IF(AND(Screening!$J$7="No",AI1531="Ex"),"N/A", IF(AND(Screening!$J$6="No",AL1531="Ex"),"N/A", IF(AND(Screening!$J$6="Yes",AJ1531="Ex"),"N/A", IF(AND(Screening!$J$25="Yes",AK1531="Ex"),"N/A",  IF(AND(Screening!$J$5="Yes",AM1531="Ex"),"N/A","Inc")))))))))))))))))))</f>
        <v>Inc</v>
      </c>
      <c r="C1531" s="132"/>
      <c r="D1531" s="133"/>
      <c r="E1531" s="87">
        <v>1511</v>
      </c>
      <c r="F1531" s="88" t="s">
        <v>4193</v>
      </c>
      <c r="G1531" s="88" t="s">
        <v>2529</v>
      </c>
      <c r="H1531" s="157" t="s">
        <v>1615</v>
      </c>
      <c r="I1531" s="130" t="str">
        <f t="shared" si="47"/>
        <v>Include</v>
      </c>
      <c r="J1531" s="126"/>
      <c r="K1531" s="99"/>
      <c r="L1531" s="99"/>
      <c r="M1531" s="128"/>
      <c r="N1531" s="87" t="str">
        <f t="shared" si="48"/>
        <v/>
      </c>
      <c r="O1531" s="55"/>
      <c r="P1531" s="55"/>
      <c r="Q1531" s="55"/>
      <c r="R1531" s="55"/>
      <c r="S1531" s="55"/>
      <c r="T1531" s="56"/>
      <c r="U1531" s="134" t="s">
        <v>404</v>
      </c>
      <c r="V1531" s="132"/>
      <c r="W1531" s="132"/>
      <c r="X1531" s="132"/>
      <c r="Y1531" s="132"/>
      <c r="Z1531" s="132"/>
      <c r="AA1531" s="132"/>
      <c r="AB1531" s="132"/>
      <c r="AC1531" s="132"/>
      <c r="AD1531" s="132"/>
      <c r="AE1531" s="132"/>
      <c r="AF1531" s="132"/>
      <c r="AG1531" s="132"/>
      <c r="AH1531" s="132"/>
      <c r="AI1531" s="132"/>
      <c r="AJ1531" s="132"/>
      <c r="AK1531" s="132" t="s">
        <v>475</v>
      </c>
      <c r="AL1531" s="132"/>
      <c r="AM1531" s="135" t="s">
        <v>475</v>
      </c>
    </row>
    <row r="1532" spans="1:39" ht="30" x14ac:dyDescent="0.25">
      <c r="A1532" s="131" t="s">
        <v>2</v>
      </c>
      <c r="B1532" s="132" t="str">
        <f>IF(G1532="reserved","N/A",IF(AND(Screening!$J$10="No",V1532="Ex"),"N/A",IF(AND(Screening!$J$11="No",W1532="Ex"),"N/A",IF(AND(Screening!$J$12="No",X1532="Ex"),"N/A",IF(AND(Screening!$J$13="No",Y1532="Ex"),"N/A",IF(AND(Screening!$J$14="No",Z1532="Ex"),"N/A", IF(AND(Screening!$J$15="No",AA1532="Ex"),"N/A", IF(AND(Screening!$J$16="No",AB1532="Ex"),"N/A", IF(AND(Screening!$J$17="No",AC1532="Ex"),"N/A", IF(AND(Screening!$J$18="No",AD1532="Ex"),"N/A", IF(AND(Screening!$J$19="No",AE1532="Ex"),"N/A", IF(AND(Screening!$J$20="No",AF1532="Ex"),"N/A", IF(AND(Screening!$J$21="No",AG1532="Ex"),"N/A", IF(AND(Screening!$J$23="No",AH1532="Ex"),"N/A", IF(AND(Screening!$J$7="No",AI1532="Ex"),"N/A", IF(AND(Screening!$J$6="No",AL1532="Ex"),"N/A", IF(AND(Screening!$J$6="Yes",AJ1532="Ex"),"N/A", IF(AND(Screening!$J$25="Yes",AK1532="Ex"),"N/A",  IF(AND(Screening!$J$5="Yes",AM1532="Ex"),"N/A","Inc")))))))))))))))))))</f>
        <v>Inc</v>
      </c>
      <c r="C1532" s="132"/>
      <c r="D1532" s="133"/>
      <c r="E1532" s="87">
        <v>1512</v>
      </c>
      <c r="F1532" s="88" t="s">
        <v>4194</v>
      </c>
      <c r="G1532" s="88" t="s">
        <v>2530</v>
      </c>
      <c r="H1532" s="157" t="s">
        <v>1616</v>
      </c>
      <c r="I1532" s="130" t="str">
        <f t="shared" si="47"/>
        <v>Include</v>
      </c>
      <c r="J1532" s="126"/>
      <c r="K1532" s="99"/>
      <c r="L1532" s="99"/>
      <c r="M1532" s="128"/>
      <c r="N1532" s="87" t="str">
        <f t="shared" si="48"/>
        <v/>
      </c>
      <c r="O1532" s="55"/>
      <c r="P1532" s="55"/>
      <c r="Q1532" s="55"/>
      <c r="R1532" s="55"/>
      <c r="S1532" s="55"/>
      <c r="T1532" s="56"/>
      <c r="U1532" s="134" t="s">
        <v>404</v>
      </c>
      <c r="V1532" s="132"/>
      <c r="W1532" s="132"/>
      <c r="X1532" s="132"/>
      <c r="Y1532" s="132"/>
      <c r="Z1532" s="132"/>
      <c r="AA1532" s="132"/>
      <c r="AB1532" s="132"/>
      <c r="AC1532" s="132"/>
      <c r="AD1532" s="132"/>
      <c r="AE1532" s="132"/>
      <c r="AF1532" s="132"/>
      <c r="AG1532" s="132"/>
      <c r="AH1532" s="132"/>
      <c r="AI1532" s="132"/>
      <c r="AJ1532" s="132"/>
      <c r="AK1532" s="132" t="s">
        <v>475</v>
      </c>
      <c r="AL1532" s="132"/>
      <c r="AM1532" s="135" t="s">
        <v>475</v>
      </c>
    </row>
    <row r="1533" spans="1:39" ht="30" x14ac:dyDescent="0.25">
      <c r="A1533" s="131" t="s">
        <v>2</v>
      </c>
      <c r="B1533" s="132" t="str">
        <f>IF(G1533="reserved","N/A",IF(AND(Screening!$J$10="No",V1533="Ex"),"N/A",IF(AND(Screening!$J$11="No",W1533="Ex"),"N/A",IF(AND(Screening!$J$12="No",X1533="Ex"),"N/A",IF(AND(Screening!$J$13="No",Y1533="Ex"),"N/A",IF(AND(Screening!$J$14="No",Z1533="Ex"),"N/A", IF(AND(Screening!$J$15="No",AA1533="Ex"),"N/A", IF(AND(Screening!$J$16="No",AB1533="Ex"),"N/A", IF(AND(Screening!$J$17="No",AC1533="Ex"),"N/A", IF(AND(Screening!$J$18="No",AD1533="Ex"),"N/A", IF(AND(Screening!$J$19="No",AE1533="Ex"),"N/A", IF(AND(Screening!$J$20="No",AF1533="Ex"),"N/A", IF(AND(Screening!$J$21="No",AG1533="Ex"),"N/A", IF(AND(Screening!$J$23="No",AH1533="Ex"),"N/A", IF(AND(Screening!$J$7="No",AI1533="Ex"),"N/A", IF(AND(Screening!$J$6="No",AL1533="Ex"),"N/A", IF(AND(Screening!$J$6="Yes",AJ1533="Ex"),"N/A", IF(AND(Screening!$J$25="Yes",AK1533="Ex"),"N/A",  IF(AND(Screening!$J$5="Yes",AM1533="Ex"),"N/A","Inc")))))))))))))))))))</f>
        <v>Inc</v>
      </c>
      <c r="C1533" s="132"/>
      <c r="D1533" s="133"/>
      <c r="E1533" s="87">
        <v>1513</v>
      </c>
      <c r="F1533" s="88" t="s">
        <v>4195</v>
      </c>
      <c r="G1533" s="88" t="s">
        <v>2531</v>
      </c>
      <c r="H1533" s="157" t="s">
        <v>1617</v>
      </c>
      <c r="I1533" s="130" t="str">
        <f t="shared" si="47"/>
        <v>Include</v>
      </c>
      <c r="J1533" s="126"/>
      <c r="K1533" s="99"/>
      <c r="L1533" s="99"/>
      <c r="M1533" s="128"/>
      <c r="N1533" s="87" t="str">
        <f t="shared" si="48"/>
        <v/>
      </c>
      <c r="O1533" s="55"/>
      <c r="P1533" s="55"/>
      <c r="Q1533" s="55"/>
      <c r="R1533" s="55"/>
      <c r="S1533" s="55"/>
      <c r="T1533" s="56"/>
      <c r="U1533" s="134" t="s">
        <v>404</v>
      </c>
      <c r="V1533" s="132"/>
      <c r="W1533" s="132"/>
      <c r="X1533" s="132"/>
      <c r="Y1533" s="132"/>
      <c r="Z1533" s="132"/>
      <c r="AA1533" s="132"/>
      <c r="AB1533" s="132"/>
      <c r="AC1533" s="132"/>
      <c r="AD1533" s="132"/>
      <c r="AE1533" s="132"/>
      <c r="AF1533" s="132"/>
      <c r="AG1533" s="132"/>
      <c r="AH1533" s="132"/>
      <c r="AI1533" s="132"/>
      <c r="AJ1533" s="132"/>
      <c r="AK1533" s="132" t="s">
        <v>475</v>
      </c>
      <c r="AL1533" s="132"/>
      <c r="AM1533" s="135" t="s">
        <v>475</v>
      </c>
    </row>
    <row r="1534" spans="1:39" ht="30" x14ac:dyDescent="0.25">
      <c r="A1534" s="131" t="s">
        <v>2</v>
      </c>
      <c r="B1534" s="132" t="str">
        <f>IF(G1534="reserved","N/A",IF(AND(Screening!$J$10="No",V1534="Ex"),"N/A",IF(AND(Screening!$J$11="No",W1534="Ex"),"N/A",IF(AND(Screening!$J$12="No",X1534="Ex"),"N/A",IF(AND(Screening!$J$13="No",Y1534="Ex"),"N/A",IF(AND(Screening!$J$14="No",Z1534="Ex"),"N/A", IF(AND(Screening!$J$15="No",AA1534="Ex"),"N/A", IF(AND(Screening!$J$16="No",AB1534="Ex"),"N/A", IF(AND(Screening!$J$17="No",AC1534="Ex"),"N/A", IF(AND(Screening!$J$18="No",AD1534="Ex"),"N/A", IF(AND(Screening!$J$19="No",AE1534="Ex"),"N/A", IF(AND(Screening!$J$20="No",AF1534="Ex"),"N/A", IF(AND(Screening!$J$21="No",AG1534="Ex"),"N/A", IF(AND(Screening!$J$23="No",AH1534="Ex"),"N/A", IF(AND(Screening!$J$7="No",AI1534="Ex"),"N/A", IF(AND(Screening!$J$6="No",AL1534="Ex"),"N/A", IF(AND(Screening!$J$6="Yes",AJ1534="Ex"),"N/A", IF(AND(Screening!$J$25="Yes",AK1534="Ex"),"N/A",  IF(AND(Screening!$J$5="Yes",AM1534="Ex"),"N/A","Inc")))))))))))))))))))</f>
        <v>Inc</v>
      </c>
      <c r="C1534" s="132"/>
      <c r="D1534" s="133"/>
      <c r="E1534" s="87">
        <v>1514</v>
      </c>
      <c r="F1534" s="88" t="s">
        <v>4196</v>
      </c>
      <c r="G1534" s="88" t="s">
        <v>2532</v>
      </c>
      <c r="H1534" s="157" t="s">
        <v>1618</v>
      </c>
      <c r="I1534" s="130" t="str">
        <f t="shared" si="47"/>
        <v>Include</v>
      </c>
      <c r="J1534" s="126"/>
      <c r="K1534" s="99"/>
      <c r="L1534" s="99"/>
      <c r="M1534" s="128"/>
      <c r="N1534" s="87" t="str">
        <f t="shared" si="48"/>
        <v/>
      </c>
      <c r="O1534" s="55"/>
      <c r="P1534" s="55"/>
      <c r="Q1534" s="55"/>
      <c r="R1534" s="55"/>
      <c r="S1534" s="55"/>
      <c r="T1534" s="56"/>
      <c r="U1534" s="134" t="s">
        <v>404</v>
      </c>
      <c r="V1534" s="132"/>
      <c r="W1534" s="132"/>
      <c r="X1534" s="132"/>
      <c r="Y1534" s="132"/>
      <c r="Z1534" s="132"/>
      <c r="AA1534" s="132"/>
      <c r="AB1534" s="132"/>
      <c r="AC1534" s="132"/>
      <c r="AD1534" s="132"/>
      <c r="AE1534" s="132"/>
      <c r="AF1534" s="132"/>
      <c r="AG1534" s="132"/>
      <c r="AH1534" s="132"/>
      <c r="AI1534" s="132"/>
      <c r="AJ1534" s="132"/>
      <c r="AK1534" s="132" t="s">
        <v>475</v>
      </c>
      <c r="AL1534" s="132"/>
      <c r="AM1534" s="135" t="s">
        <v>475</v>
      </c>
    </row>
    <row r="1535" spans="1:39" ht="30" x14ac:dyDescent="0.25">
      <c r="A1535" s="131" t="s">
        <v>2</v>
      </c>
      <c r="B1535" s="132" t="str">
        <f>IF(G1535="reserved","N/A",IF(AND(Screening!$J$10="No",V1535="Ex"),"N/A",IF(AND(Screening!$J$11="No",W1535="Ex"),"N/A",IF(AND(Screening!$J$12="No",X1535="Ex"),"N/A",IF(AND(Screening!$J$13="No",Y1535="Ex"),"N/A",IF(AND(Screening!$J$14="No",Z1535="Ex"),"N/A", IF(AND(Screening!$J$15="No",AA1535="Ex"),"N/A", IF(AND(Screening!$J$16="No",AB1535="Ex"),"N/A", IF(AND(Screening!$J$17="No",AC1535="Ex"),"N/A", IF(AND(Screening!$J$18="No",AD1535="Ex"),"N/A", IF(AND(Screening!$J$19="No",AE1535="Ex"),"N/A", IF(AND(Screening!$J$20="No",AF1535="Ex"),"N/A", IF(AND(Screening!$J$21="No",AG1535="Ex"),"N/A", IF(AND(Screening!$J$23="No",AH1535="Ex"),"N/A", IF(AND(Screening!$J$7="No",AI1535="Ex"),"N/A", IF(AND(Screening!$J$6="No",AL1535="Ex"),"N/A", IF(AND(Screening!$J$6="Yes",AJ1535="Ex"),"N/A", IF(AND(Screening!$J$25="Yes",AK1535="Ex"),"N/A",  IF(AND(Screening!$J$5="Yes",AM1535="Ex"),"N/A","Inc")))))))))))))))))))</f>
        <v>Inc</v>
      </c>
      <c r="C1535" s="132"/>
      <c r="D1535" s="133"/>
      <c r="E1535" s="87">
        <v>1515</v>
      </c>
      <c r="F1535" s="88" t="s">
        <v>4197</v>
      </c>
      <c r="G1535" s="88" t="s">
        <v>2525</v>
      </c>
      <c r="H1535" s="157" t="s">
        <v>406</v>
      </c>
      <c r="I1535" s="130" t="str">
        <f t="shared" si="47"/>
        <v>Include</v>
      </c>
      <c r="J1535" s="126"/>
      <c r="K1535" s="99"/>
      <c r="L1535" s="99"/>
      <c r="M1535" s="128"/>
      <c r="N1535" s="87" t="str">
        <f t="shared" si="48"/>
        <v/>
      </c>
      <c r="O1535" s="55"/>
      <c r="P1535" s="55"/>
      <c r="Q1535" s="55"/>
      <c r="R1535" s="55"/>
      <c r="S1535" s="55"/>
      <c r="T1535" s="56"/>
      <c r="U1535" s="134" t="s">
        <v>404</v>
      </c>
      <c r="V1535" s="132"/>
      <c r="W1535" s="132"/>
      <c r="X1535" s="132"/>
      <c r="Y1535" s="132"/>
      <c r="Z1535" s="132"/>
      <c r="AA1535" s="132"/>
      <c r="AB1535" s="132"/>
      <c r="AC1535" s="132"/>
      <c r="AD1535" s="132"/>
      <c r="AE1535" s="132"/>
      <c r="AF1535" s="132"/>
      <c r="AG1535" s="132"/>
      <c r="AH1535" s="132"/>
      <c r="AI1535" s="132"/>
      <c r="AJ1535" s="132"/>
      <c r="AK1535" s="132" t="s">
        <v>475</v>
      </c>
      <c r="AL1535" s="132"/>
      <c r="AM1535" s="135" t="s">
        <v>475</v>
      </c>
    </row>
    <row r="1536" spans="1:39" ht="30" x14ac:dyDescent="0.25">
      <c r="A1536" s="131" t="s">
        <v>2</v>
      </c>
      <c r="B1536" s="132" t="str">
        <f>IF(G1536="reserved","N/A",IF(AND(Screening!$J$10="No",V1536="Ex"),"N/A",IF(AND(Screening!$J$11="No",W1536="Ex"),"N/A",IF(AND(Screening!$J$12="No",X1536="Ex"),"N/A",IF(AND(Screening!$J$13="No",Y1536="Ex"),"N/A",IF(AND(Screening!$J$14="No",Z1536="Ex"),"N/A", IF(AND(Screening!$J$15="No",AA1536="Ex"),"N/A", IF(AND(Screening!$J$16="No",AB1536="Ex"),"N/A", IF(AND(Screening!$J$17="No",AC1536="Ex"),"N/A", IF(AND(Screening!$J$18="No",AD1536="Ex"),"N/A", IF(AND(Screening!$J$19="No",AE1536="Ex"),"N/A", IF(AND(Screening!$J$20="No",AF1536="Ex"),"N/A", IF(AND(Screening!$J$21="No",AG1536="Ex"),"N/A", IF(AND(Screening!$J$23="No",AH1536="Ex"),"N/A", IF(AND(Screening!$J$7="No",AI1536="Ex"),"N/A", IF(AND(Screening!$J$6="No",AL1536="Ex"),"N/A", IF(AND(Screening!$J$6="Yes",AJ1536="Ex"),"N/A", IF(AND(Screening!$J$25="Yes",AK1536="Ex"),"N/A",  IF(AND(Screening!$J$5="Yes",AM1536="Ex"),"N/A","Inc")))))))))))))))))))</f>
        <v>Inc</v>
      </c>
      <c r="C1536" s="132"/>
      <c r="D1536" s="133"/>
      <c r="E1536" s="87">
        <v>1516</v>
      </c>
      <c r="F1536" s="88" t="s">
        <v>4198</v>
      </c>
      <c r="G1536" s="88" t="s">
        <v>2533</v>
      </c>
      <c r="H1536" s="157" t="s">
        <v>1619</v>
      </c>
      <c r="I1536" s="130" t="str">
        <f t="shared" si="47"/>
        <v>Include</v>
      </c>
      <c r="J1536" s="126"/>
      <c r="K1536" s="99"/>
      <c r="L1536" s="99"/>
      <c r="M1536" s="128"/>
      <c r="N1536" s="87" t="str">
        <f t="shared" si="48"/>
        <v/>
      </c>
      <c r="O1536" s="55"/>
      <c r="P1536" s="55"/>
      <c r="Q1536" s="55"/>
      <c r="R1536" s="55"/>
      <c r="S1536" s="55"/>
      <c r="T1536" s="56"/>
      <c r="U1536" s="134" t="s">
        <v>404</v>
      </c>
      <c r="V1536" s="132"/>
      <c r="W1536" s="132"/>
      <c r="X1536" s="132"/>
      <c r="Y1536" s="132"/>
      <c r="Z1536" s="132"/>
      <c r="AA1536" s="132"/>
      <c r="AB1536" s="132"/>
      <c r="AC1536" s="132"/>
      <c r="AD1536" s="132"/>
      <c r="AE1536" s="132"/>
      <c r="AF1536" s="132"/>
      <c r="AG1536" s="132"/>
      <c r="AH1536" s="132"/>
      <c r="AI1536" s="132"/>
      <c r="AJ1536" s="132"/>
      <c r="AK1536" s="132" t="s">
        <v>475</v>
      </c>
      <c r="AL1536" s="132"/>
      <c r="AM1536" s="135" t="s">
        <v>475</v>
      </c>
    </row>
    <row r="1537" spans="1:39" ht="30" x14ac:dyDescent="0.25">
      <c r="A1537" s="131" t="s">
        <v>2</v>
      </c>
      <c r="B1537" s="132" t="str">
        <f>IF(G1537="reserved","N/A",IF(AND(Screening!$J$10="No",V1537="Ex"),"N/A",IF(AND(Screening!$J$11="No",W1537="Ex"),"N/A",IF(AND(Screening!$J$12="No",X1537="Ex"),"N/A",IF(AND(Screening!$J$13="No",Y1537="Ex"),"N/A",IF(AND(Screening!$J$14="No",Z1537="Ex"),"N/A", IF(AND(Screening!$J$15="No",AA1537="Ex"),"N/A", IF(AND(Screening!$J$16="No",AB1537="Ex"),"N/A", IF(AND(Screening!$J$17="No",AC1537="Ex"),"N/A", IF(AND(Screening!$J$18="No",AD1537="Ex"),"N/A", IF(AND(Screening!$J$19="No",AE1537="Ex"),"N/A", IF(AND(Screening!$J$20="No",AF1537="Ex"),"N/A", IF(AND(Screening!$J$21="No",AG1537="Ex"),"N/A", IF(AND(Screening!$J$23="No",AH1537="Ex"),"N/A", IF(AND(Screening!$J$7="No",AI1537="Ex"),"N/A", IF(AND(Screening!$J$6="No",AL1537="Ex"),"N/A", IF(AND(Screening!$J$6="Yes",AJ1537="Ex"),"N/A", IF(AND(Screening!$J$25="Yes",AK1537="Ex"),"N/A",  IF(AND(Screening!$J$5="Yes",AM1537="Ex"),"N/A","Inc")))))))))))))))))))</f>
        <v>Inc</v>
      </c>
      <c r="C1537" s="132"/>
      <c r="D1537" s="133" t="s">
        <v>1212</v>
      </c>
      <c r="E1537" s="87">
        <v>1517</v>
      </c>
      <c r="F1537" s="88" t="s">
        <v>1167</v>
      </c>
      <c r="G1537" s="88" t="s">
        <v>2534</v>
      </c>
      <c r="H1537" s="157" t="s">
        <v>1620</v>
      </c>
      <c r="I1537" s="130" t="str">
        <f t="shared" si="47"/>
        <v>Include</v>
      </c>
      <c r="J1537" s="126"/>
      <c r="K1537" s="99"/>
      <c r="L1537" s="99"/>
      <c r="M1537" s="128"/>
      <c r="N1537" s="87" t="str">
        <f t="shared" si="48"/>
        <v/>
      </c>
      <c r="O1537" s="55"/>
      <c r="P1537" s="55"/>
      <c r="Q1537" s="55"/>
      <c r="R1537" s="55"/>
      <c r="S1537" s="55"/>
      <c r="T1537" s="56"/>
      <c r="U1537" s="134"/>
      <c r="V1537" s="132"/>
      <c r="W1537" s="132"/>
      <c r="X1537" s="132"/>
      <c r="Y1537" s="132"/>
      <c r="Z1537" s="132"/>
      <c r="AA1537" s="132"/>
      <c r="AB1537" s="132"/>
      <c r="AC1537" s="132"/>
      <c r="AD1537" s="132"/>
      <c r="AE1537" s="132"/>
      <c r="AF1537" s="132"/>
      <c r="AG1537" s="132"/>
      <c r="AH1537" s="132"/>
      <c r="AI1537" s="132"/>
      <c r="AJ1537" s="132" t="s">
        <v>475</v>
      </c>
      <c r="AK1537" s="132" t="s">
        <v>475</v>
      </c>
      <c r="AL1537" s="132"/>
      <c r="AM1537" s="135"/>
    </row>
    <row r="1538" spans="1:39" ht="30" x14ac:dyDescent="0.25">
      <c r="A1538" s="131" t="s">
        <v>2</v>
      </c>
      <c r="B1538" s="132" t="str">
        <f>IF(G1538="reserved","N/A",IF(AND(Screening!$J$10="No",V1538="Ex"),"N/A",IF(AND(Screening!$J$11="No",W1538="Ex"),"N/A",IF(AND(Screening!$J$12="No",X1538="Ex"),"N/A",IF(AND(Screening!$J$13="No",Y1538="Ex"),"N/A",IF(AND(Screening!$J$14="No",Z1538="Ex"),"N/A", IF(AND(Screening!$J$15="No",AA1538="Ex"),"N/A", IF(AND(Screening!$J$16="No",AB1538="Ex"),"N/A", IF(AND(Screening!$J$17="No",AC1538="Ex"),"N/A", IF(AND(Screening!$J$18="No",AD1538="Ex"),"N/A", IF(AND(Screening!$J$19="No",AE1538="Ex"),"N/A", IF(AND(Screening!$J$20="No",AF1538="Ex"),"N/A", IF(AND(Screening!$J$21="No",AG1538="Ex"),"N/A", IF(AND(Screening!$J$23="No",AH1538="Ex"),"N/A", IF(AND(Screening!$J$7="No",AI1538="Ex"),"N/A", IF(AND(Screening!$J$6="No",AL1538="Ex"),"N/A", IF(AND(Screening!$J$6="Yes",AJ1538="Ex"),"N/A", IF(AND(Screening!$J$25="Yes",AK1538="Ex"),"N/A",  IF(AND(Screening!$J$5="Yes",AM1538="Ex"),"N/A","Inc")))))))))))))))))))</f>
        <v>Inc</v>
      </c>
      <c r="C1538" s="132"/>
      <c r="D1538" s="133"/>
      <c r="E1538" s="87">
        <v>1518</v>
      </c>
      <c r="F1538" s="88" t="s">
        <v>4199</v>
      </c>
      <c r="G1538" s="88" t="s">
        <v>2739</v>
      </c>
      <c r="H1538" s="156" t="s">
        <v>2787</v>
      </c>
      <c r="I1538" s="130" t="str">
        <f t="shared" si="47"/>
        <v>Include</v>
      </c>
      <c r="J1538" s="126"/>
      <c r="K1538" s="99"/>
      <c r="L1538" s="99"/>
      <c r="M1538" s="128"/>
      <c r="N1538" s="87" t="str">
        <f t="shared" si="48"/>
        <v/>
      </c>
      <c r="O1538" s="55"/>
      <c r="P1538" s="55"/>
      <c r="Q1538" s="55"/>
      <c r="R1538" s="55"/>
      <c r="S1538" s="55"/>
      <c r="T1538" s="56"/>
      <c r="U1538" s="134"/>
      <c r="V1538" s="132"/>
      <c r="W1538" s="132"/>
      <c r="X1538" s="132"/>
      <c r="Y1538" s="132"/>
      <c r="Z1538" s="132"/>
      <c r="AA1538" s="132"/>
      <c r="AB1538" s="132"/>
      <c r="AC1538" s="132"/>
      <c r="AD1538" s="132"/>
      <c r="AE1538" s="132"/>
      <c r="AF1538" s="132"/>
      <c r="AG1538" s="132"/>
      <c r="AH1538" s="132"/>
      <c r="AI1538" s="132"/>
      <c r="AJ1538" s="132" t="s">
        <v>475</v>
      </c>
      <c r="AK1538" s="132" t="s">
        <v>475</v>
      </c>
      <c r="AL1538" s="132"/>
      <c r="AM1538" s="135"/>
    </row>
    <row r="1539" spans="1:39" ht="30" x14ac:dyDescent="0.25">
      <c r="A1539" s="131" t="s">
        <v>2</v>
      </c>
      <c r="B1539" s="132" t="str">
        <f>IF(G1539="reserved","N/A",IF(AND(Screening!$J$10="No",V1539="Ex"),"N/A",IF(AND(Screening!$J$11="No",W1539="Ex"),"N/A",IF(AND(Screening!$J$12="No",X1539="Ex"),"N/A",IF(AND(Screening!$J$13="No",Y1539="Ex"),"N/A",IF(AND(Screening!$J$14="No",Z1539="Ex"),"N/A", IF(AND(Screening!$J$15="No",AA1539="Ex"),"N/A", IF(AND(Screening!$J$16="No",AB1539="Ex"),"N/A", IF(AND(Screening!$J$17="No",AC1539="Ex"),"N/A", IF(AND(Screening!$J$18="No",AD1539="Ex"),"N/A", IF(AND(Screening!$J$19="No",AE1539="Ex"),"N/A", IF(AND(Screening!$J$20="No",AF1539="Ex"),"N/A", IF(AND(Screening!$J$21="No",AG1539="Ex"),"N/A", IF(AND(Screening!$J$23="No",AH1539="Ex"),"N/A", IF(AND(Screening!$J$7="No",AI1539="Ex"),"N/A", IF(AND(Screening!$J$6="No",AL1539="Ex"),"N/A", IF(AND(Screening!$J$6="Yes",AJ1539="Ex"),"N/A", IF(AND(Screening!$J$25="Yes",AK1539="Ex"),"N/A",  IF(AND(Screening!$J$5="Yes",AM1539="Ex"),"N/A","Inc")))))))))))))))))))</f>
        <v>Inc</v>
      </c>
      <c r="C1539" s="132"/>
      <c r="D1539" s="133"/>
      <c r="E1539" s="87">
        <v>1519</v>
      </c>
      <c r="F1539" s="88" t="s">
        <v>4200</v>
      </c>
      <c r="G1539" s="88" t="s">
        <v>2535</v>
      </c>
      <c r="H1539" s="156" t="s">
        <v>2787</v>
      </c>
      <c r="I1539" s="130" t="str">
        <f t="shared" ref="I1539:I1602" si="49">IF($B1539="Inc","Include","N/A")</f>
        <v>Include</v>
      </c>
      <c r="J1539" s="126"/>
      <c r="K1539" s="99"/>
      <c r="L1539" s="99"/>
      <c r="M1539" s="128"/>
      <c r="N1539" s="87" t="str">
        <f t="shared" si="48"/>
        <v/>
      </c>
      <c r="O1539" s="55"/>
      <c r="P1539" s="55"/>
      <c r="Q1539" s="55"/>
      <c r="R1539" s="55"/>
      <c r="S1539" s="55"/>
      <c r="T1539" s="56"/>
      <c r="U1539" s="134"/>
      <c r="V1539" s="132"/>
      <c r="W1539" s="132"/>
      <c r="X1539" s="132"/>
      <c r="Y1539" s="132"/>
      <c r="Z1539" s="132"/>
      <c r="AA1539" s="132"/>
      <c r="AB1539" s="132"/>
      <c r="AC1539" s="132"/>
      <c r="AD1539" s="132"/>
      <c r="AE1539" s="132"/>
      <c r="AF1539" s="132"/>
      <c r="AG1539" s="132"/>
      <c r="AH1539" s="132"/>
      <c r="AI1539" s="132"/>
      <c r="AJ1539" s="132" t="s">
        <v>475</v>
      </c>
      <c r="AK1539" s="132" t="s">
        <v>475</v>
      </c>
      <c r="AL1539" s="132"/>
      <c r="AM1539" s="135"/>
    </row>
    <row r="1540" spans="1:39" ht="30" x14ac:dyDescent="0.25">
      <c r="A1540" s="131" t="s">
        <v>2</v>
      </c>
      <c r="B1540" s="132" t="str">
        <f>IF(G1540="reserved","N/A",IF(AND(Screening!$J$10="No",V1540="Ex"),"N/A",IF(AND(Screening!$J$11="No",W1540="Ex"),"N/A",IF(AND(Screening!$J$12="No",X1540="Ex"),"N/A",IF(AND(Screening!$J$13="No",Y1540="Ex"),"N/A",IF(AND(Screening!$J$14="No",Z1540="Ex"),"N/A", IF(AND(Screening!$J$15="No",AA1540="Ex"),"N/A", IF(AND(Screening!$J$16="No",AB1540="Ex"),"N/A", IF(AND(Screening!$J$17="No",AC1540="Ex"),"N/A", IF(AND(Screening!$J$18="No",AD1540="Ex"),"N/A", IF(AND(Screening!$J$19="No",AE1540="Ex"),"N/A", IF(AND(Screening!$J$20="No",AF1540="Ex"),"N/A", IF(AND(Screening!$J$21="No",AG1540="Ex"),"N/A", IF(AND(Screening!$J$23="No",AH1540="Ex"),"N/A", IF(AND(Screening!$J$7="No",AI1540="Ex"),"N/A", IF(AND(Screening!$J$6="No",AL1540="Ex"),"N/A", IF(AND(Screening!$J$6="Yes",AJ1540="Ex"),"N/A", IF(AND(Screening!$J$25="Yes",AK1540="Ex"),"N/A",  IF(AND(Screening!$J$5="Yes",AM1540="Ex"),"N/A","Inc")))))))))))))))))))</f>
        <v>Inc</v>
      </c>
      <c r="C1540" s="132"/>
      <c r="D1540" s="133"/>
      <c r="E1540" s="87">
        <v>1520</v>
      </c>
      <c r="F1540" s="88" t="s">
        <v>4201</v>
      </c>
      <c r="G1540" s="88" t="s">
        <v>2536</v>
      </c>
      <c r="H1540" s="156" t="s">
        <v>2787</v>
      </c>
      <c r="I1540" s="130" t="str">
        <f t="shared" si="49"/>
        <v>Include</v>
      </c>
      <c r="J1540" s="126"/>
      <c r="K1540" s="99"/>
      <c r="L1540" s="99"/>
      <c r="M1540" s="128"/>
      <c r="N1540" s="87" t="str">
        <f t="shared" si="48"/>
        <v/>
      </c>
      <c r="O1540" s="55"/>
      <c r="P1540" s="55"/>
      <c r="Q1540" s="55"/>
      <c r="R1540" s="55"/>
      <c r="S1540" s="55"/>
      <c r="T1540" s="56"/>
      <c r="U1540" s="134"/>
      <c r="V1540" s="132"/>
      <c r="W1540" s="132"/>
      <c r="X1540" s="132"/>
      <c r="Y1540" s="132"/>
      <c r="Z1540" s="132"/>
      <c r="AA1540" s="132"/>
      <c r="AB1540" s="132"/>
      <c r="AC1540" s="132"/>
      <c r="AD1540" s="132"/>
      <c r="AE1540" s="132"/>
      <c r="AF1540" s="132"/>
      <c r="AG1540" s="132"/>
      <c r="AH1540" s="132"/>
      <c r="AI1540" s="132"/>
      <c r="AJ1540" s="132" t="s">
        <v>475</v>
      </c>
      <c r="AK1540" s="132" t="s">
        <v>475</v>
      </c>
      <c r="AL1540" s="132"/>
      <c r="AM1540" s="135"/>
    </row>
    <row r="1541" spans="1:39" ht="30" x14ac:dyDescent="0.25">
      <c r="A1541" s="131" t="s">
        <v>2</v>
      </c>
      <c r="B1541" s="132" t="str">
        <f>IF(G1541="reserved","N/A",IF(AND(Screening!$J$10="No",V1541="Ex"),"N/A",IF(AND(Screening!$J$11="No",W1541="Ex"),"N/A",IF(AND(Screening!$J$12="No",X1541="Ex"),"N/A",IF(AND(Screening!$J$13="No",Y1541="Ex"),"N/A",IF(AND(Screening!$J$14="No",Z1541="Ex"),"N/A", IF(AND(Screening!$J$15="No",AA1541="Ex"),"N/A", IF(AND(Screening!$J$16="No",AB1541="Ex"),"N/A", IF(AND(Screening!$J$17="No",AC1541="Ex"),"N/A", IF(AND(Screening!$J$18="No",AD1541="Ex"),"N/A", IF(AND(Screening!$J$19="No",AE1541="Ex"),"N/A", IF(AND(Screening!$J$20="No",AF1541="Ex"),"N/A", IF(AND(Screening!$J$21="No",AG1541="Ex"),"N/A", IF(AND(Screening!$J$23="No",AH1541="Ex"),"N/A", IF(AND(Screening!$J$7="No",AI1541="Ex"),"N/A", IF(AND(Screening!$J$6="No",AL1541="Ex"),"N/A", IF(AND(Screening!$J$6="Yes",AJ1541="Ex"),"N/A", IF(AND(Screening!$J$25="Yes",AK1541="Ex"),"N/A",  IF(AND(Screening!$J$5="Yes",AM1541="Ex"),"N/A","Inc")))))))))))))))))))</f>
        <v>Inc</v>
      </c>
      <c r="C1541" s="132"/>
      <c r="D1541" s="133"/>
      <c r="E1541" s="87">
        <v>1521</v>
      </c>
      <c r="F1541" s="88" t="s">
        <v>4202</v>
      </c>
      <c r="G1541" s="88" t="s">
        <v>2537</v>
      </c>
      <c r="H1541" s="156" t="s">
        <v>2787</v>
      </c>
      <c r="I1541" s="130" t="str">
        <f t="shared" si="49"/>
        <v>Include</v>
      </c>
      <c r="J1541" s="126"/>
      <c r="K1541" s="99"/>
      <c r="L1541" s="99"/>
      <c r="M1541" s="128"/>
      <c r="N1541" s="87" t="str">
        <f t="shared" si="48"/>
        <v/>
      </c>
      <c r="O1541" s="55"/>
      <c r="P1541" s="55"/>
      <c r="Q1541" s="55"/>
      <c r="R1541" s="55"/>
      <c r="S1541" s="55"/>
      <c r="T1541" s="56"/>
      <c r="U1541" s="134"/>
      <c r="V1541" s="132"/>
      <c r="W1541" s="132"/>
      <c r="X1541" s="132"/>
      <c r="Y1541" s="132"/>
      <c r="Z1541" s="132"/>
      <c r="AA1541" s="132"/>
      <c r="AB1541" s="132"/>
      <c r="AC1541" s="132"/>
      <c r="AD1541" s="132"/>
      <c r="AE1541" s="132"/>
      <c r="AF1541" s="132"/>
      <c r="AG1541" s="132"/>
      <c r="AH1541" s="132"/>
      <c r="AI1541" s="132"/>
      <c r="AJ1541" s="132" t="s">
        <v>475</v>
      </c>
      <c r="AK1541" s="132" t="s">
        <v>475</v>
      </c>
      <c r="AL1541" s="132"/>
      <c r="AM1541" s="135"/>
    </row>
    <row r="1542" spans="1:39" ht="30" x14ac:dyDescent="0.25">
      <c r="A1542" s="131" t="s">
        <v>2</v>
      </c>
      <c r="B1542" s="132" t="str">
        <f>IF(G1542="reserved","N/A",IF(AND(Screening!$J$10="No",V1542="Ex"),"N/A",IF(AND(Screening!$J$11="No",W1542="Ex"),"N/A",IF(AND(Screening!$J$12="No",X1542="Ex"),"N/A",IF(AND(Screening!$J$13="No",Y1542="Ex"),"N/A",IF(AND(Screening!$J$14="No",Z1542="Ex"),"N/A", IF(AND(Screening!$J$15="No",AA1542="Ex"),"N/A", IF(AND(Screening!$J$16="No",AB1542="Ex"),"N/A", IF(AND(Screening!$J$17="No",AC1542="Ex"),"N/A", IF(AND(Screening!$J$18="No",AD1542="Ex"),"N/A", IF(AND(Screening!$J$19="No",AE1542="Ex"),"N/A", IF(AND(Screening!$J$20="No",AF1542="Ex"),"N/A", IF(AND(Screening!$J$21="No",AG1542="Ex"),"N/A", IF(AND(Screening!$J$23="No",AH1542="Ex"),"N/A", IF(AND(Screening!$J$7="No",AI1542="Ex"),"N/A", IF(AND(Screening!$J$6="No",AL1542="Ex"),"N/A", IF(AND(Screening!$J$6="Yes",AJ1542="Ex"),"N/A", IF(AND(Screening!$J$25="Yes",AK1542="Ex"),"N/A",  IF(AND(Screening!$J$5="Yes",AM1542="Ex"),"N/A","Inc")))))))))))))))))))</f>
        <v>Inc</v>
      </c>
      <c r="C1542" s="132"/>
      <c r="D1542" s="133"/>
      <c r="E1542" s="87">
        <v>1522</v>
      </c>
      <c r="F1542" s="88" t="s">
        <v>4203</v>
      </c>
      <c r="G1542" s="88" t="s">
        <v>2538</v>
      </c>
      <c r="H1542" s="156" t="s">
        <v>2787</v>
      </c>
      <c r="I1542" s="130" t="str">
        <f t="shared" si="49"/>
        <v>Include</v>
      </c>
      <c r="J1542" s="126"/>
      <c r="K1542" s="99"/>
      <c r="L1542" s="99"/>
      <c r="M1542" s="128"/>
      <c r="N1542" s="87" t="str">
        <f t="shared" si="48"/>
        <v/>
      </c>
      <c r="O1542" s="55"/>
      <c r="P1542" s="55"/>
      <c r="Q1542" s="55"/>
      <c r="R1542" s="55"/>
      <c r="S1542" s="55"/>
      <c r="T1542" s="56"/>
      <c r="U1542" s="134"/>
      <c r="V1542" s="132"/>
      <c r="W1542" s="132"/>
      <c r="X1542" s="132"/>
      <c r="Y1542" s="132"/>
      <c r="Z1542" s="132"/>
      <c r="AA1542" s="132"/>
      <c r="AB1542" s="132"/>
      <c r="AC1542" s="132"/>
      <c r="AD1542" s="132"/>
      <c r="AE1542" s="132"/>
      <c r="AF1542" s="132"/>
      <c r="AG1542" s="132"/>
      <c r="AH1542" s="132"/>
      <c r="AI1542" s="132"/>
      <c r="AJ1542" s="132" t="s">
        <v>475</v>
      </c>
      <c r="AK1542" s="132" t="s">
        <v>475</v>
      </c>
      <c r="AL1542" s="132"/>
      <c r="AM1542" s="135"/>
    </row>
    <row r="1543" spans="1:39" ht="30" x14ac:dyDescent="0.25">
      <c r="A1543" s="131" t="s">
        <v>2</v>
      </c>
      <c r="B1543" s="132" t="str">
        <f>IF(G1543="reserved","N/A",IF(AND(Screening!$J$10="No",V1543="Ex"),"N/A",IF(AND(Screening!$J$11="No",W1543="Ex"),"N/A",IF(AND(Screening!$J$12="No",X1543="Ex"),"N/A",IF(AND(Screening!$J$13="No",Y1543="Ex"),"N/A",IF(AND(Screening!$J$14="No",Z1543="Ex"),"N/A", IF(AND(Screening!$J$15="No",AA1543="Ex"),"N/A", IF(AND(Screening!$J$16="No",AB1543="Ex"),"N/A", IF(AND(Screening!$J$17="No",AC1543="Ex"),"N/A", IF(AND(Screening!$J$18="No",AD1543="Ex"),"N/A", IF(AND(Screening!$J$19="No",AE1543="Ex"),"N/A", IF(AND(Screening!$J$20="No",AF1543="Ex"),"N/A", IF(AND(Screening!$J$21="No",AG1543="Ex"),"N/A", IF(AND(Screening!$J$23="No",AH1543="Ex"),"N/A", IF(AND(Screening!$J$7="No",AI1543="Ex"),"N/A", IF(AND(Screening!$J$6="No",AL1543="Ex"),"N/A", IF(AND(Screening!$J$6="Yes",AJ1543="Ex"),"N/A", IF(AND(Screening!$J$25="Yes",AK1543="Ex"),"N/A",  IF(AND(Screening!$J$5="Yes",AM1543="Ex"),"N/A","Inc")))))))))))))))))))</f>
        <v>Inc</v>
      </c>
      <c r="C1543" s="132"/>
      <c r="D1543" s="133"/>
      <c r="E1543" s="87">
        <v>1523</v>
      </c>
      <c r="F1543" s="88" t="s">
        <v>4204</v>
      </c>
      <c r="G1543" s="88" t="s">
        <v>2539</v>
      </c>
      <c r="H1543" s="156" t="s">
        <v>2787</v>
      </c>
      <c r="I1543" s="130" t="str">
        <f t="shared" si="49"/>
        <v>Include</v>
      </c>
      <c r="J1543" s="126"/>
      <c r="K1543" s="99"/>
      <c r="L1543" s="99"/>
      <c r="M1543" s="128"/>
      <c r="N1543" s="87" t="str">
        <f t="shared" si="48"/>
        <v/>
      </c>
      <c r="O1543" s="55"/>
      <c r="P1543" s="55"/>
      <c r="Q1543" s="55"/>
      <c r="R1543" s="55"/>
      <c r="S1543" s="55"/>
      <c r="T1543" s="56"/>
      <c r="U1543" s="134"/>
      <c r="V1543" s="132"/>
      <c r="W1543" s="132"/>
      <c r="X1543" s="132"/>
      <c r="Y1543" s="132"/>
      <c r="Z1543" s="132"/>
      <c r="AA1543" s="132"/>
      <c r="AB1543" s="132"/>
      <c r="AC1543" s="132"/>
      <c r="AD1543" s="132"/>
      <c r="AE1543" s="132"/>
      <c r="AF1543" s="132"/>
      <c r="AG1543" s="132"/>
      <c r="AH1543" s="132"/>
      <c r="AI1543" s="132"/>
      <c r="AJ1543" s="132" t="s">
        <v>475</v>
      </c>
      <c r="AK1543" s="132" t="s">
        <v>475</v>
      </c>
      <c r="AL1543" s="132"/>
      <c r="AM1543" s="135"/>
    </row>
    <row r="1544" spans="1:39" ht="30" x14ac:dyDescent="0.25">
      <c r="A1544" s="131" t="s">
        <v>2</v>
      </c>
      <c r="B1544" s="132" t="str">
        <f>IF(G1544="reserved","N/A",IF(AND(Screening!$J$10="No",V1544="Ex"),"N/A",IF(AND(Screening!$J$11="No",W1544="Ex"),"N/A",IF(AND(Screening!$J$12="No",X1544="Ex"),"N/A",IF(AND(Screening!$J$13="No",Y1544="Ex"),"N/A",IF(AND(Screening!$J$14="No",Z1544="Ex"),"N/A", IF(AND(Screening!$J$15="No",AA1544="Ex"),"N/A", IF(AND(Screening!$J$16="No",AB1544="Ex"),"N/A", IF(AND(Screening!$J$17="No",AC1544="Ex"),"N/A", IF(AND(Screening!$J$18="No",AD1544="Ex"),"N/A", IF(AND(Screening!$J$19="No",AE1544="Ex"),"N/A", IF(AND(Screening!$J$20="No",AF1544="Ex"),"N/A", IF(AND(Screening!$J$21="No",AG1544="Ex"),"N/A", IF(AND(Screening!$J$23="No",AH1544="Ex"),"N/A", IF(AND(Screening!$J$7="No",AI1544="Ex"),"N/A", IF(AND(Screening!$J$6="No",AL1544="Ex"),"N/A", IF(AND(Screening!$J$6="Yes",AJ1544="Ex"),"N/A", IF(AND(Screening!$J$25="Yes",AK1544="Ex"),"N/A",  IF(AND(Screening!$J$5="Yes",AM1544="Ex"),"N/A","Inc")))))))))))))))))))</f>
        <v>Inc</v>
      </c>
      <c r="C1544" s="132"/>
      <c r="D1544" s="133"/>
      <c r="E1544" s="87">
        <v>1524</v>
      </c>
      <c r="F1544" s="88" t="s">
        <v>4205</v>
      </c>
      <c r="G1544" s="88" t="s">
        <v>2526</v>
      </c>
      <c r="H1544" s="156" t="s">
        <v>2787</v>
      </c>
      <c r="I1544" s="130" t="str">
        <f t="shared" si="49"/>
        <v>Include</v>
      </c>
      <c r="J1544" s="126"/>
      <c r="K1544" s="99"/>
      <c r="L1544" s="99"/>
      <c r="M1544" s="128"/>
      <c r="N1544" s="87" t="str">
        <f t="shared" si="48"/>
        <v/>
      </c>
      <c r="O1544" s="55"/>
      <c r="P1544" s="55"/>
      <c r="Q1544" s="55"/>
      <c r="R1544" s="55"/>
      <c r="S1544" s="55"/>
      <c r="T1544" s="56"/>
      <c r="U1544" s="134"/>
      <c r="V1544" s="132"/>
      <c r="W1544" s="132"/>
      <c r="X1544" s="132"/>
      <c r="Y1544" s="132"/>
      <c r="Z1544" s="132"/>
      <c r="AA1544" s="132"/>
      <c r="AB1544" s="132"/>
      <c r="AC1544" s="132"/>
      <c r="AD1544" s="132"/>
      <c r="AE1544" s="132"/>
      <c r="AF1544" s="132"/>
      <c r="AG1544" s="132"/>
      <c r="AH1544" s="132"/>
      <c r="AI1544" s="132"/>
      <c r="AJ1544" s="132" t="s">
        <v>475</v>
      </c>
      <c r="AK1544" s="132" t="s">
        <v>475</v>
      </c>
      <c r="AL1544" s="132"/>
      <c r="AM1544" s="135"/>
    </row>
    <row r="1545" spans="1:39" ht="30" x14ac:dyDescent="0.25">
      <c r="A1545" s="131" t="s">
        <v>2</v>
      </c>
      <c r="B1545" s="132" t="str">
        <f>IF(G1545="reserved","N/A",IF(AND(Screening!$J$10="No",V1545="Ex"),"N/A",IF(AND(Screening!$J$11="No",W1545="Ex"),"N/A",IF(AND(Screening!$J$12="No",X1545="Ex"),"N/A",IF(AND(Screening!$J$13="No",Y1545="Ex"),"N/A",IF(AND(Screening!$J$14="No",Z1545="Ex"),"N/A", IF(AND(Screening!$J$15="No",AA1545="Ex"),"N/A", IF(AND(Screening!$J$16="No",AB1545="Ex"),"N/A", IF(AND(Screening!$J$17="No",AC1545="Ex"),"N/A", IF(AND(Screening!$J$18="No",AD1545="Ex"),"N/A", IF(AND(Screening!$J$19="No",AE1545="Ex"),"N/A", IF(AND(Screening!$J$20="No",AF1545="Ex"),"N/A", IF(AND(Screening!$J$21="No",AG1545="Ex"),"N/A", IF(AND(Screening!$J$23="No",AH1545="Ex"),"N/A", IF(AND(Screening!$J$7="No",AI1545="Ex"),"N/A", IF(AND(Screening!$J$6="No",AL1545="Ex"),"N/A", IF(AND(Screening!$J$6="Yes",AJ1545="Ex"),"N/A", IF(AND(Screening!$J$25="Yes",AK1545="Ex"),"N/A",  IF(AND(Screening!$J$5="Yes",AM1545="Ex"),"N/A","Inc")))))))))))))))))))</f>
        <v>Inc</v>
      </c>
      <c r="C1545" s="132"/>
      <c r="D1545" s="133" t="s">
        <v>1212</v>
      </c>
      <c r="E1545" s="87">
        <v>1525</v>
      </c>
      <c r="F1545" s="88" t="s">
        <v>1168</v>
      </c>
      <c r="G1545" s="88" t="s">
        <v>732</v>
      </c>
      <c r="H1545" s="156" t="s">
        <v>2787</v>
      </c>
      <c r="I1545" s="130" t="str">
        <f t="shared" si="49"/>
        <v>Include</v>
      </c>
      <c r="J1545" s="126"/>
      <c r="K1545" s="99"/>
      <c r="L1545" s="99"/>
      <c r="M1545" s="128"/>
      <c r="N1545" s="87" t="str">
        <f t="shared" si="48"/>
        <v/>
      </c>
      <c r="O1545" s="55"/>
      <c r="P1545" s="55"/>
      <c r="Q1545" s="55"/>
      <c r="R1545" s="55"/>
      <c r="S1545" s="55"/>
      <c r="T1545" s="56"/>
      <c r="U1545" s="134" t="s">
        <v>404</v>
      </c>
      <c r="V1545" s="132"/>
      <c r="W1545" s="132"/>
      <c r="X1545" s="132"/>
      <c r="Y1545" s="132"/>
      <c r="Z1545" s="132"/>
      <c r="AA1545" s="132"/>
      <c r="AB1545" s="132"/>
      <c r="AC1545" s="132"/>
      <c r="AD1545" s="132"/>
      <c r="AE1545" s="132"/>
      <c r="AF1545" s="132"/>
      <c r="AG1545" s="132"/>
      <c r="AH1545" s="132"/>
      <c r="AI1545" s="132"/>
      <c r="AJ1545" s="132" t="s">
        <v>475</v>
      </c>
      <c r="AK1545" s="132" t="s">
        <v>475</v>
      </c>
      <c r="AL1545" s="132"/>
      <c r="AM1545" s="135" t="s">
        <v>475</v>
      </c>
    </row>
    <row r="1546" spans="1:39" ht="30" x14ac:dyDescent="0.25">
      <c r="A1546" s="131" t="s">
        <v>2</v>
      </c>
      <c r="B1546" s="132" t="str">
        <f>IF(G1546="reserved","N/A",IF(AND(Screening!$J$10="No",V1546="Ex"),"N/A",IF(AND(Screening!$J$11="No",W1546="Ex"),"N/A",IF(AND(Screening!$J$12="No",X1546="Ex"),"N/A",IF(AND(Screening!$J$13="No",Y1546="Ex"),"N/A",IF(AND(Screening!$J$14="No",Z1546="Ex"),"N/A", IF(AND(Screening!$J$15="No",AA1546="Ex"),"N/A", IF(AND(Screening!$J$16="No",AB1546="Ex"),"N/A", IF(AND(Screening!$J$17="No",AC1546="Ex"),"N/A", IF(AND(Screening!$J$18="No",AD1546="Ex"),"N/A", IF(AND(Screening!$J$19="No",AE1546="Ex"),"N/A", IF(AND(Screening!$J$20="No",AF1546="Ex"),"N/A", IF(AND(Screening!$J$21="No",AG1546="Ex"),"N/A", IF(AND(Screening!$J$23="No",AH1546="Ex"),"N/A", IF(AND(Screening!$J$7="No",AI1546="Ex"),"N/A", IF(AND(Screening!$J$6="No",AL1546="Ex"),"N/A", IF(AND(Screening!$J$6="Yes",AJ1546="Ex"),"N/A", IF(AND(Screening!$J$25="Yes",AK1546="Ex"),"N/A",  IF(AND(Screening!$J$5="Yes",AM1546="Ex"),"N/A","Inc")))))))))))))))))))</f>
        <v>Inc</v>
      </c>
      <c r="C1546" s="132"/>
      <c r="D1546" s="133"/>
      <c r="E1546" s="87">
        <v>1526</v>
      </c>
      <c r="F1546" s="88" t="s">
        <v>4206</v>
      </c>
      <c r="G1546" s="88" t="s">
        <v>2740</v>
      </c>
      <c r="H1546" s="157" t="s">
        <v>1621</v>
      </c>
      <c r="I1546" s="130" t="str">
        <f t="shared" si="49"/>
        <v>Include</v>
      </c>
      <c r="J1546" s="126"/>
      <c r="K1546" s="99"/>
      <c r="L1546" s="99"/>
      <c r="M1546" s="128"/>
      <c r="N1546" s="87" t="str">
        <f t="shared" si="48"/>
        <v/>
      </c>
      <c r="O1546" s="55"/>
      <c r="P1546" s="55"/>
      <c r="Q1546" s="55"/>
      <c r="R1546" s="55"/>
      <c r="S1546" s="55"/>
      <c r="T1546" s="56"/>
      <c r="U1546" s="134" t="s">
        <v>404</v>
      </c>
      <c r="V1546" s="132"/>
      <c r="W1546" s="132"/>
      <c r="X1546" s="132"/>
      <c r="Y1546" s="132"/>
      <c r="Z1546" s="132"/>
      <c r="AA1546" s="132"/>
      <c r="AB1546" s="132"/>
      <c r="AC1546" s="132"/>
      <c r="AD1546" s="132"/>
      <c r="AE1546" s="132"/>
      <c r="AF1546" s="132"/>
      <c r="AG1546" s="132"/>
      <c r="AH1546" s="132"/>
      <c r="AI1546" s="132"/>
      <c r="AJ1546" s="132" t="s">
        <v>475</v>
      </c>
      <c r="AK1546" s="132" t="s">
        <v>475</v>
      </c>
      <c r="AL1546" s="132"/>
      <c r="AM1546" s="135" t="s">
        <v>475</v>
      </c>
    </row>
    <row r="1547" spans="1:39" ht="30" x14ac:dyDescent="0.25">
      <c r="A1547" s="131" t="s">
        <v>2</v>
      </c>
      <c r="B1547" s="132" t="str">
        <f>IF(G1547="reserved","N/A",IF(AND(Screening!$J$10="No",V1547="Ex"),"N/A",IF(AND(Screening!$J$11="No",W1547="Ex"),"N/A",IF(AND(Screening!$J$12="No",X1547="Ex"),"N/A",IF(AND(Screening!$J$13="No",Y1547="Ex"),"N/A",IF(AND(Screening!$J$14="No",Z1547="Ex"),"N/A", IF(AND(Screening!$J$15="No",AA1547="Ex"),"N/A", IF(AND(Screening!$J$16="No",AB1547="Ex"),"N/A", IF(AND(Screening!$J$17="No",AC1547="Ex"),"N/A", IF(AND(Screening!$J$18="No",AD1547="Ex"),"N/A", IF(AND(Screening!$J$19="No",AE1547="Ex"),"N/A", IF(AND(Screening!$J$20="No",AF1547="Ex"),"N/A", IF(AND(Screening!$J$21="No",AG1547="Ex"),"N/A", IF(AND(Screening!$J$23="No",AH1547="Ex"),"N/A", IF(AND(Screening!$J$7="No",AI1547="Ex"),"N/A", IF(AND(Screening!$J$6="No",AL1547="Ex"),"N/A", IF(AND(Screening!$J$6="Yes",AJ1547="Ex"),"N/A", IF(AND(Screening!$J$25="Yes",AK1547="Ex"),"N/A",  IF(AND(Screening!$J$5="Yes",AM1547="Ex"),"N/A","Inc")))))))))))))))))))</f>
        <v>Inc</v>
      </c>
      <c r="C1547" s="132"/>
      <c r="D1547" s="133"/>
      <c r="E1547" s="87">
        <v>1527</v>
      </c>
      <c r="F1547" s="88" t="s">
        <v>4207</v>
      </c>
      <c r="G1547" s="88" t="s">
        <v>2741</v>
      </c>
      <c r="H1547" s="157" t="s">
        <v>1622</v>
      </c>
      <c r="I1547" s="130" t="str">
        <f t="shared" si="49"/>
        <v>Include</v>
      </c>
      <c r="J1547" s="126"/>
      <c r="K1547" s="99"/>
      <c r="L1547" s="99"/>
      <c r="M1547" s="128"/>
      <c r="N1547" s="87" t="str">
        <f t="shared" si="48"/>
        <v/>
      </c>
      <c r="O1547" s="55"/>
      <c r="P1547" s="55"/>
      <c r="Q1547" s="55"/>
      <c r="R1547" s="55"/>
      <c r="S1547" s="55"/>
      <c r="T1547" s="56"/>
      <c r="U1547" s="134" t="s">
        <v>404</v>
      </c>
      <c r="V1547" s="132"/>
      <c r="W1547" s="132"/>
      <c r="X1547" s="132"/>
      <c r="Y1547" s="132"/>
      <c r="Z1547" s="132"/>
      <c r="AA1547" s="132"/>
      <c r="AB1547" s="132"/>
      <c r="AC1547" s="132"/>
      <c r="AD1547" s="132"/>
      <c r="AE1547" s="132"/>
      <c r="AF1547" s="132"/>
      <c r="AG1547" s="132"/>
      <c r="AH1547" s="132"/>
      <c r="AI1547" s="132"/>
      <c r="AJ1547" s="132" t="s">
        <v>475</v>
      </c>
      <c r="AK1547" s="132" t="s">
        <v>475</v>
      </c>
      <c r="AL1547" s="132"/>
      <c r="AM1547" s="135" t="s">
        <v>475</v>
      </c>
    </row>
    <row r="1548" spans="1:39" ht="30" x14ac:dyDescent="0.25">
      <c r="A1548" s="131" t="s">
        <v>2</v>
      </c>
      <c r="B1548" s="132" t="str">
        <f>IF(G1548="reserved","N/A",IF(AND(Screening!$J$10="No",V1548="Ex"),"N/A",IF(AND(Screening!$J$11="No",W1548="Ex"),"N/A",IF(AND(Screening!$J$12="No",X1548="Ex"),"N/A",IF(AND(Screening!$J$13="No",Y1548="Ex"),"N/A",IF(AND(Screening!$J$14="No",Z1548="Ex"),"N/A", IF(AND(Screening!$J$15="No",AA1548="Ex"),"N/A", IF(AND(Screening!$J$16="No",AB1548="Ex"),"N/A", IF(AND(Screening!$J$17="No",AC1548="Ex"),"N/A", IF(AND(Screening!$J$18="No",AD1548="Ex"),"N/A", IF(AND(Screening!$J$19="No",AE1548="Ex"),"N/A", IF(AND(Screening!$J$20="No",AF1548="Ex"),"N/A", IF(AND(Screening!$J$21="No",AG1548="Ex"),"N/A", IF(AND(Screening!$J$23="No",AH1548="Ex"),"N/A", IF(AND(Screening!$J$7="No",AI1548="Ex"),"N/A", IF(AND(Screening!$J$6="No",AL1548="Ex"),"N/A", IF(AND(Screening!$J$6="Yes",AJ1548="Ex"),"N/A", IF(AND(Screening!$J$25="Yes",AK1548="Ex"),"N/A",  IF(AND(Screening!$J$5="Yes",AM1548="Ex"),"N/A","Inc")))))))))))))))))))</f>
        <v>Inc</v>
      </c>
      <c r="C1548" s="132"/>
      <c r="D1548" s="133"/>
      <c r="E1548" s="87">
        <v>1528</v>
      </c>
      <c r="F1548" s="88" t="s">
        <v>4208</v>
      </c>
      <c r="G1548" s="88" t="s">
        <v>2742</v>
      </c>
      <c r="H1548" s="157" t="s">
        <v>407</v>
      </c>
      <c r="I1548" s="130" t="str">
        <f t="shared" si="49"/>
        <v>Include</v>
      </c>
      <c r="J1548" s="126"/>
      <c r="K1548" s="99"/>
      <c r="L1548" s="99"/>
      <c r="M1548" s="128"/>
      <c r="N1548" s="87" t="str">
        <f t="shared" si="48"/>
        <v/>
      </c>
      <c r="O1548" s="55"/>
      <c r="P1548" s="55"/>
      <c r="Q1548" s="55"/>
      <c r="R1548" s="55"/>
      <c r="S1548" s="55"/>
      <c r="T1548" s="56"/>
      <c r="U1548" s="134" t="s">
        <v>404</v>
      </c>
      <c r="V1548" s="132"/>
      <c r="W1548" s="132"/>
      <c r="X1548" s="132"/>
      <c r="Y1548" s="132"/>
      <c r="Z1548" s="132"/>
      <c r="AA1548" s="132"/>
      <c r="AB1548" s="132"/>
      <c r="AC1548" s="132"/>
      <c r="AD1548" s="132"/>
      <c r="AE1548" s="132"/>
      <c r="AF1548" s="132"/>
      <c r="AG1548" s="132"/>
      <c r="AH1548" s="132"/>
      <c r="AI1548" s="132"/>
      <c r="AJ1548" s="132" t="s">
        <v>475</v>
      </c>
      <c r="AK1548" s="132" t="s">
        <v>475</v>
      </c>
      <c r="AL1548" s="132"/>
      <c r="AM1548" s="135" t="s">
        <v>475</v>
      </c>
    </row>
    <row r="1549" spans="1:39" ht="30" x14ac:dyDescent="0.25">
      <c r="A1549" s="131" t="s">
        <v>2</v>
      </c>
      <c r="B1549" s="132" t="str">
        <f>IF(G1549="reserved","N/A",IF(AND(Screening!$J$10="No",V1549="Ex"),"N/A",IF(AND(Screening!$J$11="No",W1549="Ex"),"N/A",IF(AND(Screening!$J$12="No",X1549="Ex"),"N/A",IF(AND(Screening!$J$13="No",Y1549="Ex"),"N/A",IF(AND(Screening!$J$14="No",Z1549="Ex"),"N/A", IF(AND(Screening!$J$15="No",AA1549="Ex"),"N/A", IF(AND(Screening!$J$16="No",AB1549="Ex"),"N/A", IF(AND(Screening!$J$17="No",AC1549="Ex"),"N/A", IF(AND(Screening!$J$18="No",AD1549="Ex"),"N/A", IF(AND(Screening!$J$19="No",AE1549="Ex"),"N/A", IF(AND(Screening!$J$20="No",AF1549="Ex"),"N/A", IF(AND(Screening!$J$21="No",AG1549="Ex"),"N/A", IF(AND(Screening!$J$23="No",AH1549="Ex"),"N/A", IF(AND(Screening!$J$7="No",AI1549="Ex"),"N/A", IF(AND(Screening!$J$6="No",AL1549="Ex"),"N/A", IF(AND(Screening!$J$6="Yes",AJ1549="Ex"),"N/A", IF(AND(Screening!$J$25="Yes",AK1549="Ex"),"N/A",  IF(AND(Screening!$J$5="Yes",AM1549="Ex"),"N/A","Inc")))))))))))))))))))</f>
        <v>Inc</v>
      </c>
      <c r="C1549" s="132"/>
      <c r="D1549" s="133"/>
      <c r="E1549" s="87">
        <v>1529</v>
      </c>
      <c r="F1549" s="88" t="s">
        <v>4209</v>
      </c>
      <c r="G1549" s="88" t="s">
        <v>2743</v>
      </c>
      <c r="H1549" s="157" t="s">
        <v>1623</v>
      </c>
      <c r="I1549" s="130" t="str">
        <f t="shared" si="49"/>
        <v>Include</v>
      </c>
      <c r="J1549" s="126"/>
      <c r="K1549" s="99"/>
      <c r="L1549" s="99"/>
      <c r="M1549" s="128"/>
      <c r="N1549" s="87" t="str">
        <f t="shared" si="48"/>
        <v/>
      </c>
      <c r="O1549" s="55"/>
      <c r="P1549" s="55"/>
      <c r="Q1549" s="55"/>
      <c r="R1549" s="55"/>
      <c r="S1549" s="55"/>
      <c r="T1549" s="56"/>
      <c r="U1549" s="134" t="s">
        <v>404</v>
      </c>
      <c r="V1549" s="132"/>
      <c r="W1549" s="132"/>
      <c r="X1549" s="132"/>
      <c r="Y1549" s="132"/>
      <c r="Z1549" s="132"/>
      <c r="AA1549" s="132"/>
      <c r="AB1549" s="132"/>
      <c r="AC1549" s="132"/>
      <c r="AD1549" s="132"/>
      <c r="AE1549" s="132"/>
      <c r="AF1549" s="132"/>
      <c r="AG1549" s="132"/>
      <c r="AH1549" s="132"/>
      <c r="AI1549" s="132"/>
      <c r="AJ1549" s="132" t="s">
        <v>475</v>
      </c>
      <c r="AK1549" s="132" t="s">
        <v>475</v>
      </c>
      <c r="AL1549" s="132"/>
      <c r="AM1549" s="135" t="s">
        <v>475</v>
      </c>
    </row>
    <row r="1550" spans="1:39" ht="30" x14ac:dyDescent="0.25">
      <c r="A1550" s="131" t="s">
        <v>2</v>
      </c>
      <c r="B1550" s="132" t="str">
        <f>IF(G1550="reserved","N/A",IF(AND(Screening!$J$10="No",V1550="Ex"),"N/A",IF(AND(Screening!$J$11="No",W1550="Ex"),"N/A",IF(AND(Screening!$J$12="No",X1550="Ex"),"N/A",IF(AND(Screening!$J$13="No",Y1550="Ex"),"N/A",IF(AND(Screening!$J$14="No",Z1550="Ex"),"N/A", IF(AND(Screening!$J$15="No",AA1550="Ex"),"N/A", IF(AND(Screening!$J$16="No",AB1550="Ex"),"N/A", IF(AND(Screening!$J$17="No",AC1550="Ex"),"N/A", IF(AND(Screening!$J$18="No",AD1550="Ex"),"N/A", IF(AND(Screening!$J$19="No",AE1550="Ex"),"N/A", IF(AND(Screening!$J$20="No",AF1550="Ex"),"N/A", IF(AND(Screening!$J$21="No",AG1550="Ex"),"N/A", IF(AND(Screening!$J$23="No",AH1550="Ex"),"N/A", IF(AND(Screening!$J$7="No",AI1550="Ex"),"N/A", IF(AND(Screening!$J$6="No",AL1550="Ex"),"N/A", IF(AND(Screening!$J$6="Yes",AJ1550="Ex"),"N/A", IF(AND(Screening!$J$25="Yes",AK1550="Ex"),"N/A",  IF(AND(Screening!$J$5="Yes",AM1550="Ex"),"N/A","Inc")))))))))))))))))))</f>
        <v>Inc</v>
      </c>
      <c r="C1550" s="132"/>
      <c r="D1550" s="133"/>
      <c r="E1550" s="87">
        <v>1530</v>
      </c>
      <c r="F1550" s="88" t="s">
        <v>4210</v>
      </c>
      <c r="G1550" s="88" t="s">
        <v>2744</v>
      </c>
      <c r="H1550" s="157" t="s">
        <v>408</v>
      </c>
      <c r="I1550" s="130" t="str">
        <f t="shared" si="49"/>
        <v>Include</v>
      </c>
      <c r="J1550" s="126"/>
      <c r="K1550" s="99"/>
      <c r="L1550" s="99"/>
      <c r="M1550" s="128"/>
      <c r="N1550" s="87" t="str">
        <f t="shared" si="48"/>
        <v/>
      </c>
      <c r="O1550" s="55"/>
      <c r="P1550" s="55"/>
      <c r="Q1550" s="55"/>
      <c r="R1550" s="55"/>
      <c r="S1550" s="55"/>
      <c r="T1550" s="56"/>
      <c r="U1550" s="134" t="s">
        <v>404</v>
      </c>
      <c r="V1550" s="132"/>
      <c r="W1550" s="132"/>
      <c r="X1550" s="132"/>
      <c r="Y1550" s="132"/>
      <c r="Z1550" s="132"/>
      <c r="AA1550" s="132"/>
      <c r="AB1550" s="132"/>
      <c r="AC1550" s="132"/>
      <c r="AD1550" s="132"/>
      <c r="AE1550" s="132"/>
      <c r="AF1550" s="132"/>
      <c r="AG1550" s="132"/>
      <c r="AH1550" s="132"/>
      <c r="AI1550" s="132"/>
      <c r="AJ1550" s="132" t="s">
        <v>475</v>
      </c>
      <c r="AK1550" s="132" t="s">
        <v>475</v>
      </c>
      <c r="AL1550" s="132"/>
      <c r="AM1550" s="135" t="s">
        <v>475</v>
      </c>
    </row>
    <row r="1551" spans="1:39" ht="30" x14ac:dyDescent="0.25">
      <c r="A1551" s="131" t="s">
        <v>2</v>
      </c>
      <c r="B1551" s="132" t="str">
        <f>IF(G1551="reserved","N/A",IF(AND(Screening!$J$10="No",V1551="Ex"),"N/A",IF(AND(Screening!$J$11="No",W1551="Ex"),"N/A",IF(AND(Screening!$J$12="No",X1551="Ex"),"N/A",IF(AND(Screening!$J$13="No",Y1551="Ex"),"N/A",IF(AND(Screening!$J$14="No",Z1551="Ex"),"N/A", IF(AND(Screening!$J$15="No",AA1551="Ex"),"N/A", IF(AND(Screening!$J$16="No",AB1551="Ex"),"N/A", IF(AND(Screening!$J$17="No",AC1551="Ex"),"N/A", IF(AND(Screening!$J$18="No",AD1551="Ex"),"N/A", IF(AND(Screening!$J$19="No",AE1551="Ex"),"N/A", IF(AND(Screening!$J$20="No",AF1551="Ex"),"N/A", IF(AND(Screening!$J$21="No",AG1551="Ex"),"N/A", IF(AND(Screening!$J$23="No",AH1551="Ex"),"N/A", IF(AND(Screening!$J$7="No",AI1551="Ex"),"N/A", IF(AND(Screening!$J$6="No",AL1551="Ex"),"N/A", IF(AND(Screening!$J$6="Yes",AJ1551="Ex"),"N/A", IF(AND(Screening!$J$25="Yes",AK1551="Ex"),"N/A",  IF(AND(Screening!$J$5="Yes",AM1551="Ex"),"N/A","Inc")))))))))))))))))))</f>
        <v>Inc</v>
      </c>
      <c r="C1551" s="132"/>
      <c r="D1551" s="133"/>
      <c r="E1551" s="87">
        <v>1531</v>
      </c>
      <c r="F1551" s="88" t="s">
        <v>4211</v>
      </c>
      <c r="G1551" s="88" t="s">
        <v>2745</v>
      </c>
      <c r="H1551" s="157" t="s">
        <v>1624</v>
      </c>
      <c r="I1551" s="130" t="str">
        <f t="shared" si="49"/>
        <v>Include</v>
      </c>
      <c r="J1551" s="126"/>
      <c r="K1551" s="99"/>
      <c r="L1551" s="99"/>
      <c r="M1551" s="128"/>
      <c r="N1551" s="87" t="str">
        <f t="shared" si="48"/>
        <v/>
      </c>
      <c r="O1551" s="55"/>
      <c r="P1551" s="55"/>
      <c r="Q1551" s="55"/>
      <c r="R1551" s="55"/>
      <c r="S1551" s="55"/>
      <c r="T1551" s="56"/>
      <c r="U1551" s="134" t="s">
        <v>404</v>
      </c>
      <c r="V1551" s="132"/>
      <c r="W1551" s="132"/>
      <c r="X1551" s="132"/>
      <c r="Y1551" s="132"/>
      <c r="Z1551" s="132"/>
      <c r="AA1551" s="132"/>
      <c r="AB1551" s="132"/>
      <c r="AC1551" s="132"/>
      <c r="AD1551" s="132"/>
      <c r="AE1551" s="132"/>
      <c r="AF1551" s="132"/>
      <c r="AG1551" s="132"/>
      <c r="AH1551" s="132"/>
      <c r="AI1551" s="132"/>
      <c r="AJ1551" s="132" t="s">
        <v>475</v>
      </c>
      <c r="AK1551" s="132" t="s">
        <v>475</v>
      </c>
      <c r="AL1551" s="132"/>
      <c r="AM1551" s="135" t="s">
        <v>475</v>
      </c>
    </row>
    <row r="1552" spans="1:39" ht="30" x14ac:dyDescent="0.25">
      <c r="A1552" s="131" t="s">
        <v>2</v>
      </c>
      <c r="B1552" s="132" t="str">
        <f>IF(G1552="reserved","N/A",IF(AND(Screening!$J$10="No",V1552="Ex"),"N/A",IF(AND(Screening!$J$11="No",W1552="Ex"),"N/A",IF(AND(Screening!$J$12="No",X1552="Ex"),"N/A",IF(AND(Screening!$J$13="No",Y1552="Ex"),"N/A",IF(AND(Screening!$J$14="No",Z1552="Ex"),"N/A", IF(AND(Screening!$J$15="No",AA1552="Ex"),"N/A", IF(AND(Screening!$J$16="No",AB1552="Ex"),"N/A", IF(AND(Screening!$J$17="No",AC1552="Ex"),"N/A", IF(AND(Screening!$J$18="No",AD1552="Ex"),"N/A", IF(AND(Screening!$J$19="No",AE1552="Ex"),"N/A", IF(AND(Screening!$J$20="No",AF1552="Ex"),"N/A", IF(AND(Screening!$J$21="No",AG1552="Ex"),"N/A", IF(AND(Screening!$J$23="No",AH1552="Ex"),"N/A", IF(AND(Screening!$J$7="No",AI1552="Ex"),"N/A", IF(AND(Screening!$J$6="No",AL1552="Ex"),"N/A", IF(AND(Screening!$J$6="Yes",AJ1552="Ex"),"N/A", IF(AND(Screening!$J$25="Yes",AK1552="Ex"),"N/A",  IF(AND(Screening!$J$5="Yes",AM1552="Ex"),"N/A","Inc")))))))))))))))))))</f>
        <v>Inc</v>
      </c>
      <c r="C1552" s="132"/>
      <c r="D1552" s="133"/>
      <c r="E1552" s="87">
        <v>1532</v>
      </c>
      <c r="F1552" s="88" t="s">
        <v>4212</v>
      </c>
      <c r="G1552" s="88" t="s">
        <v>2746</v>
      </c>
      <c r="H1552" s="157" t="s">
        <v>1625</v>
      </c>
      <c r="I1552" s="130" t="str">
        <f t="shared" si="49"/>
        <v>Include</v>
      </c>
      <c r="J1552" s="126"/>
      <c r="K1552" s="99"/>
      <c r="L1552" s="99"/>
      <c r="M1552" s="128"/>
      <c r="N1552" s="87" t="str">
        <f t="shared" si="48"/>
        <v/>
      </c>
      <c r="O1552" s="55"/>
      <c r="P1552" s="55"/>
      <c r="Q1552" s="55"/>
      <c r="R1552" s="55"/>
      <c r="S1552" s="55"/>
      <c r="T1552" s="56"/>
      <c r="U1552" s="134" t="s">
        <v>404</v>
      </c>
      <c r="V1552" s="132"/>
      <c r="W1552" s="132"/>
      <c r="X1552" s="132"/>
      <c r="Y1552" s="132"/>
      <c r="Z1552" s="132"/>
      <c r="AA1552" s="132"/>
      <c r="AB1552" s="132"/>
      <c r="AC1552" s="132"/>
      <c r="AD1552" s="132"/>
      <c r="AE1552" s="132"/>
      <c r="AF1552" s="132"/>
      <c r="AG1552" s="132"/>
      <c r="AH1552" s="132"/>
      <c r="AI1552" s="132"/>
      <c r="AJ1552" s="132" t="s">
        <v>475</v>
      </c>
      <c r="AK1552" s="132" t="s">
        <v>475</v>
      </c>
      <c r="AL1552" s="132"/>
      <c r="AM1552" s="135" t="s">
        <v>475</v>
      </c>
    </row>
    <row r="1553" spans="1:39" ht="30" x14ac:dyDescent="0.25">
      <c r="A1553" s="131" t="s">
        <v>2</v>
      </c>
      <c r="B1553" s="132" t="str">
        <f>IF(G1553="reserved","N/A",IF(AND(Screening!$J$10="No",V1553="Ex"),"N/A",IF(AND(Screening!$J$11="No",W1553="Ex"),"N/A",IF(AND(Screening!$J$12="No",X1553="Ex"),"N/A",IF(AND(Screening!$J$13="No",Y1553="Ex"),"N/A",IF(AND(Screening!$J$14="No",Z1553="Ex"),"N/A", IF(AND(Screening!$J$15="No",AA1553="Ex"),"N/A", IF(AND(Screening!$J$16="No",AB1553="Ex"),"N/A", IF(AND(Screening!$J$17="No",AC1553="Ex"),"N/A", IF(AND(Screening!$J$18="No",AD1553="Ex"),"N/A", IF(AND(Screening!$J$19="No",AE1553="Ex"),"N/A", IF(AND(Screening!$J$20="No",AF1553="Ex"),"N/A", IF(AND(Screening!$J$21="No",AG1553="Ex"),"N/A", IF(AND(Screening!$J$23="No",AH1553="Ex"),"N/A", IF(AND(Screening!$J$7="No",AI1553="Ex"),"N/A", IF(AND(Screening!$J$6="No",AL1553="Ex"),"N/A", IF(AND(Screening!$J$6="Yes",AJ1553="Ex"),"N/A", IF(AND(Screening!$J$25="Yes",AK1553="Ex"),"N/A",  IF(AND(Screening!$J$5="Yes",AM1553="Ex"),"N/A","Inc")))))))))))))))))))</f>
        <v>Inc</v>
      </c>
      <c r="C1553" s="132"/>
      <c r="D1553" s="133"/>
      <c r="E1553" s="87">
        <v>1533</v>
      </c>
      <c r="F1553" s="88" t="s">
        <v>4213</v>
      </c>
      <c r="G1553" s="88" t="s">
        <v>2747</v>
      </c>
      <c r="H1553" s="157" t="s">
        <v>1626</v>
      </c>
      <c r="I1553" s="130" t="str">
        <f t="shared" si="49"/>
        <v>Include</v>
      </c>
      <c r="J1553" s="126"/>
      <c r="K1553" s="99"/>
      <c r="L1553" s="99"/>
      <c r="M1553" s="128"/>
      <c r="N1553" s="87" t="str">
        <f t="shared" si="48"/>
        <v/>
      </c>
      <c r="O1553" s="55"/>
      <c r="P1553" s="55"/>
      <c r="Q1553" s="55"/>
      <c r="R1553" s="55"/>
      <c r="S1553" s="55"/>
      <c r="T1553" s="56"/>
      <c r="U1553" s="134" t="s">
        <v>404</v>
      </c>
      <c r="V1553" s="132"/>
      <c r="W1553" s="132"/>
      <c r="X1553" s="132"/>
      <c r="Y1553" s="132"/>
      <c r="Z1553" s="132"/>
      <c r="AA1553" s="132"/>
      <c r="AB1553" s="132"/>
      <c r="AC1553" s="132"/>
      <c r="AD1553" s="132"/>
      <c r="AE1553" s="132"/>
      <c r="AF1553" s="132"/>
      <c r="AG1553" s="132"/>
      <c r="AH1553" s="132"/>
      <c r="AI1553" s="132"/>
      <c r="AJ1553" s="132" t="s">
        <v>475</v>
      </c>
      <c r="AK1553" s="132" t="s">
        <v>475</v>
      </c>
      <c r="AL1553" s="132"/>
      <c r="AM1553" s="135" t="s">
        <v>475</v>
      </c>
    </row>
    <row r="1554" spans="1:39" ht="30" x14ac:dyDescent="0.25">
      <c r="A1554" s="131" t="s">
        <v>2</v>
      </c>
      <c r="B1554" s="132" t="str">
        <f>IF(G1554="reserved","N/A",IF(AND(Screening!$J$10="No",V1554="Ex"),"N/A",IF(AND(Screening!$J$11="No",W1554="Ex"),"N/A",IF(AND(Screening!$J$12="No",X1554="Ex"),"N/A",IF(AND(Screening!$J$13="No",Y1554="Ex"),"N/A",IF(AND(Screening!$J$14="No",Z1554="Ex"),"N/A", IF(AND(Screening!$J$15="No",AA1554="Ex"),"N/A", IF(AND(Screening!$J$16="No",AB1554="Ex"),"N/A", IF(AND(Screening!$J$17="No",AC1554="Ex"),"N/A", IF(AND(Screening!$J$18="No",AD1554="Ex"),"N/A", IF(AND(Screening!$J$19="No",AE1554="Ex"),"N/A", IF(AND(Screening!$J$20="No",AF1554="Ex"),"N/A", IF(AND(Screening!$J$21="No",AG1554="Ex"),"N/A", IF(AND(Screening!$J$23="No",AH1554="Ex"),"N/A", IF(AND(Screening!$J$7="No",AI1554="Ex"),"N/A", IF(AND(Screening!$J$6="No",AL1554="Ex"),"N/A", IF(AND(Screening!$J$6="Yes",AJ1554="Ex"),"N/A", IF(AND(Screening!$J$25="Yes",AK1554="Ex"),"N/A",  IF(AND(Screening!$J$5="Yes",AM1554="Ex"),"N/A","Inc")))))))))))))))))))</f>
        <v>Inc</v>
      </c>
      <c r="C1554" s="132"/>
      <c r="D1554" s="133"/>
      <c r="E1554" s="87">
        <v>1534</v>
      </c>
      <c r="F1554" s="88" t="s">
        <v>4214</v>
      </c>
      <c r="G1554" s="88" t="s">
        <v>2748</v>
      </c>
      <c r="H1554" s="157" t="s">
        <v>1627</v>
      </c>
      <c r="I1554" s="130" t="str">
        <f t="shared" si="49"/>
        <v>Include</v>
      </c>
      <c r="J1554" s="126"/>
      <c r="K1554" s="99"/>
      <c r="L1554" s="99"/>
      <c r="M1554" s="128"/>
      <c r="N1554" s="87" t="str">
        <f t="shared" si="48"/>
        <v/>
      </c>
      <c r="O1554" s="55"/>
      <c r="P1554" s="55"/>
      <c r="Q1554" s="55"/>
      <c r="R1554" s="55"/>
      <c r="S1554" s="55"/>
      <c r="T1554" s="56"/>
      <c r="U1554" s="134" t="s">
        <v>404</v>
      </c>
      <c r="V1554" s="132"/>
      <c r="W1554" s="132"/>
      <c r="X1554" s="132"/>
      <c r="Y1554" s="132"/>
      <c r="Z1554" s="132"/>
      <c r="AA1554" s="132"/>
      <c r="AB1554" s="132"/>
      <c r="AC1554" s="132"/>
      <c r="AD1554" s="132"/>
      <c r="AE1554" s="132"/>
      <c r="AF1554" s="132"/>
      <c r="AG1554" s="132"/>
      <c r="AH1554" s="132"/>
      <c r="AI1554" s="132"/>
      <c r="AJ1554" s="132" t="s">
        <v>475</v>
      </c>
      <c r="AK1554" s="132" t="s">
        <v>475</v>
      </c>
      <c r="AL1554" s="132"/>
      <c r="AM1554" s="135" t="s">
        <v>475</v>
      </c>
    </row>
    <row r="1555" spans="1:39" ht="30" x14ac:dyDescent="0.25">
      <c r="A1555" s="131" t="s">
        <v>2</v>
      </c>
      <c r="B1555" s="132" t="str">
        <f>IF(G1555="reserved","N/A",IF(AND(Screening!$J$10="No",V1555="Ex"),"N/A",IF(AND(Screening!$J$11="No",W1555="Ex"),"N/A",IF(AND(Screening!$J$12="No",X1555="Ex"),"N/A",IF(AND(Screening!$J$13="No",Y1555="Ex"),"N/A",IF(AND(Screening!$J$14="No",Z1555="Ex"),"N/A", IF(AND(Screening!$J$15="No",AA1555="Ex"),"N/A", IF(AND(Screening!$J$16="No",AB1555="Ex"),"N/A", IF(AND(Screening!$J$17="No",AC1555="Ex"),"N/A", IF(AND(Screening!$J$18="No",AD1555="Ex"),"N/A", IF(AND(Screening!$J$19="No",AE1555="Ex"),"N/A", IF(AND(Screening!$J$20="No",AF1555="Ex"),"N/A", IF(AND(Screening!$J$21="No",AG1555="Ex"),"N/A", IF(AND(Screening!$J$23="No",AH1555="Ex"),"N/A", IF(AND(Screening!$J$7="No",AI1555="Ex"),"N/A", IF(AND(Screening!$J$6="No",AL1555="Ex"),"N/A", IF(AND(Screening!$J$6="Yes",AJ1555="Ex"),"N/A", IF(AND(Screening!$J$25="Yes",AK1555="Ex"),"N/A",  IF(AND(Screening!$J$5="Yes",AM1555="Ex"),"N/A","Inc")))))))))))))))))))</f>
        <v>Inc</v>
      </c>
      <c r="C1555" s="132"/>
      <c r="D1555" s="133"/>
      <c r="E1555" s="87">
        <v>1535</v>
      </c>
      <c r="F1555" s="88" t="s">
        <v>4215</v>
      </c>
      <c r="G1555" s="88" t="s">
        <v>2749</v>
      </c>
      <c r="H1555" s="157" t="s">
        <v>1628</v>
      </c>
      <c r="I1555" s="130" t="str">
        <f t="shared" si="49"/>
        <v>Include</v>
      </c>
      <c r="J1555" s="126"/>
      <c r="K1555" s="99"/>
      <c r="L1555" s="99"/>
      <c r="M1555" s="128"/>
      <c r="N1555" s="87" t="str">
        <f t="shared" si="48"/>
        <v/>
      </c>
      <c r="O1555" s="55"/>
      <c r="P1555" s="55"/>
      <c r="Q1555" s="55"/>
      <c r="R1555" s="55"/>
      <c r="S1555" s="55"/>
      <c r="T1555" s="56"/>
      <c r="U1555" s="134" t="s">
        <v>404</v>
      </c>
      <c r="V1555" s="132"/>
      <c r="W1555" s="132"/>
      <c r="X1555" s="132"/>
      <c r="Y1555" s="132"/>
      <c r="Z1555" s="132"/>
      <c r="AA1555" s="132"/>
      <c r="AB1555" s="132"/>
      <c r="AC1555" s="132"/>
      <c r="AD1555" s="132"/>
      <c r="AE1555" s="132"/>
      <c r="AF1555" s="132"/>
      <c r="AG1555" s="132"/>
      <c r="AH1555" s="132"/>
      <c r="AI1555" s="132"/>
      <c r="AJ1555" s="132" t="s">
        <v>475</v>
      </c>
      <c r="AK1555" s="132" t="s">
        <v>475</v>
      </c>
      <c r="AL1555" s="132"/>
      <c r="AM1555" s="135" t="s">
        <v>475</v>
      </c>
    </row>
    <row r="1556" spans="1:39" ht="27.6" customHeight="1" x14ac:dyDescent="0.25">
      <c r="A1556" s="131" t="s">
        <v>2</v>
      </c>
      <c r="B1556" s="132" t="str">
        <f>IF(G1556="reserved","N/A",IF(AND(Screening!$J$10="No",V1556="Ex"),"N/A",IF(AND(Screening!$J$11="No",W1556="Ex"),"N/A",IF(AND(Screening!$J$12="No",X1556="Ex"),"N/A",IF(AND(Screening!$J$13="No",Y1556="Ex"),"N/A",IF(AND(Screening!$J$14="No",Z1556="Ex"),"N/A", IF(AND(Screening!$J$15="No",AA1556="Ex"),"N/A", IF(AND(Screening!$J$16="No",AB1556="Ex"),"N/A", IF(AND(Screening!$J$17="No",AC1556="Ex"),"N/A", IF(AND(Screening!$J$18="No",AD1556="Ex"),"N/A", IF(AND(Screening!$J$19="No",AE1556="Ex"),"N/A", IF(AND(Screening!$J$20="No",AF1556="Ex"),"N/A", IF(AND(Screening!$J$21="No",AG1556="Ex"),"N/A", IF(AND(Screening!$J$23="No",AH1556="Ex"),"N/A", IF(AND(Screening!$J$7="No",AI1556="Ex"),"N/A", IF(AND(Screening!$J$6="No",AL1556="Ex"),"N/A", IF(AND(Screening!$J$6="Yes",AJ1556="Ex"),"N/A", IF(AND(Screening!$J$25="Yes",AK1556="Ex"),"N/A",  IF(AND(Screening!$J$5="Yes",AM1556="Ex"),"N/A","Inc")))))))))))))))))))</f>
        <v>Inc</v>
      </c>
      <c r="C1556" s="132"/>
      <c r="D1556" s="133"/>
      <c r="E1556" s="87">
        <v>1536</v>
      </c>
      <c r="F1556" s="88" t="s">
        <v>4216</v>
      </c>
      <c r="G1556" s="88" t="s">
        <v>4428</v>
      </c>
      <c r="H1556" s="157" t="s">
        <v>1629</v>
      </c>
      <c r="I1556" s="130" t="str">
        <f t="shared" si="49"/>
        <v>Include</v>
      </c>
      <c r="J1556" s="126"/>
      <c r="K1556" s="99"/>
      <c r="L1556" s="99"/>
      <c r="M1556" s="128"/>
      <c r="N1556" s="87" t="str">
        <f t="shared" si="48"/>
        <v/>
      </c>
      <c r="O1556" s="55"/>
      <c r="P1556" s="55"/>
      <c r="Q1556" s="55"/>
      <c r="R1556" s="55"/>
      <c r="S1556" s="55"/>
      <c r="T1556" s="56"/>
      <c r="U1556" s="134" t="s">
        <v>404</v>
      </c>
      <c r="V1556" s="132"/>
      <c r="W1556" s="132"/>
      <c r="X1556" s="132"/>
      <c r="Y1556" s="132"/>
      <c r="Z1556" s="132"/>
      <c r="AA1556" s="132"/>
      <c r="AB1556" s="132"/>
      <c r="AC1556" s="132"/>
      <c r="AD1556" s="132"/>
      <c r="AE1556" s="132"/>
      <c r="AF1556" s="132"/>
      <c r="AG1556" s="132"/>
      <c r="AH1556" s="132"/>
      <c r="AI1556" s="132"/>
      <c r="AJ1556" s="132" t="s">
        <v>475</v>
      </c>
      <c r="AK1556" s="132" t="s">
        <v>475</v>
      </c>
      <c r="AL1556" s="132"/>
      <c r="AM1556" s="135" t="s">
        <v>475</v>
      </c>
    </row>
    <row r="1557" spans="1:39" ht="60" x14ac:dyDescent="0.25">
      <c r="A1557" s="131" t="s">
        <v>2</v>
      </c>
      <c r="B1557" s="132" t="str">
        <f>IF(G1557="reserved","N/A",IF(AND(Screening!$J$10="No",V1557="Ex"),"N/A",IF(AND(Screening!$J$11="No",W1557="Ex"),"N/A",IF(AND(Screening!$J$12="No",X1557="Ex"),"N/A",IF(AND(Screening!$J$13="No",Y1557="Ex"),"N/A",IF(AND(Screening!$J$14="No",Z1557="Ex"),"N/A", IF(AND(Screening!$J$15="No",AA1557="Ex"),"N/A", IF(AND(Screening!$J$16="No",AB1557="Ex"),"N/A", IF(AND(Screening!$J$17="No",AC1557="Ex"),"N/A", IF(AND(Screening!$J$18="No",AD1557="Ex"),"N/A", IF(AND(Screening!$J$19="No",AE1557="Ex"),"N/A", IF(AND(Screening!$J$20="No",AF1557="Ex"),"N/A", IF(AND(Screening!$J$21="No",AG1557="Ex"),"N/A", IF(AND(Screening!$J$23="No",AH1557="Ex"),"N/A", IF(AND(Screening!$J$7="No",AI1557="Ex"),"N/A", IF(AND(Screening!$J$6="No",AL1557="Ex"),"N/A", IF(AND(Screening!$J$6="Yes",AJ1557="Ex"),"N/A", IF(AND(Screening!$J$25="Yes",AK1557="Ex"),"N/A",  IF(AND(Screening!$J$5="Yes",AM1557="Ex"),"N/A","Inc")))))))))))))))))))</f>
        <v>Inc</v>
      </c>
      <c r="C1557" s="132" t="s">
        <v>1216</v>
      </c>
      <c r="D1557" s="133" t="s">
        <v>1212</v>
      </c>
      <c r="E1557" s="90">
        <v>1537</v>
      </c>
      <c r="F1557" s="91" t="s">
        <v>1169</v>
      </c>
      <c r="G1557" s="91" t="s">
        <v>3055</v>
      </c>
      <c r="H1557" s="157" t="s">
        <v>3056</v>
      </c>
      <c r="I1557" s="130" t="str">
        <f t="shared" si="49"/>
        <v>Include</v>
      </c>
      <c r="J1557" s="126"/>
      <c r="K1557" s="99"/>
      <c r="L1557" s="99"/>
      <c r="M1557" s="128"/>
      <c r="N1557" s="87" t="str">
        <f t="shared" ref="N1557:N1616" si="50">IF($A1557="Y","PAR","")</f>
        <v/>
      </c>
      <c r="O1557" s="55"/>
      <c r="P1557" s="55"/>
      <c r="Q1557" s="55"/>
      <c r="R1557" s="55"/>
      <c r="S1557" s="55"/>
      <c r="T1557" s="56"/>
      <c r="U1557" s="134" t="s">
        <v>404</v>
      </c>
      <c r="V1557" s="132"/>
      <c r="W1557" s="132"/>
      <c r="X1557" s="132"/>
      <c r="Y1557" s="132"/>
      <c r="Z1557" s="132"/>
      <c r="AA1557" s="132"/>
      <c r="AB1557" s="132"/>
      <c r="AC1557" s="132"/>
      <c r="AD1557" s="132"/>
      <c r="AE1557" s="132"/>
      <c r="AF1557" s="132"/>
      <c r="AG1557" s="132"/>
      <c r="AH1557" s="132"/>
      <c r="AI1557" s="132"/>
      <c r="AJ1557" s="132"/>
      <c r="AK1557" s="132" t="s">
        <v>475</v>
      </c>
      <c r="AL1557" s="132"/>
      <c r="AM1557" s="135"/>
    </row>
    <row r="1558" spans="1:39" ht="17.45" customHeight="1" x14ac:dyDescent="0.25">
      <c r="A1558" s="131" t="s">
        <v>2</v>
      </c>
      <c r="B1558" s="132" t="str">
        <f>IF(G1558="reserved","N/A",IF(AND(Screening!$J$10="No",V1558="Ex"),"N/A",IF(AND(Screening!$J$11="No",W1558="Ex"),"N/A",IF(AND(Screening!$J$12="No",X1558="Ex"),"N/A",IF(AND(Screening!$J$13="No",Y1558="Ex"),"N/A",IF(AND(Screening!$J$14="No",Z1558="Ex"),"N/A", IF(AND(Screening!$J$15="No",AA1558="Ex"),"N/A", IF(AND(Screening!$J$16="No",AB1558="Ex"),"N/A", IF(AND(Screening!$J$17="No",AC1558="Ex"),"N/A", IF(AND(Screening!$J$18="No",AD1558="Ex"),"N/A", IF(AND(Screening!$J$19="No",AE1558="Ex"),"N/A", IF(AND(Screening!$J$20="No",AF1558="Ex"),"N/A", IF(AND(Screening!$J$21="No",AG1558="Ex"),"N/A", IF(AND(Screening!$J$23="No",AH1558="Ex"),"N/A", IF(AND(Screening!$J$7="No",AI1558="Ex"),"N/A", IF(AND(Screening!$J$6="No",AL1558="Ex"),"N/A", IF(AND(Screening!$J$6="Yes",AJ1558="Ex"),"N/A", IF(AND(Screening!$J$25="Yes",AK1558="Ex"),"N/A",  IF(AND(Screening!$J$5="Yes",AM1558="Ex"),"N/A","Inc")))))))))))))))))))</f>
        <v>N/A</v>
      </c>
      <c r="C1558" s="132"/>
      <c r="D1558" s="133" t="s">
        <v>1212</v>
      </c>
      <c r="E1558" s="87">
        <v>1538</v>
      </c>
      <c r="F1558" s="88" t="s">
        <v>4217</v>
      </c>
      <c r="G1558" s="88" t="s">
        <v>2785</v>
      </c>
      <c r="H1558" s="156" t="s">
        <v>2785</v>
      </c>
      <c r="I1558" s="130" t="str">
        <f t="shared" si="49"/>
        <v>N/A</v>
      </c>
      <c r="J1558" s="126"/>
      <c r="K1558" s="99"/>
      <c r="L1558" s="99"/>
      <c r="M1558" s="128"/>
      <c r="N1558" s="87" t="str">
        <f t="shared" si="50"/>
        <v/>
      </c>
      <c r="O1558" s="55"/>
      <c r="P1558" s="55"/>
      <c r="Q1558" s="55"/>
      <c r="R1558" s="55"/>
      <c r="S1558" s="55"/>
      <c r="T1558" s="56"/>
      <c r="U1558" s="134" t="s">
        <v>404</v>
      </c>
      <c r="V1558" s="132"/>
      <c r="W1558" s="132"/>
      <c r="X1558" s="132"/>
      <c r="Y1558" s="132"/>
      <c r="Z1558" s="132"/>
      <c r="AA1558" s="132"/>
      <c r="AB1558" s="132"/>
      <c r="AC1558" s="132"/>
      <c r="AD1558" s="132"/>
      <c r="AE1558" s="132"/>
      <c r="AF1558" s="132"/>
      <c r="AG1558" s="132"/>
      <c r="AH1558" s="132"/>
      <c r="AI1558" s="132"/>
      <c r="AJ1558" s="132"/>
      <c r="AK1558" s="132" t="s">
        <v>475</v>
      </c>
      <c r="AL1558" s="132"/>
      <c r="AM1558" s="135"/>
    </row>
    <row r="1559" spans="1:39" ht="30" x14ac:dyDescent="0.25">
      <c r="A1559" s="131" t="s">
        <v>1</v>
      </c>
      <c r="B1559" s="132" t="str">
        <f>IF(G1559="reserved","N/A",IF(AND(Screening!$J$10="No",V1559="Ex"),"N/A",IF(AND(Screening!$J$11="No",W1559="Ex"),"N/A",IF(AND(Screening!$J$12="No",X1559="Ex"),"N/A",IF(AND(Screening!$J$13="No",Y1559="Ex"),"N/A",IF(AND(Screening!$J$14="No",Z1559="Ex"),"N/A", IF(AND(Screening!$J$15="No",AA1559="Ex"),"N/A", IF(AND(Screening!$J$16="No",AB1559="Ex"),"N/A", IF(AND(Screening!$J$17="No",AC1559="Ex"),"N/A", IF(AND(Screening!$J$18="No",AD1559="Ex"),"N/A", IF(AND(Screening!$J$19="No",AE1559="Ex"),"N/A", IF(AND(Screening!$J$20="No",AF1559="Ex"),"N/A", IF(AND(Screening!$J$21="No",AG1559="Ex"),"N/A", IF(AND(Screening!$J$23="No",AH1559="Ex"),"N/A", IF(AND(Screening!$J$7="No",AI1559="Ex"),"N/A", IF(AND(Screening!$J$6="No",AL1559="Ex"),"N/A", IF(AND(Screening!$J$6="Yes",AJ1559="Ex"),"N/A", IF(AND(Screening!$J$25="Yes",AK1559="Ex"),"N/A",  IF(AND(Screening!$J$5="Yes",AM1559="Ex"),"N/A","Inc")))))))))))))))))))</f>
        <v>Inc</v>
      </c>
      <c r="C1559" s="132" t="s">
        <v>1216</v>
      </c>
      <c r="D1559" s="133" t="s">
        <v>1212</v>
      </c>
      <c r="E1559" s="87">
        <v>1543</v>
      </c>
      <c r="F1559" s="88" t="s">
        <v>507</v>
      </c>
      <c r="G1559" s="89" t="s">
        <v>4274</v>
      </c>
      <c r="H1559" s="157" t="s">
        <v>2812</v>
      </c>
      <c r="I1559" s="130" t="str">
        <f t="shared" si="49"/>
        <v>Include</v>
      </c>
      <c r="J1559" s="126"/>
      <c r="K1559" s="99"/>
      <c r="L1559" s="99"/>
      <c r="M1559" s="128"/>
      <c r="N1559" s="87" t="str">
        <f t="shared" si="50"/>
        <v>PAR</v>
      </c>
      <c r="O1559" s="55"/>
      <c r="P1559" s="55"/>
      <c r="Q1559" s="55"/>
      <c r="R1559" s="55"/>
      <c r="S1559" s="55"/>
      <c r="T1559" s="56"/>
      <c r="U1559" s="134"/>
      <c r="V1559" s="132"/>
      <c r="W1559" s="132"/>
      <c r="X1559" s="132"/>
      <c r="Y1559" s="132"/>
      <c r="Z1559" s="132"/>
      <c r="AA1559" s="132"/>
      <c r="AB1559" s="132"/>
      <c r="AC1559" s="132"/>
      <c r="AD1559" s="132"/>
      <c r="AE1559" s="132"/>
      <c r="AF1559" s="132"/>
      <c r="AG1559" s="132"/>
      <c r="AH1559" s="132"/>
      <c r="AI1559" s="132"/>
      <c r="AJ1559" s="132"/>
      <c r="AK1559" s="132"/>
      <c r="AL1559" s="132"/>
      <c r="AM1559" s="135"/>
    </row>
    <row r="1560" spans="1:39" x14ac:dyDescent="0.25">
      <c r="A1560" s="131" t="s">
        <v>1</v>
      </c>
      <c r="B1560" s="132" t="str">
        <f>IF(G1560="reserved","N/A",IF(AND(Screening!$J$10="No",V1560="Ex"),"N/A",IF(AND(Screening!$J$11="No",W1560="Ex"),"N/A",IF(AND(Screening!$J$12="No",X1560="Ex"),"N/A",IF(AND(Screening!$J$13="No",Y1560="Ex"),"N/A",IF(AND(Screening!$J$14="No",Z1560="Ex"),"N/A", IF(AND(Screening!$J$15="No",AA1560="Ex"),"N/A", IF(AND(Screening!$J$16="No",AB1560="Ex"),"N/A", IF(AND(Screening!$J$17="No",AC1560="Ex"),"N/A", IF(AND(Screening!$J$18="No",AD1560="Ex"),"N/A", IF(AND(Screening!$J$19="No",AE1560="Ex"),"N/A", IF(AND(Screening!$J$20="No",AF1560="Ex"),"N/A", IF(AND(Screening!$J$21="No",AG1560="Ex"),"N/A", IF(AND(Screening!$J$23="No",AH1560="Ex"),"N/A", IF(AND(Screening!$J$7="No",AI1560="Ex"),"N/A", IF(AND(Screening!$J$6="No",AL1560="Ex"),"N/A", IF(AND(Screening!$J$6="Yes",AJ1560="Ex"),"N/A", IF(AND(Screening!$J$25="Yes",AK1560="Ex"),"N/A",  IF(AND(Screening!$J$5="Yes",AM1560="Ex"),"N/A","Inc")))))))))))))))))))</f>
        <v>Inc</v>
      </c>
      <c r="C1560" s="132"/>
      <c r="D1560" s="133"/>
      <c r="E1560" s="87">
        <v>1544</v>
      </c>
      <c r="F1560" s="88" t="s">
        <v>4218</v>
      </c>
      <c r="G1560" s="88" t="s">
        <v>730</v>
      </c>
      <c r="H1560" s="156" t="s">
        <v>2787</v>
      </c>
      <c r="I1560" s="130" t="str">
        <f t="shared" si="49"/>
        <v>Include</v>
      </c>
      <c r="J1560" s="126"/>
      <c r="K1560" s="99"/>
      <c r="L1560" s="99"/>
      <c r="M1560" s="128"/>
      <c r="N1560" s="87" t="str">
        <f t="shared" si="50"/>
        <v>PAR</v>
      </c>
      <c r="O1560" s="55"/>
      <c r="P1560" s="55"/>
      <c r="Q1560" s="55"/>
      <c r="R1560" s="55"/>
      <c r="S1560" s="55"/>
      <c r="T1560" s="56"/>
      <c r="U1560" s="134"/>
      <c r="V1560" s="132"/>
      <c r="W1560" s="132"/>
      <c r="X1560" s="132"/>
      <c r="Y1560" s="132"/>
      <c r="Z1560" s="132"/>
      <c r="AA1560" s="132"/>
      <c r="AB1560" s="132"/>
      <c r="AC1560" s="132"/>
      <c r="AD1560" s="132"/>
      <c r="AE1560" s="132"/>
      <c r="AF1560" s="132"/>
      <c r="AG1560" s="132"/>
      <c r="AH1560" s="132"/>
      <c r="AI1560" s="132"/>
      <c r="AJ1560" s="132"/>
      <c r="AK1560" s="132"/>
      <c r="AL1560" s="132"/>
      <c r="AM1560" s="135"/>
    </row>
    <row r="1561" spans="1:39" x14ac:dyDescent="0.25">
      <c r="A1561" s="131" t="s">
        <v>1</v>
      </c>
      <c r="B1561" s="132" t="str">
        <f>IF(G1561="reserved","N/A",IF(AND(Screening!$J$10="No",V1561="Ex"),"N/A",IF(AND(Screening!$J$11="No",W1561="Ex"),"N/A",IF(AND(Screening!$J$12="No",X1561="Ex"),"N/A",IF(AND(Screening!$J$13="No",Y1561="Ex"),"N/A",IF(AND(Screening!$J$14="No",Z1561="Ex"),"N/A", IF(AND(Screening!$J$15="No",AA1561="Ex"),"N/A", IF(AND(Screening!$J$16="No",AB1561="Ex"),"N/A", IF(AND(Screening!$J$17="No",AC1561="Ex"),"N/A", IF(AND(Screening!$J$18="No",AD1561="Ex"),"N/A", IF(AND(Screening!$J$19="No",AE1561="Ex"),"N/A", IF(AND(Screening!$J$20="No",AF1561="Ex"),"N/A", IF(AND(Screening!$J$21="No",AG1561="Ex"),"N/A", IF(AND(Screening!$J$23="No",AH1561="Ex"),"N/A", IF(AND(Screening!$J$7="No",AI1561="Ex"),"N/A", IF(AND(Screening!$J$6="No",AL1561="Ex"),"N/A", IF(AND(Screening!$J$6="Yes",AJ1561="Ex"),"N/A", IF(AND(Screening!$J$25="Yes",AK1561="Ex"),"N/A",  IF(AND(Screening!$J$5="Yes",AM1561="Ex"),"N/A","Inc")))))))))))))))))))</f>
        <v>Inc</v>
      </c>
      <c r="C1561" s="132" t="s">
        <v>1216</v>
      </c>
      <c r="D1561" s="133"/>
      <c r="E1561" s="87">
        <v>1545</v>
      </c>
      <c r="F1561" s="88" t="s">
        <v>1170</v>
      </c>
      <c r="G1561" s="89" t="s">
        <v>723</v>
      </c>
      <c r="H1561" s="156" t="s">
        <v>2787</v>
      </c>
      <c r="I1561" s="130" t="str">
        <f t="shared" si="49"/>
        <v>Include</v>
      </c>
      <c r="J1561" s="126"/>
      <c r="K1561" s="99"/>
      <c r="L1561" s="99"/>
      <c r="M1561" s="128"/>
      <c r="N1561" s="87" t="str">
        <f t="shared" si="50"/>
        <v>PAR</v>
      </c>
      <c r="O1561" s="55"/>
      <c r="P1561" s="55"/>
      <c r="Q1561" s="55"/>
      <c r="R1561" s="55"/>
      <c r="S1561" s="55"/>
      <c r="T1561" s="56"/>
      <c r="U1561" s="134"/>
      <c r="V1561" s="132"/>
      <c r="W1561" s="132"/>
      <c r="X1561" s="132"/>
      <c r="Y1561" s="132"/>
      <c r="Z1561" s="132"/>
      <c r="AA1561" s="132"/>
      <c r="AB1561" s="132"/>
      <c r="AC1561" s="132"/>
      <c r="AD1561" s="132"/>
      <c r="AE1561" s="132"/>
      <c r="AF1561" s="132"/>
      <c r="AG1561" s="132"/>
      <c r="AH1561" s="132"/>
      <c r="AI1561" s="132"/>
      <c r="AJ1561" s="132"/>
      <c r="AK1561" s="132"/>
      <c r="AL1561" s="132"/>
      <c r="AM1561" s="135"/>
    </row>
    <row r="1562" spans="1:39" x14ac:dyDescent="0.25">
      <c r="A1562" s="131" t="s">
        <v>1</v>
      </c>
      <c r="B1562" s="132" t="str">
        <f>IF(G1562="reserved","N/A",IF(AND(Screening!$J$10="No",V1562="Ex"),"N/A",IF(AND(Screening!$J$11="No",W1562="Ex"),"N/A",IF(AND(Screening!$J$12="No",X1562="Ex"),"N/A",IF(AND(Screening!$J$13="No",Y1562="Ex"),"N/A",IF(AND(Screening!$J$14="No",Z1562="Ex"),"N/A", IF(AND(Screening!$J$15="No",AA1562="Ex"),"N/A", IF(AND(Screening!$J$16="No",AB1562="Ex"),"N/A", IF(AND(Screening!$J$17="No",AC1562="Ex"),"N/A", IF(AND(Screening!$J$18="No",AD1562="Ex"),"N/A", IF(AND(Screening!$J$19="No",AE1562="Ex"),"N/A", IF(AND(Screening!$J$20="No",AF1562="Ex"),"N/A", IF(AND(Screening!$J$21="No",AG1562="Ex"),"N/A", IF(AND(Screening!$J$23="No",AH1562="Ex"),"N/A", IF(AND(Screening!$J$7="No",AI1562="Ex"),"N/A", IF(AND(Screening!$J$6="No",AL1562="Ex"),"N/A", IF(AND(Screening!$J$6="Yes",AJ1562="Ex"),"N/A", IF(AND(Screening!$J$25="Yes",AK1562="Ex"),"N/A",  IF(AND(Screening!$J$5="Yes",AM1562="Ex"),"N/A","Inc")))))))))))))))))))</f>
        <v>Inc</v>
      </c>
      <c r="C1562" s="132" t="s">
        <v>1216</v>
      </c>
      <c r="D1562" s="133"/>
      <c r="E1562" s="87">
        <v>1546</v>
      </c>
      <c r="F1562" s="88" t="s">
        <v>1171</v>
      </c>
      <c r="G1562" s="89" t="s">
        <v>724</v>
      </c>
      <c r="H1562" s="156" t="s">
        <v>2787</v>
      </c>
      <c r="I1562" s="130" t="str">
        <f t="shared" si="49"/>
        <v>Include</v>
      </c>
      <c r="J1562" s="126"/>
      <c r="K1562" s="99"/>
      <c r="L1562" s="99"/>
      <c r="M1562" s="128"/>
      <c r="N1562" s="87" t="str">
        <f t="shared" si="50"/>
        <v>PAR</v>
      </c>
      <c r="O1562" s="55"/>
      <c r="P1562" s="55"/>
      <c r="Q1562" s="55"/>
      <c r="R1562" s="55"/>
      <c r="S1562" s="55"/>
      <c r="T1562" s="56"/>
      <c r="U1562" s="134"/>
      <c r="V1562" s="132"/>
      <c r="W1562" s="132"/>
      <c r="X1562" s="132"/>
      <c r="Y1562" s="132"/>
      <c r="Z1562" s="132"/>
      <c r="AA1562" s="132"/>
      <c r="AB1562" s="132"/>
      <c r="AC1562" s="132"/>
      <c r="AD1562" s="132"/>
      <c r="AE1562" s="132"/>
      <c r="AF1562" s="132"/>
      <c r="AG1562" s="132"/>
      <c r="AH1562" s="132"/>
      <c r="AI1562" s="132"/>
      <c r="AJ1562" s="132"/>
      <c r="AK1562" s="132"/>
      <c r="AL1562" s="132"/>
      <c r="AM1562" s="135"/>
    </row>
    <row r="1563" spans="1:39" ht="409.5" customHeight="1" x14ac:dyDescent="0.25">
      <c r="A1563" s="131" t="s">
        <v>1</v>
      </c>
      <c r="B1563" s="132" t="str">
        <f>IF(G1563="reserved","N/A",IF(AND(Screening!$J$10="No",V1563="Ex"),"N/A",IF(AND(Screening!$J$11="No",W1563="Ex"),"N/A",IF(AND(Screening!$J$12="No",X1563="Ex"),"N/A",IF(AND(Screening!$J$13="No",Y1563="Ex"),"N/A",IF(AND(Screening!$J$14="No",Z1563="Ex"),"N/A", IF(AND(Screening!$J$15="No",AA1563="Ex"),"N/A", IF(AND(Screening!$J$16="No",AB1563="Ex"),"N/A", IF(AND(Screening!$J$17="No",AC1563="Ex"),"N/A", IF(AND(Screening!$J$18="No",AD1563="Ex"),"N/A", IF(AND(Screening!$J$19="No",AE1563="Ex"),"N/A", IF(AND(Screening!$J$20="No",AF1563="Ex"),"N/A", IF(AND(Screening!$J$21="No",AG1563="Ex"),"N/A", IF(AND(Screening!$J$23="No",AH1563="Ex"),"N/A", IF(AND(Screening!$J$7="No",AI1563="Ex"),"N/A", IF(AND(Screening!$J$6="No",AL1563="Ex"),"N/A", IF(AND(Screening!$J$6="Yes",AJ1563="Ex"),"N/A", IF(AND(Screening!$J$25="Yes",AK1563="Ex"),"N/A",  IF(AND(Screening!$J$5="Yes",AM1563="Ex"),"N/A","Inc")))))))))))))))))))</f>
        <v>Inc</v>
      </c>
      <c r="C1563" s="132"/>
      <c r="D1563" s="133"/>
      <c r="E1563" s="87">
        <v>1547</v>
      </c>
      <c r="F1563" s="88" t="s">
        <v>4219</v>
      </c>
      <c r="G1563" s="88" t="s">
        <v>2814</v>
      </c>
      <c r="H1563" s="157" t="s">
        <v>2813</v>
      </c>
      <c r="I1563" s="130" t="str">
        <f t="shared" si="49"/>
        <v>Include</v>
      </c>
      <c r="J1563" s="126"/>
      <c r="K1563" s="99"/>
      <c r="L1563" s="99"/>
      <c r="M1563" s="128"/>
      <c r="N1563" s="87" t="str">
        <f t="shared" si="50"/>
        <v>PAR</v>
      </c>
      <c r="O1563" s="55"/>
      <c r="P1563" s="55"/>
      <c r="Q1563" s="55"/>
      <c r="R1563" s="55"/>
      <c r="S1563" s="55"/>
      <c r="T1563" s="56"/>
      <c r="U1563" s="134"/>
      <c r="V1563" s="132"/>
      <c r="W1563" s="132"/>
      <c r="X1563" s="132"/>
      <c r="Y1563" s="132"/>
      <c r="Z1563" s="132"/>
      <c r="AA1563" s="132"/>
      <c r="AB1563" s="132"/>
      <c r="AC1563" s="132"/>
      <c r="AD1563" s="132"/>
      <c r="AE1563" s="132"/>
      <c r="AF1563" s="132"/>
      <c r="AG1563" s="132"/>
      <c r="AH1563" s="132"/>
      <c r="AI1563" s="132"/>
      <c r="AJ1563" s="132"/>
      <c r="AK1563" s="132"/>
      <c r="AL1563" s="132"/>
      <c r="AM1563" s="135"/>
    </row>
    <row r="1564" spans="1:39" ht="30" x14ac:dyDescent="0.25">
      <c r="A1564" s="131" t="s">
        <v>1</v>
      </c>
      <c r="B1564" s="132" t="str">
        <f>IF(G1564="reserved","N/A",IF(AND(Screening!$J$10="No",V1564="Ex"),"N/A",IF(AND(Screening!$J$11="No",W1564="Ex"),"N/A",IF(AND(Screening!$J$12="No",X1564="Ex"),"N/A",IF(AND(Screening!$J$13="No",Y1564="Ex"),"N/A",IF(AND(Screening!$J$14="No",Z1564="Ex"),"N/A", IF(AND(Screening!$J$15="No",AA1564="Ex"),"N/A", IF(AND(Screening!$J$16="No",AB1564="Ex"),"N/A", IF(AND(Screening!$J$17="No",AC1564="Ex"),"N/A", IF(AND(Screening!$J$18="No",AD1564="Ex"),"N/A", IF(AND(Screening!$J$19="No",AE1564="Ex"),"N/A", IF(AND(Screening!$J$20="No",AF1564="Ex"),"N/A", IF(AND(Screening!$J$21="No",AG1564="Ex"),"N/A", IF(AND(Screening!$J$23="No",AH1564="Ex"),"N/A", IF(AND(Screening!$J$7="No",AI1564="Ex"),"N/A", IF(AND(Screening!$J$6="No",AL1564="Ex"),"N/A", IF(AND(Screening!$J$6="Yes",AJ1564="Ex"),"N/A", IF(AND(Screening!$J$25="Yes",AK1564="Ex"),"N/A",  IF(AND(Screening!$J$5="Yes",AM1564="Ex"),"N/A","Inc")))))))))))))))))))</f>
        <v>Inc</v>
      </c>
      <c r="C1564" s="132"/>
      <c r="D1564" s="133"/>
      <c r="E1564" s="87">
        <v>1548</v>
      </c>
      <c r="F1564" s="88" t="s">
        <v>4220</v>
      </c>
      <c r="G1564" s="88" t="s">
        <v>2750</v>
      </c>
      <c r="H1564" s="156" t="s">
        <v>2787</v>
      </c>
      <c r="I1564" s="130" t="str">
        <f t="shared" si="49"/>
        <v>Include</v>
      </c>
      <c r="J1564" s="126"/>
      <c r="K1564" s="99"/>
      <c r="L1564" s="99"/>
      <c r="M1564" s="128"/>
      <c r="N1564" s="87" t="str">
        <f t="shared" si="50"/>
        <v>PAR</v>
      </c>
      <c r="O1564" s="55"/>
      <c r="P1564" s="55"/>
      <c r="Q1564" s="55"/>
      <c r="R1564" s="55"/>
      <c r="S1564" s="55"/>
      <c r="T1564" s="56"/>
      <c r="U1564" s="134"/>
      <c r="V1564" s="132"/>
      <c r="W1564" s="132"/>
      <c r="X1564" s="132"/>
      <c r="Y1564" s="132"/>
      <c r="Z1564" s="132"/>
      <c r="AA1564" s="132"/>
      <c r="AB1564" s="132"/>
      <c r="AC1564" s="132"/>
      <c r="AD1564" s="132"/>
      <c r="AE1564" s="132"/>
      <c r="AF1564" s="132"/>
      <c r="AG1564" s="132"/>
      <c r="AH1564" s="132"/>
      <c r="AI1564" s="132"/>
      <c r="AJ1564" s="132"/>
      <c r="AK1564" s="132"/>
      <c r="AL1564" s="132"/>
      <c r="AM1564" s="135"/>
    </row>
    <row r="1565" spans="1:39" ht="30" x14ac:dyDescent="0.25">
      <c r="A1565" s="131" t="s">
        <v>1</v>
      </c>
      <c r="B1565" s="132" t="str">
        <f>IF(G1565="reserved","N/A",IF(AND(Screening!$J$10="No",V1565="Ex"),"N/A",IF(AND(Screening!$J$11="No",W1565="Ex"),"N/A",IF(AND(Screening!$J$12="No",X1565="Ex"),"N/A",IF(AND(Screening!$J$13="No",Y1565="Ex"),"N/A",IF(AND(Screening!$J$14="No",Z1565="Ex"),"N/A", IF(AND(Screening!$J$15="No",AA1565="Ex"),"N/A", IF(AND(Screening!$J$16="No",AB1565="Ex"),"N/A", IF(AND(Screening!$J$17="No",AC1565="Ex"),"N/A", IF(AND(Screening!$J$18="No",AD1565="Ex"),"N/A", IF(AND(Screening!$J$19="No",AE1565="Ex"),"N/A", IF(AND(Screening!$J$20="No",AF1565="Ex"),"N/A", IF(AND(Screening!$J$21="No",AG1565="Ex"),"N/A", IF(AND(Screening!$J$23="No",AH1565="Ex"),"N/A", IF(AND(Screening!$J$7="No",AI1565="Ex"),"N/A", IF(AND(Screening!$J$6="No",AL1565="Ex"),"N/A", IF(AND(Screening!$J$6="Yes",AJ1565="Ex"),"N/A", IF(AND(Screening!$J$25="Yes",AK1565="Ex"),"N/A",  IF(AND(Screening!$J$5="Yes",AM1565="Ex"),"N/A","Inc")))))))))))))))))))</f>
        <v>Inc</v>
      </c>
      <c r="C1565" s="132"/>
      <c r="D1565" s="133"/>
      <c r="E1565" s="87">
        <v>1549</v>
      </c>
      <c r="F1565" s="88" t="s">
        <v>4221</v>
      </c>
      <c r="G1565" s="88" t="s">
        <v>2751</v>
      </c>
      <c r="H1565" s="156" t="s">
        <v>2787</v>
      </c>
      <c r="I1565" s="130" t="str">
        <f t="shared" si="49"/>
        <v>Include</v>
      </c>
      <c r="J1565" s="126"/>
      <c r="K1565" s="99"/>
      <c r="L1565" s="99"/>
      <c r="M1565" s="128"/>
      <c r="N1565" s="87" t="str">
        <f t="shared" si="50"/>
        <v>PAR</v>
      </c>
      <c r="O1565" s="55"/>
      <c r="P1565" s="55"/>
      <c r="Q1565" s="55"/>
      <c r="R1565" s="55"/>
      <c r="S1565" s="55"/>
      <c r="T1565" s="56"/>
      <c r="U1565" s="134"/>
      <c r="V1565" s="132"/>
      <c r="W1565" s="132"/>
      <c r="X1565" s="132"/>
      <c r="Y1565" s="132"/>
      <c r="Z1565" s="132"/>
      <c r="AA1565" s="132"/>
      <c r="AB1565" s="132"/>
      <c r="AC1565" s="132"/>
      <c r="AD1565" s="132"/>
      <c r="AE1565" s="132"/>
      <c r="AF1565" s="132"/>
      <c r="AG1565" s="132"/>
      <c r="AH1565" s="132"/>
      <c r="AI1565" s="132"/>
      <c r="AJ1565" s="132"/>
      <c r="AK1565" s="132"/>
      <c r="AL1565" s="132"/>
      <c r="AM1565" s="135"/>
    </row>
    <row r="1566" spans="1:39" x14ac:dyDescent="0.25">
      <c r="A1566" s="131" t="s">
        <v>1</v>
      </c>
      <c r="B1566" s="132" t="str">
        <f>IF(G1566="reserved","N/A",IF(AND(Screening!$J$10="No",V1566="Ex"),"N/A",IF(AND(Screening!$J$11="No",W1566="Ex"),"N/A",IF(AND(Screening!$J$12="No",X1566="Ex"),"N/A",IF(AND(Screening!$J$13="No",Y1566="Ex"),"N/A",IF(AND(Screening!$J$14="No",Z1566="Ex"),"N/A", IF(AND(Screening!$J$15="No",AA1566="Ex"),"N/A", IF(AND(Screening!$J$16="No",AB1566="Ex"),"N/A", IF(AND(Screening!$J$17="No",AC1566="Ex"),"N/A", IF(AND(Screening!$J$18="No",AD1566="Ex"),"N/A", IF(AND(Screening!$J$19="No",AE1566="Ex"),"N/A", IF(AND(Screening!$J$20="No",AF1566="Ex"),"N/A", IF(AND(Screening!$J$21="No",AG1566="Ex"),"N/A", IF(AND(Screening!$J$23="No",AH1566="Ex"),"N/A", IF(AND(Screening!$J$7="No",AI1566="Ex"),"N/A", IF(AND(Screening!$J$6="No",AL1566="Ex"),"N/A", IF(AND(Screening!$J$6="Yes",AJ1566="Ex"),"N/A", IF(AND(Screening!$J$25="Yes",AK1566="Ex"),"N/A",  IF(AND(Screening!$J$5="Yes",AM1566="Ex"),"N/A","Inc")))))))))))))))))))</f>
        <v>Inc</v>
      </c>
      <c r="C1566" s="132"/>
      <c r="D1566" s="133"/>
      <c r="E1566" s="87">
        <v>1550</v>
      </c>
      <c r="F1566" s="88" t="s">
        <v>4222</v>
      </c>
      <c r="G1566" s="88" t="s">
        <v>2540</v>
      </c>
      <c r="H1566" s="156" t="s">
        <v>2787</v>
      </c>
      <c r="I1566" s="130" t="str">
        <f t="shared" si="49"/>
        <v>Include</v>
      </c>
      <c r="J1566" s="126"/>
      <c r="K1566" s="99"/>
      <c r="L1566" s="99"/>
      <c r="M1566" s="128"/>
      <c r="N1566" s="87" t="str">
        <f t="shared" si="50"/>
        <v>PAR</v>
      </c>
      <c r="O1566" s="55"/>
      <c r="P1566" s="55"/>
      <c r="Q1566" s="55"/>
      <c r="R1566" s="55"/>
      <c r="S1566" s="55"/>
      <c r="T1566" s="56"/>
      <c r="U1566" s="134"/>
      <c r="V1566" s="132"/>
      <c r="W1566" s="132"/>
      <c r="X1566" s="132"/>
      <c r="Y1566" s="132"/>
      <c r="Z1566" s="132"/>
      <c r="AA1566" s="132"/>
      <c r="AB1566" s="132"/>
      <c r="AC1566" s="132"/>
      <c r="AD1566" s="132"/>
      <c r="AE1566" s="132"/>
      <c r="AF1566" s="132"/>
      <c r="AG1566" s="132"/>
      <c r="AH1566" s="132"/>
      <c r="AI1566" s="132"/>
      <c r="AJ1566" s="132"/>
      <c r="AK1566" s="132"/>
      <c r="AL1566" s="132"/>
      <c r="AM1566" s="135"/>
    </row>
    <row r="1567" spans="1:39" ht="30" x14ac:dyDescent="0.25">
      <c r="A1567" s="131" t="s">
        <v>2</v>
      </c>
      <c r="B1567" s="132" t="str">
        <f>IF(G1567="reserved","N/A",IF(AND(Screening!$J$10="No",V1567="Ex"),"N/A",IF(AND(Screening!$J$11="No",W1567="Ex"),"N/A",IF(AND(Screening!$J$12="No",X1567="Ex"),"N/A",IF(AND(Screening!$J$13="No",Y1567="Ex"),"N/A",IF(AND(Screening!$J$14="No",Z1567="Ex"),"N/A", IF(AND(Screening!$J$15="No",AA1567="Ex"),"N/A", IF(AND(Screening!$J$16="No",AB1567="Ex"),"N/A", IF(AND(Screening!$J$17="No",AC1567="Ex"),"N/A", IF(AND(Screening!$J$18="No",AD1567="Ex"),"N/A", IF(AND(Screening!$J$19="No",AE1567="Ex"),"N/A", IF(AND(Screening!$J$20="No",AF1567="Ex"),"N/A", IF(AND(Screening!$J$21="No",AG1567="Ex"),"N/A", IF(AND(Screening!$J$23="No",AH1567="Ex"),"N/A", IF(AND(Screening!$J$7="No",AI1567="Ex"),"N/A", IF(AND(Screening!$J$6="No",AL1567="Ex"),"N/A", IF(AND(Screening!$J$6="Yes",AJ1567="Ex"),"N/A", IF(AND(Screening!$J$25="Yes",AK1567="Ex"),"N/A",  IF(AND(Screening!$J$5="Yes",AM1567="Ex"),"N/A","Inc")))))))))))))))))))</f>
        <v>Inc</v>
      </c>
      <c r="C1567" s="132"/>
      <c r="D1567" s="133"/>
      <c r="E1567" s="87">
        <v>1551</v>
      </c>
      <c r="F1567" s="88" t="s">
        <v>4223</v>
      </c>
      <c r="G1567" s="88" t="s">
        <v>2752</v>
      </c>
      <c r="H1567" s="156" t="s">
        <v>2787</v>
      </c>
      <c r="I1567" s="130" t="str">
        <f t="shared" si="49"/>
        <v>Include</v>
      </c>
      <c r="J1567" s="126"/>
      <c r="K1567" s="99"/>
      <c r="L1567" s="99"/>
      <c r="M1567" s="128"/>
      <c r="N1567" s="87" t="str">
        <f t="shared" si="50"/>
        <v/>
      </c>
      <c r="O1567" s="55"/>
      <c r="P1567" s="55"/>
      <c r="Q1567" s="55"/>
      <c r="R1567" s="55"/>
      <c r="S1567" s="55"/>
      <c r="T1567" s="56"/>
      <c r="U1567" s="134"/>
      <c r="V1567" s="132"/>
      <c r="W1567" s="132"/>
      <c r="X1567" s="132"/>
      <c r="Y1567" s="132"/>
      <c r="Z1567" s="132"/>
      <c r="AA1567" s="132"/>
      <c r="AB1567" s="132"/>
      <c r="AC1567" s="132"/>
      <c r="AD1567" s="132"/>
      <c r="AE1567" s="132"/>
      <c r="AF1567" s="132"/>
      <c r="AG1567" s="132"/>
      <c r="AH1567" s="132"/>
      <c r="AI1567" s="132"/>
      <c r="AJ1567" s="132"/>
      <c r="AK1567" s="132"/>
      <c r="AL1567" s="132"/>
      <c r="AM1567" s="135"/>
    </row>
    <row r="1568" spans="1:39" ht="30" x14ac:dyDescent="0.25">
      <c r="A1568" s="131" t="s">
        <v>2</v>
      </c>
      <c r="B1568" s="132" t="str">
        <f>IF(G1568="reserved","N/A",IF(AND(Screening!$J$10="No",V1568="Ex"),"N/A",IF(AND(Screening!$J$11="No",W1568="Ex"),"N/A",IF(AND(Screening!$J$12="No",X1568="Ex"),"N/A",IF(AND(Screening!$J$13="No",Y1568="Ex"),"N/A",IF(AND(Screening!$J$14="No",Z1568="Ex"),"N/A", IF(AND(Screening!$J$15="No",AA1568="Ex"),"N/A", IF(AND(Screening!$J$16="No",AB1568="Ex"),"N/A", IF(AND(Screening!$J$17="No",AC1568="Ex"),"N/A", IF(AND(Screening!$J$18="No",AD1568="Ex"),"N/A", IF(AND(Screening!$J$19="No",AE1568="Ex"),"N/A", IF(AND(Screening!$J$20="No",AF1568="Ex"),"N/A", IF(AND(Screening!$J$21="No",AG1568="Ex"),"N/A", IF(AND(Screening!$J$23="No",AH1568="Ex"),"N/A", IF(AND(Screening!$J$7="No",AI1568="Ex"),"N/A", IF(AND(Screening!$J$6="No",AL1568="Ex"),"N/A", IF(AND(Screening!$J$6="Yes",AJ1568="Ex"),"N/A", IF(AND(Screening!$J$25="Yes",AK1568="Ex"),"N/A",  IF(AND(Screening!$J$5="Yes",AM1568="Ex"),"N/A","Inc")))))))))))))))))))</f>
        <v>Inc</v>
      </c>
      <c r="C1568" s="132"/>
      <c r="D1568" s="133"/>
      <c r="E1568" s="87">
        <v>1552</v>
      </c>
      <c r="F1568" s="88" t="s">
        <v>4224</v>
      </c>
      <c r="G1568" s="88" t="s">
        <v>2753</v>
      </c>
      <c r="H1568" s="156" t="s">
        <v>2787</v>
      </c>
      <c r="I1568" s="130" t="str">
        <f t="shared" si="49"/>
        <v>Include</v>
      </c>
      <c r="J1568" s="126"/>
      <c r="K1568" s="99"/>
      <c r="L1568" s="99"/>
      <c r="M1568" s="128"/>
      <c r="N1568" s="87" t="str">
        <f t="shared" si="50"/>
        <v/>
      </c>
      <c r="O1568" s="55"/>
      <c r="P1568" s="55"/>
      <c r="Q1568" s="55"/>
      <c r="R1568" s="55"/>
      <c r="S1568" s="55"/>
      <c r="T1568" s="56"/>
      <c r="U1568" s="134"/>
      <c r="V1568" s="132"/>
      <c r="W1568" s="132"/>
      <c r="X1568" s="132"/>
      <c r="Y1568" s="132"/>
      <c r="Z1568" s="132"/>
      <c r="AA1568" s="132"/>
      <c r="AB1568" s="132"/>
      <c r="AC1568" s="132"/>
      <c r="AD1568" s="132"/>
      <c r="AE1568" s="132"/>
      <c r="AF1568" s="132"/>
      <c r="AG1568" s="132"/>
      <c r="AH1568" s="132"/>
      <c r="AI1568" s="132"/>
      <c r="AJ1568" s="132"/>
      <c r="AK1568" s="132"/>
      <c r="AL1568" s="132"/>
      <c r="AM1568" s="135"/>
    </row>
    <row r="1569" spans="1:39" ht="30" x14ac:dyDescent="0.25">
      <c r="A1569" s="131" t="s">
        <v>2</v>
      </c>
      <c r="B1569" s="132" t="str">
        <f>IF(G1569="reserved","N/A",IF(AND(Screening!$J$10="No",V1569="Ex"),"N/A",IF(AND(Screening!$J$11="No",W1569="Ex"),"N/A",IF(AND(Screening!$J$12="No",X1569="Ex"),"N/A",IF(AND(Screening!$J$13="No",Y1569="Ex"),"N/A",IF(AND(Screening!$J$14="No",Z1569="Ex"),"N/A", IF(AND(Screening!$J$15="No",AA1569="Ex"),"N/A", IF(AND(Screening!$J$16="No",AB1569="Ex"),"N/A", IF(AND(Screening!$J$17="No",AC1569="Ex"),"N/A", IF(AND(Screening!$J$18="No",AD1569="Ex"),"N/A", IF(AND(Screening!$J$19="No",AE1569="Ex"),"N/A", IF(AND(Screening!$J$20="No",AF1569="Ex"),"N/A", IF(AND(Screening!$J$21="No",AG1569="Ex"),"N/A", IF(AND(Screening!$J$23="No",AH1569="Ex"),"N/A", IF(AND(Screening!$J$7="No",AI1569="Ex"),"N/A", IF(AND(Screening!$J$6="No",AL1569="Ex"),"N/A", IF(AND(Screening!$J$6="Yes",AJ1569="Ex"),"N/A", IF(AND(Screening!$J$25="Yes",AK1569="Ex"),"N/A",  IF(AND(Screening!$J$5="Yes",AM1569="Ex"),"N/A","Inc")))))))))))))))))))</f>
        <v>Inc</v>
      </c>
      <c r="C1569" s="132"/>
      <c r="D1569" s="133"/>
      <c r="E1569" s="87">
        <v>1553</v>
      </c>
      <c r="F1569" s="88" t="s">
        <v>4225</v>
      </c>
      <c r="G1569" s="88" t="s">
        <v>2754</v>
      </c>
      <c r="H1569" s="156" t="s">
        <v>2787</v>
      </c>
      <c r="I1569" s="130" t="str">
        <f t="shared" si="49"/>
        <v>Include</v>
      </c>
      <c r="J1569" s="126"/>
      <c r="K1569" s="99"/>
      <c r="L1569" s="99"/>
      <c r="M1569" s="128"/>
      <c r="N1569" s="87" t="str">
        <f t="shared" si="50"/>
        <v/>
      </c>
      <c r="O1569" s="55"/>
      <c r="P1569" s="55"/>
      <c r="Q1569" s="55"/>
      <c r="R1569" s="55"/>
      <c r="S1569" s="55"/>
      <c r="T1569" s="56"/>
      <c r="U1569" s="134"/>
      <c r="V1569" s="132"/>
      <c r="W1569" s="132"/>
      <c r="X1569" s="132"/>
      <c r="Y1569" s="132"/>
      <c r="Z1569" s="132"/>
      <c r="AA1569" s="132"/>
      <c r="AB1569" s="132"/>
      <c r="AC1569" s="132"/>
      <c r="AD1569" s="132"/>
      <c r="AE1569" s="132"/>
      <c r="AF1569" s="132"/>
      <c r="AG1569" s="132"/>
      <c r="AH1569" s="132"/>
      <c r="AI1569" s="132"/>
      <c r="AJ1569" s="132"/>
      <c r="AK1569" s="132"/>
      <c r="AL1569" s="132"/>
      <c r="AM1569" s="135"/>
    </row>
    <row r="1570" spans="1:39" x14ac:dyDescent="0.25">
      <c r="A1570" s="131" t="s">
        <v>1</v>
      </c>
      <c r="B1570" s="132" t="str">
        <f>IF(G1570="reserved","N/A",IF(AND(Screening!$J$10="No",V1570="Ex"),"N/A",IF(AND(Screening!$J$11="No",W1570="Ex"),"N/A",IF(AND(Screening!$J$12="No",X1570="Ex"),"N/A",IF(AND(Screening!$J$13="No",Y1570="Ex"),"N/A",IF(AND(Screening!$J$14="No",Z1570="Ex"),"N/A", IF(AND(Screening!$J$15="No",AA1570="Ex"),"N/A", IF(AND(Screening!$J$16="No",AB1570="Ex"),"N/A", IF(AND(Screening!$J$17="No",AC1570="Ex"),"N/A", IF(AND(Screening!$J$18="No",AD1570="Ex"),"N/A", IF(AND(Screening!$J$19="No",AE1570="Ex"),"N/A", IF(AND(Screening!$J$20="No",AF1570="Ex"),"N/A", IF(AND(Screening!$J$21="No",AG1570="Ex"),"N/A", IF(AND(Screening!$J$23="No",AH1570="Ex"),"N/A", IF(AND(Screening!$J$7="No",AI1570="Ex"),"N/A", IF(AND(Screening!$J$6="No",AL1570="Ex"),"N/A", IF(AND(Screening!$J$6="Yes",AJ1570="Ex"),"N/A", IF(AND(Screening!$J$25="Yes",AK1570="Ex"),"N/A",  IF(AND(Screening!$J$5="Yes",AM1570="Ex"),"N/A","Inc")))))))))))))))))))</f>
        <v>Inc</v>
      </c>
      <c r="C1570" s="132"/>
      <c r="D1570" s="133"/>
      <c r="E1570" s="87">
        <v>1554</v>
      </c>
      <c r="F1570" s="88" t="s">
        <v>4226</v>
      </c>
      <c r="G1570" s="88" t="s">
        <v>2541</v>
      </c>
      <c r="H1570" s="156" t="s">
        <v>2787</v>
      </c>
      <c r="I1570" s="130" t="str">
        <f t="shared" si="49"/>
        <v>Include</v>
      </c>
      <c r="J1570" s="126"/>
      <c r="K1570" s="99"/>
      <c r="L1570" s="99"/>
      <c r="M1570" s="128"/>
      <c r="N1570" s="87" t="str">
        <f t="shared" si="50"/>
        <v>PAR</v>
      </c>
      <c r="O1570" s="55"/>
      <c r="P1570" s="55"/>
      <c r="Q1570" s="55"/>
      <c r="R1570" s="55"/>
      <c r="S1570" s="55"/>
      <c r="T1570" s="56"/>
      <c r="U1570" s="134"/>
      <c r="V1570" s="132"/>
      <c r="W1570" s="132"/>
      <c r="X1570" s="132"/>
      <c r="Y1570" s="132"/>
      <c r="Z1570" s="132"/>
      <c r="AA1570" s="132"/>
      <c r="AB1570" s="132"/>
      <c r="AC1570" s="132"/>
      <c r="AD1570" s="132"/>
      <c r="AE1570" s="132"/>
      <c r="AF1570" s="132"/>
      <c r="AG1570" s="132"/>
      <c r="AH1570" s="132"/>
      <c r="AI1570" s="132"/>
      <c r="AJ1570" s="132"/>
      <c r="AK1570" s="132"/>
      <c r="AL1570" s="132"/>
      <c r="AM1570" s="135"/>
    </row>
    <row r="1571" spans="1:39" ht="30" x14ac:dyDescent="0.25">
      <c r="A1571" s="131" t="s">
        <v>2</v>
      </c>
      <c r="B1571" s="132" t="str">
        <f>IF(G1571="reserved","N/A",IF(AND(Screening!$J$10="No",V1571="Ex"),"N/A",IF(AND(Screening!$J$11="No",W1571="Ex"),"N/A",IF(AND(Screening!$J$12="No",X1571="Ex"),"N/A",IF(AND(Screening!$J$13="No",Y1571="Ex"),"N/A",IF(AND(Screening!$J$14="No",Z1571="Ex"),"N/A", IF(AND(Screening!$J$15="No",AA1571="Ex"),"N/A", IF(AND(Screening!$J$16="No",AB1571="Ex"),"N/A", IF(AND(Screening!$J$17="No",AC1571="Ex"),"N/A", IF(AND(Screening!$J$18="No",AD1571="Ex"),"N/A", IF(AND(Screening!$J$19="No",AE1571="Ex"),"N/A", IF(AND(Screening!$J$20="No",AF1571="Ex"),"N/A", IF(AND(Screening!$J$21="No",AG1571="Ex"),"N/A", IF(AND(Screening!$J$23="No",AH1571="Ex"),"N/A", IF(AND(Screening!$J$7="No",AI1571="Ex"),"N/A", IF(AND(Screening!$J$6="No",AL1571="Ex"),"N/A", IF(AND(Screening!$J$6="Yes",AJ1571="Ex"),"N/A", IF(AND(Screening!$J$25="Yes",AK1571="Ex"),"N/A",  IF(AND(Screening!$J$5="Yes",AM1571="Ex"),"N/A","Inc")))))))))))))))))))</f>
        <v>Inc</v>
      </c>
      <c r="C1571" s="132"/>
      <c r="D1571" s="133"/>
      <c r="E1571" s="87">
        <v>1555</v>
      </c>
      <c r="F1571" s="88" t="s">
        <v>4227</v>
      </c>
      <c r="G1571" s="88" t="s">
        <v>2755</v>
      </c>
      <c r="H1571" s="156" t="s">
        <v>2787</v>
      </c>
      <c r="I1571" s="130" t="str">
        <f t="shared" si="49"/>
        <v>Include</v>
      </c>
      <c r="J1571" s="126"/>
      <c r="K1571" s="99"/>
      <c r="L1571" s="99"/>
      <c r="M1571" s="128"/>
      <c r="N1571" s="87" t="str">
        <f t="shared" si="50"/>
        <v/>
      </c>
      <c r="O1571" s="55"/>
      <c r="P1571" s="55"/>
      <c r="Q1571" s="55"/>
      <c r="R1571" s="55"/>
      <c r="S1571" s="55"/>
      <c r="T1571" s="56"/>
      <c r="U1571" s="134"/>
      <c r="V1571" s="132"/>
      <c r="W1571" s="132"/>
      <c r="X1571" s="132"/>
      <c r="Y1571" s="132"/>
      <c r="Z1571" s="132"/>
      <c r="AA1571" s="132"/>
      <c r="AB1571" s="132"/>
      <c r="AC1571" s="132"/>
      <c r="AD1571" s="132"/>
      <c r="AE1571" s="132"/>
      <c r="AF1571" s="132"/>
      <c r="AG1571" s="132"/>
      <c r="AH1571" s="132"/>
      <c r="AI1571" s="132"/>
      <c r="AJ1571" s="132"/>
      <c r="AK1571" s="132"/>
      <c r="AL1571" s="132"/>
      <c r="AM1571" s="135"/>
    </row>
    <row r="1572" spans="1:39" ht="30" x14ac:dyDescent="0.25">
      <c r="A1572" s="131" t="s">
        <v>2</v>
      </c>
      <c r="B1572" s="132" t="str">
        <f>IF(G1572="reserved","N/A",IF(AND(Screening!$J$10="No",V1572="Ex"),"N/A",IF(AND(Screening!$J$11="No",W1572="Ex"),"N/A",IF(AND(Screening!$J$12="No",X1572="Ex"),"N/A",IF(AND(Screening!$J$13="No",Y1572="Ex"),"N/A",IF(AND(Screening!$J$14="No",Z1572="Ex"),"N/A", IF(AND(Screening!$J$15="No",AA1572="Ex"),"N/A", IF(AND(Screening!$J$16="No",AB1572="Ex"),"N/A", IF(AND(Screening!$J$17="No",AC1572="Ex"),"N/A", IF(AND(Screening!$J$18="No",AD1572="Ex"),"N/A", IF(AND(Screening!$J$19="No",AE1572="Ex"),"N/A", IF(AND(Screening!$J$20="No",AF1572="Ex"),"N/A", IF(AND(Screening!$J$21="No",AG1572="Ex"),"N/A", IF(AND(Screening!$J$23="No",AH1572="Ex"),"N/A", IF(AND(Screening!$J$7="No",AI1572="Ex"),"N/A", IF(AND(Screening!$J$6="No",AL1572="Ex"),"N/A", IF(AND(Screening!$J$6="Yes",AJ1572="Ex"),"N/A", IF(AND(Screening!$J$25="Yes",AK1572="Ex"),"N/A",  IF(AND(Screening!$J$5="Yes",AM1572="Ex"),"N/A","Inc")))))))))))))))))))</f>
        <v>Inc</v>
      </c>
      <c r="C1572" s="132"/>
      <c r="D1572" s="133"/>
      <c r="E1572" s="87">
        <v>1556</v>
      </c>
      <c r="F1572" s="88" t="s">
        <v>4228</v>
      </c>
      <c r="G1572" s="88" t="s">
        <v>2756</v>
      </c>
      <c r="H1572" s="156" t="s">
        <v>2787</v>
      </c>
      <c r="I1572" s="130" t="str">
        <f t="shared" si="49"/>
        <v>Include</v>
      </c>
      <c r="J1572" s="126"/>
      <c r="K1572" s="99"/>
      <c r="L1572" s="99"/>
      <c r="M1572" s="128"/>
      <c r="N1572" s="87" t="str">
        <f t="shared" si="50"/>
        <v/>
      </c>
      <c r="O1572" s="55"/>
      <c r="P1572" s="55"/>
      <c r="Q1572" s="55"/>
      <c r="R1572" s="55"/>
      <c r="S1572" s="55"/>
      <c r="T1572" s="56"/>
      <c r="U1572" s="134"/>
      <c r="V1572" s="132"/>
      <c r="W1572" s="132"/>
      <c r="X1572" s="132"/>
      <c r="Y1572" s="132"/>
      <c r="Z1572" s="132"/>
      <c r="AA1572" s="132"/>
      <c r="AB1572" s="132"/>
      <c r="AC1572" s="132"/>
      <c r="AD1572" s="132"/>
      <c r="AE1572" s="132"/>
      <c r="AF1572" s="132"/>
      <c r="AG1572" s="132"/>
      <c r="AH1572" s="132"/>
      <c r="AI1572" s="132"/>
      <c r="AJ1572" s="132"/>
      <c r="AK1572" s="132"/>
      <c r="AL1572" s="132"/>
      <c r="AM1572" s="135"/>
    </row>
    <row r="1573" spans="1:39" x14ac:dyDescent="0.25">
      <c r="A1573" s="131" t="s">
        <v>1</v>
      </c>
      <c r="B1573" s="132" t="str">
        <f>IF(G1573="reserved","N/A",IF(AND(Screening!$J$10="No",V1573="Ex"),"N/A",IF(AND(Screening!$J$11="No",W1573="Ex"),"N/A",IF(AND(Screening!$J$12="No",X1573="Ex"),"N/A",IF(AND(Screening!$J$13="No",Y1573="Ex"),"N/A",IF(AND(Screening!$J$14="No",Z1573="Ex"),"N/A", IF(AND(Screening!$J$15="No",AA1573="Ex"),"N/A", IF(AND(Screening!$J$16="No",AB1573="Ex"),"N/A", IF(AND(Screening!$J$17="No",AC1573="Ex"),"N/A", IF(AND(Screening!$J$18="No",AD1573="Ex"),"N/A", IF(AND(Screening!$J$19="No",AE1573="Ex"),"N/A", IF(AND(Screening!$J$20="No",AF1573="Ex"),"N/A", IF(AND(Screening!$J$21="No",AG1573="Ex"),"N/A", IF(AND(Screening!$J$23="No",AH1573="Ex"),"N/A", IF(AND(Screening!$J$7="No",AI1573="Ex"),"N/A", IF(AND(Screening!$J$6="No",AL1573="Ex"),"N/A", IF(AND(Screening!$J$6="Yes",AJ1573="Ex"),"N/A", IF(AND(Screening!$J$25="Yes",AK1573="Ex"),"N/A",  IF(AND(Screening!$J$5="Yes",AM1573="Ex"),"N/A","Inc")))))))))))))))))))</f>
        <v>Inc</v>
      </c>
      <c r="C1573" s="132"/>
      <c r="D1573" s="133"/>
      <c r="E1573" s="87">
        <v>1557</v>
      </c>
      <c r="F1573" s="88" t="s">
        <v>4229</v>
      </c>
      <c r="G1573" s="88" t="s">
        <v>2542</v>
      </c>
      <c r="H1573" s="156" t="s">
        <v>2787</v>
      </c>
      <c r="I1573" s="130" t="str">
        <f t="shared" si="49"/>
        <v>Include</v>
      </c>
      <c r="J1573" s="126"/>
      <c r="K1573" s="99"/>
      <c r="L1573" s="99"/>
      <c r="M1573" s="128"/>
      <c r="N1573" s="87" t="str">
        <f t="shared" si="50"/>
        <v>PAR</v>
      </c>
      <c r="O1573" s="55"/>
      <c r="P1573" s="55"/>
      <c r="Q1573" s="55"/>
      <c r="R1573" s="55"/>
      <c r="S1573" s="55"/>
      <c r="T1573" s="56"/>
      <c r="U1573" s="134"/>
      <c r="V1573" s="132"/>
      <c r="W1573" s="132"/>
      <c r="X1573" s="132"/>
      <c r="Y1573" s="132"/>
      <c r="Z1573" s="132"/>
      <c r="AA1573" s="132"/>
      <c r="AB1573" s="132"/>
      <c r="AC1573" s="132"/>
      <c r="AD1573" s="132"/>
      <c r="AE1573" s="132"/>
      <c r="AF1573" s="132"/>
      <c r="AG1573" s="132"/>
      <c r="AH1573" s="132"/>
      <c r="AI1573" s="132"/>
      <c r="AJ1573" s="132"/>
      <c r="AK1573" s="132"/>
      <c r="AL1573" s="132"/>
      <c r="AM1573" s="135"/>
    </row>
    <row r="1574" spans="1:39" ht="30" x14ac:dyDescent="0.25">
      <c r="A1574" s="131" t="s">
        <v>2</v>
      </c>
      <c r="B1574" s="132" t="str">
        <f>IF(G1574="reserved","N/A",IF(AND(Screening!$J$10="No",V1574="Ex"),"N/A",IF(AND(Screening!$J$11="No",W1574="Ex"),"N/A",IF(AND(Screening!$J$12="No",X1574="Ex"),"N/A",IF(AND(Screening!$J$13="No",Y1574="Ex"),"N/A",IF(AND(Screening!$J$14="No",Z1574="Ex"),"N/A", IF(AND(Screening!$J$15="No",AA1574="Ex"),"N/A", IF(AND(Screening!$J$16="No",AB1574="Ex"),"N/A", IF(AND(Screening!$J$17="No",AC1574="Ex"),"N/A", IF(AND(Screening!$J$18="No",AD1574="Ex"),"N/A", IF(AND(Screening!$J$19="No",AE1574="Ex"),"N/A", IF(AND(Screening!$J$20="No",AF1574="Ex"),"N/A", IF(AND(Screening!$J$21="No",AG1574="Ex"),"N/A", IF(AND(Screening!$J$23="No",AH1574="Ex"),"N/A", IF(AND(Screening!$J$7="No",AI1574="Ex"),"N/A", IF(AND(Screening!$J$6="No",AL1574="Ex"),"N/A", IF(AND(Screening!$J$6="Yes",AJ1574="Ex"),"N/A", IF(AND(Screening!$J$25="Yes",AK1574="Ex"),"N/A",  IF(AND(Screening!$J$5="Yes",AM1574="Ex"),"N/A","Inc")))))))))))))))))))</f>
        <v>Inc</v>
      </c>
      <c r="C1574" s="132"/>
      <c r="D1574" s="133"/>
      <c r="E1574" s="87">
        <v>1558</v>
      </c>
      <c r="F1574" s="88" t="s">
        <v>4230</v>
      </c>
      <c r="G1574" s="88" t="s">
        <v>2757</v>
      </c>
      <c r="H1574" s="156" t="s">
        <v>2787</v>
      </c>
      <c r="I1574" s="130" t="str">
        <f t="shared" si="49"/>
        <v>Include</v>
      </c>
      <c r="J1574" s="126"/>
      <c r="K1574" s="99"/>
      <c r="L1574" s="99"/>
      <c r="M1574" s="128"/>
      <c r="N1574" s="87" t="str">
        <f t="shared" si="50"/>
        <v/>
      </c>
      <c r="O1574" s="55"/>
      <c r="P1574" s="55"/>
      <c r="Q1574" s="55"/>
      <c r="R1574" s="55"/>
      <c r="S1574" s="55"/>
      <c r="T1574" s="56"/>
      <c r="U1574" s="134"/>
      <c r="V1574" s="132"/>
      <c r="W1574" s="132"/>
      <c r="X1574" s="132"/>
      <c r="Y1574" s="132"/>
      <c r="Z1574" s="132"/>
      <c r="AA1574" s="132"/>
      <c r="AB1574" s="132"/>
      <c r="AC1574" s="132"/>
      <c r="AD1574" s="132"/>
      <c r="AE1574" s="132"/>
      <c r="AF1574" s="132"/>
      <c r="AG1574" s="132"/>
      <c r="AH1574" s="132"/>
      <c r="AI1574" s="132"/>
      <c r="AJ1574" s="132"/>
      <c r="AK1574" s="132"/>
      <c r="AL1574" s="132"/>
      <c r="AM1574" s="135"/>
    </row>
    <row r="1575" spans="1:39" ht="30" x14ac:dyDescent="0.25">
      <c r="A1575" s="131" t="s">
        <v>2</v>
      </c>
      <c r="B1575" s="132" t="str">
        <f>IF(G1575="reserved","N/A",IF(AND(Screening!$J$10="No",V1575="Ex"),"N/A",IF(AND(Screening!$J$11="No",W1575="Ex"),"N/A",IF(AND(Screening!$J$12="No",X1575="Ex"),"N/A",IF(AND(Screening!$J$13="No",Y1575="Ex"),"N/A",IF(AND(Screening!$J$14="No",Z1575="Ex"),"N/A", IF(AND(Screening!$J$15="No",AA1575="Ex"),"N/A", IF(AND(Screening!$J$16="No",AB1575="Ex"),"N/A", IF(AND(Screening!$J$17="No",AC1575="Ex"),"N/A", IF(AND(Screening!$J$18="No",AD1575="Ex"),"N/A", IF(AND(Screening!$J$19="No",AE1575="Ex"),"N/A", IF(AND(Screening!$J$20="No",AF1575="Ex"),"N/A", IF(AND(Screening!$J$21="No",AG1575="Ex"),"N/A", IF(AND(Screening!$J$23="No",AH1575="Ex"),"N/A", IF(AND(Screening!$J$7="No",AI1575="Ex"),"N/A", IF(AND(Screening!$J$6="No",AL1575="Ex"),"N/A", IF(AND(Screening!$J$6="Yes",AJ1575="Ex"),"N/A", IF(AND(Screening!$J$25="Yes",AK1575="Ex"),"N/A",  IF(AND(Screening!$J$5="Yes",AM1575="Ex"),"N/A","Inc")))))))))))))))))))</f>
        <v>Inc</v>
      </c>
      <c r="C1575" s="132"/>
      <c r="D1575" s="133"/>
      <c r="E1575" s="87">
        <v>1559</v>
      </c>
      <c r="F1575" s="88" t="s">
        <v>4231</v>
      </c>
      <c r="G1575" s="88" t="s">
        <v>2758</v>
      </c>
      <c r="H1575" s="156" t="s">
        <v>2787</v>
      </c>
      <c r="I1575" s="130" t="str">
        <f t="shared" si="49"/>
        <v>Include</v>
      </c>
      <c r="J1575" s="126"/>
      <c r="K1575" s="99"/>
      <c r="L1575" s="99"/>
      <c r="M1575" s="128"/>
      <c r="N1575" s="87" t="str">
        <f t="shared" si="50"/>
        <v/>
      </c>
      <c r="O1575" s="55"/>
      <c r="P1575" s="55"/>
      <c r="Q1575" s="55"/>
      <c r="R1575" s="55"/>
      <c r="S1575" s="55"/>
      <c r="T1575" s="56"/>
      <c r="U1575" s="134"/>
      <c r="V1575" s="132"/>
      <c r="W1575" s="132"/>
      <c r="X1575" s="132"/>
      <c r="Y1575" s="132"/>
      <c r="Z1575" s="132"/>
      <c r="AA1575" s="132"/>
      <c r="AB1575" s="132"/>
      <c r="AC1575" s="132"/>
      <c r="AD1575" s="132"/>
      <c r="AE1575" s="132"/>
      <c r="AF1575" s="132"/>
      <c r="AG1575" s="132"/>
      <c r="AH1575" s="132"/>
      <c r="AI1575" s="132"/>
      <c r="AJ1575" s="132"/>
      <c r="AK1575" s="132"/>
      <c r="AL1575" s="132"/>
      <c r="AM1575" s="135"/>
    </row>
    <row r="1576" spans="1:39" ht="30" x14ac:dyDescent="0.25">
      <c r="A1576" s="131" t="s">
        <v>1</v>
      </c>
      <c r="B1576" s="132" t="str">
        <f>IF(G1576="reserved","N/A",IF(AND(Screening!$J$10="No",V1576="Ex"),"N/A",IF(AND(Screening!$J$11="No",W1576="Ex"),"N/A",IF(AND(Screening!$J$12="No",X1576="Ex"),"N/A",IF(AND(Screening!$J$13="No",Y1576="Ex"),"N/A",IF(AND(Screening!$J$14="No",Z1576="Ex"),"N/A", IF(AND(Screening!$J$15="No",AA1576="Ex"),"N/A", IF(AND(Screening!$J$16="No",AB1576="Ex"),"N/A", IF(AND(Screening!$J$17="No",AC1576="Ex"),"N/A", IF(AND(Screening!$J$18="No",AD1576="Ex"),"N/A", IF(AND(Screening!$J$19="No",AE1576="Ex"),"N/A", IF(AND(Screening!$J$20="No",AF1576="Ex"),"N/A", IF(AND(Screening!$J$21="No",AG1576="Ex"),"N/A", IF(AND(Screening!$J$23="No",AH1576="Ex"),"N/A", IF(AND(Screening!$J$7="No",AI1576="Ex"),"N/A", IF(AND(Screening!$J$6="No",AL1576="Ex"),"N/A", IF(AND(Screening!$J$6="Yes",AJ1576="Ex"),"N/A", IF(AND(Screening!$J$25="Yes",AK1576="Ex"),"N/A",  IF(AND(Screening!$J$5="Yes",AM1576="Ex"),"N/A","Inc")))))))))))))))))))</f>
        <v>Inc</v>
      </c>
      <c r="C1576" s="132" t="s">
        <v>1216</v>
      </c>
      <c r="D1576" s="133"/>
      <c r="E1576" s="87">
        <v>1560</v>
      </c>
      <c r="F1576" s="88" t="s">
        <v>4232</v>
      </c>
      <c r="G1576" s="89" t="s">
        <v>725</v>
      </c>
      <c r="H1576" s="156" t="s">
        <v>2787</v>
      </c>
      <c r="I1576" s="130" t="str">
        <f t="shared" si="49"/>
        <v>Include</v>
      </c>
      <c r="J1576" s="126"/>
      <c r="K1576" s="99"/>
      <c r="L1576" s="99"/>
      <c r="M1576" s="128"/>
      <c r="N1576" s="87" t="str">
        <f t="shared" si="50"/>
        <v>PAR</v>
      </c>
      <c r="O1576" s="55"/>
      <c r="P1576" s="55"/>
      <c r="Q1576" s="55"/>
      <c r="R1576" s="55"/>
      <c r="S1576" s="55"/>
      <c r="T1576" s="56"/>
      <c r="U1576" s="134"/>
      <c r="V1576" s="132"/>
      <c r="W1576" s="132"/>
      <c r="X1576" s="132"/>
      <c r="Y1576" s="132"/>
      <c r="Z1576" s="132"/>
      <c r="AA1576" s="132"/>
      <c r="AB1576" s="132"/>
      <c r="AC1576" s="132"/>
      <c r="AD1576" s="132"/>
      <c r="AE1576" s="132"/>
      <c r="AF1576" s="132"/>
      <c r="AG1576" s="132"/>
      <c r="AH1576" s="132"/>
      <c r="AI1576" s="132"/>
      <c r="AJ1576" s="132"/>
      <c r="AK1576" s="132"/>
      <c r="AL1576" s="132"/>
      <c r="AM1576" s="135"/>
    </row>
    <row r="1577" spans="1:39" x14ac:dyDescent="0.25">
      <c r="A1577" s="131" t="s">
        <v>1</v>
      </c>
      <c r="B1577" s="132" t="str">
        <f>IF(G1577="reserved","N/A",IF(AND(Screening!$J$10="No",V1577="Ex"),"N/A",IF(AND(Screening!$J$11="No",W1577="Ex"),"N/A",IF(AND(Screening!$J$12="No",X1577="Ex"),"N/A",IF(AND(Screening!$J$13="No",Y1577="Ex"),"N/A",IF(AND(Screening!$J$14="No",Z1577="Ex"),"N/A", IF(AND(Screening!$J$15="No",AA1577="Ex"),"N/A", IF(AND(Screening!$J$16="No",AB1577="Ex"),"N/A", IF(AND(Screening!$J$17="No",AC1577="Ex"),"N/A", IF(AND(Screening!$J$18="No",AD1577="Ex"),"N/A", IF(AND(Screening!$J$19="No",AE1577="Ex"),"N/A", IF(AND(Screening!$J$20="No",AF1577="Ex"),"N/A", IF(AND(Screening!$J$21="No",AG1577="Ex"),"N/A", IF(AND(Screening!$J$23="No",AH1577="Ex"),"N/A", IF(AND(Screening!$J$7="No",AI1577="Ex"),"N/A", IF(AND(Screening!$J$6="No",AL1577="Ex"),"N/A", IF(AND(Screening!$J$6="Yes",AJ1577="Ex"),"N/A", IF(AND(Screening!$J$25="Yes",AK1577="Ex"),"N/A",  IF(AND(Screening!$J$5="Yes",AM1577="Ex"),"N/A","Inc")))))))))))))))))))</f>
        <v>Inc</v>
      </c>
      <c r="C1577" s="132" t="s">
        <v>1216</v>
      </c>
      <c r="D1577" s="133" t="s">
        <v>1212</v>
      </c>
      <c r="E1577" s="87">
        <v>1561</v>
      </c>
      <c r="F1577" s="88" t="s">
        <v>508</v>
      </c>
      <c r="G1577" s="89" t="s">
        <v>4239</v>
      </c>
      <c r="H1577" s="156" t="s">
        <v>2787</v>
      </c>
      <c r="I1577" s="130" t="str">
        <f t="shared" si="49"/>
        <v>Include</v>
      </c>
      <c r="J1577" s="126"/>
      <c r="K1577" s="99"/>
      <c r="L1577" s="99"/>
      <c r="M1577" s="128"/>
      <c r="N1577" s="87" t="str">
        <f t="shared" si="50"/>
        <v>PAR</v>
      </c>
      <c r="O1577" s="55"/>
      <c r="P1577" s="55"/>
      <c r="Q1577" s="55"/>
      <c r="R1577" s="55"/>
      <c r="S1577" s="55"/>
      <c r="T1577" s="56"/>
      <c r="U1577" s="134"/>
      <c r="V1577" s="132"/>
      <c r="W1577" s="132"/>
      <c r="X1577" s="132"/>
      <c r="Y1577" s="132"/>
      <c r="Z1577" s="132"/>
      <c r="AA1577" s="132"/>
      <c r="AB1577" s="132"/>
      <c r="AC1577" s="132"/>
      <c r="AD1577" s="132"/>
      <c r="AE1577" s="132"/>
      <c r="AF1577" s="132"/>
      <c r="AG1577" s="132"/>
      <c r="AH1577" s="132"/>
      <c r="AI1577" s="132"/>
      <c r="AJ1577" s="132"/>
      <c r="AK1577" s="132"/>
      <c r="AL1577" s="132"/>
      <c r="AM1577" s="135"/>
    </row>
    <row r="1578" spans="1:39" ht="129.94999999999999" customHeight="1" x14ac:dyDescent="0.25">
      <c r="A1578" s="131" t="s">
        <v>1</v>
      </c>
      <c r="B1578" s="132" t="str">
        <f>IF(G1578="reserved","N/A",IF(AND(Screening!$J$10="No",V1578="Ex"),"N/A",IF(AND(Screening!$J$11="No",W1578="Ex"),"N/A",IF(AND(Screening!$J$12="No",X1578="Ex"),"N/A",IF(AND(Screening!$J$13="No",Y1578="Ex"),"N/A",IF(AND(Screening!$J$14="No",Z1578="Ex"),"N/A", IF(AND(Screening!$J$15="No",AA1578="Ex"),"N/A", IF(AND(Screening!$J$16="No",AB1578="Ex"),"N/A", IF(AND(Screening!$J$17="No",AC1578="Ex"),"N/A", IF(AND(Screening!$J$18="No",AD1578="Ex"),"N/A", IF(AND(Screening!$J$19="No",AE1578="Ex"),"N/A", IF(AND(Screening!$J$20="No",AF1578="Ex"),"N/A", IF(AND(Screening!$J$21="No",AG1578="Ex"),"N/A", IF(AND(Screening!$J$23="No",AH1578="Ex"),"N/A", IF(AND(Screening!$J$7="No",AI1578="Ex"),"N/A", IF(AND(Screening!$J$6="No",AL1578="Ex"),"N/A", IF(AND(Screening!$J$6="Yes",AJ1578="Ex"),"N/A", IF(AND(Screening!$J$25="Yes",AK1578="Ex"),"N/A",  IF(AND(Screening!$J$5="Yes",AM1578="Ex"),"N/A","Inc")))))))))))))))))))</f>
        <v>Inc</v>
      </c>
      <c r="C1578" s="132" t="s">
        <v>1216</v>
      </c>
      <c r="D1578" s="133"/>
      <c r="E1578" s="87">
        <v>1562</v>
      </c>
      <c r="F1578" s="88" t="s">
        <v>1172</v>
      </c>
      <c r="G1578" s="89" t="s">
        <v>726</v>
      </c>
      <c r="H1578" s="157" t="s">
        <v>2802</v>
      </c>
      <c r="I1578" s="130" t="str">
        <f t="shared" si="49"/>
        <v>Include</v>
      </c>
      <c r="J1578" s="126"/>
      <c r="K1578" s="99"/>
      <c r="L1578" s="99"/>
      <c r="M1578" s="128"/>
      <c r="N1578" s="87" t="str">
        <f t="shared" si="50"/>
        <v>PAR</v>
      </c>
      <c r="O1578" s="55"/>
      <c r="P1578" s="55"/>
      <c r="Q1578" s="55"/>
      <c r="R1578" s="55"/>
      <c r="S1578" s="55"/>
      <c r="T1578" s="56"/>
      <c r="U1578" s="134" t="s">
        <v>409</v>
      </c>
      <c r="V1578" s="132" t="s">
        <v>475</v>
      </c>
      <c r="W1578" s="132" t="s">
        <v>475</v>
      </c>
      <c r="X1578" s="132" t="s">
        <v>475</v>
      </c>
      <c r="Y1578" s="132" t="s">
        <v>475</v>
      </c>
      <c r="Z1578" s="132" t="s">
        <v>475</v>
      </c>
      <c r="AA1578" s="132" t="s">
        <v>475</v>
      </c>
      <c r="AB1578" s="132" t="s">
        <v>475</v>
      </c>
      <c r="AC1578" s="132" t="s">
        <v>475</v>
      </c>
      <c r="AD1578" s="132" t="s">
        <v>475</v>
      </c>
      <c r="AE1578" s="132" t="s">
        <v>475</v>
      </c>
      <c r="AF1578" s="132" t="s">
        <v>475</v>
      </c>
      <c r="AG1578" s="132" t="s">
        <v>475</v>
      </c>
      <c r="AH1578" s="132" t="s">
        <v>475</v>
      </c>
      <c r="AI1578" s="132" t="s">
        <v>475</v>
      </c>
      <c r="AJ1578" s="132"/>
      <c r="AK1578" s="132" t="s">
        <v>475</v>
      </c>
      <c r="AL1578" s="132" t="s">
        <v>475</v>
      </c>
      <c r="AM1578" s="135" t="s">
        <v>475</v>
      </c>
    </row>
    <row r="1579" spans="1:39" ht="154.5" customHeight="1" x14ac:dyDescent="0.25">
      <c r="A1579" s="131" t="s">
        <v>1</v>
      </c>
      <c r="B1579" s="132" t="str">
        <f>IF(G1579="reserved","N/A",IF(AND(Screening!$J$10="No",V1579="Ex"),"N/A",IF(AND(Screening!$J$11="No",W1579="Ex"),"N/A",IF(AND(Screening!$J$12="No",X1579="Ex"),"N/A",IF(AND(Screening!$J$13="No",Y1579="Ex"),"N/A",IF(AND(Screening!$J$14="No",Z1579="Ex"),"N/A", IF(AND(Screening!$J$15="No",AA1579="Ex"),"N/A", IF(AND(Screening!$J$16="No",AB1579="Ex"),"N/A", IF(AND(Screening!$J$17="No",AC1579="Ex"),"N/A", IF(AND(Screening!$J$18="No",AD1579="Ex"),"N/A", IF(AND(Screening!$J$19="No",AE1579="Ex"),"N/A", IF(AND(Screening!$J$20="No",AF1579="Ex"),"N/A", IF(AND(Screening!$J$21="No",AG1579="Ex"),"N/A", IF(AND(Screening!$J$23="No",AH1579="Ex"),"N/A", IF(AND(Screening!$J$7="No",AI1579="Ex"),"N/A", IF(AND(Screening!$J$6="No",AL1579="Ex"),"N/A", IF(AND(Screening!$J$6="Yes",AJ1579="Ex"),"N/A", IF(AND(Screening!$J$25="Yes",AK1579="Ex"),"N/A",  IF(AND(Screening!$J$5="Yes",AM1579="Ex"),"N/A","Inc")))))))))))))))))))</f>
        <v>Inc</v>
      </c>
      <c r="C1579" s="132"/>
      <c r="D1579" s="133"/>
      <c r="E1579" s="87">
        <v>1563</v>
      </c>
      <c r="F1579" s="88" t="s">
        <v>1173</v>
      </c>
      <c r="G1579" s="88" t="s">
        <v>2809</v>
      </c>
      <c r="H1579" s="157" t="s">
        <v>4421</v>
      </c>
      <c r="I1579" s="130" t="str">
        <f t="shared" si="49"/>
        <v>Include</v>
      </c>
      <c r="J1579" s="126"/>
      <c r="K1579" s="99"/>
      <c r="L1579" s="99"/>
      <c r="M1579" s="128"/>
      <c r="N1579" s="87" t="str">
        <f t="shared" si="50"/>
        <v>PAR</v>
      </c>
      <c r="O1579" s="55"/>
      <c r="P1579" s="55"/>
      <c r="Q1579" s="55"/>
      <c r="R1579" s="55"/>
      <c r="S1579" s="55"/>
      <c r="T1579" s="56"/>
      <c r="U1579" s="134" t="s">
        <v>409</v>
      </c>
      <c r="V1579" s="132" t="s">
        <v>475</v>
      </c>
      <c r="W1579" s="132" t="s">
        <v>475</v>
      </c>
      <c r="X1579" s="132" t="s">
        <v>475</v>
      </c>
      <c r="Y1579" s="132" t="s">
        <v>475</v>
      </c>
      <c r="Z1579" s="132" t="s">
        <v>475</v>
      </c>
      <c r="AA1579" s="132" t="s">
        <v>475</v>
      </c>
      <c r="AB1579" s="132" t="s">
        <v>475</v>
      </c>
      <c r="AC1579" s="132" t="s">
        <v>475</v>
      </c>
      <c r="AD1579" s="132" t="s">
        <v>475</v>
      </c>
      <c r="AE1579" s="132" t="s">
        <v>475</v>
      </c>
      <c r="AF1579" s="132" t="s">
        <v>475</v>
      </c>
      <c r="AG1579" s="132" t="s">
        <v>475</v>
      </c>
      <c r="AH1579" s="132" t="s">
        <v>475</v>
      </c>
      <c r="AI1579" s="132" t="s">
        <v>475</v>
      </c>
      <c r="AJ1579" s="132"/>
      <c r="AK1579" s="132" t="s">
        <v>475</v>
      </c>
      <c r="AL1579" s="132" t="s">
        <v>475</v>
      </c>
      <c r="AM1579" s="135" t="s">
        <v>475</v>
      </c>
    </row>
    <row r="1580" spans="1:39" ht="30" x14ac:dyDescent="0.25">
      <c r="A1580" s="131" t="s">
        <v>2</v>
      </c>
      <c r="B1580" s="132" t="str">
        <f>IF(G1580="reserved","N/A",IF(AND(Screening!$J$10="No",V1580="Ex"),"N/A",IF(AND(Screening!$J$11="No",W1580="Ex"),"N/A",IF(AND(Screening!$J$12="No",X1580="Ex"),"N/A",IF(AND(Screening!$J$13="No",Y1580="Ex"),"N/A",IF(AND(Screening!$J$14="No",Z1580="Ex"),"N/A", IF(AND(Screening!$J$15="No",AA1580="Ex"),"N/A", IF(AND(Screening!$J$16="No",AB1580="Ex"),"N/A", IF(AND(Screening!$J$17="No",AC1580="Ex"),"N/A", IF(AND(Screening!$J$18="No",AD1580="Ex"),"N/A", IF(AND(Screening!$J$19="No",AE1580="Ex"),"N/A", IF(AND(Screening!$J$20="No",AF1580="Ex"),"N/A", IF(AND(Screening!$J$21="No",AG1580="Ex"),"N/A", IF(AND(Screening!$J$23="No",AH1580="Ex"),"N/A", IF(AND(Screening!$J$7="No",AI1580="Ex"),"N/A", IF(AND(Screening!$J$6="No",AL1580="Ex"),"N/A", IF(AND(Screening!$J$6="Yes",AJ1580="Ex"),"N/A", IF(AND(Screening!$J$25="Yes",AK1580="Ex"),"N/A",  IF(AND(Screening!$J$5="Yes",AM1580="Ex"),"N/A","Inc")))))))))))))))))))</f>
        <v>Inc</v>
      </c>
      <c r="C1580" s="132"/>
      <c r="D1580" s="133"/>
      <c r="E1580" s="87">
        <v>1564</v>
      </c>
      <c r="F1580" s="88" t="s">
        <v>1174</v>
      </c>
      <c r="G1580" s="88" t="s">
        <v>2543</v>
      </c>
      <c r="H1580" s="156" t="s">
        <v>1362</v>
      </c>
      <c r="I1580" s="130" t="str">
        <f t="shared" si="49"/>
        <v>Include</v>
      </c>
      <c r="J1580" s="126"/>
      <c r="K1580" s="99"/>
      <c r="L1580" s="99"/>
      <c r="M1580" s="128"/>
      <c r="N1580" s="87" t="str">
        <f t="shared" si="50"/>
        <v/>
      </c>
      <c r="O1580" s="55"/>
      <c r="P1580" s="55"/>
      <c r="Q1580" s="55"/>
      <c r="R1580" s="55"/>
      <c r="S1580" s="55"/>
      <c r="T1580" s="56"/>
      <c r="U1580" s="134" t="s">
        <v>409</v>
      </c>
      <c r="V1580" s="132" t="s">
        <v>475</v>
      </c>
      <c r="W1580" s="132" t="s">
        <v>475</v>
      </c>
      <c r="X1580" s="132" t="s">
        <v>475</v>
      </c>
      <c r="Y1580" s="132" t="s">
        <v>475</v>
      </c>
      <c r="Z1580" s="132" t="s">
        <v>475</v>
      </c>
      <c r="AA1580" s="132" t="s">
        <v>475</v>
      </c>
      <c r="AB1580" s="132" t="s">
        <v>475</v>
      </c>
      <c r="AC1580" s="132" t="s">
        <v>475</v>
      </c>
      <c r="AD1580" s="132" t="s">
        <v>475</v>
      </c>
      <c r="AE1580" s="132" t="s">
        <v>475</v>
      </c>
      <c r="AF1580" s="132" t="s">
        <v>475</v>
      </c>
      <c r="AG1580" s="132" t="s">
        <v>475</v>
      </c>
      <c r="AH1580" s="132" t="s">
        <v>475</v>
      </c>
      <c r="AI1580" s="132" t="s">
        <v>475</v>
      </c>
      <c r="AJ1580" s="132"/>
      <c r="AK1580" s="132" t="s">
        <v>475</v>
      </c>
      <c r="AL1580" s="132" t="s">
        <v>475</v>
      </c>
      <c r="AM1580" s="135" t="s">
        <v>475</v>
      </c>
    </row>
    <row r="1581" spans="1:39" ht="60" x14ac:dyDescent="0.25">
      <c r="A1581" s="131" t="s">
        <v>2</v>
      </c>
      <c r="B1581" s="132" t="str">
        <f>IF(G1581="reserved","N/A",IF(AND(Screening!$J$10="No",V1581="Ex"),"N/A",IF(AND(Screening!$J$11="No",W1581="Ex"),"N/A",IF(AND(Screening!$J$12="No",X1581="Ex"),"N/A",IF(AND(Screening!$J$13="No",Y1581="Ex"),"N/A",IF(AND(Screening!$J$14="No",Z1581="Ex"),"N/A", IF(AND(Screening!$J$15="No",AA1581="Ex"),"N/A", IF(AND(Screening!$J$16="No",AB1581="Ex"),"N/A", IF(AND(Screening!$J$17="No",AC1581="Ex"),"N/A", IF(AND(Screening!$J$18="No",AD1581="Ex"),"N/A", IF(AND(Screening!$J$19="No",AE1581="Ex"),"N/A", IF(AND(Screening!$J$20="No",AF1581="Ex"),"N/A", IF(AND(Screening!$J$21="No",AG1581="Ex"),"N/A", IF(AND(Screening!$J$23="No",AH1581="Ex"),"N/A", IF(AND(Screening!$J$7="No",AI1581="Ex"),"N/A", IF(AND(Screening!$J$6="No",AL1581="Ex"),"N/A", IF(AND(Screening!$J$6="Yes",AJ1581="Ex"),"N/A", IF(AND(Screening!$J$25="Yes",AK1581="Ex"),"N/A",  IF(AND(Screening!$J$5="Yes",AM1581="Ex"),"N/A","Inc")))))))))))))))))))</f>
        <v>Inc</v>
      </c>
      <c r="C1581" s="132"/>
      <c r="D1581" s="133"/>
      <c r="E1581" s="90">
        <v>1564.1</v>
      </c>
      <c r="F1581" s="91" t="s">
        <v>3057</v>
      </c>
      <c r="G1581" s="91" t="s">
        <v>3058</v>
      </c>
      <c r="H1581" s="157" t="s">
        <v>3059</v>
      </c>
      <c r="I1581" s="130" t="str">
        <f t="shared" si="49"/>
        <v>Include</v>
      </c>
      <c r="J1581" s="126"/>
      <c r="K1581" s="99"/>
      <c r="L1581" s="99"/>
      <c r="M1581" s="128"/>
      <c r="N1581" s="87" t="str">
        <f t="shared" si="50"/>
        <v/>
      </c>
      <c r="O1581" s="55"/>
      <c r="P1581" s="55"/>
      <c r="Q1581" s="55"/>
      <c r="R1581" s="55"/>
      <c r="S1581" s="55"/>
      <c r="T1581" s="56"/>
      <c r="U1581" s="134" t="s">
        <v>409</v>
      </c>
      <c r="V1581" s="132" t="s">
        <v>475</v>
      </c>
      <c r="W1581" s="132" t="s">
        <v>475</v>
      </c>
      <c r="X1581" s="132" t="s">
        <v>475</v>
      </c>
      <c r="Y1581" s="132" t="s">
        <v>475</v>
      </c>
      <c r="Z1581" s="132" t="s">
        <v>475</v>
      </c>
      <c r="AA1581" s="132" t="s">
        <v>475</v>
      </c>
      <c r="AB1581" s="132" t="s">
        <v>475</v>
      </c>
      <c r="AC1581" s="132" t="s">
        <v>475</v>
      </c>
      <c r="AD1581" s="132" t="s">
        <v>475</v>
      </c>
      <c r="AE1581" s="132" t="s">
        <v>475</v>
      </c>
      <c r="AF1581" s="132" t="s">
        <v>475</v>
      </c>
      <c r="AG1581" s="132" t="s">
        <v>475</v>
      </c>
      <c r="AH1581" s="132" t="s">
        <v>475</v>
      </c>
      <c r="AI1581" s="132" t="s">
        <v>475</v>
      </c>
      <c r="AJ1581" s="132"/>
      <c r="AK1581" s="132" t="s">
        <v>475</v>
      </c>
      <c r="AL1581" s="132" t="s">
        <v>475</v>
      </c>
      <c r="AM1581" s="135" t="s">
        <v>475</v>
      </c>
    </row>
    <row r="1582" spans="1:39" ht="105" x14ac:dyDescent="0.25">
      <c r="A1582" s="131" t="s">
        <v>2</v>
      </c>
      <c r="B1582" s="132" t="str">
        <f>IF(G1582="reserved","N/A",IF(AND(Screening!$J$10="No",V1582="Ex"),"N/A",IF(AND(Screening!$J$11="No",W1582="Ex"),"N/A",IF(AND(Screening!$J$12="No",X1582="Ex"),"N/A",IF(AND(Screening!$J$13="No",Y1582="Ex"),"N/A",IF(AND(Screening!$J$14="No",Z1582="Ex"),"N/A", IF(AND(Screening!$J$15="No",AA1582="Ex"),"N/A", IF(AND(Screening!$J$16="No",AB1582="Ex"),"N/A", IF(AND(Screening!$J$17="No",AC1582="Ex"),"N/A", IF(AND(Screening!$J$18="No",AD1582="Ex"),"N/A", IF(AND(Screening!$J$19="No",AE1582="Ex"),"N/A", IF(AND(Screening!$J$20="No",AF1582="Ex"),"N/A", IF(AND(Screening!$J$21="No",AG1582="Ex"),"N/A", IF(AND(Screening!$J$23="No",AH1582="Ex"),"N/A", IF(AND(Screening!$J$7="No",AI1582="Ex"),"N/A", IF(AND(Screening!$J$6="No",AL1582="Ex"),"N/A", IF(AND(Screening!$J$6="Yes",AJ1582="Ex"),"N/A", IF(AND(Screening!$J$25="Yes",AK1582="Ex"),"N/A",  IF(AND(Screening!$J$5="Yes",AM1582="Ex"),"N/A","Inc")))))))))))))))))))</f>
        <v>Inc</v>
      </c>
      <c r="C1582" s="132"/>
      <c r="D1582" s="133"/>
      <c r="E1582" s="90">
        <v>1564.2</v>
      </c>
      <c r="F1582" s="91" t="s">
        <v>3060</v>
      </c>
      <c r="G1582" s="91" t="s">
        <v>3061</v>
      </c>
      <c r="H1582" s="157" t="s">
        <v>3062</v>
      </c>
      <c r="I1582" s="130" t="str">
        <f t="shared" si="49"/>
        <v>Include</v>
      </c>
      <c r="J1582" s="126"/>
      <c r="K1582" s="99"/>
      <c r="L1582" s="99"/>
      <c r="M1582" s="128"/>
      <c r="N1582" s="87" t="str">
        <f t="shared" si="50"/>
        <v/>
      </c>
      <c r="O1582" s="55"/>
      <c r="P1582" s="55"/>
      <c r="Q1582" s="55"/>
      <c r="R1582" s="55"/>
      <c r="S1582" s="55"/>
      <c r="T1582" s="56"/>
      <c r="U1582" s="134" t="s">
        <v>409</v>
      </c>
      <c r="V1582" s="132" t="s">
        <v>475</v>
      </c>
      <c r="W1582" s="132" t="s">
        <v>475</v>
      </c>
      <c r="X1582" s="132" t="s">
        <v>475</v>
      </c>
      <c r="Y1582" s="132" t="s">
        <v>475</v>
      </c>
      <c r="Z1582" s="132" t="s">
        <v>475</v>
      </c>
      <c r="AA1582" s="132" t="s">
        <v>475</v>
      </c>
      <c r="AB1582" s="132" t="s">
        <v>475</v>
      </c>
      <c r="AC1582" s="132" t="s">
        <v>475</v>
      </c>
      <c r="AD1582" s="132" t="s">
        <v>475</v>
      </c>
      <c r="AE1582" s="132" t="s">
        <v>475</v>
      </c>
      <c r="AF1582" s="132" t="s">
        <v>475</v>
      </c>
      <c r="AG1582" s="132" t="s">
        <v>475</v>
      </c>
      <c r="AH1582" s="132" t="s">
        <v>475</v>
      </c>
      <c r="AI1582" s="132" t="s">
        <v>475</v>
      </c>
      <c r="AJ1582" s="132"/>
      <c r="AK1582" s="132" t="s">
        <v>475</v>
      </c>
      <c r="AL1582" s="132" t="s">
        <v>475</v>
      </c>
      <c r="AM1582" s="135" t="s">
        <v>475</v>
      </c>
    </row>
    <row r="1583" spans="1:39" ht="30" x14ac:dyDescent="0.25">
      <c r="A1583" s="131" t="s">
        <v>2</v>
      </c>
      <c r="B1583" s="132" t="str">
        <f>IF(G1583="reserved","N/A",IF(AND(Screening!$J$10="No",V1583="Ex"),"N/A",IF(AND(Screening!$J$11="No",W1583="Ex"),"N/A",IF(AND(Screening!$J$12="No",X1583="Ex"),"N/A",IF(AND(Screening!$J$13="No",Y1583="Ex"),"N/A",IF(AND(Screening!$J$14="No",Z1583="Ex"),"N/A", IF(AND(Screening!$J$15="No",AA1583="Ex"),"N/A", IF(AND(Screening!$J$16="No",AB1583="Ex"),"N/A", IF(AND(Screening!$J$17="No",AC1583="Ex"),"N/A", IF(AND(Screening!$J$18="No",AD1583="Ex"),"N/A", IF(AND(Screening!$J$19="No",AE1583="Ex"),"N/A", IF(AND(Screening!$J$20="No",AF1583="Ex"),"N/A", IF(AND(Screening!$J$21="No",AG1583="Ex"),"N/A", IF(AND(Screening!$J$23="No",AH1583="Ex"),"N/A", IF(AND(Screening!$J$7="No",AI1583="Ex"),"N/A", IF(AND(Screening!$J$6="No",AL1583="Ex"),"N/A", IF(AND(Screening!$J$6="Yes",AJ1583="Ex"),"N/A", IF(AND(Screening!$J$25="Yes",AK1583="Ex"),"N/A",  IF(AND(Screening!$J$5="Yes",AM1583="Ex"),"N/A","Inc")))))))))))))))))))</f>
        <v>Inc</v>
      </c>
      <c r="C1583" s="132"/>
      <c r="D1583" s="133"/>
      <c r="E1583" s="90">
        <v>1564.3</v>
      </c>
      <c r="F1583" s="91" t="s">
        <v>3063</v>
      </c>
      <c r="G1583" s="91" t="s">
        <v>3064</v>
      </c>
      <c r="H1583" s="157" t="s">
        <v>3065</v>
      </c>
      <c r="I1583" s="130" t="str">
        <f t="shared" si="49"/>
        <v>Include</v>
      </c>
      <c r="J1583" s="126"/>
      <c r="K1583" s="99"/>
      <c r="L1583" s="99"/>
      <c r="M1583" s="128"/>
      <c r="N1583" s="87" t="str">
        <f t="shared" si="50"/>
        <v/>
      </c>
      <c r="O1583" s="55"/>
      <c r="P1583" s="55"/>
      <c r="Q1583" s="55"/>
      <c r="R1583" s="55"/>
      <c r="S1583" s="55"/>
      <c r="T1583" s="56"/>
      <c r="U1583" s="134" t="s">
        <v>409</v>
      </c>
      <c r="V1583" s="132" t="s">
        <v>475</v>
      </c>
      <c r="W1583" s="132" t="s">
        <v>475</v>
      </c>
      <c r="X1583" s="132" t="s">
        <v>475</v>
      </c>
      <c r="Y1583" s="132" t="s">
        <v>475</v>
      </c>
      <c r="Z1583" s="132" t="s">
        <v>475</v>
      </c>
      <c r="AA1583" s="132" t="s">
        <v>475</v>
      </c>
      <c r="AB1583" s="132" t="s">
        <v>475</v>
      </c>
      <c r="AC1583" s="132" t="s">
        <v>475</v>
      </c>
      <c r="AD1583" s="132" t="s">
        <v>475</v>
      </c>
      <c r="AE1583" s="132" t="s">
        <v>475</v>
      </c>
      <c r="AF1583" s="132" t="s">
        <v>475</v>
      </c>
      <c r="AG1583" s="132" t="s">
        <v>475</v>
      </c>
      <c r="AH1583" s="132" t="s">
        <v>475</v>
      </c>
      <c r="AI1583" s="132" t="s">
        <v>475</v>
      </c>
      <c r="AJ1583" s="132"/>
      <c r="AK1583" s="132" t="s">
        <v>475</v>
      </c>
      <c r="AL1583" s="132" t="s">
        <v>475</v>
      </c>
      <c r="AM1583" s="135" t="s">
        <v>475</v>
      </c>
    </row>
    <row r="1584" spans="1:39" ht="82.7" customHeight="1" x14ac:dyDescent="0.25">
      <c r="A1584" s="131" t="s">
        <v>2</v>
      </c>
      <c r="B1584" s="132" t="str">
        <f>IF(G1584="reserved","N/A",IF(AND(Screening!$J$10="No",V1584="Ex"),"N/A",IF(AND(Screening!$J$11="No",W1584="Ex"),"N/A",IF(AND(Screening!$J$12="No",X1584="Ex"),"N/A",IF(AND(Screening!$J$13="No",Y1584="Ex"),"N/A",IF(AND(Screening!$J$14="No",Z1584="Ex"),"N/A", IF(AND(Screening!$J$15="No",AA1584="Ex"),"N/A", IF(AND(Screening!$J$16="No",AB1584="Ex"),"N/A", IF(AND(Screening!$J$17="No",AC1584="Ex"),"N/A", IF(AND(Screening!$J$18="No",AD1584="Ex"),"N/A", IF(AND(Screening!$J$19="No",AE1584="Ex"),"N/A", IF(AND(Screening!$J$20="No",AF1584="Ex"),"N/A", IF(AND(Screening!$J$21="No",AG1584="Ex"),"N/A", IF(AND(Screening!$J$23="No",AH1584="Ex"),"N/A", IF(AND(Screening!$J$7="No",AI1584="Ex"),"N/A", IF(AND(Screening!$J$6="No",AL1584="Ex"),"N/A", IF(AND(Screening!$J$6="Yes",AJ1584="Ex"),"N/A", IF(AND(Screening!$J$25="Yes",AK1584="Ex"),"N/A",  IF(AND(Screening!$J$5="Yes",AM1584="Ex"),"N/A","Inc")))))))))))))))))))</f>
        <v>Inc</v>
      </c>
      <c r="C1584" s="132"/>
      <c r="D1584" s="133"/>
      <c r="E1584" s="90">
        <v>1564.4</v>
      </c>
      <c r="F1584" s="91" t="s">
        <v>3066</v>
      </c>
      <c r="G1584" s="91" t="s">
        <v>3067</v>
      </c>
      <c r="H1584" s="157" t="s">
        <v>3068</v>
      </c>
      <c r="I1584" s="130" t="str">
        <f t="shared" si="49"/>
        <v>Include</v>
      </c>
      <c r="J1584" s="126"/>
      <c r="K1584" s="99"/>
      <c r="L1584" s="99"/>
      <c r="M1584" s="128"/>
      <c r="N1584" s="87" t="str">
        <f t="shared" si="50"/>
        <v/>
      </c>
      <c r="O1584" s="55"/>
      <c r="P1584" s="55"/>
      <c r="Q1584" s="55"/>
      <c r="R1584" s="55"/>
      <c r="S1584" s="55"/>
      <c r="T1584" s="56"/>
      <c r="U1584" s="134" t="s">
        <v>409</v>
      </c>
      <c r="V1584" s="132" t="s">
        <v>475</v>
      </c>
      <c r="W1584" s="132" t="s">
        <v>475</v>
      </c>
      <c r="X1584" s="132" t="s">
        <v>475</v>
      </c>
      <c r="Y1584" s="132" t="s">
        <v>475</v>
      </c>
      <c r="Z1584" s="132" t="s">
        <v>475</v>
      </c>
      <c r="AA1584" s="132" t="s">
        <v>475</v>
      </c>
      <c r="AB1584" s="132" t="s">
        <v>475</v>
      </c>
      <c r="AC1584" s="132" t="s">
        <v>475</v>
      </c>
      <c r="AD1584" s="132" t="s">
        <v>475</v>
      </c>
      <c r="AE1584" s="132" t="s">
        <v>475</v>
      </c>
      <c r="AF1584" s="132" t="s">
        <v>475</v>
      </c>
      <c r="AG1584" s="132" t="s">
        <v>475</v>
      </c>
      <c r="AH1584" s="132" t="s">
        <v>475</v>
      </c>
      <c r="AI1584" s="132" t="s">
        <v>475</v>
      </c>
      <c r="AJ1584" s="132"/>
      <c r="AK1584" s="132" t="s">
        <v>475</v>
      </c>
      <c r="AL1584" s="132" t="s">
        <v>475</v>
      </c>
      <c r="AM1584" s="135" t="s">
        <v>475</v>
      </c>
    </row>
    <row r="1585" spans="1:39" x14ac:dyDescent="0.25">
      <c r="A1585" s="131" t="s">
        <v>2</v>
      </c>
      <c r="B1585" s="132" t="str">
        <f>IF(G1585="reserved","N/A",IF(AND(Screening!$J$10="No",V1585="Ex"),"N/A",IF(AND(Screening!$J$11="No",W1585="Ex"),"N/A",IF(AND(Screening!$J$12="No",X1585="Ex"),"N/A",IF(AND(Screening!$J$13="No",Y1585="Ex"),"N/A",IF(AND(Screening!$J$14="No",Z1585="Ex"),"N/A", IF(AND(Screening!$J$15="No",AA1585="Ex"),"N/A", IF(AND(Screening!$J$16="No",AB1585="Ex"),"N/A", IF(AND(Screening!$J$17="No",AC1585="Ex"),"N/A", IF(AND(Screening!$J$18="No",AD1585="Ex"),"N/A", IF(AND(Screening!$J$19="No",AE1585="Ex"),"N/A", IF(AND(Screening!$J$20="No",AF1585="Ex"),"N/A", IF(AND(Screening!$J$21="No",AG1585="Ex"),"N/A", IF(AND(Screening!$J$23="No",AH1585="Ex"),"N/A", IF(AND(Screening!$J$7="No",AI1585="Ex"),"N/A", IF(AND(Screening!$J$6="No",AL1585="Ex"),"N/A", IF(AND(Screening!$J$6="Yes",AJ1585="Ex"),"N/A", IF(AND(Screening!$J$25="Yes",AK1585="Ex"),"N/A",  IF(AND(Screening!$J$5="Yes",AM1585="Ex"),"N/A","Inc")))))))))))))))))))</f>
        <v>Inc</v>
      </c>
      <c r="C1585" s="132"/>
      <c r="D1585" s="133"/>
      <c r="E1585" s="90">
        <v>1564.5</v>
      </c>
      <c r="F1585" s="91" t="s">
        <v>3069</v>
      </c>
      <c r="G1585" s="91" t="s">
        <v>3070</v>
      </c>
      <c r="H1585" s="157" t="s">
        <v>3071</v>
      </c>
      <c r="I1585" s="130" t="str">
        <f t="shared" si="49"/>
        <v>Include</v>
      </c>
      <c r="J1585" s="126"/>
      <c r="K1585" s="99"/>
      <c r="L1585" s="99"/>
      <c r="M1585" s="128"/>
      <c r="N1585" s="87" t="str">
        <f t="shared" si="50"/>
        <v/>
      </c>
      <c r="O1585" s="55"/>
      <c r="P1585" s="55"/>
      <c r="Q1585" s="55"/>
      <c r="R1585" s="55"/>
      <c r="S1585" s="55"/>
      <c r="T1585" s="56"/>
      <c r="U1585" s="134" t="s">
        <v>409</v>
      </c>
      <c r="V1585" s="132" t="s">
        <v>475</v>
      </c>
      <c r="W1585" s="132" t="s">
        <v>475</v>
      </c>
      <c r="X1585" s="132" t="s">
        <v>475</v>
      </c>
      <c r="Y1585" s="132" t="s">
        <v>475</v>
      </c>
      <c r="Z1585" s="132" t="s">
        <v>475</v>
      </c>
      <c r="AA1585" s="132" t="s">
        <v>475</v>
      </c>
      <c r="AB1585" s="132" t="s">
        <v>475</v>
      </c>
      <c r="AC1585" s="132" t="s">
        <v>475</v>
      </c>
      <c r="AD1585" s="132" t="s">
        <v>475</v>
      </c>
      <c r="AE1585" s="132" t="s">
        <v>475</v>
      </c>
      <c r="AF1585" s="132" t="s">
        <v>475</v>
      </c>
      <c r="AG1585" s="132" t="s">
        <v>475</v>
      </c>
      <c r="AH1585" s="132" t="s">
        <v>475</v>
      </c>
      <c r="AI1585" s="132" t="s">
        <v>475</v>
      </c>
      <c r="AJ1585" s="132"/>
      <c r="AK1585" s="132" t="s">
        <v>475</v>
      </c>
      <c r="AL1585" s="132" t="s">
        <v>475</v>
      </c>
      <c r="AM1585" s="135" t="s">
        <v>475</v>
      </c>
    </row>
    <row r="1586" spans="1:39" ht="30" x14ac:dyDescent="0.25">
      <c r="A1586" s="131" t="s">
        <v>2</v>
      </c>
      <c r="B1586" s="132" t="str">
        <f>IF(G1586="reserved","N/A",IF(AND(Screening!$J$10="No",V1586="Ex"),"N/A",IF(AND(Screening!$J$11="No",W1586="Ex"),"N/A",IF(AND(Screening!$J$12="No",X1586="Ex"),"N/A",IF(AND(Screening!$J$13="No",Y1586="Ex"),"N/A",IF(AND(Screening!$J$14="No",Z1586="Ex"),"N/A", IF(AND(Screening!$J$15="No",AA1586="Ex"),"N/A", IF(AND(Screening!$J$16="No",AB1586="Ex"),"N/A", IF(AND(Screening!$J$17="No",AC1586="Ex"),"N/A", IF(AND(Screening!$J$18="No",AD1586="Ex"),"N/A", IF(AND(Screening!$J$19="No",AE1586="Ex"),"N/A", IF(AND(Screening!$J$20="No",AF1586="Ex"),"N/A", IF(AND(Screening!$J$21="No",AG1586="Ex"),"N/A", IF(AND(Screening!$J$23="No",AH1586="Ex"),"N/A", IF(AND(Screening!$J$7="No",AI1586="Ex"),"N/A", IF(AND(Screening!$J$6="No",AL1586="Ex"),"N/A", IF(AND(Screening!$J$6="Yes",AJ1586="Ex"),"N/A", IF(AND(Screening!$J$25="Yes",AK1586="Ex"),"N/A",  IF(AND(Screening!$J$5="Yes",AM1586="Ex"),"N/A","Inc")))))))))))))))))))</f>
        <v>Inc</v>
      </c>
      <c r="C1586" s="132"/>
      <c r="D1586" s="133"/>
      <c r="E1586" s="90">
        <v>1564.6</v>
      </c>
      <c r="F1586" s="91" t="s">
        <v>3072</v>
      </c>
      <c r="G1586" s="91" t="s">
        <v>3073</v>
      </c>
      <c r="H1586" s="157" t="s">
        <v>3074</v>
      </c>
      <c r="I1586" s="130" t="str">
        <f t="shared" si="49"/>
        <v>Include</v>
      </c>
      <c r="J1586" s="126"/>
      <c r="K1586" s="99"/>
      <c r="L1586" s="99"/>
      <c r="M1586" s="128"/>
      <c r="N1586" s="87" t="str">
        <f t="shared" si="50"/>
        <v/>
      </c>
      <c r="O1586" s="55"/>
      <c r="P1586" s="55"/>
      <c r="Q1586" s="55"/>
      <c r="R1586" s="55"/>
      <c r="S1586" s="55"/>
      <c r="T1586" s="56"/>
      <c r="U1586" s="134" t="s">
        <v>409</v>
      </c>
      <c r="V1586" s="132" t="s">
        <v>475</v>
      </c>
      <c r="W1586" s="132" t="s">
        <v>475</v>
      </c>
      <c r="X1586" s="132" t="s">
        <v>475</v>
      </c>
      <c r="Y1586" s="132" t="s">
        <v>475</v>
      </c>
      <c r="Z1586" s="132" t="s">
        <v>475</v>
      </c>
      <c r="AA1586" s="132" t="s">
        <v>475</v>
      </c>
      <c r="AB1586" s="132" t="s">
        <v>475</v>
      </c>
      <c r="AC1586" s="132" t="s">
        <v>475</v>
      </c>
      <c r="AD1586" s="132" t="s">
        <v>475</v>
      </c>
      <c r="AE1586" s="132" t="s">
        <v>475</v>
      </c>
      <c r="AF1586" s="132" t="s">
        <v>475</v>
      </c>
      <c r="AG1586" s="132" t="s">
        <v>475</v>
      </c>
      <c r="AH1586" s="132" t="s">
        <v>475</v>
      </c>
      <c r="AI1586" s="132" t="s">
        <v>475</v>
      </c>
      <c r="AJ1586" s="132"/>
      <c r="AK1586" s="132" t="s">
        <v>475</v>
      </c>
      <c r="AL1586" s="132" t="s">
        <v>475</v>
      </c>
      <c r="AM1586" s="135" t="s">
        <v>475</v>
      </c>
    </row>
    <row r="1587" spans="1:39" ht="30" x14ac:dyDescent="0.25">
      <c r="A1587" s="131" t="s">
        <v>2</v>
      </c>
      <c r="B1587" s="132" t="str">
        <f>IF(G1587="reserved","N/A",IF(AND(Screening!$J$10="No",V1587="Ex"),"N/A",IF(AND(Screening!$J$11="No",W1587="Ex"),"N/A",IF(AND(Screening!$J$12="No",X1587="Ex"),"N/A",IF(AND(Screening!$J$13="No",Y1587="Ex"),"N/A",IF(AND(Screening!$J$14="No",Z1587="Ex"),"N/A", IF(AND(Screening!$J$15="No",AA1587="Ex"),"N/A", IF(AND(Screening!$J$16="No",AB1587="Ex"),"N/A", IF(AND(Screening!$J$17="No",AC1587="Ex"),"N/A", IF(AND(Screening!$J$18="No",AD1587="Ex"),"N/A", IF(AND(Screening!$J$19="No",AE1587="Ex"),"N/A", IF(AND(Screening!$J$20="No",AF1587="Ex"),"N/A", IF(AND(Screening!$J$21="No",AG1587="Ex"),"N/A", IF(AND(Screening!$J$23="No",AH1587="Ex"),"N/A", IF(AND(Screening!$J$7="No",AI1587="Ex"),"N/A", IF(AND(Screening!$J$6="No",AL1587="Ex"),"N/A", IF(AND(Screening!$J$6="Yes",AJ1587="Ex"),"N/A", IF(AND(Screening!$J$25="Yes",AK1587="Ex"),"N/A",  IF(AND(Screening!$J$5="Yes",AM1587="Ex"),"N/A","Inc")))))))))))))))))))</f>
        <v>Inc</v>
      </c>
      <c r="C1587" s="132"/>
      <c r="D1587" s="133"/>
      <c r="E1587" s="90">
        <v>1564.7</v>
      </c>
      <c r="F1587" s="91" t="s">
        <v>3075</v>
      </c>
      <c r="G1587" s="91" t="s">
        <v>3076</v>
      </c>
      <c r="H1587" s="157" t="s">
        <v>3077</v>
      </c>
      <c r="I1587" s="130" t="str">
        <f t="shared" si="49"/>
        <v>Include</v>
      </c>
      <c r="J1587" s="126"/>
      <c r="K1587" s="99"/>
      <c r="L1587" s="99"/>
      <c r="M1587" s="128"/>
      <c r="N1587" s="87" t="str">
        <f t="shared" si="50"/>
        <v/>
      </c>
      <c r="O1587" s="55"/>
      <c r="P1587" s="55"/>
      <c r="Q1587" s="55"/>
      <c r="R1587" s="55"/>
      <c r="S1587" s="55"/>
      <c r="T1587" s="56"/>
      <c r="U1587" s="134" t="s">
        <v>409</v>
      </c>
      <c r="V1587" s="132" t="s">
        <v>475</v>
      </c>
      <c r="W1587" s="132" t="s">
        <v>475</v>
      </c>
      <c r="X1587" s="132" t="s">
        <v>475</v>
      </c>
      <c r="Y1587" s="132" t="s">
        <v>475</v>
      </c>
      <c r="Z1587" s="132" t="s">
        <v>475</v>
      </c>
      <c r="AA1587" s="132" t="s">
        <v>475</v>
      </c>
      <c r="AB1587" s="132" t="s">
        <v>475</v>
      </c>
      <c r="AC1587" s="132" t="s">
        <v>475</v>
      </c>
      <c r="AD1587" s="132" t="s">
        <v>475</v>
      </c>
      <c r="AE1587" s="132" t="s">
        <v>475</v>
      </c>
      <c r="AF1587" s="132" t="s">
        <v>475</v>
      </c>
      <c r="AG1587" s="132" t="s">
        <v>475</v>
      </c>
      <c r="AH1587" s="132" t="s">
        <v>475</v>
      </c>
      <c r="AI1587" s="132" t="s">
        <v>475</v>
      </c>
      <c r="AJ1587" s="132"/>
      <c r="AK1587" s="132" t="s">
        <v>475</v>
      </c>
      <c r="AL1587" s="132" t="s">
        <v>475</v>
      </c>
      <c r="AM1587" s="135" t="s">
        <v>475</v>
      </c>
    </row>
    <row r="1588" spans="1:39" ht="102.6" customHeight="1" x14ac:dyDescent="0.25">
      <c r="A1588" s="131" t="s">
        <v>2</v>
      </c>
      <c r="B1588" s="132" t="str">
        <f>IF(G1588="reserved","N/A",IF(AND(Screening!$J$10="No",V1588="Ex"),"N/A",IF(AND(Screening!$J$11="No",W1588="Ex"),"N/A",IF(AND(Screening!$J$12="No",X1588="Ex"),"N/A",IF(AND(Screening!$J$13="No",Y1588="Ex"),"N/A",IF(AND(Screening!$J$14="No",Z1588="Ex"),"N/A", IF(AND(Screening!$J$15="No",AA1588="Ex"),"N/A", IF(AND(Screening!$J$16="No",AB1588="Ex"),"N/A", IF(AND(Screening!$J$17="No",AC1588="Ex"),"N/A", IF(AND(Screening!$J$18="No",AD1588="Ex"),"N/A", IF(AND(Screening!$J$19="No",AE1588="Ex"),"N/A", IF(AND(Screening!$J$20="No",AF1588="Ex"),"N/A", IF(AND(Screening!$J$21="No",AG1588="Ex"),"N/A", IF(AND(Screening!$J$23="No",AH1588="Ex"),"N/A", IF(AND(Screening!$J$7="No",AI1588="Ex"),"N/A", IF(AND(Screening!$J$6="No",AL1588="Ex"),"N/A", IF(AND(Screening!$J$6="Yes",AJ1588="Ex"),"N/A", IF(AND(Screening!$J$25="Yes",AK1588="Ex"),"N/A",  IF(AND(Screening!$J$5="Yes",AM1588="Ex"),"N/A","Inc")))))))))))))))))))</f>
        <v>Inc</v>
      </c>
      <c r="C1588" s="132"/>
      <c r="D1588" s="133"/>
      <c r="E1588" s="90">
        <v>1564.8</v>
      </c>
      <c r="F1588" s="91" t="s">
        <v>3078</v>
      </c>
      <c r="G1588" s="91" t="s">
        <v>3079</v>
      </c>
      <c r="H1588" s="157" t="s">
        <v>3080</v>
      </c>
      <c r="I1588" s="130" t="str">
        <f t="shared" si="49"/>
        <v>Include</v>
      </c>
      <c r="J1588" s="126"/>
      <c r="K1588" s="99"/>
      <c r="L1588" s="99"/>
      <c r="M1588" s="128"/>
      <c r="N1588" s="87" t="str">
        <f t="shared" si="50"/>
        <v/>
      </c>
      <c r="O1588" s="55"/>
      <c r="P1588" s="55"/>
      <c r="Q1588" s="55"/>
      <c r="R1588" s="55"/>
      <c r="S1588" s="55"/>
      <c r="T1588" s="56"/>
      <c r="U1588" s="134" t="s">
        <v>409</v>
      </c>
      <c r="V1588" s="132" t="s">
        <v>475</v>
      </c>
      <c r="W1588" s="132" t="s">
        <v>475</v>
      </c>
      <c r="X1588" s="132" t="s">
        <v>475</v>
      </c>
      <c r="Y1588" s="132" t="s">
        <v>475</v>
      </c>
      <c r="Z1588" s="132" t="s">
        <v>475</v>
      </c>
      <c r="AA1588" s="132" t="s">
        <v>475</v>
      </c>
      <c r="AB1588" s="132" t="s">
        <v>475</v>
      </c>
      <c r="AC1588" s="132" t="s">
        <v>475</v>
      </c>
      <c r="AD1588" s="132" t="s">
        <v>475</v>
      </c>
      <c r="AE1588" s="132" t="s">
        <v>475</v>
      </c>
      <c r="AF1588" s="132" t="s">
        <v>475</v>
      </c>
      <c r="AG1588" s="132" t="s">
        <v>475</v>
      </c>
      <c r="AH1588" s="132" t="s">
        <v>475</v>
      </c>
      <c r="AI1588" s="132" t="s">
        <v>475</v>
      </c>
      <c r="AJ1588" s="132"/>
      <c r="AK1588" s="132" t="s">
        <v>475</v>
      </c>
      <c r="AL1588" s="132" t="s">
        <v>475</v>
      </c>
      <c r="AM1588" s="135" t="s">
        <v>475</v>
      </c>
    </row>
    <row r="1589" spans="1:39" ht="60" x14ac:dyDescent="0.25">
      <c r="A1589" s="131" t="s">
        <v>2</v>
      </c>
      <c r="B1589" s="132" t="str">
        <f>IF(G1589="reserved","N/A",IF(AND(Screening!$J$10="No",V1589="Ex"),"N/A",IF(AND(Screening!$J$11="No",W1589="Ex"),"N/A",IF(AND(Screening!$J$12="No",X1589="Ex"),"N/A",IF(AND(Screening!$J$13="No",Y1589="Ex"),"N/A",IF(AND(Screening!$J$14="No",Z1589="Ex"),"N/A", IF(AND(Screening!$J$15="No",AA1589="Ex"),"N/A", IF(AND(Screening!$J$16="No",AB1589="Ex"),"N/A", IF(AND(Screening!$J$17="No",AC1589="Ex"),"N/A", IF(AND(Screening!$J$18="No",AD1589="Ex"),"N/A", IF(AND(Screening!$J$19="No",AE1589="Ex"),"N/A", IF(AND(Screening!$J$20="No",AF1589="Ex"),"N/A", IF(AND(Screening!$J$21="No",AG1589="Ex"),"N/A", IF(AND(Screening!$J$23="No",AH1589="Ex"),"N/A", IF(AND(Screening!$J$7="No",AI1589="Ex"),"N/A", IF(AND(Screening!$J$6="No",AL1589="Ex"),"N/A", IF(AND(Screening!$J$6="Yes",AJ1589="Ex"),"N/A", IF(AND(Screening!$J$25="Yes",AK1589="Ex"),"N/A",  IF(AND(Screening!$J$5="Yes",AM1589="Ex"),"N/A","Inc")))))))))))))))))))</f>
        <v>Inc</v>
      </c>
      <c r="C1589" s="132"/>
      <c r="D1589" s="133"/>
      <c r="E1589" s="90">
        <v>1564.9</v>
      </c>
      <c r="F1589" s="91" t="s">
        <v>3081</v>
      </c>
      <c r="G1589" s="91" t="s">
        <v>3082</v>
      </c>
      <c r="H1589" s="157" t="s">
        <v>3083</v>
      </c>
      <c r="I1589" s="130" t="str">
        <f t="shared" si="49"/>
        <v>Include</v>
      </c>
      <c r="J1589" s="126"/>
      <c r="K1589" s="99"/>
      <c r="L1589" s="99"/>
      <c r="M1589" s="128"/>
      <c r="N1589" s="87" t="str">
        <f t="shared" si="50"/>
        <v/>
      </c>
      <c r="O1589" s="55"/>
      <c r="P1589" s="55"/>
      <c r="Q1589" s="55"/>
      <c r="R1589" s="55"/>
      <c r="S1589" s="55"/>
      <c r="T1589" s="56"/>
      <c r="U1589" s="134" t="s">
        <v>409</v>
      </c>
      <c r="V1589" s="132" t="s">
        <v>475</v>
      </c>
      <c r="W1589" s="132" t="s">
        <v>475</v>
      </c>
      <c r="X1589" s="132" t="s">
        <v>475</v>
      </c>
      <c r="Y1589" s="132" t="s">
        <v>475</v>
      </c>
      <c r="Z1589" s="132" t="s">
        <v>475</v>
      </c>
      <c r="AA1589" s="132" t="s">
        <v>475</v>
      </c>
      <c r="AB1589" s="132" t="s">
        <v>475</v>
      </c>
      <c r="AC1589" s="132" t="s">
        <v>475</v>
      </c>
      <c r="AD1589" s="132" t="s">
        <v>475</v>
      </c>
      <c r="AE1589" s="132" t="s">
        <v>475</v>
      </c>
      <c r="AF1589" s="132" t="s">
        <v>475</v>
      </c>
      <c r="AG1589" s="132" t="s">
        <v>475</v>
      </c>
      <c r="AH1589" s="132" t="s">
        <v>475</v>
      </c>
      <c r="AI1589" s="132" t="s">
        <v>475</v>
      </c>
      <c r="AJ1589" s="132"/>
      <c r="AK1589" s="132" t="s">
        <v>475</v>
      </c>
      <c r="AL1589" s="132" t="s">
        <v>475</v>
      </c>
      <c r="AM1589" s="135" t="s">
        <v>475</v>
      </c>
    </row>
    <row r="1590" spans="1:39" ht="75" x14ac:dyDescent="0.25">
      <c r="A1590" s="131" t="s">
        <v>2</v>
      </c>
      <c r="B1590" s="132" t="str">
        <f>IF(G1590="reserved","N/A",IF(AND(Screening!$J$10="No",V1590="Ex"),"N/A",IF(AND(Screening!$J$11="No",W1590="Ex"),"N/A",IF(AND(Screening!$J$12="No",X1590="Ex"),"N/A",IF(AND(Screening!$J$13="No",Y1590="Ex"),"N/A",IF(AND(Screening!$J$14="No",Z1590="Ex"),"N/A", IF(AND(Screening!$J$15="No",AA1590="Ex"),"N/A", IF(AND(Screening!$J$16="No",AB1590="Ex"),"N/A", IF(AND(Screening!$J$17="No",AC1590="Ex"),"N/A", IF(AND(Screening!$J$18="No",AD1590="Ex"),"N/A", IF(AND(Screening!$J$19="No",AE1590="Ex"),"N/A", IF(AND(Screening!$J$20="No",AF1590="Ex"),"N/A", IF(AND(Screening!$J$21="No",AG1590="Ex"),"N/A", IF(AND(Screening!$J$23="No",AH1590="Ex"),"N/A", IF(AND(Screening!$J$7="No",AI1590="Ex"),"N/A", IF(AND(Screening!$J$6="No",AL1590="Ex"),"N/A", IF(AND(Screening!$J$6="Yes",AJ1590="Ex"),"N/A", IF(AND(Screening!$J$25="Yes",AK1590="Ex"),"N/A",  IF(AND(Screening!$J$5="Yes",AM1590="Ex"),"N/A","Inc")))))))))))))))))))</f>
        <v>Inc</v>
      </c>
      <c r="C1590" s="132"/>
      <c r="D1590" s="133"/>
      <c r="E1590" s="90">
        <v>1564.11</v>
      </c>
      <c r="F1590" s="91" t="s">
        <v>3084</v>
      </c>
      <c r="G1590" s="91" t="s">
        <v>3085</v>
      </c>
      <c r="H1590" s="157" t="s">
        <v>3086</v>
      </c>
      <c r="I1590" s="130" t="str">
        <f t="shared" si="49"/>
        <v>Include</v>
      </c>
      <c r="J1590" s="126"/>
      <c r="K1590" s="99"/>
      <c r="L1590" s="99"/>
      <c r="M1590" s="128"/>
      <c r="N1590" s="87" t="str">
        <f t="shared" si="50"/>
        <v/>
      </c>
      <c r="O1590" s="55"/>
      <c r="P1590" s="55"/>
      <c r="Q1590" s="55"/>
      <c r="R1590" s="55"/>
      <c r="S1590" s="55"/>
      <c r="T1590" s="56"/>
      <c r="U1590" s="134" t="s">
        <v>409</v>
      </c>
      <c r="V1590" s="132" t="s">
        <v>475</v>
      </c>
      <c r="W1590" s="132" t="s">
        <v>475</v>
      </c>
      <c r="X1590" s="132" t="s">
        <v>475</v>
      </c>
      <c r="Y1590" s="132" t="s">
        <v>475</v>
      </c>
      <c r="Z1590" s="132" t="s">
        <v>475</v>
      </c>
      <c r="AA1590" s="132" t="s">
        <v>475</v>
      </c>
      <c r="AB1590" s="132" t="s">
        <v>475</v>
      </c>
      <c r="AC1590" s="132" t="s">
        <v>475</v>
      </c>
      <c r="AD1590" s="132" t="s">
        <v>475</v>
      </c>
      <c r="AE1590" s="132" t="s">
        <v>475</v>
      </c>
      <c r="AF1590" s="132" t="s">
        <v>475</v>
      </c>
      <c r="AG1590" s="132" t="s">
        <v>475</v>
      </c>
      <c r="AH1590" s="132" t="s">
        <v>475</v>
      </c>
      <c r="AI1590" s="132" t="s">
        <v>475</v>
      </c>
      <c r="AJ1590" s="132"/>
      <c r="AK1590" s="132" t="s">
        <v>475</v>
      </c>
      <c r="AL1590" s="132" t="s">
        <v>475</v>
      </c>
      <c r="AM1590" s="135" t="s">
        <v>475</v>
      </c>
    </row>
    <row r="1591" spans="1:39" ht="118.5" customHeight="1" x14ac:dyDescent="0.25">
      <c r="A1591" s="131" t="s">
        <v>1</v>
      </c>
      <c r="B1591" s="132" t="str">
        <f>IF(G1591="reserved","N/A",IF(AND(Screening!$J$10="No",V1591="Ex"),"N/A",IF(AND(Screening!$J$11="No",W1591="Ex"),"N/A",IF(AND(Screening!$J$12="No",X1591="Ex"),"N/A",IF(AND(Screening!$J$13="No",Y1591="Ex"),"N/A",IF(AND(Screening!$J$14="No",Z1591="Ex"),"N/A", IF(AND(Screening!$J$15="No",AA1591="Ex"),"N/A", IF(AND(Screening!$J$16="No",AB1591="Ex"),"N/A", IF(AND(Screening!$J$17="No",AC1591="Ex"),"N/A", IF(AND(Screening!$J$18="No",AD1591="Ex"),"N/A", IF(AND(Screening!$J$19="No",AE1591="Ex"),"N/A", IF(AND(Screening!$J$20="No",AF1591="Ex"),"N/A", IF(AND(Screening!$J$21="No",AG1591="Ex"),"N/A", IF(AND(Screening!$J$23="No",AH1591="Ex"),"N/A", IF(AND(Screening!$J$7="No",AI1591="Ex"),"N/A", IF(AND(Screening!$J$6="No",AL1591="Ex"),"N/A", IF(AND(Screening!$J$6="Yes",AJ1591="Ex"),"N/A", IF(AND(Screening!$J$25="Yes",AK1591="Ex"),"N/A",  IF(AND(Screening!$J$5="Yes",AM1591="Ex"),"N/A","Inc")))))))))))))))))))</f>
        <v>Inc</v>
      </c>
      <c r="C1591" s="132" t="s">
        <v>1216</v>
      </c>
      <c r="D1591" s="133"/>
      <c r="E1591" s="87">
        <v>1565</v>
      </c>
      <c r="F1591" s="88" t="s">
        <v>1175</v>
      </c>
      <c r="G1591" s="89" t="s">
        <v>727</v>
      </c>
      <c r="H1591" s="157" t="s">
        <v>2803</v>
      </c>
      <c r="I1591" s="130" t="str">
        <f t="shared" si="49"/>
        <v>Include</v>
      </c>
      <c r="J1591" s="126"/>
      <c r="K1591" s="99"/>
      <c r="L1591" s="99"/>
      <c r="M1591" s="128"/>
      <c r="N1591" s="87" t="str">
        <f t="shared" si="50"/>
        <v>PAR</v>
      </c>
      <c r="O1591" s="55"/>
      <c r="P1591" s="55"/>
      <c r="Q1591" s="55"/>
      <c r="R1591" s="55"/>
      <c r="S1591" s="55"/>
      <c r="T1591" s="56"/>
      <c r="U1591" s="134" t="s">
        <v>409</v>
      </c>
      <c r="V1591" s="132" t="s">
        <v>475</v>
      </c>
      <c r="W1591" s="132" t="s">
        <v>475</v>
      </c>
      <c r="X1591" s="132" t="s">
        <v>475</v>
      </c>
      <c r="Y1591" s="132" t="s">
        <v>475</v>
      </c>
      <c r="Z1591" s="132" t="s">
        <v>475</v>
      </c>
      <c r="AA1591" s="132" t="s">
        <v>475</v>
      </c>
      <c r="AB1591" s="132" t="s">
        <v>475</v>
      </c>
      <c r="AC1591" s="132" t="s">
        <v>475</v>
      </c>
      <c r="AD1591" s="132" t="s">
        <v>475</v>
      </c>
      <c r="AE1591" s="132" t="s">
        <v>475</v>
      </c>
      <c r="AF1591" s="132" t="s">
        <v>475</v>
      </c>
      <c r="AG1591" s="132" t="s">
        <v>475</v>
      </c>
      <c r="AH1591" s="132" t="s">
        <v>475</v>
      </c>
      <c r="AI1591" s="132" t="s">
        <v>475</v>
      </c>
      <c r="AJ1591" s="132" t="s">
        <v>475</v>
      </c>
      <c r="AK1591" s="132" t="s">
        <v>475</v>
      </c>
      <c r="AL1591" s="132" t="s">
        <v>475</v>
      </c>
      <c r="AM1591" s="135" t="s">
        <v>475</v>
      </c>
    </row>
    <row r="1592" spans="1:39" ht="237" customHeight="1" x14ac:dyDescent="0.25">
      <c r="A1592" s="131" t="s">
        <v>1</v>
      </c>
      <c r="B1592" s="132" t="str">
        <f>IF(G1592="reserved","N/A",IF(AND(Screening!$J$10="No",V1592="Ex"),"N/A",IF(AND(Screening!$J$11="No",W1592="Ex"),"N/A",IF(AND(Screening!$J$12="No",X1592="Ex"),"N/A",IF(AND(Screening!$J$13="No",Y1592="Ex"),"N/A",IF(AND(Screening!$J$14="No",Z1592="Ex"),"N/A", IF(AND(Screening!$J$15="No",AA1592="Ex"),"N/A", IF(AND(Screening!$J$16="No",AB1592="Ex"),"N/A", IF(AND(Screening!$J$17="No",AC1592="Ex"),"N/A", IF(AND(Screening!$J$18="No",AD1592="Ex"),"N/A", IF(AND(Screening!$J$19="No",AE1592="Ex"),"N/A", IF(AND(Screening!$J$20="No",AF1592="Ex"),"N/A", IF(AND(Screening!$J$21="No",AG1592="Ex"),"N/A", IF(AND(Screening!$J$23="No",AH1592="Ex"),"N/A", IF(AND(Screening!$J$7="No",AI1592="Ex"),"N/A", IF(AND(Screening!$J$6="No",AL1592="Ex"),"N/A", IF(AND(Screening!$J$6="Yes",AJ1592="Ex"),"N/A", IF(AND(Screening!$J$25="Yes",AK1592="Ex"),"N/A",  IF(AND(Screening!$J$5="Yes",AM1592="Ex"),"N/A","Inc")))))))))))))))))))</f>
        <v>Inc</v>
      </c>
      <c r="C1592" s="132"/>
      <c r="D1592" s="133"/>
      <c r="E1592" s="87">
        <v>1566</v>
      </c>
      <c r="F1592" s="88" t="s">
        <v>1176</v>
      </c>
      <c r="G1592" s="88" t="s">
        <v>3326</v>
      </c>
      <c r="H1592" s="157" t="s">
        <v>2810</v>
      </c>
      <c r="I1592" s="130" t="str">
        <f t="shared" si="49"/>
        <v>Include</v>
      </c>
      <c r="J1592" s="126"/>
      <c r="K1592" s="99"/>
      <c r="L1592" s="99"/>
      <c r="M1592" s="128"/>
      <c r="N1592" s="87" t="str">
        <f t="shared" si="50"/>
        <v>PAR</v>
      </c>
      <c r="O1592" s="55"/>
      <c r="P1592" s="55"/>
      <c r="Q1592" s="55"/>
      <c r="R1592" s="55"/>
      <c r="S1592" s="55"/>
      <c r="T1592" s="56"/>
      <c r="U1592" s="134" t="s">
        <v>409</v>
      </c>
      <c r="V1592" s="132" t="s">
        <v>475</v>
      </c>
      <c r="W1592" s="132" t="s">
        <v>475</v>
      </c>
      <c r="X1592" s="132" t="s">
        <v>475</v>
      </c>
      <c r="Y1592" s="132" t="s">
        <v>475</v>
      </c>
      <c r="Z1592" s="132" t="s">
        <v>475</v>
      </c>
      <c r="AA1592" s="132" t="s">
        <v>475</v>
      </c>
      <c r="AB1592" s="132" t="s">
        <v>475</v>
      </c>
      <c r="AC1592" s="132" t="s">
        <v>475</v>
      </c>
      <c r="AD1592" s="132" t="s">
        <v>475</v>
      </c>
      <c r="AE1592" s="132" t="s">
        <v>475</v>
      </c>
      <c r="AF1592" s="132" t="s">
        <v>475</v>
      </c>
      <c r="AG1592" s="132" t="s">
        <v>475</v>
      </c>
      <c r="AH1592" s="132" t="s">
        <v>475</v>
      </c>
      <c r="AI1592" s="132" t="s">
        <v>475</v>
      </c>
      <c r="AJ1592" s="132" t="s">
        <v>475</v>
      </c>
      <c r="AK1592" s="132" t="s">
        <v>475</v>
      </c>
      <c r="AL1592" s="132" t="s">
        <v>475</v>
      </c>
      <c r="AM1592" s="135" t="s">
        <v>475</v>
      </c>
    </row>
    <row r="1593" spans="1:39" ht="30" x14ac:dyDescent="0.25">
      <c r="A1593" s="131" t="s">
        <v>2</v>
      </c>
      <c r="B1593" s="132" t="str">
        <f>IF(G1593="reserved","N/A",IF(AND(Screening!$J$10="No",V1593="Ex"),"N/A",IF(AND(Screening!$J$11="No",W1593="Ex"),"N/A",IF(AND(Screening!$J$12="No",X1593="Ex"),"N/A",IF(AND(Screening!$J$13="No",Y1593="Ex"),"N/A",IF(AND(Screening!$J$14="No",Z1593="Ex"),"N/A", IF(AND(Screening!$J$15="No",AA1593="Ex"),"N/A", IF(AND(Screening!$J$16="No",AB1593="Ex"),"N/A", IF(AND(Screening!$J$17="No",AC1593="Ex"),"N/A", IF(AND(Screening!$J$18="No",AD1593="Ex"),"N/A", IF(AND(Screening!$J$19="No",AE1593="Ex"),"N/A", IF(AND(Screening!$J$20="No",AF1593="Ex"),"N/A", IF(AND(Screening!$J$21="No",AG1593="Ex"),"N/A", IF(AND(Screening!$J$23="No",AH1593="Ex"),"N/A", IF(AND(Screening!$J$7="No",AI1593="Ex"),"N/A", IF(AND(Screening!$J$6="No",AL1593="Ex"),"N/A", IF(AND(Screening!$J$6="Yes",AJ1593="Ex"),"N/A", IF(AND(Screening!$J$25="Yes",AK1593="Ex"),"N/A",  IF(AND(Screening!$J$5="Yes",AM1593="Ex"),"N/A","Inc")))))))))))))))))))</f>
        <v>Inc</v>
      </c>
      <c r="C1593" s="132"/>
      <c r="D1593" s="133"/>
      <c r="E1593" s="87">
        <v>1567</v>
      </c>
      <c r="F1593" s="88" t="s">
        <v>1177</v>
      </c>
      <c r="G1593" s="88" t="s">
        <v>2544</v>
      </c>
      <c r="H1593" s="156" t="s">
        <v>2787</v>
      </c>
      <c r="I1593" s="130" t="str">
        <f t="shared" si="49"/>
        <v>Include</v>
      </c>
      <c r="J1593" s="126"/>
      <c r="K1593" s="99"/>
      <c r="L1593" s="99"/>
      <c r="M1593" s="128"/>
      <c r="N1593" s="87" t="str">
        <f t="shared" si="50"/>
        <v/>
      </c>
      <c r="O1593" s="55"/>
      <c r="P1593" s="55"/>
      <c r="Q1593" s="55"/>
      <c r="R1593" s="55"/>
      <c r="S1593" s="55"/>
      <c r="T1593" s="56"/>
      <c r="U1593" s="134" t="s">
        <v>409</v>
      </c>
      <c r="V1593" s="132" t="s">
        <v>475</v>
      </c>
      <c r="W1593" s="132" t="s">
        <v>475</v>
      </c>
      <c r="X1593" s="132" t="s">
        <v>475</v>
      </c>
      <c r="Y1593" s="132" t="s">
        <v>475</v>
      </c>
      <c r="Z1593" s="132" t="s">
        <v>475</v>
      </c>
      <c r="AA1593" s="132" t="s">
        <v>475</v>
      </c>
      <c r="AB1593" s="132" t="s">
        <v>475</v>
      </c>
      <c r="AC1593" s="132" t="s">
        <v>475</v>
      </c>
      <c r="AD1593" s="132" t="s">
        <v>475</v>
      </c>
      <c r="AE1593" s="132" t="s">
        <v>475</v>
      </c>
      <c r="AF1593" s="132" t="s">
        <v>475</v>
      </c>
      <c r="AG1593" s="132" t="s">
        <v>475</v>
      </c>
      <c r="AH1593" s="132" t="s">
        <v>475</v>
      </c>
      <c r="AI1593" s="132" t="s">
        <v>475</v>
      </c>
      <c r="AJ1593" s="132" t="s">
        <v>475</v>
      </c>
      <c r="AK1593" s="132" t="s">
        <v>475</v>
      </c>
      <c r="AL1593" s="132" t="s">
        <v>475</v>
      </c>
      <c r="AM1593" s="135" t="s">
        <v>475</v>
      </c>
    </row>
    <row r="1594" spans="1:39" ht="60" x14ac:dyDescent="0.25">
      <c r="A1594" s="131" t="s">
        <v>2</v>
      </c>
      <c r="B1594" s="132" t="str">
        <f>IF(G1594="reserved","N/A",IF(AND(Screening!$J$10="No",V1594="Ex"),"N/A",IF(AND(Screening!$J$11="No",W1594="Ex"),"N/A",IF(AND(Screening!$J$12="No",X1594="Ex"),"N/A",IF(AND(Screening!$J$13="No",Y1594="Ex"),"N/A",IF(AND(Screening!$J$14="No",Z1594="Ex"),"N/A", IF(AND(Screening!$J$15="No",AA1594="Ex"),"N/A", IF(AND(Screening!$J$16="No",AB1594="Ex"),"N/A", IF(AND(Screening!$J$17="No",AC1594="Ex"),"N/A", IF(AND(Screening!$J$18="No",AD1594="Ex"),"N/A", IF(AND(Screening!$J$19="No",AE1594="Ex"),"N/A", IF(AND(Screening!$J$20="No",AF1594="Ex"),"N/A", IF(AND(Screening!$J$21="No",AG1594="Ex"),"N/A", IF(AND(Screening!$J$23="No",AH1594="Ex"),"N/A", IF(AND(Screening!$J$7="No",AI1594="Ex"),"N/A", IF(AND(Screening!$J$6="No",AL1594="Ex"),"N/A", IF(AND(Screening!$J$6="Yes",AJ1594="Ex"),"N/A", IF(AND(Screening!$J$25="Yes",AK1594="Ex"),"N/A",  IF(AND(Screening!$J$5="Yes",AM1594="Ex"),"N/A","Inc")))))))))))))))))))</f>
        <v>Inc</v>
      </c>
      <c r="C1594" s="132"/>
      <c r="D1594" s="133"/>
      <c r="E1594" s="90">
        <v>1567.1</v>
      </c>
      <c r="F1594" s="91" t="s">
        <v>3087</v>
      </c>
      <c r="G1594" s="91" t="s">
        <v>3088</v>
      </c>
      <c r="H1594" s="157" t="s">
        <v>3089</v>
      </c>
      <c r="I1594" s="130" t="str">
        <f t="shared" si="49"/>
        <v>Include</v>
      </c>
      <c r="J1594" s="126"/>
      <c r="K1594" s="99"/>
      <c r="L1594" s="99"/>
      <c r="M1594" s="128"/>
      <c r="N1594" s="87" t="str">
        <f t="shared" si="50"/>
        <v/>
      </c>
      <c r="O1594" s="55"/>
      <c r="P1594" s="55"/>
      <c r="Q1594" s="55"/>
      <c r="R1594" s="55"/>
      <c r="S1594" s="55"/>
      <c r="T1594" s="56"/>
      <c r="U1594" s="134" t="s">
        <v>409</v>
      </c>
      <c r="V1594" s="132" t="s">
        <v>475</v>
      </c>
      <c r="W1594" s="132" t="s">
        <v>475</v>
      </c>
      <c r="X1594" s="132" t="s">
        <v>475</v>
      </c>
      <c r="Y1594" s="132" t="s">
        <v>475</v>
      </c>
      <c r="Z1594" s="132" t="s">
        <v>475</v>
      </c>
      <c r="AA1594" s="132" t="s">
        <v>475</v>
      </c>
      <c r="AB1594" s="132" t="s">
        <v>475</v>
      </c>
      <c r="AC1594" s="132" t="s">
        <v>475</v>
      </c>
      <c r="AD1594" s="132" t="s">
        <v>475</v>
      </c>
      <c r="AE1594" s="132" t="s">
        <v>475</v>
      </c>
      <c r="AF1594" s="132" t="s">
        <v>475</v>
      </c>
      <c r="AG1594" s="132" t="s">
        <v>475</v>
      </c>
      <c r="AH1594" s="132" t="s">
        <v>475</v>
      </c>
      <c r="AI1594" s="132" t="s">
        <v>475</v>
      </c>
      <c r="AJ1594" s="132" t="s">
        <v>475</v>
      </c>
      <c r="AK1594" s="132" t="s">
        <v>475</v>
      </c>
      <c r="AL1594" s="132" t="s">
        <v>475</v>
      </c>
      <c r="AM1594" s="135" t="s">
        <v>475</v>
      </c>
    </row>
    <row r="1595" spans="1:39" ht="75" x14ac:dyDescent="0.25">
      <c r="A1595" s="131" t="s">
        <v>2</v>
      </c>
      <c r="B1595" s="132" t="str">
        <f>IF(G1595="reserved","N/A",IF(AND(Screening!$J$10="No",V1595="Ex"),"N/A",IF(AND(Screening!$J$11="No",W1595="Ex"),"N/A",IF(AND(Screening!$J$12="No",X1595="Ex"),"N/A",IF(AND(Screening!$J$13="No",Y1595="Ex"),"N/A",IF(AND(Screening!$J$14="No",Z1595="Ex"),"N/A", IF(AND(Screening!$J$15="No",AA1595="Ex"),"N/A", IF(AND(Screening!$J$16="No",AB1595="Ex"),"N/A", IF(AND(Screening!$J$17="No",AC1595="Ex"),"N/A", IF(AND(Screening!$J$18="No",AD1595="Ex"),"N/A", IF(AND(Screening!$J$19="No",AE1595="Ex"),"N/A", IF(AND(Screening!$J$20="No",AF1595="Ex"),"N/A", IF(AND(Screening!$J$21="No",AG1595="Ex"),"N/A", IF(AND(Screening!$J$23="No",AH1595="Ex"),"N/A", IF(AND(Screening!$J$7="No",AI1595="Ex"),"N/A", IF(AND(Screening!$J$6="No",AL1595="Ex"),"N/A", IF(AND(Screening!$J$6="Yes",AJ1595="Ex"),"N/A", IF(AND(Screening!$J$25="Yes",AK1595="Ex"),"N/A",  IF(AND(Screening!$J$5="Yes",AM1595="Ex"),"N/A","Inc")))))))))))))))))))</f>
        <v>Inc</v>
      </c>
      <c r="C1595" s="132"/>
      <c r="D1595" s="133"/>
      <c r="E1595" s="90">
        <v>1567.2</v>
      </c>
      <c r="F1595" s="91" t="s">
        <v>3090</v>
      </c>
      <c r="G1595" s="91" t="s">
        <v>3091</v>
      </c>
      <c r="H1595" s="157" t="s">
        <v>3092</v>
      </c>
      <c r="I1595" s="130" t="str">
        <f t="shared" si="49"/>
        <v>Include</v>
      </c>
      <c r="J1595" s="126"/>
      <c r="K1595" s="99"/>
      <c r="L1595" s="99"/>
      <c r="M1595" s="128"/>
      <c r="N1595" s="87" t="str">
        <f t="shared" si="50"/>
        <v/>
      </c>
      <c r="O1595" s="55"/>
      <c r="P1595" s="55"/>
      <c r="Q1595" s="55"/>
      <c r="R1595" s="55"/>
      <c r="S1595" s="55"/>
      <c r="T1595" s="56"/>
      <c r="U1595" s="134" t="s">
        <v>409</v>
      </c>
      <c r="V1595" s="132" t="s">
        <v>475</v>
      </c>
      <c r="W1595" s="132" t="s">
        <v>475</v>
      </c>
      <c r="X1595" s="132" t="s">
        <v>475</v>
      </c>
      <c r="Y1595" s="132" t="s">
        <v>475</v>
      </c>
      <c r="Z1595" s="132" t="s">
        <v>475</v>
      </c>
      <c r="AA1595" s="132" t="s">
        <v>475</v>
      </c>
      <c r="AB1595" s="132" t="s">
        <v>475</v>
      </c>
      <c r="AC1595" s="132" t="s">
        <v>475</v>
      </c>
      <c r="AD1595" s="132" t="s">
        <v>475</v>
      </c>
      <c r="AE1595" s="132" t="s">
        <v>475</v>
      </c>
      <c r="AF1595" s="132" t="s">
        <v>475</v>
      </c>
      <c r="AG1595" s="132" t="s">
        <v>475</v>
      </c>
      <c r="AH1595" s="132" t="s">
        <v>475</v>
      </c>
      <c r="AI1595" s="132" t="s">
        <v>475</v>
      </c>
      <c r="AJ1595" s="132" t="s">
        <v>475</v>
      </c>
      <c r="AK1595" s="132" t="s">
        <v>475</v>
      </c>
      <c r="AL1595" s="132" t="s">
        <v>475</v>
      </c>
      <c r="AM1595" s="135" t="s">
        <v>475</v>
      </c>
    </row>
    <row r="1596" spans="1:39" ht="45" x14ac:dyDescent="0.25">
      <c r="A1596" s="131" t="s">
        <v>2</v>
      </c>
      <c r="B1596" s="132" t="str">
        <f>IF(G1596="reserved","N/A",IF(AND(Screening!$J$10="No",V1596="Ex"),"N/A",IF(AND(Screening!$J$11="No",W1596="Ex"),"N/A",IF(AND(Screening!$J$12="No",X1596="Ex"),"N/A",IF(AND(Screening!$J$13="No",Y1596="Ex"),"N/A",IF(AND(Screening!$J$14="No",Z1596="Ex"),"N/A", IF(AND(Screening!$J$15="No",AA1596="Ex"),"N/A", IF(AND(Screening!$J$16="No",AB1596="Ex"),"N/A", IF(AND(Screening!$J$17="No",AC1596="Ex"),"N/A", IF(AND(Screening!$J$18="No",AD1596="Ex"),"N/A", IF(AND(Screening!$J$19="No",AE1596="Ex"),"N/A", IF(AND(Screening!$J$20="No",AF1596="Ex"),"N/A", IF(AND(Screening!$J$21="No",AG1596="Ex"),"N/A", IF(AND(Screening!$J$23="No",AH1596="Ex"),"N/A", IF(AND(Screening!$J$7="No",AI1596="Ex"),"N/A", IF(AND(Screening!$J$6="No",AL1596="Ex"),"N/A", IF(AND(Screening!$J$6="Yes",AJ1596="Ex"),"N/A", IF(AND(Screening!$J$25="Yes",AK1596="Ex"),"N/A",  IF(AND(Screening!$J$5="Yes",AM1596="Ex"),"N/A","Inc")))))))))))))))))))</f>
        <v>Inc</v>
      </c>
      <c r="C1596" s="132"/>
      <c r="D1596" s="133"/>
      <c r="E1596" s="90">
        <v>1567.3</v>
      </c>
      <c r="F1596" s="91" t="s">
        <v>3093</v>
      </c>
      <c r="G1596" s="91" t="s">
        <v>3094</v>
      </c>
      <c r="H1596" s="157" t="s">
        <v>3095</v>
      </c>
      <c r="I1596" s="130" t="str">
        <f t="shared" si="49"/>
        <v>Include</v>
      </c>
      <c r="J1596" s="126"/>
      <c r="K1596" s="99"/>
      <c r="L1596" s="99"/>
      <c r="M1596" s="128"/>
      <c r="N1596" s="87" t="str">
        <f t="shared" si="50"/>
        <v/>
      </c>
      <c r="O1596" s="55"/>
      <c r="P1596" s="55"/>
      <c r="Q1596" s="55"/>
      <c r="R1596" s="55"/>
      <c r="S1596" s="55"/>
      <c r="T1596" s="56"/>
      <c r="U1596" s="134" t="s">
        <v>409</v>
      </c>
      <c r="V1596" s="132" t="s">
        <v>475</v>
      </c>
      <c r="W1596" s="132" t="s">
        <v>475</v>
      </c>
      <c r="X1596" s="132" t="s">
        <v>475</v>
      </c>
      <c r="Y1596" s="132" t="s">
        <v>475</v>
      </c>
      <c r="Z1596" s="132" t="s">
        <v>475</v>
      </c>
      <c r="AA1596" s="132" t="s">
        <v>475</v>
      </c>
      <c r="AB1596" s="132" t="s">
        <v>475</v>
      </c>
      <c r="AC1596" s="132" t="s">
        <v>475</v>
      </c>
      <c r="AD1596" s="132" t="s">
        <v>475</v>
      </c>
      <c r="AE1596" s="132" t="s">
        <v>475</v>
      </c>
      <c r="AF1596" s="132" t="s">
        <v>475</v>
      </c>
      <c r="AG1596" s="132" t="s">
        <v>475</v>
      </c>
      <c r="AH1596" s="132" t="s">
        <v>475</v>
      </c>
      <c r="AI1596" s="132" t="s">
        <v>475</v>
      </c>
      <c r="AJ1596" s="132" t="s">
        <v>475</v>
      </c>
      <c r="AK1596" s="132" t="s">
        <v>475</v>
      </c>
      <c r="AL1596" s="132" t="s">
        <v>475</v>
      </c>
      <c r="AM1596" s="135" t="s">
        <v>475</v>
      </c>
    </row>
    <row r="1597" spans="1:39" ht="30" x14ac:dyDescent="0.25">
      <c r="A1597" s="131" t="s">
        <v>2</v>
      </c>
      <c r="B1597" s="132" t="str">
        <f>IF(G1597="reserved","N/A",IF(AND(Screening!$J$10="No",V1597="Ex"),"N/A",IF(AND(Screening!$J$11="No",W1597="Ex"),"N/A",IF(AND(Screening!$J$12="No",X1597="Ex"),"N/A",IF(AND(Screening!$J$13="No",Y1597="Ex"),"N/A",IF(AND(Screening!$J$14="No",Z1597="Ex"),"N/A", IF(AND(Screening!$J$15="No",AA1597="Ex"),"N/A", IF(AND(Screening!$J$16="No",AB1597="Ex"),"N/A", IF(AND(Screening!$J$17="No",AC1597="Ex"),"N/A", IF(AND(Screening!$J$18="No",AD1597="Ex"),"N/A", IF(AND(Screening!$J$19="No",AE1597="Ex"),"N/A", IF(AND(Screening!$J$20="No",AF1597="Ex"),"N/A", IF(AND(Screening!$J$21="No",AG1597="Ex"),"N/A", IF(AND(Screening!$J$23="No",AH1597="Ex"),"N/A", IF(AND(Screening!$J$7="No",AI1597="Ex"),"N/A", IF(AND(Screening!$J$6="No",AL1597="Ex"),"N/A", IF(AND(Screening!$J$6="Yes",AJ1597="Ex"),"N/A", IF(AND(Screening!$J$25="Yes",AK1597="Ex"),"N/A",  IF(AND(Screening!$J$5="Yes",AM1597="Ex"),"N/A","Inc")))))))))))))))))))</f>
        <v>Inc</v>
      </c>
      <c r="C1597" s="132"/>
      <c r="D1597" s="133"/>
      <c r="E1597" s="90">
        <v>1567.4</v>
      </c>
      <c r="F1597" s="91" t="s">
        <v>3096</v>
      </c>
      <c r="G1597" s="91" t="s">
        <v>3097</v>
      </c>
      <c r="H1597" s="157" t="s">
        <v>3098</v>
      </c>
      <c r="I1597" s="130" t="str">
        <f t="shared" si="49"/>
        <v>Include</v>
      </c>
      <c r="J1597" s="126"/>
      <c r="K1597" s="99"/>
      <c r="L1597" s="99"/>
      <c r="M1597" s="128"/>
      <c r="N1597" s="87" t="str">
        <f t="shared" si="50"/>
        <v/>
      </c>
      <c r="O1597" s="55"/>
      <c r="P1597" s="55"/>
      <c r="Q1597" s="55"/>
      <c r="R1597" s="55"/>
      <c r="S1597" s="55"/>
      <c r="T1597" s="56"/>
      <c r="U1597" s="134" t="s">
        <v>409</v>
      </c>
      <c r="V1597" s="132" t="s">
        <v>475</v>
      </c>
      <c r="W1597" s="132" t="s">
        <v>475</v>
      </c>
      <c r="X1597" s="132" t="s">
        <v>475</v>
      </c>
      <c r="Y1597" s="132" t="s">
        <v>475</v>
      </c>
      <c r="Z1597" s="132" t="s">
        <v>475</v>
      </c>
      <c r="AA1597" s="132" t="s">
        <v>475</v>
      </c>
      <c r="AB1597" s="132" t="s">
        <v>475</v>
      </c>
      <c r="AC1597" s="132" t="s">
        <v>475</v>
      </c>
      <c r="AD1597" s="132" t="s">
        <v>475</v>
      </c>
      <c r="AE1597" s="132" t="s">
        <v>475</v>
      </c>
      <c r="AF1597" s="132" t="s">
        <v>475</v>
      </c>
      <c r="AG1597" s="132" t="s">
        <v>475</v>
      </c>
      <c r="AH1597" s="132" t="s">
        <v>475</v>
      </c>
      <c r="AI1597" s="132" t="s">
        <v>475</v>
      </c>
      <c r="AJ1597" s="132" t="s">
        <v>475</v>
      </c>
      <c r="AK1597" s="132" t="s">
        <v>475</v>
      </c>
      <c r="AL1597" s="132" t="s">
        <v>475</v>
      </c>
      <c r="AM1597" s="135" t="s">
        <v>475</v>
      </c>
    </row>
    <row r="1598" spans="1:39" ht="30" x14ac:dyDescent="0.25">
      <c r="A1598" s="131" t="s">
        <v>2</v>
      </c>
      <c r="B1598" s="132" t="str">
        <f>IF(G1598="reserved","N/A",IF(AND(Screening!$J$10="No",V1598="Ex"),"N/A",IF(AND(Screening!$J$11="No",W1598="Ex"),"N/A",IF(AND(Screening!$J$12="No",X1598="Ex"),"N/A",IF(AND(Screening!$J$13="No",Y1598="Ex"),"N/A",IF(AND(Screening!$J$14="No",Z1598="Ex"),"N/A", IF(AND(Screening!$J$15="No",AA1598="Ex"),"N/A", IF(AND(Screening!$J$16="No",AB1598="Ex"),"N/A", IF(AND(Screening!$J$17="No",AC1598="Ex"),"N/A", IF(AND(Screening!$J$18="No",AD1598="Ex"),"N/A", IF(AND(Screening!$J$19="No",AE1598="Ex"),"N/A", IF(AND(Screening!$J$20="No",AF1598="Ex"),"N/A", IF(AND(Screening!$J$21="No",AG1598="Ex"),"N/A", IF(AND(Screening!$J$23="No",AH1598="Ex"),"N/A", IF(AND(Screening!$J$7="No",AI1598="Ex"),"N/A", IF(AND(Screening!$J$6="No",AL1598="Ex"),"N/A", IF(AND(Screening!$J$6="Yes",AJ1598="Ex"),"N/A", IF(AND(Screening!$J$25="Yes",AK1598="Ex"),"N/A",  IF(AND(Screening!$J$5="Yes",AM1598="Ex"),"N/A","Inc")))))))))))))))))))</f>
        <v>Inc</v>
      </c>
      <c r="C1598" s="132"/>
      <c r="D1598" s="133"/>
      <c r="E1598" s="90">
        <v>1567.5</v>
      </c>
      <c r="F1598" s="91" t="s">
        <v>3099</v>
      </c>
      <c r="G1598" s="91" t="s">
        <v>3073</v>
      </c>
      <c r="H1598" s="157" t="s">
        <v>3100</v>
      </c>
      <c r="I1598" s="130" t="str">
        <f t="shared" si="49"/>
        <v>Include</v>
      </c>
      <c r="J1598" s="126"/>
      <c r="K1598" s="99"/>
      <c r="L1598" s="99"/>
      <c r="M1598" s="128"/>
      <c r="N1598" s="87" t="str">
        <f t="shared" si="50"/>
        <v/>
      </c>
      <c r="O1598" s="55"/>
      <c r="P1598" s="55"/>
      <c r="Q1598" s="55"/>
      <c r="R1598" s="55"/>
      <c r="S1598" s="55"/>
      <c r="T1598" s="56"/>
      <c r="U1598" s="134" t="s">
        <v>409</v>
      </c>
      <c r="V1598" s="132" t="s">
        <v>475</v>
      </c>
      <c r="W1598" s="132" t="s">
        <v>475</v>
      </c>
      <c r="X1598" s="132" t="s">
        <v>475</v>
      </c>
      <c r="Y1598" s="132" t="s">
        <v>475</v>
      </c>
      <c r="Z1598" s="132" t="s">
        <v>475</v>
      </c>
      <c r="AA1598" s="132" t="s">
        <v>475</v>
      </c>
      <c r="AB1598" s="132" t="s">
        <v>475</v>
      </c>
      <c r="AC1598" s="132" t="s">
        <v>475</v>
      </c>
      <c r="AD1598" s="132" t="s">
        <v>475</v>
      </c>
      <c r="AE1598" s="132" t="s">
        <v>475</v>
      </c>
      <c r="AF1598" s="132" t="s">
        <v>475</v>
      </c>
      <c r="AG1598" s="132" t="s">
        <v>475</v>
      </c>
      <c r="AH1598" s="132" t="s">
        <v>475</v>
      </c>
      <c r="AI1598" s="132" t="s">
        <v>475</v>
      </c>
      <c r="AJ1598" s="132" t="s">
        <v>475</v>
      </c>
      <c r="AK1598" s="132" t="s">
        <v>475</v>
      </c>
      <c r="AL1598" s="132" t="s">
        <v>475</v>
      </c>
      <c r="AM1598" s="135" t="s">
        <v>475</v>
      </c>
    </row>
    <row r="1599" spans="1:39" ht="30" x14ac:dyDescent="0.25">
      <c r="A1599" s="131" t="s">
        <v>2</v>
      </c>
      <c r="B1599" s="132" t="str">
        <f>IF(G1599="reserved","N/A",IF(AND(Screening!$J$10="No",V1599="Ex"),"N/A",IF(AND(Screening!$J$11="No",W1599="Ex"),"N/A",IF(AND(Screening!$J$12="No",X1599="Ex"),"N/A",IF(AND(Screening!$J$13="No",Y1599="Ex"),"N/A",IF(AND(Screening!$J$14="No",Z1599="Ex"),"N/A", IF(AND(Screening!$J$15="No",AA1599="Ex"),"N/A", IF(AND(Screening!$J$16="No",AB1599="Ex"),"N/A", IF(AND(Screening!$J$17="No",AC1599="Ex"),"N/A", IF(AND(Screening!$J$18="No",AD1599="Ex"),"N/A", IF(AND(Screening!$J$19="No",AE1599="Ex"),"N/A", IF(AND(Screening!$J$20="No",AF1599="Ex"),"N/A", IF(AND(Screening!$J$21="No",AG1599="Ex"),"N/A", IF(AND(Screening!$J$23="No",AH1599="Ex"),"N/A", IF(AND(Screening!$J$7="No",AI1599="Ex"),"N/A", IF(AND(Screening!$J$6="No",AL1599="Ex"),"N/A", IF(AND(Screening!$J$6="Yes",AJ1599="Ex"),"N/A", IF(AND(Screening!$J$25="Yes",AK1599="Ex"),"N/A",  IF(AND(Screening!$J$5="Yes",AM1599="Ex"),"N/A","Inc")))))))))))))))))))</f>
        <v>Inc</v>
      </c>
      <c r="C1599" s="132"/>
      <c r="D1599" s="133"/>
      <c r="E1599" s="90">
        <v>1567.6</v>
      </c>
      <c r="F1599" s="91" t="s">
        <v>3101</v>
      </c>
      <c r="G1599" s="91" t="s">
        <v>3102</v>
      </c>
      <c r="H1599" s="157" t="s">
        <v>3103</v>
      </c>
      <c r="I1599" s="130" t="str">
        <f t="shared" si="49"/>
        <v>Include</v>
      </c>
      <c r="J1599" s="126"/>
      <c r="K1599" s="99"/>
      <c r="L1599" s="99"/>
      <c r="M1599" s="128"/>
      <c r="N1599" s="87" t="str">
        <f t="shared" si="50"/>
        <v/>
      </c>
      <c r="O1599" s="55"/>
      <c r="P1599" s="55"/>
      <c r="Q1599" s="55"/>
      <c r="R1599" s="55"/>
      <c r="S1599" s="55"/>
      <c r="T1599" s="56"/>
      <c r="U1599" s="134" t="s">
        <v>409</v>
      </c>
      <c r="V1599" s="132" t="s">
        <v>475</v>
      </c>
      <c r="W1599" s="132" t="s">
        <v>475</v>
      </c>
      <c r="X1599" s="132" t="s">
        <v>475</v>
      </c>
      <c r="Y1599" s="132" t="s">
        <v>475</v>
      </c>
      <c r="Z1599" s="132" t="s">
        <v>475</v>
      </c>
      <c r="AA1599" s="132" t="s">
        <v>475</v>
      </c>
      <c r="AB1599" s="132" t="s">
        <v>475</v>
      </c>
      <c r="AC1599" s="132" t="s">
        <v>475</v>
      </c>
      <c r="AD1599" s="132" t="s">
        <v>475</v>
      </c>
      <c r="AE1599" s="132" t="s">
        <v>475</v>
      </c>
      <c r="AF1599" s="132" t="s">
        <v>475</v>
      </c>
      <c r="AG1599" s="132" t="s">
        <v>475</v>
      </c>
      <c r="AH1599" s="132" t="s">
        <v>475</v>
      </c>
      <c r="AI1599" s="132" t="s">
        <v>475</v>
      </c>
      <c r="AJ1599" s="132" t="s">
        <v>475</v>
      </c>
      <c r="AK1599" s="132" t="s">
        <v>475</v>
      </c>
      <c r="AL1599" s="132" t="s">
        <v>475</v>
      </c>
      <c r="AM1599" s="135" t="s">
        <v>475</v>
      </c>
    </row>
    <row r="1600" spans="1:39" ht="108" customHeight="1" x14ac:dyDescent="0.25">
      <c r="A1600" s="131" t="s">
        <v>2</v>
      </c>
      <c r="B1600" s="132" t="str">
        <f>IF(G1600="reserved","N/A",IF(AND(Screening!$J$10="No",V1600="Ex"),"N/A",IF(AND(Screening!$J$11="No",W1600="Ex"),"N/A",IF(AND(Screening!$J$12="No",X1600="Ex"),"N/A",IF(AND(Screening!$J$13="No",Y1600="Ex"),"N/A",IF(AND(Screening!$J$14="No",Z1600="Ex"),"N/A", IF(AND(Screening!$J$15="No",AA1600="Ex"),"N/A", IF(AND(Screening!$J$16="No",AB1600="Ex"),"N/A", IF(AND(Screening!$J$17="No",AC1600="Ex"),"N/A", IF(AND(Screening!$J$18="No",AD1600="Ex"),"N/A", IF(AND(Screening!$J$19="No",AE1600="Ex"),"N/A", IF(AND(Screening!$J$20="No",AF1600="Ex"),"N/A", IF(AND(Screening!$J$21="No",AG1600="Ex"),"N/A", IF(AND(Screening!$J$23="No",AH1600="Ex"),"N/A", IF(AND(Screening!$J$7="No",AI1600="Ex"),"N/A", IF(AND(Screening!$J$6="No",AL1600="Ex"),"N/A", IF(AND(Screening!$J$6="Yes",AJ1600="Ex"),"N/A", IF(AND(Screening!$J$25="Yes",AK1600="Ex"),"N/A",  IF(AND(Screening!$J$5="Yes",AM1600="Ex"),"N/A","Inc")))))))))))))))))))</f>
        <v>Inc</v>
      </c>
      <c r="C1600" s="132"/>
      <c r="D1600" s="133"/>
      <c r="E1600" s="90">
        <v>1567.7</v>
      </c>
      <c r="F1600" s="91" t="s">
        <v>3104</v>
      </c>
      <c r="G1600" s="91" t="s">
        <v>3105</v>
      </c>
      <c r="H1600" s="157" t="s">
        <v>3106</v>
      </c>
      <c r="I1600" s="130" t="str">
        <f t="shared" si="49"/>
        <v>Include</v>
      </c>
      <c r="J1600" s="126"/>
      <c r="K1600" s="99"/>
      <c r="L1600" s="99"/>
      <c r="M1600" s="128"/>
      <c r="N1600" s="87" t="str">
        <f t="shared" si="50"/>
        <v/>
      </c>
      <c r="O1600" s="55"/>
      <c r="P1600" s="55"/>
      <c r="Q1600" s="55"/>
      <c r="R1600" s="55"/>
      <c r="S1600" s="55"/>
      <c r="T1600" s="56"/>
      <c r="U1600" s="134" t="s">
        <v>409</v>
      </c>
      <c r="V1600" s="132" t="s">
        <v>475</v>
      </c>
      <c r="W1600" s="132" t="s">
        <v>475</v>
      </c>
      <c r="X1600" s="132" t="s">
        <v>475</v>
      </c>
      <c r="Y1600" s="132" t="s">
        <v>475</v>
      </c>
      <c r="Z1600" s="132" t="s">
        <v>475</v>
      </c>
      <c r="AA1600" s="132" t="s">
        <v>475</v>
      </c>
      <c r="AB1600" s="132" t="s">
        <v>475</v>
      </c>
      <c r="AC1600" s="132" t="s">
        <v>475</v>
      </c>
      <c r="AD1600" s="132" t="s">
        <v>475</v>
      </c>
      <c r="AE1600" s="132" t="s">
        <v>475</v>
      </c>
      <c r="AF1600" s="132" t="s">
        <v>475</v>
      </c>
      <c r="AG1600" s="132" t="s">
        <v>475</v>
      </c>
      <c r="AH1600" s="132" t="s">
        <v>475</v>
      </c>
      <c r="AI1600" s="132" t="s">
        <v>475</v>
      </c>
      <c r="AJ1600" s="132" t="s">
        <v>475</v>
      </c>
      <c r="AK1600" s="132" t="s">
        <v>475</v>
      </c>
      <c r="AL1600" s="132" t="s">
        <v>475</v>
      </c>
      <c r="AM1600" s="135" t="s">
        <v>475</v>
      </c>
    </row>
    <row r="1601" spans="1:39" ht="60" x14ac:dyDescent="0.25">
      <c r="A1601" s="131" t="s">
        <v>2</v>
      </c>
      <c r="B1601" s="132" t="str">
        <f>IF(G1601="reserved","N/A",IF(AND(Screening!$J$10="No",V1601="Ex"),"N/A",IF(AND(Screening!$J$11="No",W1601="Ex"),"N/A",IF(AND(Screening!$J$12="No",X1601="Ex"),"N/A",IF(AND(Screening!$J$13="No",Y1601="Ex"),"N/A",IF(AND(Screening!$J$14="No",Z1601="Ex"),"N/A", IF(AND(Screening!$J$15="No",AA1601="Ex"),"N/A", IF(AND(Screening!$J$16="No",AB1601="Ex"),"N/A", IF(AND(Screening!$J$17="No",AC1601="Ex"),"N/A", IF(AND(Screening!$J$18="No",AD1601="Ex"),"N/A", IF(AND(Screening!$J$19="No",AE1601="Ex"),"N/A", IF(AND(Screening!$J$20="No",AF1601="Ex"),"N/A", IF(AND(Screening!$J$21="No",AG1601="Ex"),"N/A", IF(AND(Screening!$J$23="No",AH1601="Ex"),"N/A", IF(AND(Screening!$J$7="No",AI1601="Ex"),"N/A", IF(AND(Screening!$J$6="No",AL1601="Ex"),"N/A", IF(AND(Screening!$J$6="Yes",AJ1601="Ex"),"N/A", IF(AND(Screening!$J$25="Yes",AK1601="Ex"),"N/A",  IF(AND(Screening!$J$5="Yes",AM1601="Ex"),"N/A","Inc")))))))))))))))))))</f>
        <v>Inc</v>
      </c>
      <c r="C1601" s="132"/>
      <c r="D1601" s="133"/>
      <c r="E1601" s="90">
        <v>1567.8</v>
      </c>
      <c r="F1601" s="91" t="s">
        <v>3107</v>
      </c>
      <c r="G1601" s="91" t="s">
        <v>3108</v>
      </c>
      <c r="H1601" s="157" t="s">
        <v>3109</v>
      </c>
      <c r="I1601" s="130" t="str">
        <f t="shared" si="49"/>
        <v>Include</v>
      </c>
      <c r="J1601" s="126"/>
      <c r="K1601" s="99"/>
      <c r="L1601" s="99"/>
      <c r="M1601" s="128"/>
      <c r="N1601" s="87" t="str">
        <f t="shared" si="50"/>
        <v/>
      </c>
      <c r="O1601" s="55"/>
      <c r="P1601" s="55"/>
      <c r="Q1601" s="55"/>
      <c r="R1601" s="55"/>
      <c r="S1601" s="55"/>
      <c r="T1601" s="56"/>
      <c r="U1601" s="134" t="s">
        <v>409</v>
      </c>
      <c r="V1601" s="132" t="s">
        <v>475</v>
      </c>
      <c r="W1601" s="132" t="s">
        <v>475</v>
      </c>
      <c r="X1601" s="132" t="s">
        <v>475</v>
      </c>
      <c r="Y1601" s="132" t="s">
        <v>475</v>
      </c>
      <c r="Z1601" s="132" t="s">
        <v>475</v>
      </c>
      <c r="AA1601" s="132" t="s">
        <v>475</v>
      </c>
      <c r="AB1601" s="132" t="s">
        <v>475</v>
      </c>
      <c r="AC1601" s="132" t="s">
        <v>475</v>
      </c>
      <c r="AD1601" s="132" t="s">
        <v>475</v>
      </c>
      <c r="AE1601" s="132" t="s">
        <v>475</v>
      </c>
      <c r="AF1601" s="132" t="s">
        <v>475</v>
      </c>
      <c r="AG1601" s="132" t="s">
        <v>475</v>
      </c>
      <c r="AH1601" s="132" t="s">
        <v>475</v>
      </c>
      <c r="AI1601" s="132" t="s">
        <v>475</v>
      </c>
      <c r="AJ1601" s="132" t="s">
        <v>475</v>
      </c>
      <c r="AK1601" s="132" t="s">
        <v>475</v>
      </c>
      <c r="AL1601" s="132" t="s">
        <v>475</v>
      </c>
      <c r="AM1601" s="135" t="s">
        <v>475</v>
      </c>
    </row>
    <row r="1602" spans="1:39" ht="45" x14ac:dyDescent="0.25">
      <c r="A1602" s="131" t="s">
        <v>2</v>
      </c>
      <c r="B1602" s="132" t="str">
        <f>IF(G1602="reserved","N/A",IF(AND(Screening!$J$10="No",V1602="Ex"),"N/A",IF(AND(Screening!$J$11="No",W1602="Ex"),"N/A",IF(AND(Screening!$J$12="No",X1602="Ex"),"N/A",IF(AND(Screening!$J$13="No",Y1602="Ex"),"N/A",IF(AND(Screening!$J$14="No",Z1602="Ex"),"N/A", IF(AND(Screening!$J$15="No",AA1602="Ex"),"N/A", IF(AND(Screening!$J$16="No",AB1602="Ex"),"N/A", IF(AND(Screening!$J$17="No",AC1602="Ex"),"N/A", IF(AND(Screening!$J$18="No",AD1602="Ex"),"N/A", IF(AND(Screening!$J$19="No",AE1602="Ex"),"N/A", IF(AND(Screening!$J$20="No",AF1602="Ex"),"N/A", IF(AND(Screening!$J$21="No",AG1602="Ex"),"N/A", IF(AND(Screening!$J$23="No",AH1602="Ex"),"N/A", IF(AND(Screening!$J$7="No",AI1602="Ex"),"N/A", IF(AND(Screening!$J$6="No",AL1602="Ex"),"N/A", IF(AND(Screening!$J$6="Yes",AJ1602="Ex"),"N/A", IF(AND(Screening!$J$25="Yes",AK1602="Ex"),"N/A",  IF(AND(Screening!$J$5="Yes",AM1602="Ex"),"N/A","Inc")))))))))))))))))))</f>
        <v>Inc</v>
      </c>
      <c r="C1602" s="132"/>
      <c r="D1602" s="133"/>
      <c r="E1602" s="90">
        <v>1567.9</v>
      </c>
      <c r="F1602" s="91" t="s">
        <v>3110</v>
      </c>
      <c r="G1602" s="91" t="s">
        <v>3111</v>
      </c>
      <c r="H1602" s="157" t="s">
        <v>3112</v>
      </c>
      <c r="I1602" s="130" t="str">
        <f t="shared" si="49"/>
        <v>Include</v>
      </c>
      <c r="J1602" s="126"/>
      <c r="K1602" s="99"/>
      <c r="L1602" s="99"/>
      <c r="M1602" s="128"/>
      <c r="N1602" s="87" t="str">
        <f t="shared" si="50"/>
        <v/>
      </c>
      <c r="O1602" s="55"/>
      <c r="P1602" s="55"/>
      <c r="Q1602" s="55"/>
      <c r="R1602" s="55"/>
      <c r="S1602" s="55"/>
      <c r="T1602" s="56"/>
      <c r="U1602" s="134" t="s">
        <v>409</v>
      </c>
      <c r="V1602" s="132" t="s">
        <v>475</v>
      </c>
      <c r="W1602" s="132" t="s">
        <v>475</v>
      </c>
      <c r="X1602" s="132" t="s">
        <v>475</v>
      </c>
      <c r="Y1602" s="132" t="s">
        <v>475</v>
      </c>
      <c r="Z1602" s="132" t="s">
        <v>475</v>
      </c>
      <c r="AA1602" s="132" t="s">
        <v>475</v>
      </c>
      <c r="AB1602" s="132" t="s">
        <v>475</v>
      </c>
      <c r="AC1602" s="132" t="s">
        <v>475</v>
      </c>
      <c r="AD1602" s="132" t="s">
        <v>475</v>
      </c>
      <c r="AE1602" s="132" t="s">
        <v>475</v>
      </c>
      <c r="AF1602" s="132" t="s">
        <v>475</v>
      </c>
      <c r="AG1602" s="132" t="s">
        <v>475</v>
      </c>
      <c r="AH1602" s="132" t="s">
        <v>475</v>
      </c>
      <c r="AI1602" s="132" t="s">
        <v>475</v>
      </c>
      <c r="AJ1602" s="132" t="s">
        <v>475</v>
      </c>
      <c r="AK1602" s="132" t="s">
        <v>475</v>
      </c>
      <c r="AL1602" s="132" t="s">
        <v>475</v>
      </c>
      <c r="AM1602" s="135" t="s">
        <v>475</v>
      </c>
    </row>
    <row r="1603" spans="1:39" ht="129.94999999999999" customHeight="1" x14ac:dyDescent="0.25">
      <c r="A1603" s="131" t="s">
        <v>1</v>
      </c>
      <c r="B1603" s="132" t="str">
        <f>IF(G1603="reserved","N/A",IF(AND(Screening!$J$10="No",V1603="Ex"),"N/A",IF(AND(Screening!$J$11="No",W1603="Ex"),"N/A",IF(AND(Screening!$J$12="No",X1603="Ex"),"N/A",IF(AND(Screening!$J$13="No",Y1603="Ex"),"N/A",IF(AND(Screening!$J$14="No",Z1603="Ex"),"N/A", IF(AND(Screening!$J$15="No",AA1603="Ex"),"N/A", IF(AND(Screening!$J$16="No",AB1603="Ex"),"N/A", IF(AND(Screening!$J$17="No",AC1603="Ex"),"N/A", IF(AND(Screening!$J$18="No",AD1603="Ex"),"N/A", IF(AND(Screening!$J$19="No",AE1603="Ex"),"N/A", IF(AND(Screening!$J$20="No",AF1603="Ex"),"N/A", IF(AND(Screening!$J$21="No",AG1603="Ex"),"N/A", IF(AND(Screening!$J$23="No",AH1603="Ex"),"N/A", IF(AND(Screening!$J$7="No",AI1603="Ex"),"N/A", IF(AND(Screening!$J$6="No",AL1603="Ex"),"N/A", IF(AND(Screening!$J$6="Yes",AJ1603="Ex"),"N/A", IF(AND(Screening!$J$25="Yes",AK1603="Ex"),"N/A",  IF(AND(Screening!$J$5="Yes",AM1603="Ex"),"N/A","Inc")))))))))))))))))))</f>
        <v>Inc</v>
      </c>
      <c r="C1603" s="132" t="s">
        <v>1216</v>
      </c>
      <c r="D1603" s="133"/>
      <c r="E1603" s="87">
        <v>1568</v>
      </c>
      <c r="F1603" s="88" t="s">
        <v>1178</v>
      </c>
      <c r="G1603" s="89" t="s">
        <v>728</v>
      </c>
      <c r="H1603" s="157" t="s">
        <v>2804</v>
      </c>
      <c r="I1603" s="130" t="str">
        <f t="shared" ref="I1603:I1629" si="51">IF($B1603="Inc","Include","N/A")</f>
        <v>Include</v>
      </c>
      <c r="J1603" s="126"/>
      <c r="K1603" s="99"/>
      <c r="L1603" s="99"/>
      <c r="M1603" s="128"/>
      <c r="N1603" s="87" t="str">
        <f t="shared" si="50"/>
        <v>PAR</v>
      </c>
      <c r="O1603" s="55"/>
      <c r="P1603" s="55"/>
      <c r="Q1603" s="55"/>
      <c r="R1603" s="55"/>
      <c r="S1603" s="55"/>
      <c r="T1603" s="56"/>
      <c r="U1603" s="134" t="s">
        <v>409</v>
      </c>
      <c r="V1603" s="132"/>
      <c r="W1603" s="132" t="s">
        <v>475</v>
      </c>
      <c r="X1603" s="132"/>
      <c r="Y1603" s="132"/>
      <c r="Z1603" s="132"/>
      <c r="AA1603" s="132" t="s">
        <v>475</v>
      </c>
      <c r="AB1603" s="132" t="s">
        <v>475</v>
      </c>
      <c r="AC1603" s="132"/>
      <c r="AD1603" s="132"/>
      <c r="AE1603" s="132"/>
      <c r="AF1603" s="132"/>
      <c r="AG1603" s="132"/>
      <c r="AH1603" s="132"/>
      <c r="AI1603" s="132"/>
      <c r="AJ1603" s="132" t="s">
        <v>475</v>
      </c>
      <c r="AK1603" s="132"/>
      <c r="AL1603" s="132"/>
      <c r="AM1603" s="135" t="s">
        <v>475</v>
      </c>
    </row>
    <row r="1604" spans="1:39" ht="360" x14ac:dyDescent="0.25">
      <c r="A1604" s="131" t="s">
        <v>1</v>
      </c>
      <c r="B1604" s="132" t="str">
        <f>IF(G1604="reserved","N/A",IF(AND(Screening!$J$10="No",V1604="Ex"),"N/A",IF(AND(Screening!$J$11="No",W1604="Ex"),"N/A",IF(AND(Screening!$J$12="No",X1604="Ex"),"N/A",IF(AND(Screening!$J$13="No",Y1604="Ex"),"N/A",IF(AND(Screening!$J$14="No",Z1604="Ex"),"N/A", IF(AND(Screening!$J$15="No",AA1604="Ex"),"N/A", IF(AND(Screening!$J$16="No",AB1604="Ex"),"N/A", IF(AND(Screening!$J$17="No",AC1604="Ex"),"N/A", IF(AND(Screening!$J$18="No",AD1604="Ex"),"N/A", IF(AND(Screening!$J$19="No",AE1604="Ex"),"N/A", IF(AND(Screening!$J$20="No",AF1604="Ex"),"N/A", IF(AND(Screening!$J$21="No",AG1604="Ex"),"N/A", IF(AND(Screening!$J$23="No",AH1604="Ex"),"N/A", IF(AND(Screening!$J$7="No",AI1604="Ex"),"N/A", IF(AND(Screening!$J$6="No",AL1604="Ex"),"N/A", IF(AND(Screening!$J$6="Yes",AJ1604="Ex"),"N/A", IF(AND(Screening!$J$25="Yes",AK1604="Ex"),"N/A",  IF(AND(Screening!$J$5="Yes",AM1604="Ex"),"N/A","Inc")))))))))))))))))))</f>
        <v>Inc</v>
      </c>
      <c r="C1604" s="132"/>
      <c r="D1604" s="133"/>
      <c r="E1604" s="87">
        <v>1569</v>
      </c>
      <c r="F1604" s="88" t="s">
        <v>1179</v>
      </c>
      <c r="G1604" s="88" t="s">
        <v>2806</v>
      </c>
      <c r="H1604" s="157" t="s">
        <v>2805</v>
      </c>
      <c r="I1604" s="130" t="str">
        <f t="shared" si="51"/>
        <v>Include</v>
      </c>
      <c r="J1604" s="126"/>
      <c r="K1604" s="99"/>
      <c r="L1604" s="99"/>
      <c r="M1604" s="128"/>
      <c r="N1604" s="87" t="str">
        <f t="shared" si="50"/>
        <v>PAR</v>
      </c>
      <c r="O1604" s="55"/>
      <c r="P1604" s="55"/>
      <c r="Q1604" s="55"/>
      <c r="R1604" s="55"/>
      <c r="S1604" s="55"/>
      <c r="T1604" s="56"/>
      <c r="U1604" s="134" t="s">
        <v>409</v>
      </c>
      <c r="V1604" s="132"/>
      <c r="W1604" s="132" t="s">
        <v>475</v>
      </c>
      <c r="X1604" s="132"/>
      <c r="Y1604" s="132"/>
      <c r="Z1604" s="132"/>
      <c r="AA1604" s="132" t="s">
        <v>475</v>
      </c>
      <c r="AB1604" s="132" t="s">
        <v>475</v>
      </c>
      <c r="AC1604" s="132"/>
      <c r="AD1604" s="132"/>
      <c r="AE1604" s="132"/>
      <c r="AF1604" s="132"/>
      <c r="AG1604" s="132"/>
      <c r="AH1604" s="132"/>
      <c r="AI1604" s="132"/>
      <c r="AJ1604" s="132" t="s">
        <v>475</v>
      </c>
      <c r="AK1604" s="132"/>
      <c r="AL1604" s="132"/>
      <c r="AM1604" s="135" t="s">
        <v>475</v>
      </c>
    </row>
    <row r="1605" spans="1:39" ht="30" x14ac:dyDescent="0.25">
      <c r="A1605" s="131" t="s">
        <v>2</v>
      </c>
      <c r="B1605" s="132" t="str">
        <f>IF(G1605="reserved","N/A",IF(AND(Screening!$J$10="No",V1605="Ex"),"N/A",IF(AND(Screening!$J$11="No",W1605="Ex"),"N/A",IF(AND(Screening!$J$12="No",X1605="Ex"),"N/A",IF(AND(Screening!$J$13="No",Y1605="Ex"),"N/A",IF(AND(Screening!$J$14="No",Z1605="Ex"),"N/A", IF(AND(Screening!$J$15="No",AA1605="Ex"),"N/A", IF(AND(Screening!$J$16="No",AB1605="Ex"),"N/A", IF(AND(Screening!$J$17="No",AC1605="Ex"),"N/A", IF(AND(Screening!$J$18="No",AD1605="Ex"),"N/A", IF(AND(Screening!$J$19="No",AE1605="Ex"),"N/A", IF(AND(Screening!$J$20="No",AF1605="Ex"),"N/A", IF(AND(Screening!$J$21="No",AG1605="Ex"),"N/A", IF(AND(Screening!$J$23="No",AH1605="Ex"),"N/A", IF(AND(Screening!$J$7="No",AI1605="Ex"),"N/A", IF(AND(Screening!$J$6="No",AL1605="Ex"),"N/A", IF(AND(Screening!$J$6="Yes",AJ1605="Ex"),"N/A", IF(AND(Screening!$J$25="Yes",AK1605="Ex"),"N/A",  IF(AND(Screening!$J$5="Yes",AM1605="Ex"),"N/A","Inc")))))))))))))))))))</f>
        <v>Inc</v>
      </c>
      <c r="C1605" s="132"/>
      <c r="D1605" s="133"/>
      <c r="E1605" s="87">
        <v>1570</v>
      </c>
      <c r="F1605" s="88" t="s">
        <v>1180</v>
      </c>
      <c r="G1605" s="88" t="s">
        <v>2545</v>
      </c>
      <c r="H1605" s="156" t="s">
        <v>1362</v>
      </c>
      <c r="I1605" s="130" t="str">
        <f t="shared" si="51"/>
        <v>Include</v>
      </c>
      <c r="J1605" s="126"/>
      <c r="K1605" s="99"/>
      <c r="L1605" s="99"/>
      <c r="M1605" s="128"/>
      <c r="N1605" s="87" t="str">
        <f t="shared" si="50"/>
        <v/>
      </c>
      <c r="O1605" s="55"/>
      <c r="P1605" s="55"/>
      <c r="Q1605" s="55"/>
      <c r="R1605" s="55"/>
      <c r="S1605" s="55"/>
      <c r="T1605" s="56"/>
      <c r="U1605" s="134" t="s">
        <v>409</v>
      </c>
      <c r="V1605" s="132"/>
      <c r="W1605" s="132"/>
      <c r="X1605" s="132"/>
      <c r="Y1605" s="132"/>
      <c r="Z1605" s="132"/>
      <c r="AA1605" s="132"/>
      <c r="AB1605" s="132" t="s">
        <v>475</v>
      </c>
      <c r="AC1605" s="132"/>
      <c r="AD1605" s="132"/>
      <c r="AE1605" s="132"/>
      <c r="AF1605" s="132"/>
      <c r="AG1605" s="132"/>
      <c r="AH1605" s="132"/>
      <c r="AI1605" s="132"/>
      <c r="AJ1605" s="132" t="s">
        <v>475</v>
      </c>
      <c r="AK1605" s="132"/>
      <c r="AL1605" s="132"/>
      <c r="AM1605" s="135" t="s">
        <v>475</v>
      </c>
    </row>
    <row r="1606" spans="1:39" ht="30" x14ac:dyDescent="0.25">
      <c r="A1606" s="131" t="s">
        <v>2</v>
      </c>
      <c r="B1606" s="132" t="str">
        <f>IF(G1606="reserved","N/A",IF(AND(Screening!$J$10="No",V1606="Ex"),"N/A",IF(AND(Screening!$J$11="No",W1606="Ex"),"N/A",IF(AND(Screening!$J$12="No",X1606="Ex"),"N/A",IF(AND(Screening!$J$13="No",Y1606="Ex"),"N/A",IF(AND(Screening!$J$14="No",Z1606="Ex"),"N/A", IF(AND(Screening!$J$15="No",AA1606="Ex"),"N/A", IF(AND(Screening!$J$16="No",AB1606="Ex"),"N/A", IF(AND(Screening!$J$17="No",AC1606="Ex"),"N/A", IF(AND(Screening!$J$18="No",AD1606="Ex"),"N/A", IF(AND(Screening!$J$19="No",AE1606="Ex"),"N/A", IF(AND(Screening!$J$20="No",AF1606="Ex"),"N/A", IF(AND(Screening!$J$21="No",AG1606="Ex"),"N/A", IF(AND(Screening!$J$23="No",AH1606="Ex"),"N/A", IF(AND(Screening!$J$7="No",AI1606="Ex"),"N/A", IF(AND(Screening!$J$6="No",AL1606="Ex"),"N/A", IF(AND(Screening!$J$6="Yes",AJ1606="Ex"),"N/A", IF(AND(Screening!$J$25="Yes",AK1606="Ex"),"N/A",  IF(AND(Screening!$J$5="Yes",AM1606="Ex"),"N/A","Inc")))))))))))))))))))</f>
        <v>Inc</v>
      </c>
      <c r="C1606" s="132"/>
      <c r="D1606" s="133"/>
      <c r="E1606" s="87">
        <v>1571</v>
      </c>
      <c r="F1606" s="88" t="s">
        <v>1181</v>
      </c>
      <c r="G1606" s="88" t="s">
        <v>2546</v>
      </c>
      <c r="H1606" s="156" t="s">
        <v>1362</v>
      </c>
      <c r="I1606" s="130" t="str">
        <f t="shared" si="51"/>
        <v>Include</v>
      </c>
      <c r="J1606" s="126"/>
      <c r="K1606" s="99"/>
      <c r="L1606" s="99"/>
      <c r="M1606" s="128"/>
      <c r="N1606" s="87" t="str">
        <f t="shared" si="50"/>
        <v/>
      </c>
      <c r="O1606" s="55"/>
      <c r="P1606" s="55"/>
      <c r="Q1606" s="55"/>
      <c r="R1606" s="55"/>
      <c r="S1606" s="55"/>
      <c r="T1606" s="56"/>
      <c r="U1606" s="134" t="s">
        <v>409</v>
      </c>
      <c r="V1606" s="132"/>
      <c r="W1606" s="132" t="s">
        <v>475</v>
      </c>
      <c r="X1606" s="132"/>
      <c r="Y1606" s="132"/>
      <c r="Z1606" s="132"/>
      <c r="AA1606" s="132"/>
      <c r="AB1606" s="132"/>
      <c r="AC1606" s="132"/>
      <c r="AD1606" s="132"/>
      <c r="AE1606" s="132"/>
      <c r="AF1606" s="132"/>
      <c r="AG1606" s="132"/>
      <c r="AH1606" s="132"/>
      <c r="AI1606" s="132"/>
      <c r="AJ1606" s="132" t="s">
        <v>475</v>
      </c>
      <c r="AK1606" s="132"/>
      <c r="AL1606" s="132"/>
      <c r="AM1606" s="135" t="s">
        <v>475</v>
      </c>
    </row>
    <row r="1607" spans="1:39" ht="30" x14ac:dyDescent="0.25">
      <c r="A1607" s="131" t="s">
        <v>2</v>
      </c>
      <c r="B1607" s="132" t="str">
        <f>IF(G1607="reserved","N/A",IF(AND(Screening!$J$10="No",V1607="Ex"),"N/A",IF(AND(Screening!$J$11="No",W1607="Ex"),"N/A",IF(AND(Screening!$J$12="No",X1607="Ex"),"N/A",IF(AND(Screening!$J$13="No",Y1607="Ex"),"N/A",IF(AND(Screening!$J$14="No",Z1607="Ex"),"N/A", IF(AND(Screening!$J$15="No",AA1607="Ex"),"N/A", IF(AND(Screening!$J$16="No",AB1607="Ex"),"N/A", IF(AND(Screening!$J$17="No",AC1607="Ex"),"N/A", IF(AND(Screening!$J$18="No",AD1607="Ex"),"N/A", IF(AND(Screening!$J$19="No",AE1607="Ex"),"N/A", IF(AND(Screening!$J$20="No",AF1607="Ex"),"N/A", IF(AND(Screening!$J$21="No",AG1607="Ex"),"N/A", IF(AND(Screening!$J$23="No",AH1607="Ex"),"N/A", IF(AND(Screening!$J$7="No",AI1607="Ex"),"N/A", IF(AND(Screening!$J$6="No",AL1607="Ex"),"N/A", IF(AND(Screening!$J$6="Yes",AJ1607="Ex"),"N/A", IF(AND(Screening!$J$25="Yes",AK1607="Ex"),"N/A",  IF(AND(Screening!$J$5="Yes",AM1607="Ex"),"N/A","Inc")))))))))))))))))))</f>
        <v>Inc</v>
      </c>
      <c r="C1607" s="132"/>
      <c r="D1607" s="133"/>
      <c r="E1607" s="87">
        <v>1572</v>
      </c>
      <c r="F1607" s="88" t="s">
        <v>1182</v>
      </c>
      <c r="G1607" s="88" t="s">
        <v>2547</v>
      </c>
      <c r="H1607" s="156" t="s">
        <v>1362</v>
      </c>
      <c r="I1607" s="130" t="str">
        <f t="shared" si="51"/>
        <v>Include</v>
      </c>
      <c r="J1607" s="126"/>
      <c r="K1607" s="99"/>
      <c r="L1607" s="99"/>
      <c r="M1607" s="128"/>
      <c r="N1607" s="87" t="str">
        <f t="shared" si="50"/>
        <v/>
      </c>
      <c r="O1607" s="55"/>
      <c r="P1607" s="55"/>
      <c r="Q1607" s="55"/>
      <c r="R1607" s="55"/>
      <c r="S1607" s="55"/>
      <c r="T1607" s="56"/>
      <c r="U1607" s="134" t="s">
        <v>409</v>
      </c>
      <c r="V1607" s="132"/>
      <c r="W1607" s="132"/>
      <c r="X1607" s="132"/>
      <c r="Y1607" s="132"/>
      <c r="Z1607" s="132"/>
      <c r="AA1607" s="132" t="s">
        <v>475</v>
      </c>
      <c r="AB1607" s="132"/>
      <c r="AC1607" s="132"/>
      <c r="AD1607" s="132"/>
      <c r="AE1607" s="132"/>
      <c r="AF1607" s="132"/>
      <c r="AG1607" s="132"/>
      <c r="AH1607" s="132"/>
      <c r="AI1607" s="132"/>
      <c r="AJ1607" s="132" t="s">
        <v>475</v>
      </c>
      <c r="AK1607" s="132"/>
      <c r="AL1607" s="132"/>
      <c r="AM1607" s="135" t="s">
        <v>475</v>
      </c>
    </row>
    <row r="1608" spans="1:39" ht="30" x14ac:dyDescent="0.25">
      <c r="A1608" s="131" t="s">
        <v>2</v>
      </c>
      <c r="B1608" s="132" t="str">
        <f>IF(G1608="reserved","N/A",IF(AND(Screening!$J$10="No",V1608="Ex"),"N/A",IF(AND(Screening!$J$11="No",W1608="Ex"),"N/A",IF(AND(Screening!$J$12="No",X1608="Ex"),"N/A",IF(AND(Screening!$J$13="No",Y1608="Ex"),"N/A",IF(AND(Screening!$J$14="No",Z1608="Ex"),"N/A", IF(AND(Screening!$J$15="No",AA1608="Ex"),"N/A", IF(AND(Screening!$J$16="No",AB1608="Ex"),"N/A", IF(AND(Screening!$J$17="No",AC1608="Ex"),"N/A", IF(AND(Screening!$J$18="No",AD1608="Ex"),"N/A", IF(AND(Screening!$J$19="No",AE1608="Ex"),"N/A", IF(AND(Screening!$J$20="No",AF1608="Ex"),"N/A", IF(AND(Screening!$J$21="No",AG1608="Ex"),"N/A", IF(AND(Screening!$J$23="No",AH1608="Ex"),"N/A", IF(AND(Screening!$J$7="No",AI1608="Ex"),"N/A", IF(AND(Screening!$J$6="No",AL1608="Ex"),"N/A", IF(AND(Screening!$J$6="Yes",AJ1608="Ex"),"N/A", IF(AND(Screening!$J$25="Yes",AK1608="Ex"),"N/A",  IF(AND(Screening!$J$5="Yes",AM1608="Ex"),"N/A","Inc")))))))))))))))))))</f>
        <v>Inc</v>
      </c>
      <c r="C1608" s="132"/>
      <c r="D1608" s="133"/>
      <c r="E1608" s="87">
        <v>1573</v>
      </c>
      <c r="F1608" s="88" t="s">
        <v>1183</v>
      </c>
      <c r="G1608" s="88" t="s">
        <v>2548</v>
      </c>
      <c r="H1608" s="156" t="s">
        <v>1362</v>
      </c>
      <c r="I1608" s="130" t="str">
        <f t="shared" si="51"/>
        <v>Include</v>
      </c>
      <c r="J1608" s="126"/>
      <c r="K1608" s="99"/>
      <c r="L1608" s="99"/>
      <c r="M1608" s="128"/>
      <c r="N1608" s="87" t="str">
        <f t="shared" si="50"/>
        <v/>
      </c>
      <c r="O1608" s="55"/>
      <c r="P1608" s="55"/>
      <c r="Q1608" s="55"/>
      <c r="R1608" s="55"/>
      <c r="S1608" s="55"/>
      <c r="T1608" s="56"/>
      <c r="U1608" s="134" t="s">
        <v>409</v>
      </c>
      <c r="V1608" s="132" t="s">
        <v>475</v>
      </c>
      <c r="W1608" s="132" t="s">
        <v>475</v>
      </c>
      <c r="X1608" s="132" t="s">
        <v>475</v>
      </c>
      <c r="Y1608" s="132" t="s">
        <v>475</v>
      </c>
      <c r="Z1608" s="132" t="s">
        <v>475</v>
      </c>
      <c r="AA1608" s="132" t="s">
        <v>475</v>
      </c>
      <c r="AB1608" s="132" t="s">
        <v>475</v>
      </c>
      <c r="AC1608" s="132" t="s">
        <v>475</v>
      </c>
      <c r="AD1608" s="132" t="s">
        <v>475</v>
      </c>
      <c r="AE1608" s="132" t="s">
        <v>475</v>
      </c>
      <c r="AF1608" s="132" t="s">
        <v>475</v>
      </c>
      <c r="AG1608" s="132" t="s">
        <v>475</v>
      </c>
      <c r="AH1608" s="132" t="s">
        <v>475</v>
      </c>
      <c r="AI1608" s="132" t="s">
        <v>475</v>
      </c>
      <c r="AJ1608" s="132"/>
      <c r="AK1608" s="132"/>
      <c r="AL1608" s="132" t="s">
        <v>475</v>
      </c>
      <c r="AM1608" s="135" t="s">
        <v>475</v>
      </c>
    </row>
    <row r="1609" spans="1:39" ht="60" x14ac:dyDescent="0.25">
      <c r="A1609" s="136" t="s">
        <v>2</v>
      </c>
      <c r="B1609" s="137" t="str">
        <f>IF(G1609="reserved","N/A",IF(AND(Screening!$J$10="No",V1609="Ex"),"N/A",IF(AND(Screening!$J$11="No",W1609="Ex"),"N/A",IF(AND(Screening!$J$12="No",X1609="Ex"),"N/A",IF(AND(Screening!$J$13="No",Y1609="Ex"),"N/A",IF(AND(Screening!$J$14="No",Z1609="Ex"),"N/A", IF(AND(Screening!$J$15="No",AA1609="Ex"),"N/A", IF(AND(Screening!$J$16="No",AB1609="Ex"),"N/A", IF(AND(Screening!$J$17="No",AC1609="Ex"),"N/A", IF(AND(Screening!$J$18="No",AD1609="Ex"),"N/A", IF(AND(Screening!$J$19="No",AE1609="Ex"),"N/A", IF(AND(Screening!$J$20="No",AF1609="Ex"),"N/A", IF(AND(Screening!$J$21="No",AG1609="Ex"),"N/A", IF(AND(Screening!$J$23="No",AH1609="Ex"),"N/A", IF(AND(Screening!$J$7="No",AI1609="Ex"),"N/A", IF(AND(Screening!$J$6="No",AL1609="Ex"),"N/A", IF(AND(Screening!$J$6="Yes",AJ1609="Ex"),"N/A", IF(AND(Screening!$J$25="Yes",AK1609="Ex"),"N/A",  IF(AND(Screening!$J$5="Yes",AM1609="Ex"),"N/A","Inc")))))))))))))))))))</f>
        <v>Inc</v>
      </c>
      <c r="C1609" s="137"/>
      <c r="D1609" s="138"/>
      <c r="E1609" s="90">
        <v>1574</v>
      </c>
      <c r="F1609" s="91" t="s">
        <v>1184</v>
      </c>
      <c r="G1609" s="91" t="s">
        <v>3113</v>
      </c>
      <c r="H1609" s="157" t="s">
        <v>3114</v>
      </c>
      <c r="I1609" s="130" t="str">
        <f t="shared" si="51"/>
        <v>Include</v>
      </c>
      <c r="J1609" s="126"/>
      <c r="K1609" s="99"/>
      <c r="L1609" s="99"/>
      <c r="M1609" s="128"/>
      <c r="N1609" s="87" t="str">
        <f t="shared" si="50"/>
        <v/>
      </c>
      <c r="O1609" s="55"/>
      <c r="P1609" s="55"/>
      <c r="Q1609" s="55"/>
      <c r="R1609" s="55"/>
      <c r="S1609" s="55"/>
      <c r="T1609" s="56"/>
      <c r="U1609" s="139" t="s">
        <v>409</v>
      </c>
      <c r="V1609" s="137"/>
      <c r="W1609" s="137" t="s">
        <v>475</v>
      </c>
      <c r="X1609" s="137"/>
      <c r="Y1609" s="137"/>
      <c r="Z1609" s="137"/>
      <c r="AA1609" s="137" t="s">
        <v>475</v>
      </c>
      <c r="AB1609" s="137" t="s">
        <v>475</v>
      </c>
      <c r="AC1609" s="137"/>
      <c r="AD1609" s="137"/>
      <c r="AE1609" s="137"/>
      <c r="AF1609" s="137"/>
      <c r="AG1609" s="137"/>
      <c r="AH1609" s="137"/>
      <c r="AI1609" s="137"/>
      <c r="AJ1609" s="137" t="s">
        <v>475</v>
      </c>
      <c r="AK1609" s="137"/>
      <c r="AL1609" s="137" t="s">
        <v>475</v>
      </c>
      <c r="AM1609" s="140" t="s">
        <v>475</v>
      </c>
    </row>
    <row r="1610" spans="1:39" ht="91.35" customHeight="1" x14ac:dyDescent="0.25">
      <c r="A1610" s="131" t="s">
        <v>2</v>
      </c>
      <c r="B1610" s="132" t="str">
        <f>IF(G1610="reserved","N/A",IF(AND(Screening!$J$10="No",V1610="Ex"),"N/A",IF(AND(Screening!$J$11="No",W1610="Ex"),"N/A",IF(AND(Screening!$J$12="No",X1610="Ex"),"N/A",IF(AND(Screening!$J$13="No",Y1610="Ex"),"N/A",IF(AND(Screening!$J$14="No",Z1610="Ex"),"N/A", IF(AND(Screening!$J$15="No",AA1610="Ex"),"N/A", IF(AND(Screening!$J$16="No",AB1610="Ex"),"N/A", IF(AND(Screening!$J$17="No",AC1610="Ex"),"N/A", IF(AND(Screening!$J$18="No",AD1610="Ex"),"N/A", IF(AND(Screening!$J$19="No",AE1610="Ex"),"N/A", IF(AND(Screening!$J$20="No",AF1610="Ex"),"N/A", IF(AND(Screening!$J$21="No",AG1610="Ex"),"N/A", IF(AND(Screening!$J$23="No",AH1610="Ex"),"N/A", IF(AND(Screening!$J$7="No",AI1610="Ex"),"N/A", IF(AND(Screening!$J$6="No",AL1610="Ex"),"N/A", IF(AND(Screening!$J$6="Yes",AJ1610="Ex"),"N/A", IF(AND(Screening!$J$25="Yes",AK1610="Ex"),"N/A",  IF(AND(Screening!$J$5="Yes",AM1610="Ex"),"N/A","Inc")))))))))))))))))))</f>
        <v>Inc</v>
      </c>
      <c r="C1610" s="132"/>
      <c r="D1610" s="133"/>
      <c r="E1610" s="90">
        <v>1575</v>
      </c>
      <c r="F1610" s="91" t="s">
        <v>1185</v>
      </c>
      <c r="G1610" s="91" t="s">
        <v>3115</v>
      </c>
      <c r="H1610" s="157" t="s">
        <v>3116</v>
      </c>
      <c r="I1610" s="130" t="str">
        <f t="shared" si="51"/>
        <v>Include</v>
      </c>
      <c r="J1610" s="126"/>
      <c r="K1610" s="99"/>
      <c r="L1610" s="99"/>
      <c r="M1610" s="128"/>
      <c r="N1610" s="87" t="str">
        <f t="shared" si="50"/>
        <v/>
      </c>
      <c r="O1610" s="55"/>
      <c r="P1610" s="55"/>
      <c r="Q1610" s="55"/>
      <c r="R1610" s="55"/>
      <c r="S1610" s="55"/>
      <c r="T1610" s="56"/>
      <c r="U1610" s="134" t="s">
        <v>409</v>
      </c>
      <c r="V1610" s="132"/>
      <c r="W1610" s="132"/>
      <c r="X1610" s="132"/>
      <c r="Y1610" s="132"/>
      <c r="Z1610" s="132"/>
      <c r="AA1610" s="132"/>
      <c r="AB1610" s="132" t="s">
        <v>475</v>
      </c>
      <c r="AC1610" s="132"/>
      <c r="AD1610" s="132"/>
      <c r="AE1610" s="132"/>
      <c r="AF1610" s="132"/>
      <c r="AG1610" s="132"/>
      <c r="AH1610" s="132"/>
      <c r="AI1610" s="132"/>
      <c r="AJ1610" s="132" t="s">
        <v>475</v>
      </c>
      <c r="AK1610" s="132"/>
      <c r="AL1610" s="132" t="s">
        <v>475</v>
      </c>
      <c r="AM1610" s="135" t="s">
        <v>475</v>
      </c>
    </row>
    <row r="1611" spans="1:39" ht="45" x14ac:dyDescent="0.25">
      <c r="A1611" s="131" t="s">
        <v>2</v>
      </c>
      <c r="B1611" s="132" t="str">
        <f>IF(G1611="reserved","N/A",IF(AND(Screening!$J$10="No",V1611="Ex"),"N/A",IF(AND(Screening!$J$11="No",W1611="Ex"),"N/A",IF(AND(Screening!$J$12="No",X1611="Ex"),"N/A",IF(AND(Screening!$J$13="No",Y1611="Ex"),"N/A",IF(AND(Screening!$J$14="No",Z1611="Ex"),"N/A", IF(AND(Screening!$J$15="No",AA1611="Ex"),"N/A", IF(AND(Screening!$J$16="No",AB1611="Ex"),"N/A", IF(AND(Screening!$J$17="No",AC1611="Ex"),"N/A", IF(AND(Screening!$J$18="No",AD1611="Ex"),"N/A", IF(AND(Screening!$J$19="No",AE1611="Ex"),"N/A", IF(AND(Screening!$J$20="No",AF1611="Ex"),"N/A", IF(AND(Screening!$J$21="No",AG1611="Ex"),"N/A", IF(AND(Screening!$J$23="No",AH1611="Ex"),"N/A", IF(AND(Screening!$J$7="No",AI1611="Ex"),"N/A", IF(AND(Screening!$J$6="No",AL1611="Ex"),"N/A", IF(AND(Screening!$J$6="Yes",AJ1611="Ex"),"N/A", IF(AND(Screening!$J$25="Yes",AK1611="Ex"),"N/A",  IF(AND(Screening!$J$5="Yes",AM1611="Ex"),"N/A","Inc")))))))))))))))))))</f>
        <v>Inc</v>
      </c>
      <c r="C1611" s="132"/>
      <c r="D1611" s="133"/>
      <c r="E1611" s="90">
        <v>1576</v>
      </c>
      <c r="F1611" s="91" t="s">
        <v>1186</v>
      </c>
      <c r="G1611" s="91" t="s">
        <v>3117</v>
      </c>
      <c r="H1611" s="157" t="s">
        <v>3118</v>
      </c>
      <c r="I1611" s="130" t="str">
        <f t="shared" si="51"/>
        <v>Include</v>
      </c>
      <c r="J1611" s="126"/>
      <c r="K1611" s="99"/>
      <c r="L1611" s="99"/>
      <c r="M1611" s="128"/>
      <c r="N1611" s="87" t="str">
        <f t="shared" si="50"/>
        <v/>
      </c>
      <c r="O1611" s="55"/>
      <c r="P1611" s="55"/>
      <c r="Q1611" s="55"/>
      <c r="R1611" s="55"/>
      <c r="S1611" s="55"/>
      <c r="T1611" s="56"/>
      <c r="U1611" s="134" t="s">
        <v>409</v>
      </c>
      <c r="V1611" s="132"/>
      <c r="W1611" s="132"/>
      <c r="X1611" s="132"/>
      <c r="Y1611" s="132"/>
      <c r="Z1611" s="132"/>
      <c r="AA1611" s="132" t="s">
        <v>475</v>
      </c>
      <c r="AB1611" s="132"/>
      <c r="AC1611" s="132"/>
      <c r="AD1611" s="132"/>
      <c r="AE1611" s="132"/>
      <c r="AF1611" s="132"/>
      <c r="AG1611" s="132"/>
      <c r="AH1611" s="132"/>
      <c r="AI1611" s="132"/>
      <c r="AJ1611" s="132" t="s">
        <v>475</v>
      </c>
      <c r="AK1611" s="132"/>
      <c r="AL1611" s="132" t="s">
        <v>475</v>
      </c>
      <c r="AM1611" s="135" t="s">
        <v>475</v>
      </c>
    </row>
    <row r="1612" spans="1:39" ht="105" x14ac:dyDescent="0.25">
      <c r="A1612" s="131" t="s">
        <v>2</v>
      </c>
      <c r="B1612" s="132" t="str">
        <f>IF(G1612="reserved","N/A",IF(AND(Screening!$J$10="No",V1612="Ex"),"N/A",IF(AND(Screening!$J$11="No",W1612="Ex"),"N/A",IF(AND(Screening!$J$12="No",X1612="Ex"),"N/A",IF(AND(Screening!$J$13="No",Y1612="Ex"),"N/A",IF(AND(Screening!$J$14="No",Z1612="Ex"),"N/A", IF(AND(Screening!$J$15="No",AA1612="Ex"),"N/A", IF(AND(Screening!$J$16="No",AB1612="Ex"),"N/A", IF(AND(Screening!$J$17="No",AC1612="Ex"),"N/A", IF(AND(Screening!$J$18="No",AD1612="Ex"),"N/A", IF(AND(Screening!$J$19="No",AE1612="Ex"),"N/A", IF(AND(Screening!$J$20="No",AF1612="Ex"),"N/A", IF(AND(Screening!$J$21="No",AG1612="Ex"),"N/A", IF(AND(Screening!$J$23="No",AH1612="Ex"),"N/A", IF(AND(Screening!$J$7="No",AI1612="Ex"),"N/A", IF(AND(Screening!$J$6="No",AL1612="Ex"),"N/A", IF(AND(Screening!$J$6="Yes",AJ1612="Ex"),"N/A", IF(AND(Screening!$J$25="Yes",AK1612="Ex"),"N/A",  IF(AND(Screening!$J$5="Yes",AM1612="Ex"),"N/A","Inc")))))))))))))))))))</f>
        <v>Inc</v>
      </c>
      <c r="C1612" s="132"/>
      <c r="D1612" s="133"/>
      <c r="E1612" s="90">
        <v>1577</v>
      </c>
      <c r="F1612" s="91" t="s">
        <v>1187</v>
      </c>
      <c r="G1612" s="91" t="s">
        <v>3119</v>
      </c>
      <c r="H1612" s="157" t="s">
        <v>3120</v>
      </c>
      <c r="I1612" s="130" t="str">
        <f t="shared" si="51"/>
        <v>Include</v>
      </c>
      <c r="J1612" s="126"/>
      <c r="K1612" s="99"/>
      <c r="L1612" s="99"/>
      <c r="M1612" s="128"/>
      <c r="N1612" s="87" t="str">
        <f t="shared" si="50"/>
        <v/>
      </c>
      <c r="O1612" s="55"/>
      <c r="P1612" s="55"/>
      <c r="Q1612" s="55"/>
      <c r="R1612" s="55"/>
      <c r="S1612" s="55"/>
      <c r="T1612" s="56"/>
      <c r="U1612" s="134" t="s">
        <v>409</v>
      </c>
      <c r="V1612" s="132"/>
      <c r="W1612" s="132"/>
      <c r="X1612" s="132"/>
      <c r="Y1612" s="132"/>
      <c r="Z1612" s="132"/>
      <c r="AA1612" s="132" t="s">
        <v>475</v>
      </c>
      <c r="AB1612" s="132" t="s">
        <v>475</v>
      </c>
      <c r="AC1612" s="132"/>
      <c r="AD1612" s="132"/>
      <c r="AE1612" s="132"/>
      <c r="AF1612" s="132"/>
      <c r="AG1612" s="132"/>
      <c r="AH1612" s="132"/>
      <c r="AI1612" s="132"/>
      <c r="AJ1612" s="132" t="s">
        <v>475</v>
      </c>
      <c r="AK1612" s="132"/>
      <c r="AL1612" s="132" t="s">
        <v>475</v>
      </c>
      <c r="AM1612" s="135" t="s">
        <v>475</v>
      </c>
    </row>
    <row r="1613" spans="1:39" ht="90" x14ac:dyDescent="0.25">
      <c r="A1613" s="131" t="s">
        <v>2</v>
      </c>
      <c r="B1613" s="132" t="str">
        <f>IF(G1613="reserved","N/A",IF(AND(Screening!$J$10="No",V1613="Ex"),"N/A",IF(AND(Screening!$J$11="No",W1613="Ex"),"N/A",IF(AND(Screening!$J$12="No",X1613="Ex"),"N/A",IF(AND(Screening!$J$13="No",Y1613="Ex"),"N/A",IF(AND(Screening!$J$14="No",Z1613="Ex"),"N/A", IF(AND(Screening!$J$15="No",AA1613="Ex"),"N/A", IF(AND(Screening!$J$16="No",AB1613="Ex"),"N/A", IF(AND(Screening!$J$17="No",AC1613="Ex"),"N/A", IF(AND(Screening!$J$18="No",AD1613="Ex"),"N/A", IF(AND(Screening!$J$19="No",AE1613="Ex"),"N/A", IF(AND(Screening!$J$20="No",AF1613="Ex"),"N/A", IF(AND(Screening!$J$21="No",AG1613="Ex"),"N/A", IF(AND(Screening!$J$23="No",AH1613="Ex"),"N/A", IF(AND(Screening!$J$7="No",AI1613="Ex"),"N/A", IF(AND(Screening!$J$6="No",AL1613="Ex"),"N/A", IF(AND(Screening!$J$6="Yes",AJ1613="Ex"),"N/A", IF(AND(Screening!$J$25="Yes",AK1613="Ex"),"N/A",  IF(AND(Screening!$J$5="Yes",AM1613="Ex"),"N/A","Inc")))))))))))))))))))</f>
        <v>Inc</v>
      </c>
      <c r="C1613" s="132"/>
      <c r="D1613" s="133"/>
      <c r="E1613" s="90">
        <v>1578</v>
      </c>
      <c r="F1613" s="91" t="s">
        <v>1188</v>
      </c>
      <c r="G1613" s="91" t="s">
        <v>3121</v>
      </c>
      <c r="H1613" s="157" t="s">
        <v>3122</v>
      </c>
      <c r="I1613" s="130" t="str">
        <f t="shared" si="51"/>
        <v>Include</v>
      </c>
      <c r="J1613" s="126"/>
      <c r="K1613" s="99"/>
      <c r="L1613" s="99"/>
      <c r="M1613" s="128"/>
      <c r="N1613" s="87" t="str">
        <f t="shared" si="50"/>
        <v/>
      </c>
      <c r="O1613" s="55"/>
      <c r="P1613" s="55"/>
      <c r="Q1613" s="55"/>
      <c r="R1613" s="55"/>
      <c r="S1613" s="55"/>
      <c r="T1613" s="56"/>
      <c r="U1613" s="134" t="s">
        <v>409</v>
      </c>
      <c r="V1613" s="132"/>
      <c r="W1613" s="132" t="s">
        <v>475</v>
      </c>
      <c r="X1613" s="132"/>
      <c r="Y1613" s="132"/>
      <c r="Z1613" s="132"/>
      <c r="AA1613" s="132"/>
      <c r="AB1613" s="132"/>
      <c r="AC1613" s="132"/>
      <c r="AD1613" s="132"/>
      <c r="AE1613" s="132"/>
      <c r="AF1613" s="132"/>
      <c r="AG1613" s="132"/>
      <c r="AH1613" s="132"/>
      <c r="AI1613" s="132"/>
      <c r="AJ1613" s="132" t="s">
        <v>475</v>
      </c>
      <c r="AK1613" s="132"/>
      <c r="AL1613" s="132" t="s">
        <v>475</v>
      </c>
      <c r="AM1613" s="135" t="s">
        <v>475</v>
      </c>
    </row>
    <row r="1614" spans="1:39" ht="45" x14ac:dyDescent="0.25">
      <c r="A1614" s="131" t="s">
        <v>2</v>
      </c>
      <c r="B1614" s="132" t="str">
        <f>IF(G1614="reserved","N/A",IF(AND(Screening!$J$10="No",V1614="Ex"),"N/A",IF(AND(Screening!$J$11="No",W1614="Ex"),"N/A",IF(AND(Screening!$J$12="No",X1614="Ex"),"N/A",IF(AND(Screening!$J$13="No",Y1614="Ex"),"N/A",IF(AND(Screening!$J$14="No",Z1614="Ex"),"N/A", IF(AND(Screening!$J$15="No",AA1614="Ex"),"N/A", IF(AND(Screening!$J$16="No",AB1614="Ex"),"N/A", IF(AND(Screening!$J$17="No",AC1614="Ex"),"N/A", IF(AND(Screening!$J$18="No",AD1614="Ex"),"N/A", IF(AND(Screening!$J$19="No",AE1614="Ex"),"N/A", IF(AND(Screening!$J$20="No",AF1614="Ex"),"N/A", IF(AND(Screening!$J$21="No",AG1614="Ex"),"N/A", IF(AND(Screening!$J$23="No",AH1614="Ex"),"N/A", IF(AND(Screening!$J$7="No",AI1614="Ex"),"N/A", IF(AND(Screening!$J$6="No",AL1614="Ex"),"N/A", IF(AND(Screening!$J$6="Yes",AJ1614="Ex"),"N/A", IF(AND(Screening!$J$25="Yes",AK1614="Ex"),"N/A",  IF(AND(Screening!$J$5="Yes",AM1614="Ex"),"N/A","Inc")))))))))))))))))))</f>
        <v>Inc</v>
      </c>
      <c r="C1614" s="132"/>
      <c r="D1614" s="133"/>
      <c r="E1614" s="90">
        <v>1579</v>
      </c>
      <c r="F1614" s="91" t="s">
        <v>1189</v>
      </c>
      <c r="G1614" s="91" t="s">
        <v>3123</v>
      </c>
      <c r="H1614" s="157" t="s">
        <v>3124</v>
      </c>
      <c r="I1614" s="130" t="str">
        <f t="shared" si="51"/>
        <v>Include</v>
      </c>
      <c r="J1614" s="126"/>
      <c r="K1614" s="99"/>
      <c r="L1614" s="99"/>
      <c r="M1614" s="128"/>
      <c r="N1614" s="87" t="str">
        <f t="shared" si="50"/>
        <v/>
      </c>
      <c r="O1614" s="55"/>
      <c r="P1614" s="55"/>
      <c r="Q1614" s="55"/>
      <c r="R1614" s="55"/>
      <c r="S1614" s="55"/>
      <c r="T1614" s="56"/>
      <c r="U1614" s="134" t="s">
        <v>409</v>
      </c>
      <c r="V1614" s="132"/>
      <c r="W1614" s="132" t="s">
        <v>475</v>
      </c>
      <c r="X1614" s="132"/>
      <c r="Y1614" s="132"/>
      <c r="Z1614" s="132"/>
      <c r="AA1614" s="132" t="s">
        <v>475</v>
      </c>
      <c r="AB1614" s="132" t="s">
        <v>475</v>
      </c>
      <c r="AC1614" s="132"/>
      <c r="AD1614" s="132"/>
      <c r="AE1614" s="132"/>
      <c r="AF1614" s="132"/>
      <c r="AG1614" s="132"/>
      <c r="AH1614" s="132"/>
      <c r="AI1614" s="132"/>
      <c r="AJ1614" s="132" t="s">
        <v>475</v>
      </c>
      <c r="AK1614" s="132"/>
      <c r="AL1614" s="132" t="s">
        <v>475</v>
      </c>
      <c r="AM1614" s="135" t="s">
        <v>475</v>
      </c>
    </row>
    <row r="1615" spans="1:39" ht="75" x14ac:dyDescent="0.25">
      <c r="A1615" s="131" t="s">
        <v>2</v>
      </c>
      <c r="B1615" s="132" t="str">
        <f>IF(G1615="reserved","N/A",IF(AND(Screening!$J$10="No",V1615="Ex"),"N/A",IF(AND(Screening!$J$11="No",W1615="Ex"),"N/A",IF(AND(Screening!$J$12="No",X1615="Ex"),"N/A",IF(AND(Screening!$J$13="No",Y1615="Ex"),"N/A",IF(AND(Screening!$J$14="No",Z1615="Ex"),"N/A", IF(AND(Screening!$J$15="No",AA1615="Ex"),"N/A", IF(AND(Screening!$J$16="No",AB1615="Ex"),"N/A", IF(AND(Screening!$J$17="No",AC1615="Ex"),"N/A", IF(AND(Screening!$J$18="No",AD1615="Ex"),"N/A", IF(AND(Screening!$J$19="No",AE1615="Ex"),"N/A", IF(AND(Screening!$J$20="No",AF1615="Ex"),"N/A", IF(AND(Screening!$J$21="No",AG1615="Ex"),"N/A", IF(AND(Screening!$J$23="No",AH1615="Ex"),"N/A", IF(AND(Screening!$J$7="No",AI1615="Ex"),"N/A", IF(AND(Screening!$J$6="No",AL1615="Ex"),"N/A", IF(AND(Screening!$J$6="Yes",AJ1615="Ex"),"N/A", IF(AND(Screening!$J$25="Yes",AK1615="Ex"),"N/A",  IF(AND(Screening!$J$5="Yes",AM1615="Ex"),"N/A","Inc")))))))))))))))))))</f>
        <v>Inc</v>
      </c>
      <c r="C1615" s="132"/>
      <c r="D1615" s="133"/>
      <c r="E1615" s="90">
        <v>1580</v>
      </c>
      <c r="F1615" s="91" t="s">
        <v>1190</v>
      </c>
      <c r="G1615" s="91" t="s">
        <v>3125</v>
      </c>
      <c r="H1615" s="157" t="s">
        <v>3126</v>
      </c>
      <c r="I1615" s="130" t="str">
        <f t="shared" si="51"/>
        <v>Include</v>
      </c>
      <c r="J1615" s="126"/>
      <c r="K1615" s="99"/>
      <c r="L1615" s="99"/>
      <c r="M1615" s="128"/>
      <c r="N1615" s="87" t="str">
        <f t="shared" si="50"/>
        <v/>
      </c>
      <c r="O1615" s="55"/>
      <c r="P1615" s="55"/>
      <c r="Q1615" s="55"/>
      <c r="R1615" s="55"/>
      <c r="S1615" s="55"/>
      <c r="T1615" s="56"/>
      <c r="U1615" s="134" t="s">
        <v>409</v>
      </c>
      <c r="V1615" s="132"/>
      <c r="W1615" s="132" t="s">
        <v>475</v>
      </c>
      <c r="X1615" s="132"/>
      <c r="Y1615" s="132"/>
      <c r="Z1615" s="132"/>
      <c r="AA1615" s="132" t="s">
        <v>475</v>
      </c>
      <c r="AB1615" s="132" t="s">
        <v>475</v>
      </c>
      <c r="AC1615" s="132"/>
      <c r="AD1615" s="132"/>
      <c r="AE1615" s="132"/>
      <c r="AF1615" s="132"/>
      <c r="AG1615" s="132"/>
      <c r="AH1615" s="132"/>
      <c r="AI1615" s="132"/>
      <c r="AJ1615" s="132" t="s">
        <v>475</v>
      </c>
      <c r="AK1615" s="132"/>
      <c r="AL1615" s="132" t="s">
        <v>475</v>
      </c>
      <c r="AM1615" s="135" t="s">
        <v>475</v>
      </c>
    </row>
    <row r="1616" spans="1:39" ht="45" x14ac:dyDescent="0.25">
      <c r="A1616" s="131" t="s">
        <v>2</v>
      </c>
      <c r="B1616" s="132" t="str">
        <f>IF(G1616="reserved","N/A",IF(AND(Screening!$J$10="No",V1616="Ex"),"N/A",IF(AND(Screening!$J$11="No",W1616="Ex"),"N/A",IF(AND(Screening!$J$12="No",X1616="Ex"),"N/A",IF(AND(Screening!$J$13="No",Y1616="Ex"),"N/A",IF(AND(Screening!$J$14="No",Z1616="Ex"),"N/A", IF(AND(Screening!$J$15="No",AA1616="Ex"),"N/A", IF(AND(Screening!$J$16="No",AB1616="Ex"),"N/A", IF(AND(Screening!$J$17="No",AC1616="Ex"),"N/A", IF(AND(Screening!$J$18="No",AD1616="Ex"),"N/A", IF(AND(Screening!$J$19="No",AE1616="Ex"),"N/A", IF(AND(Screening!$J$20="No",AF1616="Ex"),"N/A", IF(AND(Screening!$J$21="No",AG1616="Ex"),"N/A", IF(AND(Screening!$J$23="No",AH1616="Ex"),"N/A", IF(AND(Screening!$J$7="No",AI1616="Ex"),"N/A", IF(AND(Screening!$J$6="No",AL1616="Ex"),"N/A", IF(AND(Screening!$J$6="Yes",AJ1616="Ex"),"N/A", IF(AND(Screening!$J$25="Yes",AK1616="Ex"),"N/A",  IF(AND(Screening!$J$5="Yes",AM1616="Ex"),"N/A","Inc")))))))))))))))))))</f>
        <v>Inc</v>
      </c>
      <c r="C1616" s="132"/>
      <c r="D1616" s="133"/>
      <c r="E1616" s="90">
        <v>1581</v>
      </c>
      <c r="F1616" s="91" t="s">
        <v>1191</v>
      </c>
      <c r="G1616" s="91" t="s">
        <v>3127</v>
      </c>
      <c r="H1616" s="157" t="s">
        <v>3128</v>
      </c>
      <c r="I1616" s="130" t="str">
        <f t="shared" si="51"/>
        <v>Include</v>
      </c>
      <c r="J1616" s="126"/>
      <c r="K1616" s="99"/>
      <c r="L1616" s="99"/>
      <c r="M1616" s="128"/>
      <c r="N1616" s="87" t="str">
        <f t="shared" si="50"/>
        <v/>
      </c>
      <c r="O1616" s="55"/>
      <c r="P1616" s="55"/>
      <c r="Q1616" s="55"/>
      <c r="R1616" s="55"/>
      <c r="S1616" s="55"/>
      <c r="T1616" s="56"/>
      <c r="U1616" s="134" t="s">
        <v>409</v>
      </c>
      <c r="V1616" s="132"/>
      <c r="W1616" s="132" t="s">
        <v>475</v>
      </c>
      <c r="X1616" s="132"/>
      <c r="Y1616" s="132"/>
      <c r="Z1616" s="132"/>
      <c r="AA1616" s="132" t="s">
        <v>475</v>
      </c>
      <c r="AB1616" s="132" t="s">
        <v>475</v>
      </c>
      <c r="AC1616" s="132"/>
      <c r="AD1616" s="132"/>
      <c r="AE1616" s="132"/>
      <c r="AF1616" s="132"/>
      <c r="AG1616" s="132"/>
      <c r="AH1616" s="132"/>
      <c r="AI1616" s="132"/>
      <c r="AJ1616" s="132" t="s">
        <v>475</v>
      </c>
      <c r="AK1616" s="132"/>
      <c r="AL1616" s="132" t="s">
        <v>475</v>
      </c>
      <c r="AM1616" s="135" t="s">
        <v>475</v>
      </c>
    </row>
    <row r="1617" spans="1:39" ht="17.45" customHeight="1" x14ac:dyDescent="0.25">
      <c r="A1617" s="131" t="s">
        <v>2</v>
      </c>
      <c r="B1617" s="132" t="str">
        <f>IF(G1617="reserved","N/A",IF(AND(Screening!$J$10="No",V1617="Ex"),"N/A",IF(AND(Screening!$J$11="No",W1617="Ex"),"N/A",IF(AND(Screening!$J$12="No",X1617="Ex"),"N/A",IF(AND(Screening!$J$13="No",Y1617="Ex"),"N/A",IF(AND(Screening!$J$14="No",Z1617="Ex"),"N/A", IF(AND(Screening!$J$15="No",AA1617="Ex"),"N/A", IF(AND(Screening!$J$16="No",AB1617="Ex"),"N/A", IF(AND(Screening!$J$17="No",AC1617="Ex"),"N/A", IF(AND(Screening!$J$18="No",AD1617="Ex"),"N/A", IF(AND(Screening!$J$19="No",AE1617="Ex"),"N/A", IF(AND(Screening!$J$20="No",AF1617="Ex"),"N/A", IF(AND(Screening!$J$21="No",AG1617="Ex"),"N/A", IF(AND(Screening!$J$23="No",AH1617="Ex"),"N/A", IF(AND(Screening!$J$7="No",AI1617="Ex"),"N/A", IF(AND(Screening!$J$6="No",AL1617="Ex"),"N/A", IF(AND(Screening!$J$6="Yes",AJ1617="Ex"),"N/A", IF(AND(Screening!$J$25="Yes",AK1617="Ex"),"N/A",  IF(AND(Screening!$J$5="Yes",AM1617="Ex"),"N/A","Inc")))))))))))))))))))</f>
        <v>N/A</v>
      </c>
      <c r="C1617" s="132"/>
      <c r="D1617" s="133"/>
      <c r="E1617" s="87">
        <v>1582</v>
      </c>
      <c r="F1617" s="88" t="s">
        <v>1192</v>
      </c>
      <c r="G1617" s="88" t="s">
        <v>2785</v>
      </c>
      <c r="H1617" s="156" t="s">
        <v>2785</v>
      </c>
      <c r="I1617" s="130" t="str">
        <f t="shared" si="51"/>
        <v>N/A</v>
      </c>
      <c r="J1617" s="126"/>
      <c r="K1617" s="99"/>
      <c r="L1617" s="99"/>
      <c r="M1617" s="128"/>
      <c r="N1617" s="87" t="str">
        <f t="shared" ref="N1617:N1630" si="52">IF($A1617="Y","PAR","")</f>
        <v/>
      </c>
      <c r="O1617" s="55"/>
      <c r="P1617" s="55"/>
      <c r="Q1617" s="55"/>
      <c r="R1617" s="55"/>
      <c r="S1617" s="55"/>
      <c r="T1617" s="56"/>
      <c r="U1617" s="134" t="s">
        <v>409</v>
      </c>
      <c r="V1617" s="132"/>
      <c r="W1617" s="132"/>
      <c r="X1617" s="132"/>
      <c r="Y1617" s="132"/>
      <c r="Z1617" s="132"/>
      <c r="AA1617" s="132"/>
      <c r="AB1617" s="132"/>
      <c r="AC1617" s="132"/>
      <c r="AD1617" s="132"/>
      <c r="AE1617" s="132"/>
      <c r="AF1617" s="132"/>
      <c r="AG1617" s="132"/>
      <c r="AH1617" s="132"/>
      <c r="AI1617" s="132"/>
      <c r="AJ1617" s="132" t="s">
        <v>475</v>
      </c>
      <c r="AK1617" s="132"/>
      <c r="AL1617" s="132" t="s">
        <v>475</v>
      </c>
      <c r="AM1617" s="135" t="s">
        <v>475</v>
      </c>
    </row>
    <row r="1618" spans="1:39" x14ac:dyDescent="0.25">
      <c r="A1618" s="131" t="s">
        <v>1</v>
      </c>
      <c r="B1618" s="132" t="str">
        <f>IF(G1618="reserved","N/A",IF(AND(Screening!$J$10="No",V1618="Ex"),"N/A",IF(AND(Screening!$J$11="No",W1618="Ex"),"N/A",IF(AND(Screening!$J$12="No",X1618="Ex"),"N/A",IF(AND(Screening!$J$13="No",Y1618="Ex"),"N/A",IF(AND(Screening!$J$14="No",Z1618="Ex"),"N/A", IF(AND(Screening!$J$15="No",AA1618="Ex"),"N/A", IF(AND(Screening!$J$16="No",AB1618="Ex"),"N/A", IF(AND(Screening!$J$17="No",AC1618="Ex"),"N/A", IF(AND(Screening!$J$18="No",AD1618="Ex"),"N/A", IF(AND(Screening!$J$19="No",AE1618="Ex"),"N/A", IF(AND(Screening!$J$20="No",AF1618="Ex"),"N/A", IF(AND(Screening!$J$21="No",AG1618="Ex"),"N/A", IF(AND(Screening!$J$23="No",AH1618="Ex"),"N/A", IF(AND(Screening!$J$7="No",AI1618="Ex"),"N/A", IF(AND(Screening!$J$6="No",AL1618="Ex"),"N/A", IF(AND(Screening!$J$6="Yes",AJ1618="Ex"),"N/A", IF(AND(Screening!$J$25="Yes",AK1618="Ex"),"N/A",  IF(AND(Screening!$J$5="Yes",AM1618="Ex"),"N/A","Inc")))))))))))))))))))</f>
        <v>Inc</v>
      </c>
      <c r="C1618" s="132" t="s">
        <v>1216</v>
      </c>
      <c r="D1618" s="133" t="s">
        <v>1212</v>
      </c>
      <c r="E1618" s="87">
        <v>1590</v>
      </c>
      <c r="F1618" s="88" t="s">
        <v>509</v>
      </c>
      <c r="G1618" s="89" t="s">
        <v>4240</v>
      </c>
      <c r="H1618" s="156" t="s">
        <v>2787</v>
      </c>
      <c r="I1618" s="130" t="str">
        <f t="shared" si="51"/>
        <v>Include</v>
      </c>
      <c r="J1618" s="126"/>
      <c r="K1618" s="99"/>
      <c r="L1618" s="99"/>
      <c r="M1618" s="128"/>
      <c r="N1618" s="87" t="str">
        <f t="shared" si="52"/>
        <v>PAR</v>
      </c>
      <c r="O1618" s="55"/>
      <c r="P1618" s="55"/>
      <c r="Q1618" s="55"/>
      <c r="R1618" s="55"/>
      <c r="S1618" s="55"/>
      <c r="T1618" s="56"/>
      <c r="U1618" s="134" t="s">
        <v>410</v>
      </c>
      <c r="V1618" s="132"/>
      <c r="W1618" s="132"/>
      <c r="X1618" s="132"/>
      <c r="Y1618" s="132"/>
      <c r="Z1618" s="132"/>
      <c r="AA1618" s="132"/>
      <c r="AB1618" s="132"/>
      <c r="AC1618" s="132"/>
      <c r="AD1618" s="132"/>
      <c r="AE1618" s="132"/>
      <c r="AF1618" s="132"/>
      <c r="AG1618" s="132"/>
      <c r="AH1618" s="132"/>
      <c r="AI1618" s="132" t="s">
        <v>475</v>
      </c>
      <c r="AJ1618" s="132"/>
      <c r="AK1618" s="132"/>
      <c r="AL1618" s="132"/>
      <c r="AM1618" s="135"/>
    </row>
    <row r="1619" spans="1:39" ht="17.45" customHeight="1" x14ac:dyDescent="0.25">
      <c r="A1619" s="131" t="s">
        <v>2</v>
      </c>
      <c r="B1619" s="132" t="str">
        <f>IF(G1619="reserved","N/A",IF(AND(Screening!$J$10="No",V1619="Ex"),"N/A",IF(AND(Screening!$J$11="No",W1619="Ex"),"N/A",IF(AND(Screening!$J$12="No",X1619="Ex"),"N/A",IF(AND(Screening!$J$13="No",Y1619="Ex"),"N/A",IF(AND(Screening!$J$14="No",Z1619="Ex"),"N/A", IF(AND(Screening!$J$15="No",AA1619="Ex"),"N/A", IF(AND(Screening!$J$16="No",AB1619="Ex"),"N/A", IF(AND(Screening!$J$17="No",AC1619="Ex"),"N/A", IF(AND(Screening!$J$18="No",AD1619="Ex"),"N/A", IF(AND(Screening!$J$19="No",AE1619="Ex"),"N/A", IF(AND(Screening!$J$20="No",AF1619="Ex"),"N/A", IF(AND(Screening!$J$21="No",AG1619="Ex"),"N/A", IF(AND(Screening!$J$23="No",AH1619="Ex"),"N/A", IF(AND(Screening!$J$7="No",AI1619="Ex"),"N/A", IF(AND(Screening!$J$6="No",AL1619="Ex"),"N/A", IF(AND(Screening!$J$6="Yes",AJ1619="Ex"),"N/A", IF(AND(Screening!$J$25="Yes",AK1619="Ex"),"N/A",  IF(AND(Screening!$J$5="Yes",AM1619="Ex"),"N/A","Inc")))))))))))))))))))</f>
        <v>N/A</v>
      </c>
      <c r="C1619" s="132"/>
      <c r="D1619" s="133" t="s">
        <v>1212</v>
      </c>
      <c r="E1619" s="87">
        <v>1591</v>
      </c>
      <c r="F1619" s="88" t="s">
        <v>4233</v>
      </c>
      <c r="G1619" s="88" t="s">
        <v>2785</v>
      </c>
      <c r="H1619" s="156" t="s">
        <v>2785</v>
      </c>
      <c r="I1619" s="130" t="str">
        <f t="shared" si="51"/>
        <v>N/A</v>
      </c>
      <c r="J1619" s="126"/>
      <c r="K1619" s="99"/>
      <c r="L1619" s="99"/>
      <c r="M1619" s="128"/>
      <c r="N1619" s="87" t="str">
        <f t="shared" si="52"/>
        <v/>
      </c>
      <c r="O1619" s="55"/>
      <c r="P1619" s="55"/>
      <c r="Q1619" s="55"/>
      <c r="R1619" s="55"/>
      <c r="S1619" s="55"/>
      <c r="T1619" s="56"/>
      <c r="U1619" s="134"/>
      <c r="V1619" s="132"/>
      <c r="W1619" s="132"/>
      <c r="X1619" s="132"/>
      <c r="Y1619" s="132"/>
      <c r="Z1619" s="132"/>
      <c r="AA1619" s="132"/>
      <c r="AB1619" s="132"/>
      <c r="AC1619" s="132"/>
      <c r="AD1619" s="132"/>
      <c r="AE1619" s="132"/>
      <c r="AF1619" s="132"/>
      <c r="AG1619" s="132"/>
      <c r="AH1619" s="132"/>
      <c r="AI1619" s="132"/>
      <c r="AJ1619" s="132"/>
      <c r="AK1619" s="132"/>
      <c r="AL1619" s="132"/>
      <c r="AM1619" s="135"/>
    </row>
    <row r="1620" spans="1:39" ht="30" x14ac:dyDescent="0.25">
      <c r="A1620" s="131" t="s">
        <v>1</v>
      </c>
      <c r="B1620" s="132" t="str">
        <f>IF(G1620="reserved","N/A",IF(AND(Screening!$J$10="No",V1620="Ex"),"N/A",IF(AND(Screening!$J$11="No",W1620="Ex"),"N/A",IF(AND(Screening!$J$12="No",X1620="Ex"),"N/A",IF(AND(Screening!$J$13="No",Y1620="Ex"),"N/A",IF(AND(Screening!$J$14="No",Z1620="Ex"),"N/A", IF(AND(Screening!$J$15="No",AA1620="Ex"),"N/A", IF(AND(Screening!$J$16="No",AB1620="Ex"),"N/A", IF(AND(Screening!$J$17="No",AC1620="Ex"),"N/A", IF(AND(Screening!$J$18="No",AD1620="Ex"),"N/A", IF(AND(Screening!$J$19="No",AE1620="Ex"),"N/A", IF(AND(Screening!$J$20="No",AF1620="Ex"),"N/A", IF(AND(Screening!$J$21="No",AG1620="Ex"),"N/A", IF(AND(Screening!$J$23="No",AH1620="Ex"),"N/A", IF(AND(Screening!$J$7="No",AI1620="Ex"),"N/A", IF(AND(Screening!$J$6="No",AL1620="Ex"),"N/A", IF(AND(Screening!$J$6="Yes",AJ1620="Ex"),"N/A", IF(AND(Screening!$J$25="Yes",AK1620="Ex"),"N/A",  IF(AND(Screening!$J$5="Yes",AM1620="Ex"),"N/A","Inc")))))))))))))))))))</f>
        <v>Inc</v>
      </c>
      <c r="C1620" s="132" t="s">
        <v>1216</v>
      </c>
      <c r="D1620" s="133" t="s">
        <v>1212</v>
      </c>
      <c r="E1620" s="87">
        <v>1592</v>
      </c>
      <c r="F1620" s="88" t="s">
        <v>510</v>
      </c>
      <c r="G1620" s="89" t="s">
        <v>4241</v>
      </c>
      <c r="H1620" s="156" t="s">
        <v>2787</v>
      </c>
      <c r="I1620" s="130" t="str">
        <f t="shared" si="51"/>
        <v>Include</v>
      </c>
      <c r="J1620" s="126"/>
      <c r="K1620" s="99"/>
      <c r="L1620" s="99"/>
      <c r="M1620" s="128"/>
      <c r="N1620" s="87" t="str">
        <f t="shared" si="52"/>
        <v>PAR</v>
      </c>
      <c r="O1620" s="55"/>
      <c r="P1620" s="55"/>
      <c r="Q1620" s="55"/>
      <c r="R1620" s="55"/>
      <c r="S1620" s="55"/>
      <c r="T1620" s="56"/>
      <c r="U1620" s="134"/>
      <c r="V1620" s="132"/>
      <c r="W1620" s="132"/>
      <c r="X1620" s="132"/>
      <c r="Y1620" s="132"/>
      <c r="Z1620" s="132"/>
      <c r="AA1620" s="132"/>
      <c r="AB1620" s="132"/>
      <c r="AC1620" s="132"/>
      <c r="AD1620" s="132"/>
      <c r="AE1620" s="132"/>
      <c r="AF1620" s="132"/>
      <c r="AG1620" s="132"/>
      <c r="AH1620" s="132"/>
      <c r="AI1620" s="132"/>
      <c r="AJ1620" s="132"/>
      <c r="AK1620" s="132"/>
      <c r="AL1620" s="132"/>
      <c r="AM1620" s="135"/>
    </row>
    <row r="1621" spans="1:39" ht="30" x14ac:dyDescent="0.25">
      <c r="A1621" s="131" t="s">
        <v>1</v>
      </c>
      <c r="B1621" s="132" t="str">
        <f>IF(G1621="reserved","N/A",IF(AND(Screening!$J$10="No",V1621="Ex"),"N/A",IF(AND(Screening!$J$11="No",W1621="Ex"),"N/A",IF(AND(Screening!$J$12="No",X1621="Ex"),"N/A",IF(AND(Screening!$J$13="No",Y1621="Ex"),"N/A",IF(AND(Screening!$J$14="No",Z1621="Ex"),"N/A", IF(AND(Screening!$J$15="No",AA1621="Ex"),"N/A", IF(AND(Screening!$J$16="No",AB1621="Ex"),"N/A", IF(AND(Screening!$J$17="No",AC1621="Ex"),"N/A", IF(AND(Screening!$J$18="No",AD1621="Ex"),"N/A", IF(AND(Screening!$J$19="No",AE1621="Ex"),"N/A", IF(AND(Screening!$J$20="No",AF1621="Ex"),"N/A", IF(AND(Screening!$J$21="No",AG1621="Ex"),"N/A", IF(AND(Screening!$J$23="No",AH1621="Ex"),"N/A", IF(AND(Screening!$J$7="No",AI1621="Ex"),"N/A", IF(AND(Screening!$J$6="No",AL1621="Ex"),"N/A", IF(AND(Screening!$J$6="Yes",AJ1621="Ex"),"N/A", IF(AND(Screening!$J$25="Yes",AK1621="Ex"),"N/A",  IF(AND(Screening!$J$5="Yes",AM1621="Ex"),"N/A","Inc")))))))))))))))))))</f>
        <v>Inc</v>
      </c>
      <c r="C1621" s="132"/>
      <c r="D1621" s="133"/>
      <c r="E1621" s="87">
        <v>1593</v>
      </c>
      <c r="F1621" s="88" t="s">
        <v>4234</v>
      </c>
      <c r="G1621" s="88" t="s">
        <v>2549</v>
      </c>
      <c r="H1621" s="156" t="s">
        <v>2787</v>
      </c>
      <c r="I1621" s="130" t="str">
        <f t="shared" si="51"/>
        <v>Include</v>
      </c>
      <c r="J1621" s="126"/>
      <c r="K1621" s="99"/>
      <c r="L1621" s="99"/>
      <c r="M1621" s="128"/>
      <c r="N1621" s="87" t="str">
        <f t="shared" si="52"/>
        <v>PAR</v>
      </c>
      <c r="O1621" s="55"/>
      <c r="P1621" s="55"/>
      <c r="Q1621" s="55"/>
      <c r="R1621" s="55"/>
      <c r="S1621" s="55"/>
      <c r="T1621" s="56"/>
      <c r="U1621" s="134"/>
      <c r="V1621" s="132"/>
      <c r="W1621" s="132"/>
      <c r="X1621" s="132"/>
      <c r="Y1621" s="132"/>
      <c r="Z1621" s="132"/>
      <c r="AA1621" s="132"/>
      <c r="AB1621" s="132"/>
      <c r="AC1621" s="132"/>
      <c r="AD1621" s="132"/>
      <c r="AE1621" s="132"/>
      <c r="AF1621" s="132"/>
      <c r="AG1621" s="132"/>
      <c r="AH1621" s="132"/>
      <c r="AI1621" s="132"/>
      <c r="AJ1621" s="132"/>
      <c r="AK1621" s="132"/>
      <c r="AL1621" s="132"/>
      <c r="AM1621" s="135"/>
    </row>
    <row r="1622" spans="1:39" ht="30" x14ac:dyDescent="0.25">
      <c r="A1622" s="131" t="s">
        <v>2</v>
      </c>
      <c r="B1622" s="132" t="str">
        <f>IF(G1622="reserved","N/A",IF(AND(Screening!$J$10="No",V1622="Ex"),"N/A",IF(AND(Screening!$J$11="No",W1622="Ex"),"N/A",IF(AND(Screening!$J$12="No",X1622="Ex"),"N/A",IF(AND(Screening!$J$13="No",Y1622="Ex"),"N/A",IF(AND(Screening!$J$14="No",Z1622="Ex"),"N/A", IF(AND(Screening!$J$15="No",AA1622="Ex"),"N/A", IF(AND(Screening!$J$16="No",AB1622="Ex"),"N/A", IF(AND(Screening!$J$17="No",AC1622="Ex"),"N/A", IF(AND(Screening!$J$18="No",AD1622="Ex"),"N/A", IF(AND(Screening!$J$19="No",AE1622="Ex"),"N/A", IF(AND(Screening!$J$20="No",AF1622="Ex"),"N/A", IF(AND(Screening!$J$21="No",AG1622="Ex"),"N/A", IF(AND(Screening!$J$23="No",AH1622="Ex"),"N/A", IF(AND(Screening!$J$7="No",AI1622="Ex"),"N/A", IF(AND(Screening!$J$6="No",AL1622="Ex"),"N/A", IF(AND(Screening!$J$6="Yes",AJ1622="Ex"),"N/A", IF(AND(Screening!$J$25="Yes",AK1622="Ex"),"N/A",  IF(AND(Screening!$J$5="Yes",AM1622="Ex"),"N/A","Inc")))))))))))))))))))</f>
        <v>Inc</v>
      </c>
      <c r="C1622" s="132"/>
      <c r="D1622" s="133"/>
      <c r="E1622" s="87">
        <v>1594</v>
      </c>
      <c r="F1622" s="88" t="s">
        <v>1193</v>
      </c>
      <c r="G1622" s="88" t="s">
        <v>2550</v>
      </c>
      <c r="H1622" s="156" t="s">
        <v>2787</v>
      </c>
      <c r="I1622" s="130" t="str">
        <f t="shared" si="51"/>
        <v>Include</v>
      </c>
      <c r="J1622" s="126"/>
      <c r="K1622" s="99"/>
      <c r="L1622" s="99"/>
      <c r="M1622" s="128"/>
      <c r="N1622" s="87" t="str">
        <f t="shared" si="52"/>
        <v/>
      </c>
      <c r="O1622" s="55"/>
      <c r="P1622" s="55"/>
      <c r="Q1622" s="55"/>
      <c r="R1622" s="55"/>
      <c r="S1622" s="55"/>
      <c r="T1622" s="56"/>
      <c r="U1622" s="134"/>
      <c r="V1622" s="132"/>
      <c r="W1622" s="132"/>
      <c r="X1622" s="132"/>
      <c r="Y1622" s="132"/>
      <c r="Z1622" s="132"/>
      <c r="AA1622" s="132"/>
      <c r="AB1622" s="132"/>
      <c r="AC1622" s="132"/>
      <c r="AD1622" s="132"/>
      <c r="AE1622" s="132"/>
      <c r="AF1622" s="132"/>
      <c r="AG1622" s="132"/>
      <c r="AH1622" s="132"/>
      <c r="AI1622" s="132"/>
      <c r="AJ1622" s="132"/>
      <c r="AK1622" s="132"/>
      <c r="AL1622" s="132"/>
      <c r="AM1622" s="135"/>
    </row>
    <row r="1623" spans="1:39" ht="45" x14ac:dyDescent="0.25">
      <c r="A1623" s="131" t="s">
        <v>2</v>
      </c>
      <c r="B1623" s="132" t="str">
        <f>IF(G1623="reserved","N/A",IF(AND(Screening!$J$10="No",V1623="Ex"),"N/A",IF(AND(Screening!$J$11="No",W1623="Ex"),"N/A",IF(AND(Screening!$J$12="No",X1623="Ex"),"N/A",IF(AND(Screening!$J$13="No",Y1623="Ex"),"N/A",IF(AND(Screening!$J$14="No",Z1623="Ex"),"N/A", IF(AND(Screening!$J$15="No",AA1623="Ex"),"N/A", IF(AND(Screening!$J$16="No",AB1623="Ex"),"N/A", IF(AND(Screening!$J$17="No",AC1623="Ex"),"N/A", IF(AND(Screening!$J$18="No",AD1623="Ex"),"N/A", IF(AND(Screening!$J$19="No",AE1623="Ex"),"N/A", IF(AND(Screening!$J$20="No",AF1623="Ex"),"N/A", IF(AND(Screening!$J$21="No",AG1623="Ex"),"N/A", IF(AND(Screening!$J$23="No",AH1623="Ex"),"N/A", IF(AND(Screening!$J$7="No",AI1623="Ex"),"N/A", IF(AND(Screening!$J$6="No",AL1623="Ex"),"N/A", IF(AND(Screening!$J$6="Yes",AJ1623="Ex"),"N/A", IF(AND(Screening!$J$25="Yes",AK1623="Ex"),"N/A",  IF(AND(Screening!$J$5="Yes",AM1623="Ex"),"N/A","Inc")))))))))))))))))))</f>
        <v>Inc</v>
      </c>
      <c r="C1623" s="132"/>
      <c r="D1623" s="133"/>
      <c r="E1623" s="87">
        <v>1604</v>
      </c>
      <c r="F1623" s="88" t="s">
        <v>1194</v>
      </c>
      <c r="G1623" s="88" t="s">
        <v>2551</v>
      </c>
      <c r="H1623" s="156" t="s">
        <v>1362</v>
      </c>
      <c r="I1623" s="130" t="str">
        <f t="shared" si="51"/>
        <v>Include</v>
      </c>
      <c r="J1623" s="126"/>
      <c r="K1623" s="99"/>
      <c r="L1623" s="99"/>
      <c r="M1623" s="128"/>
      <c r="N1623" s="87" t="str">
        <f t="shared" si="52"/>
        <v/>
      </c>
      <c r="O1623" s="55"/>
      <c r="P1623" s="55"/>
      <c r="Q1623" s="55"/>
      <c r="R1623" s="55"/>
      <c r="S1623" s="55"/>
      <c r="T1623" s="56"/>
      <c r="U1623" s="134"/>
      <c r="V1623" s="132"/>
      <c r="W1623" s="132"/>
      <c r="X1623" s="132"/>
      <c r="Y1623" s="132"/>
      <c r="Z1623" s="132"/>
      <c r="AA1623" s="132"/>
      <c r="AB1623" s="132"/>
      <c r="AC1623" s="132"/>
      <c r="AD1623" s="132"/>
      <c r="AE1623" s="132"/>
      <c r="AF1623" s="132"/>
      <c r="AG1623" s="132"/>
      <c r="AH1623" s="132"/>
      <c r="AI1623" s="132"/>
      <c r="AJ1623" s="132"/>
      <c r="AK1623" s="132"/>
      <c r="AL1623" s="132"/>
      <c r="AM1623" s="135"/>
    </row>
    <row r="1624" spans="1:39" ht="30" x14ac:dyDescent="0.25">
      <c r="A1624" s="131" t="s">
        <v>2</v>
      </c>
      <c r="B1624" s="132" t="str">
        <f>IF(G1624="reserved","N/A",IF(AND(Screening!$J$10="No",V1624="Ex"),"N/A",IF(AND(Screening!$J$11="No",W1624="Ex"),"N/A",IF(AND(Screening!$J$12="No",X1624="Ex"),"N/A",IF(AND(Screening!$J$13="No",Y1624="Ex"),"N/A",IF(AND(Screening!$J$14="No",Z1624="Ex"),"N/A", IF(AND(Screening!$J$15="No",AA1624="Ex"),"N/A", IF(AND(Screening!$J$16="No",AB1624="Ex"),"N/A", IF(AND(Screening!$J$17="No",AC1624="Ex"),"N/A", IF(AND(Screening!$J$18="No",AD1624="Ex"),"N/A", IF(AND(Screening!$J$19="No",AE1624="Ex"),"N/A", IF(AND(Screening!$J$20="No",AF1624="Ex"),"N/A", IF(AND(Screening!$J$21="No",AG1624="Ex"),"N/A", IF(AND(Screening!$J$23="No",AH1624="Ex"),"N/A", IF(AND(Screening!$J$7="No",AI1624="Ex"),"N/A", IF(AND(Screening!$J$6="No",AL1624="Ex"),"N/A", IF(AND(Screening!$J$6="Yes",AJ1624="Ex"),"N/A", IF(AND(Screening!$J$25="Yes",AK1624="Ex"),"N/A",  IF(AND(Screening!$J$5="Yes",AM1624="Ex"),"N/A","Inc")))))))))))))))))))</f>
        <v>Inc</v>
      </c>
      <c r="C1624" s="132"/>
      <c r="D1624" s="133"/>
      <c r="E1624" s="87">
        <v>1605</v>
      </c>
      <c r="F1624" s="88" t="s">
        <v>1195</v>
      </c>
      <c r="G1624" s="88" t="s">
        <v>2552</v>
      </c>
      <c r="H1624" s="156" t="s">
        <v>1362</v>
      </c>
      <c r="I1624" s="130" t="str">
        <f t="shared" si="51"/>
        <v>Include</v>
      </c>
      <c r="J1624" s="126"/>
      <c r="K1624" s="99"/>
      <c r="L1624" s="99"/>
      <c r="M1624" s="128"/>
      <c r="N1624" s="87" t="str">
        <f t="shared" si="52"/>
        <v/>
      </c>
      <c r="O1624" s="55"/>
      <c r="P1624" s="55"/>
      <c r="Q1624" s="55"/>
      <c r="R1624" s="55"/>
      <c r="S1624" s="55"/>
      <c r="T1624" s="56"/>
      <c r="U1624" s="134"/>
      <c r="V1624" s="132"/>
      <c r="W1624" s="132"/>
      <c r="X1624" s="132"/>
      <c r="Y1624" s="132"/>
      <c r="Z1624" s="132"/>
      <c r="AA1624" s="132"/>
      <c r="AB1624" s="132"/>
      <c r="AC1624" s="132"/>
      <c r="AD1624" s="132"/>
      <c r="AE1624" s="132"/>
      <c r="AF1624" s="132"/>
      <c r="AG1624" s="132"/>
      <c r="AH1624" s="132"/>
      <c r="AI1624" s="132"/>
      <c r="AJ1624" s="132"/>
      <c r="AK1624" s="132"/>
      <c r="AL1624" s="132"/>
      <c r="AM1624" s="135"/>
    </row>
    <row r="1625" spans="1:39" ht="30" x14ac:dyDescent="0.25">
      <c r="A1625" s="131" t="s">
        <v>2</v>
      </c>
      <c r="B1625" s="132" t="str">
        <f>IF(G1625="reserved","N/A",IF(AND(Screening!$J$10="No",V1625="Ex"),"N/A",IF(AND(Screening!$J$11="No",W1625="Ex"),"N/A",IF(AND(Screening!$J$12="No",X1625="Ex"),"N/A",IF(AND(Screening!$J$13="No",Y1625="Ex"),"N/A",IF(AND(Screening!$J$14="No",Z1625="Ex"),"N/A", IF(AND(Screening!$J$15="No",AA1625="Ex"),"N/A", IF(AND(Screening!$J$16="No",AB1625="Ex"),"N/A", IF(AND(Screening!$J$17="No",AC1625="Ex"),"N/A", IF(AND(Screening!$J$18="No",AD1625="Ex"),"N/A", IF(AND(Screening!$J$19="No",AE1625="Ex"),"N/A", IF(AND(Screening!$J$20="No",AF1625="Ex"),"N/A", IF(AND(Screening!$J$21="No",AG1625="Ex"),"N/A", IF(AND(Screening!$J$23="No",AH1625="Ex"),"N/A", IF(AND(Screening!$J$7="No",AI1625="Ex"),"N/A", IF(AND(Screening!$J$6="No",AL1625="Ex"),"N/A", IF(AND(Screening!$J$6="Yes",AJ1625="Ex"),"N/A", IF(AND(Screening!$J$25="Yes",AK1625="Ex"),"N/A",  IF(AND(Screening!$J$5="Yes",AM1625="Ex"),"N/A","Inc")))))))))))))))))))</f>
        <v>Inc</v>
      </c>
      <c r="C1625" s="132"/>
      <c r="D1625" s="133"/>
      <c r="E1625" s="87">
        <v>1606</v>
      </c>
      <c r="F1625" s="88" t="s">
        <v>1196</v>
      </c>
      <c r="G1625" s="88" t="s">
        <v>2553</v>
      </c>
      <c r="H1625" s="156" t="s">
        <v>1362</v>
      </c>
      <c r="I1625" s="130" t="str">
        <f t="shared" si="51"/>
        <v>Include</v>
      </c>
      <c r="J1625" s="126"/>
      <c r="K1625" s="99"/>
      <c r="L1625" s="99"/>
      <c r="M1625" s="128"/>
      <c r="N1625" s="87" t="str">
        <f t="shared" si="52"/>
        <v/>
      </c>
      <c r="O1625" s="55"/>
      <c r="P1625" s="55"/>
      <c r="Q1625" s="55"/>
      <c r="R1625" s="55"/>
      <c r="S1625" s="55"/>
      <c r="T1625" s="56"/>
      <c r="U1625" s="134"/>
      <c r="V1625" s="132"/>
      <c r="W1625" s="132"/>
      <c r="X1625" s="132"/>
      <c r="Y1625" s="132"/>
      <c r="Z1625" s="132"/>
      <c r="AA1625" s="132"/>
      <c r="AB1625" s="132"/>
      <c r="AC1625" s="132"/>
      <c r="AD1625" s="132"/>
      <c r="AE1625" s="132"/>
      <c r="AF1625" s="132"/>
      <c r="AG1625" s="132"/>
      <c r="AH1625" s="132"/>
      <c r="AI1625" s="132"/>
      <c r="AJ1625" s="132"/>
      <c r="AK1625" s="132"/>
      <c r="AL1625" s="132"/>
      <c r="AM1625" s="135"/>
    </row>
    <row r="1626" spans="1:39" ht="30" x14ac:dyDescent="0.25">
      <c r="A1626" s="131" t="s">
        <v>2</v>
      </c>
      <c r="B1626" s="132" t="str">
        <f>IF(G1626="reserved","N/A",IF(AND(Screening!$J$10="No",V1626="Ex"),"N/A",IF(AND(Screening!$J$11="No",W1626="Ex"),"N/A",IF(AND(Screening!$J$12="No",X1626="Ex"),"N/A",IF(AND(Screening!$J$13="No",Y1626="Ex"),"N/A",IF(AND(Screening!$J$14="No",Z1626="Ex"),"N/A", IF(AND(Screening!$J$15="No",AA1626="Ex"),"N/A", IF(AND(Screening!$J$16="No",AB1626="Ex"),"N/A", IF(AND(Screening!$J$17="No",AC1626="Ex"),"N/A", IF(AND(Screening!$J$18="No",AD1626="Ex"),"N/A", IF(AND(Screening!$J$19="No",AE1626="Ex"),"N/A", IF(AND(Screening!$J$20="No",AF1626="Ex"),"N/A", IF(AND(Screening!$J$21="No",AG1626="Ex"),"N/A", IF(AND(Screening!$J$23="No",AH1626="Ex"),"N/A", IF(AND(Screening!$J$7="No",AI1626="Ex"),"N/A", IF(AND(Screening!$J$6="No",AL1626="Ex"),"N/A", IF(AND(Screening!$J$6="Yes",AJ1626="Ex"),"N/A", IF(AND(Screening!$J$25="Yes",AK1626="Ex"),"N/A",  IF(AND(Screening!$J$5="Yes",AM1626="Ex"),"N/A","Inc")))))))))))))))))))</f>
        <v>Inc</v>
      </c>
      <c r="C1626" s="132"/>
      <c r="D1626" s="133"/>
      <c r="E1626" s="87">
        <v>1619</v>
      </c>
      <c r="F1626" s="88" t="s">
        <v>1197</v>
      </c>
      <c r="G1626" s="88" t="s">
        <v>2554</v>
      </c>
      <c r="H1626" s="156" t="s">
        <v>1362</v>
      </c>
      <c r="I1626" s="130" t="str">
        <f t="shared" si="51"/>
        <v>Include</v>
      </c>
      <c r="J1626" s="126"/>
      <c r="K1626" s="99"/>
      <c r="L1626" s="99"/>
      <c r="M1626" s="128"/>
      <c r="N1626" s="87" t="str">
        <f t="shared" si="52"/>
        <v/>
      </c>
      <c r="O1626" s="55"/>
      <c r="P1626" s="55"/>
      <c r="Q1626" s="55"/>
      <c r="R1626" s="55"/>
      <c r="S1626" s="55"/>
      <c r="T1626" s="56"/>
      <c r="U1626" s="134"/>
      <c r="V1626" s="132"/>
      <c r="W1626" s="132"/>
      <c r="X1626" s="132"/>
      <c r="Y1626" s="132"/>
      <c r="Z1626" s="132"/>
      <c r="AA1626" s="132"/>
      <c r="AB1626" s="132"/>
      <c r="AC1626" s="132"/>
      <c r="AD1626" s="132"/>
      <c r="AE1626" s="132"/>
      <c r="AF1626" s="132"/>
      <c r="AG1626" s="132"/>
      <c r="AH1626" s="132"/>
      <c r="AI1626" s="132"/>
      <c r="AJ1626" s="132"/>
      <c r="AK1626" s="132"/>
      <c r="AL1626" s="132"/>
      <c r="AM1626" s="135"/>
    </row>
    <row r="1627" spans="1:39" x14ac:dyDescent="0.25">
      <c r="A1627" s="131" t="s">
        <v>1</v>
      </c>
      <c r="B1627" s="132" t="str">
        <f>IF(G1627="reserved","N/A",IF(AND(Screening!$J$10="No",V1627="Ex"),"N/A",IF(AND(Screening!$J$11="No",W1627="Ex"),"N/A",IF(AND(Screening!$J$12="No",X1627="Ex"),"N/A",IF(AND(Screening!$J$13="No",Y1627="Ex"),"N/A",IF(AND(Screening!$J$14="No",Z1627="Ex"),"N/A", IF(AND(Screening!$J$15="No",AA1627="Ex"),"N/A", IF(AND(Screening!$J$16="No",AB1627="Ex"),"N/A", IF(AND(Screening!$J$17="No",AC1627="Ex"),"N/A", IF(AND(Screening!$J$18="No",AD1627="Ex"),"N/A", IF(AND(Screening!$J$19="No",AE1627="Ex"),"N/A", IF(AND(Screening!$J$20="No",AF1627="Ex"),"N/A", IF(AND(Screening!$J$21="No",AG1627="Ex"),"N/A", IF(AND(Screening!$J$23="No",AH1627="Ex"),"N/A", IF(AND(Screening!$J$7="No",AI1627="Ex"),"N/A", IF(AND(Screening!$J$6="No",AL1627="Ex"),"N/A", IF(AND(Screening!$J$6="Yes",AJ1627="Ex"),"N/A", IF(AND(Screening!$J$25="Yes",AK1627="Ex"),"N/A",  IF(AND(Screening!$J$5="Yes",AM1627="Ex"),"N/A","Inc")))))))))))))))))))</f>
        <v>Inc</v>
      </c>
      <c r="C1627" s="132" t="s">
        <v>1216</v>
      </c>
      <c r="D1627" s="133" t="s">
        <v>1212</v>
      </c>
      <c r="E1627" s="87">
        <v>1620</v>
      </c>
      <c r="F1627" s="88" t="s">
        <v>511</v>
      </c>
      <c r="G1627" s="89" t="s">
        <v>4242</v>
      </c>
      <c r="H1627" s="157" t="s">
        <v>1357</v>
      </c>
      <c r="I1627" s="130" t="str">
        <f t="shared" si="51"/>
        <v>Include</v>
      </c>
      <c r="J1627" s="126"/>
      <c r="K1627" s="99"/>
      <c r="L1627" s="99"/>
      <c r="M1627" s="128"/>
      <c r="N1627" s="87" t="str">
        <f t="shared" si="52"/>
        <v>PAR</v>
      </c>
      <c r="O1627" s="55"/>
      <c r="P1627" s="55"/>
      <c r="Q1627" s="55"/>
      <c r="R1627" s="55"/>
      <c r="S1627" s="55"/>
      <c r="T1627" s="56"/>
      <c r="U1627" s="134"/>
      <c r="V1627" s="132"/>
      <c r="W1627" s="132"/>
      <c r="X1627" s="132"/>
      <c r="Y1627" s="132"/>
      <c r="Z1627" s="132"/>
      <c r="AA1627" s="132"/>
      <c r="AB1627" s="132"/>
      <c r="AC1627" s="132"/>
      <c r="AD1627" s="132"/>
      <c r="AE1627" s="132"/>
      <c r="AF1627" s="132"/>
      <c r="AG1627" s="132"/>
      <c r="AH1627" s="132"/>
      <c r="AI1627" s="132"/>
      <c r="AJ1627" s="132"/>
      <c r="AK1627" s="132"/>
      <c r="AL1627" s="132"/>
      <c r="AM1627" s="135"/>
    </row>
    <row r="1628" spans="1:39" ht="30" x14ac:dyDescent="0.25">
      <c r="A1628" s="131" t="s">
        <v>1</v>
      </c>
      <c r="B1628" s="132" t="str">
        <f>IF(G1628="reserved","N/A",IF(AND(Screening!$J$10="No",V1628="Ex"),"N/A",IF(AND(Screening!$J$11="No",W1628="Ex"),"N/A",IF(AND(Screening!$J$12="No",X1628="Ex"),"N/A",IF(AND(Screening!$J$13="No",Y1628="Ex"),"N/A",IF(AND(Screening!$J$14="No",Z1628="Ex"),"N/A", IF(AND(Screening!$J$15="No",AA1628="Ex"),"N/A", IF(AND(Screening!$J$16="No",AB1628="Ex"),"N/A", IF(AND(Screening!$J$17="No",AC1628="Ex"),"N/A", IF(AND(Screening!$J$18="No",AD1628="Ex"),"N/A", IF(AND(Screening!$J$19="No",AE1628="Ex"),"N/A", IF(AND(Screening!$J$20="No",AF1628="Ex"),"N/A", IF(AND(Screening!$J$21="No",AG1628="Ex"),"N/A", IF(AND(Screening!$J$23="No",AH1628="Ex"),"N/A", IF(AND(Screening!$J$7="No",AI1628="Ex"),"N/A", IF(AND(Screening!$J$6="No",AL1628="Ex"),"N/A", IF(AND(Screening!$J$6="Yes",AJ1628="Ex"),"N/A", IF(AND(Screening!$J$25="Yes",AK1628="Ex"),"N/A",  IF(AND(Screening!$J$5="Yes",AM1628="Ex"),"N/A","Inc")))))))))))))))))))</f>
        <v>Inc</v>
      </c>
      <c r="C1628" s="132"/>
      <c r="D1628" s="133"/>
      <c r="E1628" s="87">
        <v>1621</v>
      </c>
      <c r="F1628" s="88" t="s">
        <v>4235</v>
      </c>
      <c r="G1628" s="88" t="s">
        <v>729</v>
      </c>
      <c r="H1628" s="156" t="s">
        <v>1362</v>
      </c>
      <c r="I1628" s="130" t="str">
        <f t="shared" si="51"/>
        <v>Include</v>
      </c>
      <c r="J1628" s="126"/>
      <c r="K1628" s="99"/>
      <c r="L1628" s="99"/>
      <c r="M1628" s="128"/>
      <c r="N1628" s="87" t="str">
        <f t="shared" si="52"/>
        <v>PAR</v>
      </c>
      <c r="O1628" s="55"/>
      <c r="P1628" s="55"/>
      <c r="Q1628" s="55"/>
      <c r="R1628" s="55"/>
      <c r="S1628" s="55"/>
      <c r="T1628" s="56"/>
      <c r="U1628" s="134"/>
      <c r="V1628" s="132"/>
      <c r="W1628" s="132"/>
      <c r="X1628" s="132"/>
      <c r="Y1628" s="132"/>
      <c r="Z1628" s="132"/>
      <c r="AA1628" s="132"/>
      <c r="AB1628" s="132"/>
      <c r="AC1628" s="132"/>
      <c r="AD1628" s="132"/>
      <c r="AE1628" s="132"/>
      <c r="AF1628" s="132"/>
      <c r="AG1628" s="132"/>
      <c r="AH1628" s="132"/>
      <c r="AI1628" s="132"/>
      <c r="AJ1628" s="132"/>
      <c r="AK1628" s="132"/>
      <c r="AL1628" s="132"/>
      <c r="AM1628" s="135"/>
    </row>
    <row r="1629" spans="1:39" x14ac:dyDescent="0.25">
      <c r="A1629" s="131" t="s">
        <v>1</v>
      </c>
      <c r="B1629" s="132" t="str">
        <f>IF(G1629="reserved","N/A",IF(AND(Screening!$J$10="No",V1629="Ex"),"N/A",IF(AND(Screening!$J$11="No",W1629="Ex"),"N/A",IF(AND(Screening!$J$12="No",X1629="Ex"),"N/A",IF(AND(Screening!$J$13="No",Y1629="Ex"),"N/A",IF(AND(Screening!$J$14="No",Z1629="Ex"),"N/A", IF(AND(Screening!$J$15="No",AA1629="Ex"),"N/A", IF(AND(Screening!$J$16="No",AB1629="Ex"),"N/A", IF(AND(Screening!$J$17="No",AC1629="Ex"),"N/A", IF(AND(Screening!$J$18="No",AD1629="Ex"),"N/A", IF(AND(Screening!$J$19="No",AE1629="Ex"),"N/A", IF(AND(Screening!$J$20="No",AF1629="Ex"),"N/A", IF(AND(Screening!$J$21="No",AG1629="Ex"),"N/A", IF(AND(Screening!$J$23="No",AH1629="Ex"),"N/A", IF(AND(Screening!$J$7="No",AI1629="Ex"),"N/A", IF(AND(Screening!$J$6="No",AL1629="Ex"),"N/A", IF(AND(Screening!$J$6="Yes",AJ1629="Ex"),"N/A", IF(AND(Screening!$J$25="Yes",AK1629="Ex"),"N/A",  IF(AND(Screening!$J$5="Yes",AM1629="Ex"),"N/A","Inc")))))))))))))))))))</f>
        <v>Inc</v>
      </c>
      <c r="C1629" s="132" t="s">
        <v>1216</v>
      </c>
      <c r="D1629" s="133" t="s">
        <v>1212</v>
      </c>
      <c r="E1629" s="90">
        <v>1621.1</v>
      </c>
      <c r="F1629" s="91" t="s">
        <v>3129</v>
      </c>
      <c r="G1629" s="92" t="s">
        <v>4423</v>
      </c>
      <c r="H1629" s="157" t="s">
        <v>3130</v>
      </c>
      <c r="I1629" s="130" t="str">
        <f t="shared" si="51"/>
        <v>Include</v>
      </c>
      <c r="J1629" s="126"/>
      <c r="K1629" s="99"/>
      <c r="L1629" s="99"/>
      <c r="M1629" s="128"/>
      <c r="N1629" s="87" t="str">
        <f t="shared" si="52"/>
        <v>PAR</v>
      </c>
      <c r="O1629" s="55"/>
      <c r="P1629" s="55"/>
      <c r="Q1629" s="55"/>
      <c r="R1629" s="55"/>
      <c r="S1629" s="55"/>
      <c r="T1629" s="56"/>
      <c r="U1629" s="134"/>
      <c r="V1629" s="132"/>
      <c r="W1629" s="132"/>
      <c r="X1629" s="132"/>
      <c r="Y1629" s="132"/>
      <c r="Z1629" s="132"/>
      <c r="AA1629" s="132"/>
      <c r="AB1629" s="132"/>
      <c r="AC1629" s="132"/>
      <c r="AD1629" s="132"/>
      <c r="AE1629" s="132"/>
      <c r="AF1629" s="132"/>
      <c r="AG1629" s="132"/>
      <c r="AH1629" s="132"/>
      <c r="AI1629" s="132"/>
      <c r="AJ1629" s="132"/>
      <c r="AK1629" s="132"/>
      <c r="AL1629" s="132"/>
      <c r="AM1629" s="135"/>
    </row>
    <row r="1630" spans="1:39" ht="32.450000000000003" customHeight="1" thickBot="1" x14ac:dyDescent="0.3">
      <c r="A1630" s="141" t="s">
        <v>1</v>
      </c>
      <c r="B1630" s="142" t="str">
        <f>IF(G1630="reserved","N/A",IF(AND(Screening!$J$10="No",V1630="Ex"),"N/A",IF(AND(Screening!$J$11="No",W1630="Ex"),"N/A",IF(AND(Screening!$J$12="No",X1630="Ex"),"N/A",IF(AND(Screening!$J$13="No",Y1630="Ex"),"N/A",IF(AND(Screening!$J$14="No",Z1630="Ex"),"N/A", IF(AND(Screening!$J$15="No",AA1630="Ex"),"N/A", IF(AND(Screening!$J$16="No",AB1630="Ex"),"N/A", IF(AND(Screening!$J$17="No",AC1630="Ex"),"N/A", IF(AND(Screening!$J$18="No",AD1630="Ex"),"N/A", IF(AND(Screening!$J$19="No",AE1630="Ex"),"N/A", IF(AND(Screening!$J$20="No",AF1630="Ex"),"N/A", IF(AND(Screening!$J$21="No",AG1630="Ex"),"N/A", IF(AND(Screening!$J$23="No",AH1630="Ex"),"N/A", IF(AND(Screening!$J$7="No",AI1630="Ex"),"N/A", IF(AND(Screening!$J$6="No",AL1630="Ex"),"N/A", IF(AND(Screening!$J$6="Yes",AJ1630="Ex"),"N/A", IF(AND(Screening!$J$25="Yes",AK1630="Ex"),"N/A",  IF(AND(Screening!$J$5="Yes",AM1630="Ex"),"N/A","Inc")))))))))))))))))))</f>
        <v>Inc</v>
      </c>
      <c r="C1630" s="142"/>
      <c r="D1630" s="143" t="s">
        <v>1212</v>
      </c>
      <c r="E1630" s="95">
        <v>1621.2</v>
      </c>
      <c r="F1630" s="96" t="s">
        <v>3131</v>
      </c>
      <c r="G1630" s="186" t="s">
        <v>4284</v>
      </c>
      <c r="H1630" s="161" t="s">
        <v>2818</v>
      </c>
      <c r="I1630" s="130" t="str">
        <f t="shared" ref="I1630" si="53">IF($B1630="Inc","Include","N/A")</f>
        <v>Include</v>
      </c>
      <c r="J1630" s="152"/>
      <c r="K1630" s="153"/>
      <c r="L1630" s="153"/>
      <c r="M1630" s="154"/>
      <c r="N1630" s="155" t="str">
        <f t="shared" si="52"/>
        <v>PAR</v>
      </c>
      <c r="O1630" s="57"/>
      <c r="P1630" s="57"/>
      <c r="Q1630" s="57"/>
      <c r="R1630" s="57"/>
      <c r="S1630" s="57"/>
      <c r="T1630" s="58"/>
      <c r="U1630" s="144"/>
      <c r="V1630" s="142"/>
      <c r="W1630" s="142"/>
      <c r="X1630" s="142"/>
      <c r="Y1630" s="142"/>
      <c r="Z1630" s="142"/>
      <c r="AA1630" s="142"/>
      <c r="AB1630" s="142"/>
      <c r="AC1630" s="142"/>
      <c r="AD1630" s="142"/>
      <c r="AE1630" s="142"/>
      <c r="AF1630" s="142"/>
      <c r="AG1630" s="142"/>
      <c r="AH1630" s="142"/>
      <c r="AI1630" s="142"/>
      <c r="AJ1630" s="142"/>
      <c r="AK1630" s="142"/>
      <c r="AL1630" s="142"/>
      <c r="AM1630" s="145"/>
    </row>
    <row r="1631" spans="1:39" ht="60" x14ac:dyDescent="0.25">
      <c r="A1631" s="65"/>
      <c r="B1631" s="65"/>
      <c r="C1631" s="65"/>
      <c r="D1631" s="65"/>
      <c r="E1631" s="66"/>
      <c r="F1631" s="67"/>
      <c r="G1631" s="146" t="s">
        <v>4642</v>
      </c>
      <c r="H1631" s="67"/>
      <c r="I1631" s="66"/>
      <c r="J1631" s="65"/>
      <c r="K1631" s="65"/>
      <c r="L1631" s="65"/>
      <c r="M1631" s="65"/>
      <c r="N1631" s="66"/>
      <c r="O1631" s="65"/>
      <c r="P1631" s="65"/>
      <c r="Q1631" s="65"/>
      <c r="R1631" s="65"/>
      <c r="S1631" s="65"/>
      <c r="T1631" s="65"/>
      <c r="U1631" s="66"/>
      <c r="V1631" s="66"/>
      <c r="W1631" s="66"/>
      <c r="X1631" s="66"/>
      <c r="Y1631" s="66"/>
      <c r="Z1631" s="66"/>
      <c r="AA1631" s="66"/>
      <c r="AB1631" s="66"/>
      <c r="AC1631" s="66"/>
      <c r="AD1631" s="66"/>
      <c r="AE1631" s="66"/>
      <c r="AF1631" s="66"/>
      <c r="AG1631" s="66"/>
      <c r="AH1631" s="66"/>
      <c r="AI1631" s="66"/>
      <c r="AJ1631" s="66"/>
      <c r="AK1631" s="66"/>
      <c r="AL1631" s="66"/>
      <c r="AM1631" s="66"/>
    </row>
    <row r="1632" spans="1:39" x14ac:dyDescent="0.25">
      <c r="A1632" s="65"/>
      <c r="B1632" s="65"/>
      <c r="C1632" s="65"/>
      <c r="D1632" s="65"/>
      <c r="E1632" s="66"/>
      <c r="F1632" s="67"/>
      <c r="G1632" s="66"/>
      <c r="H1632" s="67"/>
      <c r="I1632" s="66"/>
      <c r="J1632" s="65"/>
      <c r="K1632" s="65"/>
      <c r="L1632" s="65"/>
      <c r="M1632" s="65"/>
      <c r="N1632" s="66"/>
      <c r="O1632" s="65"/>
      <c r="P1632" s="65"/>
      <c r="Q1632" s="65"/>
      <c r="R1632" s="65"/>
      <c r="S1632" s="65"/>
      <c r="T1632" s="65"/>
      <c r="U1632" s="65"/>
      <c r="V1632" s="65"/>
      <c r="W1632" s="65"/>
      <c r="X1632" s="65"/>
      <c r="Y1632" s="65"/>
      <c r="Z1632" s="65"/>
      <c r="AA1632" s="65"/>
      <c r="AB1632" s="65"/>
      <c r="AC1632" s="65"/>
      <c r="AD1632" s="65"/>
      <c r="AE1632" s="65"/>
      <c r="AF1632" s="65"/>
      <c r="AG1632" s="65"/>
      <c r="AH1632" s="65"/>
      <c r="AI1632" s="65"/>
      <c r="AJ1632" s="65"/>
      <c r="AK1632" s="65"/>
      <c r="AL1632" s="65"/>
      <c r="AM1632" s="65"/>
    </row>
  </sheetData>
  <sheetProtection algorithmName="SHA-512" hashValue="dd+UKdrOTzU6rFbhQmqadHMQE0dvFOnzvZAZFUyPP1w149sXlShV3nNCq0/PkJzIo/TYhfl3tg16OZBGwaXnBA==" saltValue="XW6D1V3zvcED+kCuIU71dA==" spinCount="100000" sheet="1" objects="1" scenarios="1" formatCells="0" formatColumns="0" formatRows="0" insertColumns="0" insertRows="0" insertHyperlinks="0" autoFilter="0"/>
  <autoFilter ref="A2:AM1631" xr:uid="{D97CF20F-24C5-454A-807D-0F341268E335}"/>
  <mergeCells count="5">
    <mergeCell ref="A1:D1"/>
    <mergeCell ref="U1:AM1"/>
    <mergeCell ref="N1:T1"/>
    <mergeCell ref="E1:H1"/>
    <mergeCell ref="I1:M1"/>
  </mergeCells>
  <conditionalFormatting sqref="G3:G1721">
    <cfRule type="expression" dxfId="14" priority="14">
      <formula>$C3="b"</formula>
    </cfRule>
  </conditionalFormatting>
  <conditionalFormatting sqref="J3:K1721">
    <cfRule type="expression" dxfId="13" priority="13">
      <formula>$D3="h"</formula>
    </cfRule>
  </conditionalFormatting>
  <conditionalFormatting sqref="E1631:T1721 E3:G1630 I3:T1630">
    <cfRule type="expression" dxfId="12" priority="28">
      <formula>$G3="Reserved"</formula>
    </cfRule>
    <cfRule type="expression" dxfId="11" priority="29">
      <formula>$B3="N/A"</formula>
    </cfRule>
    <cfRule type="expression" priority="30">
      <formula>OR($A3="",$A3="NO")</formula>
    </cfRule>
    <cfRule type="expression" dxfId="10" priority="31">
      <formula>$A3="Y"</formula>
    </cfRule>
  </conditionalFormatting>
  <conditionalFormatting sqref="H3:H1630">
    <cfRule type="expression" dxfId="9" priority="1">
      <formula>$G3="Reserved"</formula>
    </cfRule>
    <cfRule type="expression" dxfId="8" priority="2">
      <formula>$B3="N/A"</formula>
    </cfRule>
    <cfRule type="expression" priority="3">
      <formula>OR($A3="",$A3="NO")</formula>
    </cfRule>
    <cfRule type="expression" dxfId="7" priority="4">
      <formula>$A3="Y"</formula>
    </cfRule>
  </conditionalFormatting>
  <dataValidations count="4">
    <dataValidation type="list" allowBlank="1" showInputMessage="1" showErrorMessage="1" sqref="K5247:K1048576 K1631" xr:uid="{A4F3866E-D881-4B92-B150-0B239DE630D3}">
      <formula1>Changes</formula1>
    </dataValidation>
    <dataValidation type="list" allowBlank="1" showInputMessage="1" showErrorMessage="1" sqref="J5247:J1048576 J1631" xr:uid="{F7F10FFB-CFF6-40A1-AA28-BE31FEC0614B}">
      <formula1>Submit</formula1>
    </dataValidation>
    <dataValidation type="list" allowBlank="1" showInputMessage="1" showErrorMessage="1" sqref="O3:R1630" xr:uid="{432D6DF2-8A5F-412F-84CA-5D2F105BD5DF}">
      <formula1>ADEQUATE</formula1>
    </dataValidation>
    <dataValidation type="list" allowBlank="1" showInputMessage="1" showErrorMessage="1" sqref="J3:K1630" xr:uid="{E1BC23E7-9EA0-4BAB-9711-3663735516D9}">
      <formula1>YESNONA</formula1>
    </dataValidation>
  </dataValidations>
  <hyperlinks>
    <hyperlink ref="H4" r:id="rId1" location="se40.29.270_110" display="270.10(a)(b)" xr:uid="{73E0043E-3D9A-4408-AB1C-B03FCCCA48E6}"/>
    <hyperlink ref="H8" r:id="rId2" xr:uid="{82D976F0-5010-4CDC-8F7C-0B333E32DD28}"/>
    <hyperlink ref="H6" r:id="rId3" display="https://www.ecfr.gov/cgi-bin/text-idx?SID=a27f02dac01c9f169a710b1b7467ceb4&amp;mc=true&amp;node=se40.29.270_110&amp;rgn=div8" xr:uid="{DBF3E5FF-C9CF-4118-AED3-B5DE4DE971E4}"/>
    <hyperlink ref="H7" r:id="rId4" xr:uid="{EFA2DC8A-49C4-4E4B-A03D-2B49DCF5B8FD}"/>
    <hyperlink ref="H9" r:id="rId5" xr:uid="{84EAC981-EC7C-4546-9987-FB52E5116BF2}"/>
    <hyperlink ref="H10" r:id="rId6" display="https://www.ecfr.gov/cgi-bin/text-idx?SID=775dddc14ee380e3b5c36964879d9267&amp;mc=true&amp;node=se40.29.270_113&amp;rgn=div8" xr:uid="{1570148D-A7B6-4F6F-9653-C8FF4BEF8BE1}"/>
    <hyperlink ref="H11" r:id="rId7" xr:uid="{69B1A730-D1C5-4FA6-9F0A-17D6CC052C68}"/>
    <hyperlink ref="H12" r:id="rId8" display="https://www.ecfr.gov/cgi-bin/text-idx?SID=775dddc14ee380e3b5c36964879d9267&amp;mc=true&amp;node=se40.29.270_113&amp;rgn=div8" xr:uid="{0C941648-EC83-46E5-BCA5-3DB55688D940}"/>
    <hyperlink ref="H13" r:id="rId9" location="se40.29.270_110" display="https://www.ecfr.gov/cgi-bin/retrieveECFR?gp=&amp;SID=bac10b3b57cde4a111548c9843333442&amp;mc=true&amp;n=pt40.29.270&amp;r=PART&amp;ty=HTML - se40.29.270_110" xr:uid="{502DEE39-18C0-4067-BFA0-C6963BA3737A}"/>
    <hyperlink ref="H18" r:id="rId10" xr:uid="{8F3BCAA0-1C80-4B9B-A3D7-BBACE75FCA90}"/>
    <hyperlink ref="H21" r:id="rId11" xr:uid="{EB056F89-DD71-46D3-9F76-89E0EC09688A}"/>
    <hyperlink ref="H25" r:id="rId12" xr:uid="{3189262B-786A-4490-9EE2-A68CCA6CCEE7}"/>
    <hyperlink ref="H32" r:id="rId13" location="se40.29.270_114" xr:uid="{DB8F5527-B0ED-4332-8A09-C183E1703808}"/>
    <hyperlink ref="H28" r:id="rId14" location="se40.29.270_114" display="se40.29.270_114" xr:uid="{5D95541F-D6CB-4B19-AF73-B5104836F0FA}"/>
    <hyperlink ref="H30" r:id="rId15" location="se40.29.270_114" display="se40.29.270_114" xr:uid="{94F71A41-BEC9-4FA3-B58F-D4D9ABC8CC43}"/>
    <hyperlink ref="H31" r:id="rId16" location="se40.29.270_114" display="se40.29.270_114" xr:uid="{EAD418DA-6A77-41E3-B3DD-2A46B8908F16}"/>
    <hyperlink ref="H36" r:id="rId17" display="https://www.ecfr.gov/cgi-bin/text-idx?SID=a27f02dac01c9f169a710b1b7467ceb4&amp;mc=true&amp;node=se40.29.270_114&amp;rgn=div8" xr:uid="{0DB7ADC7-6BDF-410B-9966-9D7BEEE54D8D}"/>
    <hyperlink ref="H38" r:id="rId18" display="https://www.ecfr.gov/cgi-bin/text-idx?SID=96fbd0fc5d946182b79ff6aa2efa50eb&amp;mc=true&amp;node=se40.28.260_130&amp;rgn=div8" xr:uid="{ADE3A466-7CCC-4FAE-BD20-CFAC18EBBAC7}"/>
    <hyperlink ref="H39" r:id="rId19" display="https://www.ecfr.gov/cgi-bin/text-idx?SID=96fbd0fc5d946182b79ff6aa2efa50eb&amp;mc=true&amp;node=se40.28.260_130&amp;rgn=div8" xr:uid="{18C6AAD7-7E44-4A33-80D2-E0EA807453F0}"/>
    <hyperlink ref="H40" r:id="rId20" location="se40.28.260_130" display="se40.28.260_130" xr:uid="{2BDA1BFD-0CF1-4670-9F85-A1F46316D56C}"/>
    <hyperlink ref="H41" r:id="rId21" location="se40.28.260_132" display="se40.28.260_132" xr:uid="{3E470D9C-F9FF-49DD-B0E0-829C35926B71}"/>
    <hyperlink ref="H42" r:id="rId22" xr:uid="{06F11046-ACAA-48B4-83E7-3036A5C22809}"/>
    <hyperlink ref="H43" r:id="rId23" display="https://www.ecfr.gov/cgi-bin/text-idx?SID=96fbd0fc5d946182b79ff6aa2efa50eb&amp;mc=true&amp;node=se40.28.260_133&amp;rgn=div8" xr:uid="{8497F74D-D9A6-4227-BC2B-081DC23C9780}"/>
    <hyperlink ref="H44" r:id="rId24" location="se40.28.260_134" display="se40.28.260_134" xr:uid="{7980A6DD-AC6B-405A-9197-E33F7D745EC0}"/>
    <hyperlink ref="H45" r:id="rId25" location="se40.28.260_130" display="se40.28.260_130" xr:uid="{9B866898-5A72-40D8-80F6-8D02FD8E1A4D}"/>
    <hyperlink ref="H46" r:id="rId26" location="se40.28.260_134" xr:uid="{FEAAECB1-45D8-44A5-A7A1-93F67E018F18}"/>
    <hyperlink ref="H47" r:id="rId27" location="se40.28.260_134" xr:uid="{6A8E2FCC-9F63-4536-98CB-FFD26946EC3F}"/>
    <hyperlink ref="H48" r:id="rId28" location="se40.28.260_134" xr:uid="{A99C69BC-386A-4BAA-9543-2CF14F599751}"/>
    <hyperlink ref="H49" r:id="rId29" location="se40.28.260_134" display="se40.28.260_134" xr:uid="{4EF70A65-9D1C-4BE9-ADCF-24DEE3F747D7}"/>
    <hyperlink ref="H50" r:id="rId30" display="https://www.ecfr.gov/cgi-bin/text-idx?SID=a3a7579ea5ce7a3507da6a34e3d3b350&amp;mc=true&amp;node=se40.28.260_130&amp;rgn=div8" xr:uid="{ED2E88AB-A8BD-4DF9-9AEE-400E0BF8F94F}"/>
    <hyperlink ref="H51" r:id="rId31" xr:uid="{3FCDD0C4-2A6C-4F4A-B821-C0FE544FDC53}"/>
    <hyperlink ref="H52" r:id="rId32" xr:uid="{0DD17626-E915-4556-AC9A-FBFFEF25A30A}"/>
    <hyperlink ref="H53" r:id="rId33" location="se40.28.260_134" xr:uid="{8A3AD9F1-3453-4522-8A7E-1562E2C9E5A5}"/>
    <hyperlink ref="H54" r:id="rId34" xr:uid="{15827D8F-0962-4368-9727-B593BCD00171}"/>
    <hyperlink ref="H55" r:id="rId35" location="se40.28.260_134" display="se40.28.260_134" xr:uid="{EE0AD131-8DE3-4FE4-B567-829C12490295}"/>
    <hyperlink ref="H56" r:id="rId36" location="se40.28.260_140" xr:uid="{64A66EF3-8C4D-48D3-92AA-05030C9A1818}"/>
    <hyperlink ref="H57" r:id="rId37" location="se40.28.260_141" xr:uid="{290437E7-4AB0-4055-9758-7B30A2D0E4B8}"/>
    <hyperlink ref="H58" r:id="rId38" location="se40.28.260_141" xr:uid="{79397D0D-2853-41F0-90E3-668332713372}"/>
    <hyperlink ref="H59" r:id="rId39" location="se40.28.260_141" xr:uid="{0BDDC580-8743-443C-B6D0-B99E586BF00C}"/>
    <hyperlink ref="H60" r:id="rId40" location="se40.28.260_142" xr:uid="{A5054C1D-2ADB-44B4-ADAB-06A554D15BF0}"/>
    <hyperlink ref="H61" r:id="rId41" xr:uid="{A67B1579-04C1-4419-8AEC-2A08A842D4F7}"/>
    <hyperlink ref="H62" r:id="rId42" xr:uid="{9BCC22A1-B0BD-434E-912D-74B45CD73CEB}"/>
    <hyperlink ref="H63" r:id="rId43" location="se40.28.260_143" xr:uid="{F5A56FCE-5201-4126-8520-BA2E76D6B4D3}"/>
    <hyperlink ref="H64" r:id="rId44" location="se40.28.260_143" xr:uid="{73359836-8ACA-45D5-8BD4-6C7E0CC2884D}"/>
    <hyperlink ref="H65" r:id="rId45" location="se40.28.260_143" xr:uid="{633E6150-350B-4506-B1F8-D11E63C1C3AB}"/>
    <hyperlink ref="H66" r:id="rId46" location="se40.28.260_143" xr:uid="{E50175DC-3811-4551-9123-45D7ED260456}"/>
    <hyperlink ref="H67" r:id="rId47" location="se40.28.260_143" xr:uid="{41BE99AA-B648-4BBE-B62A-A9D2F213D4B0}"/>
    <hyperlink ref="H68" r:id="rId48" location="se40.28.260_143" xr:uid="{8CCEDB0F-637A-4FE3-8FFB-0578978E3B26}"/>
    <hyperlink ref="H69" r:id="rId49" location="se40.28.260_143" xr:uid="{061E3E1B-B483-43AA-9140-03C406AB6480}"/>
    <hyperlink ref="H71" r:id="rId50" xr:uid="{AD23D6A3-76E6-4B6F-BDB5-9AEB7D07DA3F}"/>
    <hyperlink ref="H73" r:id="rId51" display="https://www.ecfr.gov/cgi-bin/text-idx?SID=eabc2758a183dd9a82eb72a6cb043d20&amp;mc=true&amp;node=se40.29.270_114&amp;rgn=div8" xr:uid="{E6B12BC3-5A0F-4737-89F2-3FF796C88D56}"/>
    <hyperlink ref="H77" r:id="rId52" display="https://www.ecfr.gov/cgi-bin/text-idx?SID=a27f02dac01c9f169a710b1b7467ceb4&amp;mc=true&amp;node=se40.29.270_114&amp;rgn=div8" xr:uid="{002D9B54-09EE-4CAB-AC75-F9EB6DB55B13}"/>
    <hyperlink ref="H83" r:id="rId53" xr:uid="{80B851C3-2DA4-48B9-BA83-8A050494F3C4}"/>
    <hyperlink ref="H85" r:id="rId54" xr:uid="{EE198E91-247A-4339-90F6-E27790BF6AA5}"/>
    <hyperlink ref="H86" r:id="rId55" xr:uid="{758987AE-FF15-4D31-91F7-6C7B14A46DF1}"/>
    <hyperlink ref="H89" r:id="rId56" display="https://www.ecfr.gov/cgi-bin/text-idx?SID=044844a19aa361a18ccf7baa9671e6c5&amp;mc=true&amp;node=se40.28.264_118&amp;rgn=div8" xr:uid="{4694EC3A-1164-4448-86BE-E9BC1F769585}"/>
    <hyperlink ref="H90" r:id="rId57" location="se40.29.270_13" xr:uid="{22578181-26F7-4355-8C28-51DAC8EFD067}"/>
    <hyperlink ref="H92" r:id="rId58" location="se40.29.270_114" display="se40.29.270_114" xr:uid="{6A8C57A9-8151-4017-8C3B-F6EE8B710DFE}"/>
    <hyperlink ref="H93" r:id="rId59" location="se40.29.270_114" display="se40.29.270_114" xr:uid="{4C100A82-A979-4E2D-9545-92A5620912E9}"/>
    <hyperlink ref="H94" r:id="rId60" location="se40.29.270_114" display="se40.29.270_114" xr:uid="{4798A575-7B2B-48D7-B43B-C617E7965474}"/>
    <hyperlink ref="H95" r:id="rId61" location="se40.29.270_114" display="se40.29.270_114" xr:uid="{7A48B1F3-FD37-4515-8820-B29AA25C7843}"/>
    <hyperlink ref="H96" r:id="rId62" location="se40.29.270_114" display="se40.29.270_114" xr:uid="{27EA3EE5-7548-47FC-924C-8220EFA715D9}"/>
    <hyperlink ref="H97" r:id="rId63" location="se40.29.270_114" display="se40.29.270_114" xr:uid="{3BA6CC53-15C3-4B97-9F52-AEC35DAAEA43}"/>
    <hyperlink ref="H98" r:id="rId64" location="se40.29.270_114" display="se40.29.270_114" xr:uid="{3FA85386-969F-4151-8E4F-9756977393DA}"/>
    <hyperlink ref="H99" r:id="rId65" location="se40.29.270_114" display="se40.29.270_114" xr:uid="{1102628D-B4CA-459C-9872-280E75199964}"/>
    <hyperlink ref="H100" r:id="rId66" location="se40.29.270_114" display="se40.29.270_114" xr:uid="{904B9D16-FD43-4B9E-A922-7B4B70CA87AE}"/>
    <hyperlink ref="H101" r:id="rId67" location="se40.29.270_114" display="se40.29.270_114" xr:uid="{B0F02900-A88D-4239-A051-E7FC0AAF5500}"/>
    <hyperlink ref="H102" r:id="rId68" location="se40.29.270_114" display="se40.29.270_114" xr:uid="{79CFF8FA-0D67-43D4-9914-C8E6AEF608D4}"/>
    <hyperlink ref="H103" r:id="rId69" location="se40.29.270_114" display="se40.29.270_114" xr:uid="{84935ABA-39F8-451F-B305-80C88E8C32BB}"/>
    <hyperlink ref="H111" r:id="rId70" xr:uid="{DADC76CB-357C-4252-BE81-72B8ECF74D49}"/>
    <hyperlink ref="H112" r:id="rId71" xr:uid="{2DC31ECE-3B36-4178-BB9F-D201847BBEC5}"/>
    <hyperlink ref="H113" r:id="rId72" display="https://www.ecfr.gov/cgi-bin/text-idx?SID=881836bc0ebaef9094b07a25b2586921&amp;mc=true&amp;node=se40.29.270_114&amp;rgn=div8" xr:uid="{20FB19E9-8F69-4B2B-B99C-4DB51DC75746}"/>
    <hyperlink ref="H118" r:id="rId73" display="264.16; 270.14(b)(12); Guidance: SW-915 &quot;RCRA Personnel Training Guidance Manual For Owners Or Operators Of Hazardous Waste Management Facilities&quot;; RCRAOnline:  RO11779 Clarification on amount, type &amp; frequency of HW training; RO14180 Contractors and Hazardous Waste Training Requirements; RO14598 Annual Training Requirements for UW; RO14286 Guidance on annual training requirements; RO12466 Personnel Training During Postclosure" xr:uid="{05A502F5-2995-4391-A1F6-0332F1F13E87}"/>
    <hyperlink ref="H119" r:id="rId74" display="https://www.ecfr.gov/cgi-bin/text-idx?SID=881836bc0ebaef9094b07a25b2586921&amp;mc=true&amp;node=se40.29.270_114&amp;rgn=div8" xr:uid="{81FA12E3-A7EF-419E-9A98-0A704E16AC03}"/>
    <hyperlink ref="H120" r:id="rId75" xr:uid="{D35C3ED3-310E-4E11-BB99-0CED45C3C607}"/>
    <hyperlink ref="H121" r:id="rId76" xr:uid="{563D2E8A-9875-4048-BAE2-1942A22D3EEB}"/>
    <hyperlink ref="H122" r:id="rId77" xr:uid="{3407DFB0-BB23-4E63-8812-CFF3FF9D2B88}"/>
    <hyperlink ref="H123" r:id="rId78" xr:uid="{74EEF77F-3A2D-405F-AA1A-4D160F10F1A3}"/>
    <hyperlink ref="H125" r:id="rId79" display="https://www.ecfr.gov/cgi-bin/text-idx?SID=7ddb9473e27b9bc808ba661f2d532aad&amp;mc=true&amp;node=se40.28.264_114&amp;rgn=div8" xr:uid="{8B0F1FF3-F3E9-4B16-BD2C-352334480E69}"/>
    <hyperlink ref="H126" r:id="rId80" xr:uid="{B829D0C9-7793-40F7-A489-802259B338AF}"/>
    <hyperlink ref="H127" r:id="rId81" xr:uid="{40B9F8CA-BD7D-4990-98D2-6DD8591F05BD}"/>
    <hyperlink ref="H128" r:id="rId82" xr:uid="{26520BB5-DC7A-48D6-8616-902FB6D5E24B}"/>
    <hyperlink ref="H129" r:id="rId83" xr:uid="{8B6C4DAF-FAED-465D-A80D-5B10AF388420}"/>
    <hyperlink ref="H130" r:id="rId84" xr:uid="{0AD7B5B6-05A6-452A-BA44-A93CDE84C98E}"/>
    <hyperlink ref="H131" r:id="rId85" display="https://www.ecfr.gov/cgi-bin/text-idx?SID=0f8933d5cfe4213cff2ef7f7798ba178&amp;mc=true&amp;node=se40.28.264_115&amp;rgn=div8" xr:uid="{A46FD391-A540-47D6-A855-08594CBF925E}"/>
    <hyperlink ref="H133" r:id="rId86" xr:uid="{B2F19123-E775-4BF7-953C-80C28C0F5347}"/>
    <hyperlink ref="H134" r:id="rId87" xr:uid="{A04B39AE-29EC-408C-9500-9CDF76048F9F}"/>
    <hyperlink ref="H135" r:id="rId88" xr:uid="{C6834CB8-8E56-4A75-9FAA-2E8190ACA29D}"/>
    <hyperlink ref="H136" r:id="rId89" xr:uid="{22EA9982-36E3-44A6-85C2-38747EF8976D}"/>
    <hyperlink ref="H137" r:id="rId90" xr:uid="{52C6465E-DEFF-41BF-A460-C745983C9ACF}"/>
    <hyperlink ref="H138" r:id="rId91" display="https://www.ecfr.gov/cgi-bin/text-idx?SID=0f8933d5cfe4213cff2ef7f7798ba178&amp;mc=true&amp;node=se40.28.264_115&amp;rgn=div8" xr:uid="{63363CF5-7D0F-4810-9A2B-CD8D9C133F50}"/>
    <hyperlink ref="H139" r:id="rId92" xr:uid="{8CB76190-B300-40BF-B199-5B7B6778FC87}"/>
    <hyperlink ref="H140" r:id="rId93" display="https://www.ecfr.gov/cgi-bin/text-idx?SID=742b8d4cb85ff0b957c8f359950d2479&amp;mc=true&amp;node=se40.28.264_1174&amp;rgn=div8" xr:uid="{23BF9715-1D48-4B9F-9F04-F88E8916C9C6}"/>
    <hyperlink ref="H141" r:id="rId94" xr:uid="{F64BBF5E-E90C-4AAA-8AA2-83077C914DEE}"/>
    <hyperlink ref="H142" r:id="rId95" xr:uid="{57715297-6D31-4543-BC61-868C371AD8EB}"/>
    <hyperlink ref="H143" r:id="rId96" xr:uid="{B9CEC1FC-1065-4E7E-B081-9C4AF3BD948C}"/>
    <hyperlink ref="H144" r:id="rId97" xr:uid="{B04E9005-12E4-483E-BF7F-5DFB9D3C8CF1}"/>
    <hyperlink ref="H145" r:id="rId98" xr:uid="{03255580-B662-4A7A-9C7F-9AE059BFD376}"/>
    <hyperlink ref="H146" r:id="rId99" xr:uid="{3F3D5A2C-0DDA-4563-A228-B35D36B435FB}"/>
    <hyperlink ref="H147" r:id="rId100" xr:uid="{F33B8510-9328-409E-ACA6-9CD8F7970970}"/>
    <hyperlink ref="H149" r:id="rId101" display="https://www.ecfr.gov/cgi-bin/text-idx?SID=a28d1eb44b8de96fbe86ffb8f3b37818&amp;mc=true&amp;node=se40.28.264_1195&amp;rgn=div8" xr:uid="{62513EAE-E83C-48A5-AF23-A3695A3EFC80}"/>
    <hyperlink ref="H150" r:id="rId102" xr:uid="{01452512-A486-49A9-B517-BF2B6CEEA706}"/>
    <hyperlink ref="H151" r:id="rId103" xr:uid="{E11DDD24-9752-4F0D-918C-284E2803F67A}"/>
    <hyperlink ref="H152" r:id="rId104" xr:uid="{EEF16667-1FC5-4EDD-92C2-A7C68E805B79}"/>
    <hyperlink ref="H153" r:id="rId105" xr:uid="{E749B053-2E7D-4F1B-ABC1-9BD1D20E6AD9}"/>
    <hyperlink ref="H154" r:id="rId106" xr:uid="{B6EB2D34-A420-4613-86A7-48028869A537}"/>
    <hyperlink ref="H155" r:id="rId107" xr:uid="{E6888782-66A2-451A-BCED-E5C03494819A}"/>
    <hyperlink ref="H156" r:id="rId108" xr:uid="{2962016E-D441-4E1E-9BA2-2089C2CDE971}"/>
    <hyperlink ref="H157" r:id="rId109" xr:uid="{18C024E3-4E5F-4D80-9895-5C0ADC408342}"/>
    <hyperlink ref="H158" r:id="rId110" xr:uid="{79CA5682-FD44-4E09-9DFD-22F8BDC8FC0C}"/>
    <hyperlink ref="H159" r:id="rId111" xr:uid="{028B358D-CCEB-4352-9D51-7433F5E5DECB}"/>
    <hyperlink ref="H160" r:id="rId112" xr:uid="{6F9636AE-5A52-44F5-B03D-4FA5E7097907}"/>
    <hyperlink ref="H161" r:id="rId113" xr:uid="{A90B43DA-B3AA-444C-82DE-52E13452DEE1}"/>
    <hyperlink ref="H162" r:id="rId114" xr:uid="{C1A07B5E-9474-4D44-9EAB-D857C7E851EB}"/>
    <hyperlink ref="H163" r:id="rId115" xr:uid="{AE9FACB4-145F-43ED-B6B8-ECCF6C5C610E}"/>
    <hyperlink ref="H164" r:id="rId116" display="https://www.ecfr.gov/cgi-bin/text-idx?SID=a28d1eb44b8de96fbe86ffb8f3b37818&amp;mc=true&amp;node=se40.28.264_1226&amp;rgn=div8" xr:uid="{0927D022-5CB7-49A0-8724-6F618C0DDBF9}"/>
    <hyperlink ref="H165" r:id="rId117" xr:uid="{2B2EEBCB-6C3D-48FE-81EA-6CC7942AA342}"/>
    <hyperlink ref="H166" r:id="rId118" xr:uid="{3059A538-8DB3-434A-B51B-115284111D91}"/>
    <hyperlink ref="H167" r:id="rId119" xr:uid="{2BA1004A-B83A-45B2-B0AF-ED73F62EAC73}"/>
    <hyperlink ref="H168" r:id="rId120" xr:uid="{68E25D3F-49F2-4591-A0AF-4482C0B2F968}"/>
    <hyperlink ref="H169" r:id="rId121" location="se40.28.264_1254" display="se40.28.264_1254" xr:uid="{66E7C9AC-C474-4253-A7CE-527CB71E57D8}"/>
    <hyperlink ref="H170" r:id="rId122" location="se40.28.264_1254" xr:uid="{E79FA3D2-883E-4F19-833C-FC26C15E00C7}"/>
    <hyperlink ref="H171" r:id="rId123" location="se40.28.264_1254" xr:uid="{13EBBD82-B09D-4D3D-BBDE-319419B14E6C}"/>
    <hyperlink ref="H172" r:id="rId124" location="se40.28.264_1254" xr:uid="{5B57A4CE-AFF7-4A02-B9A1-B0CAA0D5D922}"/>
    <hyperlink ref="H173" r:id="rId125" location="se40.28.264_1254" xr:uid="{A6027AE9-8E15-42D9-BA22-4DB843A0688E}"/>
    <hyperlink ref="H174" r:id="rId126" location="se40.28.264_1273" display="se40.28.264_1273" xr:uid="{664FFA11-2B07-40F8-BAE8-B08DCBF0F2FC}"/>
    <hyperlink ref="H175" r:id="rId127" location="se40.28.264_1273" xr:uid="{434C0DF4-9603-4B84-84FA-AC701C8493AC}"/>
    <hyperlink ref="H176" r:id="rId128" location="se40.28.264_1273" xr:uid="{1ACC56C3-8663-4028-8594-EA8174152261}"/>
    <hyperlink ref="H177" r:id="rId129" location="se40.28.264_1303" display="se40.28.264_1303" xr:uid="{A4619A27-A512-4950-A268-FEF72669954C}"/>
    <hyperlink ref="H178" r:id="rId130" location="se40.28.264_1303" xr:uid="{B5FCF32E-1393-439F-AC10-751467DB6048}"/>
    <hyperlink ref="H179" r:id="rId131" location="se40.28.264_1303" xr:uid="{07A2F559-BA8A-401F-AD2A-91D76A0C2A69}"/>
    <hyperlink ref="H180" r:id="rId132" location="se40.28.264_1303" xr:uid="{D51B56C1-B202-4396-8A6D-F632A0D951FB}"/>
    <hyperlink ref="H181" r:id="rId133" location="se40.28.264_1303" xr:uid="{73BC2575-81E9-47D2-B600-89ECEEAD4AB3}"/>
    <hyperlink ref="H182" r:id="rId134" location="se40.28.264_1347" xr:uid="{8678EF38-2647-4F17-8345-6F96B923007F}"/>
    <hyperlink ref="H183" r:id="rId135" location="se40.28.264_1347" xr:uid="{C620DC1E-0B32-4EEE-9078-2066BAA1DFDC}"/>
    <hyperlink ref="H184" r:id="rId136" location="se40.28.264_1347" xr:uid="{11994C1D-05FC-4EF9-A38C-A525C236D33C}"/>
    <hyperlink ref="H185" r:id="rId137" location="se40.29.266_1102" xr:uid="{BE18B115-538E-43A1-B456-8DC73B7BA9B1}"/>
    <hyperlink ref="H186" r:id="rId138" location="se40.29.266_1102" xr:uid="{2C4CDB93-78A5-4E8C-B8D9-705B20A52FA9}"/>
    <hyperlink ref="H187" r:id="rId139" location="se40.29.266_1102" xr:uid="{BD4AAC46-A92A-411D-A0A3-DF6E00DBAFE5}"/>
    <hyperlink ref="H188" r:id="rId140" location="se40.28.264_1574" xr:uid="{C008DE8F-6DD0-431A-B250-BE85B98007BB}"/>
    <hyperlink ref="H189" r:id="rId141" location="se40.28.264_1574" xr:uid="{7AF2D70E-0F89-4359-BDD4-DE35E506D5DB}"/>
    <hyperlink ref="H190" r:id="rId142" location="se40.28.264_1574" xr:uid="{D9D7A881-CA61-4C68-92CE-3F6F2009D678}"/>
    <hyperlink ref="H191" r:id="rId143" location="se40.28.264_1574" xr:uid="{2FBD47E9-54CF-4507-8576-431EC4D9E2B2}"/>
    <hyperlink ref="H192" r:id="rId144" location="se40.28.264_1602" display="se40.28.264_1602" xr:uid="{A038B840-5013-40D0-A534-C3B999F44BC8}"/>
    <hyperlink ref="H193" r:id="rId145" location="se40.28.264_11101" display="se40.28.264_11101" xr:uid="{E855A78E-2E72-4D9D-A7FB-6F2A2A1F650E}"/>
    <hyperlink ref="H194" r:id="rId146" location="se40.29.270_114" display="se40.29.270_114" xr:uid="{2187CD4F-B743-4003-9885-304DC93BB93E}"/>
    <hyperlink ref="H195" r:id="rId147" location="se40.29.270_114" display="se40.29.270_114" xr:uid="{8A469859-3B6D-473C-85C9-8892EAE8913B}"/>
    <hyperlink ref="H196" r:id="rId148" location="se40.28.264_152" xr:uid="{A9132FFB-B580-4B20-81E1-1C4022A24B3D}"/>
    <hyperlink ref="H197" r:id="rId149" location="se40.28.264_152" display="se40.28.264_152" xr:uid="{866358E2-16FE-4C60-8386-44ED398432A3}"/>
    <hyperlink ref="H198" r:id="rId150" location="se40.29.270_114" display="se40.29.270_114" xr:uid="{E3D72CB6-2F6E-4451-B17F-610D1FEB4744}"/>
    <hyperlink ref="H199" r:id="rId151" location="se40.29.270_114" display="se40.29.270_114" xr:uid="{BE9F31B9-FBDA-4950-8844-22417973ED5E}"/>
    <hyperlink ref="H200" r:id="rId152" location="se40.28.264_153" display="se40.28.264_153" xr:uid="{5659FEDC-C260-4857-A1A8-6172E2DEF9AE}"/>
    <hyperlink ref="H201" r:id="rId153" location="se40.28.264_154" display="se40.28.264_154" xr:uid="{9E4C7CCC-2FAA-409B-B026-E34D0FFA067D}"/>
    <hyperlink ref="H202" r:id="rId154" location="se40.28.264_156" display="se40.28.264_156" xr:uid="{04579D20-F377-4369-B81C-BF6398AD606B}"/>
    <hyperlink ref="H203" r:id="rId155" location="se40.28.264_137" display="se40.28.264_137" xr:uid="{DD46AE17-9305-469D-95EB-E2CC5B6E5376}"/>
    <hyperlink ref="H204" r:id="rId156" location="se40.28.264_137" xr:uid="{D594FEE0-4D83-40F9-9A7E-9C224A42DC59}"/>
    <hyperlink ref="H205" r:id="rId157" location="se40.28.264_137" xr:uid="{62FA1C9E-1CD7-48F7-9A02-AF984A4B167D}"/>
    <hyperlink ref="H206" r:id="rId158" location="se40.28.264_137" xr:uid="{27BCBA30-1554-43CB-94B7-A5BE996A3AB5}"/>
    <hyperlink ref="H207" r:id="rId159" location="se40.28.264_137" xr:uid="{17B9ED5F-C4B2-49E3-8489-CDA01A691F99}"/>
    <hyperlink ref="H208" r:id="rId160" location="se40.28.264_137" xr:uid="{A2B129EF-8F6A-4BCC-A49C-60B864CA47AC}"/>
    <hyperlink ref="H209" r:id="rId161" location="se40.28.264_137" xr:uid="{47924D79-97F0-4C3D-A61F-DF4D813A44EE}"/>
    <hyperlink ref="H210" r:id="rId162" location="se40.28.264_137" xr:uid="{2BCFC9CB-B230-4D72-8EAC-0DB8E4CC8970}"/>
    <hyperlink ref="H211" r:id="rId163" xr:uid="{09B27511-B094-4A25-ABAD-98EBD293AC91}"/>
    <hyperlink ref="H212" r:id="rId164" location="se40.28.264_132" display="se40.28.264_132" xr:uid="{DD2A7BCC-F378-4305-81B0-F9176E4A4B4E}"/>
    <hyperlink ref="H213" r:id="rId165" location="se40.28.264_132" display="https://www.ecfr.gov/cgi-bin/text-idx?SID=844bd2dc7eae5b95328e7992f51b6cca&amp;mc=true&amp;node=sp40.28.264.c&amp;rgn=div6 - se40.28.264_132" xr:uid="{FB315D50-62E1-47E6-AA36-8291CBC7BAA4}"/>
    <hyperlink ref="H214" r:id="rId166" location="se40.28.264_132" display="https://www.ecfr.gov/cgi-bin/text-idx?SID=844bd2dc7eae5b95328e7992f51b6cca&amp;mc=true&amp;node=sp40.28.264.c&amp;rgn=div6 - se40.28.264_132" xr:uid="{84EC1DF1-6ABB-4991-9F6E-8567B99DEF12}"/>
    <hyperlink ref="H215" r:id="rId167" location="se40.28.264_132" display="264.32(a) and (b); 264.52(e)" xr:uid="{6135E493-02E2-4080-ADD2-666BD6D2B8EC}"/>
    <hyperlink ref="H217" r:id="rId168" location="se40.28.264_132" display="https://www.ecfr.gov/cgi-bin/text-idx?SID=844bd2dc7eae5b95328e7992f51b6cca&amp;mc=true&amp;node=sp40.28.264.c&amp;rgn=div6 - se40.28.264_132" xr:uid="{559A164F-E594-4033-AC39-01C7BFE06EFE}"/>
    <hyperlink ref="H216" r:id="rId169" location="se40.28.264_152" xr:uid="{ED7C1E21-966A-402A-81F4-E3036A72E8C1}"/>
    <hyperlink ref="H218" r:id="rId170" location="se40.28.264_133" display="se40.28.264_133" xr:uid="{9BA00280-9EB4-4FDD-BD56-DF33101BD1A6}"/>
    <hyperlink ref="H219" r:id="rId171" location="se40.28.264_134" display="se40.28.264_134" xr:uid="{54CBF8B4-5C06-405D-8E2C-5EB136B0F78F}"/>
    <hyperlink ref="H220" r:id="rId172" location="se40.28.264_152" xr:uid="{3F64467D-E4E7-4409-B768-81EB9A6E2735}"/>
    <hyperlink ref="H221" r:id="rId173" location="se40.29.270_114" display="se40.29.270_114" xr:uid="{174AFDC4-EAF9-4659-8FA4-7C3E0CC281AC}"/>
    <hyperlink ref="H226" r:id="rId174" location="se40.28.261_130" xr:uid="{AB7ABA99-2B35-4C7A-9CA2-6A0739F608B8}"/>
    <hyperlink ref="H227" r:id="rId175" location="se40.28.264_113" xr:uid="{CFFD9936-E334-40B1-BB4F-A09F3C03BFCA}"/>
    <hyperlink ref="H228" r:id="rId176" location="se40.29.270_114" display="https://www.ecfr.gov/cgi-bin/text-idx?SID=4750f576c0cb19d52e6f52e013a00ce5&amp;mc=true&amp;node=sp40.29.270.b&amp;rgn=div6 - se40.29.270_114" xr:uid="{2F4A2276-2B37-4206-B16B-38096753AAE8}"/>
    <hyperlink ref="H229" r:id="rId177" location="se40.28.260_120" xr:uid="{EF0AF40E-088C-48D4-93A8-272FD5CCCF6D}"/>
    <hyperlink ref="H231" r:id="rId178" location="se40.28.264_113" xr:uid="{406B6A28-03A2-4A58-9F48-76CB7EEB3333}"/>
    <hyperlink ref="H232" r:id="rId179" location="se40.29.268_17" display="Part 268; 268.7(c); 264.13(a)" xr:uid="{9C694906-55B9-4BB5-8FDB-EFEBBEEAB9D3}"/>
    <hyperlink ref="H233" r:id="rId180" xr:uid="{3B579731-6057-4746-B930-4012B0529BE1}"/>
    <hyperlink ref="H234" r:id="rId181" location="se40.28.264_1172" display="https://www.ecfr.gov/cgi-bin/text-idx?SID=4750f576c0cb19d52e6f52e013a00ce5&amp;mc=true&amp;node=sp40.28.264.i&amp;rgn=div6 - se40.28.264_1172" xr:uid="{94A734A9-D3CB-40AE-8E2F-83E04D81DCFD}"/>
    <hyperlink ref="H235" r:id="rId182" location="se40.29.270_115" xr:uid="{530FA1C6-EAFA-47F9-ABC8-51FDA042EBA3}"/>
    <hyperlink ref="H236" r:id="rId183" location="se40.28.264_1176" display="https://www.ecfr.gov/cgi-bin/text-idx?SID=4750f576c0cb19d52e6f52e013a00ce5&amp;mc=true&amp;node=sp40.28.264.i&amp;rgn=div6 - se40.28.264_1176" xr:uid="{B490EC9B-ADCC-4A16-873E-8D92E30DF471}"/>
    <hyperlink ref="H237" r:id="rId184" location="se40.28.264_1177" display="https://www.ecfr.gov/cgi-bin/text-idx?SID=4750f576c0cb19d52e6f52e013a00ce5&amp;mc=true&amp;node=sp40.28.264.i&amp;rgn=div6 - se40.28.264_1177" xr:uid="{D9917427-48E4-4811-81B2-DFE7AFEE09B7}"/>
    <hyperlink ref="H238" r:id="rId185" xr:uid="{5831E067-0E3F-4660-9B63-D109120E52C5}"/>
    <hyperlink ref="H239" r:id="rId186" location="se40.28.264_1198" display="se40.28.264_1198" xr:uid="{83056EF7-086E-448A-BBBC-483AF437293A}"/>
    <hyperlink ref="H240" r:id="rId187" location="se40.28.264_1198" xr:uid="{C26928AD-AD5A-4526-BA3D-9491C2788F75}"/>
    <hyperlink ref="H241" r:id="rId188" location="se40.28.264_1199" display="https://www.ecfr.gov/cgi-bin/text-idx?SID=cd362f2c4452ff7b070dfae9b1d9100f&amp;mc=true&amp;node=sp40.28.264.j&amp;rgn=div6 - se40.28.264_1199" xr:uid="{163272A6-BDAC-4F9D-A6DA-A4ECFC32AF7F}"/>
    <hyperlink ref="H242" r:id="rId189" xr:uid="{7CE27D9E-DFBC-4760-B536-33DD111F092D}"/>
    <hyperlink ref="H243" r:id="rId190" location="se40.28.264_1229" display="https://www.ecfr.gov/cgi-bin/text-idx?SID=cd362f2c4452ff7b070dfae9b1d9100f&amp;mc=true&amp;node=sp40.28.264.k&amp;rgn=div6 - se40.28.264_1229" xr:uid="{3FA58F46-6821-4603-8288-030C5F7427D1}"/>
    <hyperlink ref="H244" r:id="rId191" location="se40.28.264_1230" display="https://www.ecfr.gov/cgi-bin/text-idx?SID=cd362f2c4452ff7b070dfae9b1d9100f&amp;mc=true&amp;node=sp40.28.264.k&amp;rgn=div6 - se40.28.264_1230" xr:uid="{0510D4BC-35B8-4E53-A0BD-556ECC174CD0}"/>
    <hyperlink ref="H245" r:id="rId192" location="se40.28.264_1231" display="se40.28.264_1231" xr:uid="{EB2E98F3-BBAC-4F02-AAAC-F74A0F73A8D6}"/>
    <hyperlink ref="H246" r:id="rId193" xr:uid="{A97A2F1B-FD8F-4FB7-9904-6253CB8518ED}"/>
    <hyperlink ref="H247" r:id="rId194" location="se40.28.264_1250" xr:uid="{0FB449E9-44E9-4632-805C-E5D580ED96BA}"/>
    <hyperlink ref="H248" r:id="rId195" location="se40.28.264_1250" xr:uid="{66896F97-E9A9-48B0-AA2F-68FE034277D7}"/>
    <hyperlink ref="H249" r:id="rId196" location="se40.28.264_1256" display="https://www.ecfr.gov/cgi-bin/text-idx?SID=68669a88d3658038a1e3e77d31bfb67b&amp;mc=true&amp;node=sp40.28.264.l&amp;rgn=div6 - se40.28.264_1256" xr:uid="{55016151-DA59-42D7-B91F-9AD6CF7F36D5}"/>
    <hyperlink ref="H250" r:id="rId197" location="se40.28.264_1257" display="https://www.ecfr.gov/cgi-bin/text-idx?SID=68669a88d3658038a1e3e77d31bfb67b&amp;mc=true&amp;node=sp40.28.264.l&amp;rgn=div6 - se40.28.264_1257" xr:uid="{765BDED3-EB95-4B5E-9FBD-D956565BB3E2}"/>
    <hyperlink ref="H251" r:id="rId198" location="se40.28.264_1259" display="https://www.ecfr.gov/cgi-bin/text-idx?SID=68669a88d3658038a1e3e77d31bfb67b&amp;mc=true&amp;node=sp40.28.264.l&amp;rgn=div6 - se40.28.264_1259" xr:uid="{EECA0864-03BF-4097-BC5A-AC1A10EAB86A}"/>
    <hyperlink ref="H252" r:id="rId199" xr:uid="{B2356929-9B3C-4FCD-91E4-386134F2B44E}"/>
    <hyperlink ref="H253" r:id="rId200" xr:uid="{14C480E8-A6D9-4205-A558-3C6311BE4A31}"/>
    <hyperlink ref="H254" r:id="rId201" location="se40.28.264_1281" display="https://www.ecfr.gov/cgi-bin/text-idx?SID=11a6a4628604c9abac9cc86ddbe6ee5f&amp;mc=true&amp;node=sp40.28.264.m&amp;rgn=div6 - se40.28.264_1281" xr:uid="{BCFF03D1-44E4-4F3B-A7CA-A0714D85A443}"/>
    <hyperlink ref="H255" r:id="rId202" location="se40.28.264_1282" display="https://www.ecfr.gov/cgi-bin/text-idx?SID=11a6a4628604c9abac9cc86ddbe6ee5f&amp;mc=true&amp;node=sp40.28.264.m&amp;rgn=div6 - se40.28.264_1282" xr:uid="{2AB065BF-6D54-45F2-BCDE-491316DFCFA7}"/>
    <hyperlink ref="H256" r:id="rId203" location="se40.28.264_1283" display="https://www.ecfr.gov/cgi-bin/text-idx?SID=11a6a4628604c9abac9cc86ddbe6ee5f&amp;mc=true&amp;node=sp40.28.264.m&amp;rgn=div6 - se40.28.264_1283" xr:uid="{92FF43CC-CC74-49A8-8B4F-8E1280B8533D}"/>
    <hyperlink ref="H257" r:id="rId204" xr:uid="{0A895AC4-2A92-4BF8-80B9-6D09B7CFAD18}"/>
    <hyperlink ref="H258" r:id="rId205" location="se40.28.264_1312" display="https://www.ecfr.gov/cgi-bin/text-idx?SID=11a6a4628604c9abac9cc86ddbe6ee5f&amp;mc=true&amp;node=sp40.28.264.n&amp;rgn=div6 - se40.28.264_1312" xr:uid="{D70E0123-6E78-49BB-B19D-9C7920A70657}"/>
    <hyperlink ref="H259" r:id="rId206" location="se40.28.264_1313" display="https://www.ecfr.gov/cgi-bin/text-idx?SID=11a6a4628604c9abac9cc86ddbe6ee5f&amp;mc=true&amp;node=sp40.28.264.n&amp;rgn=div6 - se40.28.264_1313" xr:uid="{01C3E487-3B31-4F4A-8B1D-EE5B0A2D7CC7}"/>
    <hyperlink ref="H260" r:id="rId207" location="se40.28.264_1314" display="https://www.ecfr.gov/cgi-bin/text-idx?SID=11a6a4628604c9abac9cc86ddbe6ee5f&amp;mc=true&amp;node=sp40.28.264.n&amp;rgn=div6 - se40.28.264_1314" xr:uid="{25E9595F-2EC4-42DD-B5EE-B3B931D093B8}"/>
    <hyperlink ref="H261" r:id="rId208" location="se40.28.264_1314" display="https://www.ecfr.gov/cgi-bin/text-idx?SID=11a6a4628604c9abac9cc86ddbe6ee5f&amp;mc=true&amp;node=sp40.28.264.n&amp;rgn=div6 - se40.28.264_1314" xr:uid="{C268FCE6-0AE2-46D4-AC97-664F653FFCC5}"/>
    <hyperlink ref="H262" r:id="rId209" location="se40.28.264_1314" xr:uid="{A5E35825-13A3-4D1F-9ED8-F6CDE4F8F493}"/>
    <hyperlink ref="H263" r:id="rId210" location="se40.28.264_1314" display="https://www.ecfr.gov/cgi-bin/text-idx?SID=11a6a4628604c9abac9cc86ddbe6ee5f&amp;mc=true&amp;node=sp40.28.264.n&amp;rgn=div6 - se40.28.264_1314" xr:uid="{EA81DD4F-9CD9-4C4F-B32E-6323BED7B529}"/>
    <hyperlink ref="H264" r:id="rId211" location="se40.28.264_1314" xr:uid="{60066130-0CEF-4798-8FAA-FE7961D6C985}"/>
    <hyperlink ref="H265" r:id="rId212" location="se40.28.264_1317" display="https://www.ecfr.gov/cgi-bin/text-idx?SID=11a6a4628604c9abac9cc86ddbe6ee5f&amp;mc=true&amp;node=sp40.28.264.n&amp;rgn=div6 - se40.28.264_1317" xr:uid="{FF91EF0E-878A-439A-9E53-B4A9AF06049C}"/>
    <hyperlink ref="H266" r:id="rId213" xr:uid="{8CB80EA5-E15A-447A-823A-E90214BB1E98}"/>
    <hyperlink ref="H267" r:id="rId214" xr:uid="{8796EE1C-B4DC-4C6F-9473-AE499CB60CB1}"/>
    <hyperlink ref="H270" r:id="rId215" location="se40.29.270_114" xr:uid="{4FED2ED9-B208-4801-89BE-5332C4D61E88}"/>
    <hyperlink ref="H271" r:id="rId216" location="se40.29.270_114" xr:uid="{4098E46A-3595-4E2A-B0A1-8F8E11D97C12}"/>
    <hyperlink ref="H272" r:id="rId217" location="se40.29.270_114" xr:uid="{627562F7-D6B0-4314-8674-D981569F1584}"/>
    <hyperlink ref="H273" r:id="rId218" location="se40.29.270_114" xr:uid="{146D32A9-800D-46AB-B17A-3F01E5F2E34D}"/>
    <hyperlink ref="H274" r:id="rId219" location="se40.29.270_114" xr:uid="{2A4BBE9A-93E8-43EA-90B4-6891F3D4305D}"/>
    <hyperlink ref="H275" r:id="rId220" location="se40.29.270_114" xr:uid="{EF060347-CADC-4FD4-93E9-CA34854E27BD}"/>
    <hyperlink ref="H276" r:id="rId221" location="se40.29.270_114" xr:uid="{745DE1A5-6F81-4BDE-AE1D-28F3EE41A6E8}"/>
    <hyperlink ref="H277" r:id="rId222" location="se40.29.270_114" xr:uid="{5E940729-6D6B-49C4-AC29-6B4749F333A8}"/>
    <hyperlink ref="H278" r:id="rId223" location="se40.29.270_114" display="https://www.ecfr.gov/cgi-bin/text-idx?SID=11a6a4628604c9abac9cc86ddbe6ee5f&amp;mc=true&amp;node=sp40.29.270.b&amp;rgn=div6 - se40.29.270_114" xr:uid="{3E43F0F3-88AF-4CF8-8430-27BD271D243C}"/>
    <hyperlink ref="H279" r:id="rId224" location="se40.28.264_117" xr:uid="{96A1135E-783B-48FD-928E-813160C97C86}"/>
    <hyperlink ref="H280" r:id="rId225" location="se40.28.264_117" xr:uid="{87F011C6-A038-491D-AC1E-6494FA8EF864}"/>
    <hyperlink ref="H281" r:id="rId226" location="se40.28.264_117" xr:uid="{1412FEFA-EEDD-4C23-B082-163C810D19C8}"/>
    <hyperlink ref="H282" r:id="rId227" location="se40.28.264_117" xr:uid="{00A11D99-CDFF-4896-AB6C-BF164CBEE228}"/>
    <hyperlink ref="H283" r:id="rId228" location="se40.28.264_117" xr:uid="{77B064AC-80CD-4578-B1F6-2B263EFBB068}"/>
    <hyperlink ref="H288" r:id="rId229" location="se40.29.270_114" display="https://www.ecfr.gov/cgi-bin/text-idx?SID=f2db1a9d5f9264341321331c1cfe7af7&amp;mc=true&amp;node=sp40.29.270.b&amp;rgn=div6 - se40.29.270_114" xr:uid="{9950E7CB-0009-4BD1-848D-53ECFEC0A823}"/>
    <hyperlink ref="H289" r:id="rId230" location="se40.29.270_114" xr:uid="{A289F69A-989A-47A9-850E-E6D8967EA52C}"/>
    <hyperlink ref="H290" r:id="rId231" location="se40.29.270_114" xr:uid="{72E44DDB-9DBB-45BB-9DA1-891CD0B34413}"/>
    <hyperlink ref="H291" r:id="rId232" location="se40.29.270_114" xr:uid="{90C96F61-9936-4506-AB25-3CBF4C36E688}"/>
    <hyperlink ref="H292" r:id="rId233" location="se40.29.270_114" xr:uid="{DF1887D0-4FDE-4D2E-B9F6-C34096076D44}"/>
    <hyperlink ref="H293" r:id="rId234" location="se40.29.270_114" xr:uid="{155B14DC-9E78-4292-9670-35160197BE2B}"/>
    <hyperlink ref="H294" r:id="rId235" location="se40.29.270_114" xr:uid="{B61FABCC-0F08-4CF9-9FA5-4ECF26FF300A}"/>
    <hyperlink ref="H295" r:id="rId236" location="se40.29.270_114" xr:uid="{DE4E60DE-D5B4-4CA6-999D-FA4C27346968}"/>
    <hyperlink ref="H296" r:id="rId237" location="se40.29.270_114" xr:uid="{0D736FD0-5283-4FAF-B5F1-FC2F9F263397}"/>
    <hyperlink ref="H297" r:id="rId238" location="se40.29.270_114" xr:uid="{422A281E-A420-4A91-BF42-7EB22636B2C3}"/>
    <hyperlink ref="H298" r:id="rId239" location="se40.29.270_114" xr:uid="{AD941EC9-FE18-4319-96E9-E3146C82F751}"/>
    <hyperlink ref="H299" r:id="rId240" location="se40.29.270_114" xr:uid="{3E9686E7-82B4-41D0-BD84-21063FC47BDC}"/>
    <hyperlink ref="H300" r:id="rId241" location="se40.29.270_114" xr:uid="{0DDB5783-1A82-4185-9140-971DC9C20154}"/>
    <hyperlink ref="H301" r:id="rId242" location="se40.29.270_114" xr:uid="{C999B4BF-E706-4EB8-8596-8134525D11CD}"/>
    <hyperlink ref="H302" r:id="rId243" location="se40.29.270_114" xr:uid="{CD8D6600-6571-4EBE-9D5B-E42AF9F54CCC}"/>
    <hyperlink ref="H303" r:id="rId244" location="se40.29.270_114" xr:uid="{B16F0B7B-B109-4776-8D9C-8E01B6303C8B}"/>
    <hyperlink ref="H304" r:id="rId245" location="se40.29.270_114" xr:uid="{E35BC578-84E6-4ED1-AEFE-75849C6C5478}"/>
    <hyperlink ref="H305" r:id="rId246" location="se40.29.270_114" xr:uid="{20F91BEF-F261-4629-A992-8A75AAA4E435}"/>
    <hyperlink ref="H306" r:id="rId247" location="se40.29.270_114" xr:uid="{47033B31-0504-40EA-AE64-5A889870815C}"/>
    <hyperlink ref="H307" r:id="rId248" location="se40.29.270_114" xr:uid="{2B002AB9-2D39-4548-A3A8-C4A0AD933CD4}"/>
    <hyperlink ref="H308" r:id="rId249" location="se40.29.270_114" display="https://www.ecfr.gov/cgi-bin/text-idx?SID=f2db1a9d5f9264341321331c1cfe7af7&amp;mc=true&amp;node=sp40.29.270.b&amp;rgn=div6 - se40.29.270_114" xr:uid="{6DFAA880-6578-47CF-825C-8EDD6E134230}"/>
    <hyperlink ref="H310" r:id="rId250" location="se40.29.270_114" display="https://www.ecfr.gov/cgi-bin/text-idx?SID=f2db1a9d5f9264341321331c1cfe7af7&amp;mc=true&amp;node=sp40.29.270.b&amp;rgn=div6 - se40.29.270_114" xr:uid="{6D9E066A-196E-45BC-A84F-F8CB339CECD1}"/>
    <hyperlink ref="H311" r:id="rId251" location="se40.29.270_114" display="https://www.ecfr.gov/cgi-bin/text-idx?SID=f2db1a9d5f9264341321331c1cfe7af7&amp;mc=true&amp;node=sp40.29.270.b&amp;rgn=div6 - se40.29.270_114" xr:uid="{6498C0FB-97F7-4516-9E94-C93EEAB812F8}"/>
    <hyperlink ref="H312" r:id="rId252" location="se40.29.270_114" display="https://www.ecfr.gov/cgi-bin/text-idx?SID=f2db1a9d5f9264341321331c1cfe7af7&amp;mc=true&amp;node=sp40.29.270.b&amp;rgn=div6 - se40.29.270_114" xr:uid="{252EE35D-E894-4C6A-BFBE-9AE3E5973BF9}"/>
    <hyperlink ref="H313" r:id="rId253" location="se40.29.270_114" display="https://www.ecfr.gov/cgi-bin/text-idx?SID=f2db1a9d5f9264341321331c1cfe7af7&amp;mc=true&amp;node=sp40.29.270.b&amp;rgn=div6 - se40.29.270_114" xr:uid="{A07FAC88-9F77-4CA2-94E7-76281085286A}"/>
    <hyperlink ref="H314" r:id="rId254" location="se40.29.270_114" display="https://www.ecfr.gov/cgi-bin/text-idx?SID=f2db1a9d5f9264341321331c1cfe7af7&amp;mc=true&amp;node=sp40.29.270.b&amp;rgn=div6 - se40.29.270_114" xr:uid="{4B8CDAD0-5A45-451B-85FA-12990125E279}"/>
    <hyperlink ref="H315" r:id="rId255" location="se40.29.270_114" display="https://www.ecfr.gov/cgi-bin/text-idx?SID=f2db1a9d5f9264341321331c1cfe7af7&amp;mc=true&amp;node=sp40.29.270.b&amp;rgn=div6 - se40.29.270_114" xr:uid="{765DB5C4-8341-4E7C-8A50-C4369441368F}"/>
    <hyperlink ref="H316" r:id="rId256" location="se40.29.270_114" display="https://www.ecfr.gov/cgi-bin/text-idx?SID=f2db1a9d5f9264341321331c1cfe7af7&amp;mc=true&amp;node=sp40.29.270.b&amp;rgn=div6 - se40.29.270_114" xr:uid="{273EE086-C59A-409F-A39A-E648563A2619}"/>
    <hyperlink ref="H317" r:id="rId257" location="se40.29.270_114" display="https://www.ecfr.gov/cgi-bin/text-idx?SID=f2db1a9d5f9264341321331c1cfe7af7&amp;mc=true&amp;node=sp40.29.270.b&amp;rgn=div6 - se40.29.270_114" xr:uid="{81E44B76-5C36-4481-B8ED-C00CE5969DDA}"/>
    <hyperlink ref="H318" r:id="rId258" location="se40.29.270_114" display="https://www.ecfr.gov/cgi-bin/text-idx?SID=f2db1a9d5f9264341321331c1cfe7af7&amp;mc=true&amp;node=sp40.29.270.b&amp;rgn=div6 - se40.29.270_114" xr:uid="{E2808E52-723F-4BD2-8AA3-63999A028B31}"/>
    <hyperlink ref="H319" r:id="rId259" location="se40.29.270_114" display="https://www.ecfr.gov/cgi-bin/text-idx?SID=f2db1a9d5f9264341321331c1cfe7af7&amp;mc=true&amp;node=sp40.29.270.b&amp;rgn=div6 - se40.29.270_114" xr:uid="{5CBA6258-7F98-44A4-B7EE-C6FE22828BB4}"/>
    <hyperlink ref="H320" r:id="rId260" location="se40.29.270_114" display="https://www.ecfr.gov/cgi-bin/text-idx?SID=f2db1a9d5f9264341321331c1cfe7af7&amp;mc=true&amp;node=sp40.29.270.b&amp;rgn=div6 - se40.29.270_114" xr:uid="{9AE2F8A9-8980-4994-997F-A0E4AC739AB7}"/>
    <hyperlink ref="H321" r:id="rId261" location="se40.29.270_114" display="https://www.ecfr.gov/cgi-bin/text-idx?SID=f2db1a9d5f9264341321331c1cfe7af7&amp;mc=true&amp;node=sp40.29.270.b&amp;rgn=div6 - se40.29.270_114" xr:uid="{30E619AC-43C8-481F-8819-866EDD668D59}"/>
    <hyperlink ref="H326" r:id="rId262" location="se40.29.270_114" display="https://www.ecfr.gov/cgi-bin/text-idx?SID=f2db1a9d5f9264341321331c1cfe7af7&amp;mc=true&amp;node=sp40.29.270.b&amp;rgn=div6 - se40.29.270_114" xr:uid="{8270F134-2466-490C-80D2-926B5DED9B30}"/>
    <hyperlink ref="H324" r:id="rId263" location="se40.29.270_133" xr:uid="{F0FA359F-D478-444D-8483-06C333B1A18D}"/>
    <hyperlink ref="H327" r:id="rId264" xr:uid="{742E529F-9C8D-4134-A3AC-61356C754842}"/>
    <hyperlink ref="H328" r:id="rId265" location="se40.28.264_1170" display="264.170-173; 264.175-177; 270.15" xr:uid="{44376B34-1D5A-4E46-B273-6FE0DCD38F74}"/>
    <hyperlink ref="H331" r:id="rId266" location="se40.28.264_135" display="https://www.ecfr.gov/cgi-bin/text-idx?SID=60f62fd4d1508b0ff39bf689b94a233c&amp;mc=true&amp;node=sp40.28.264.c&amp;rgn=div6 - se40.28.264_135" xr:uid="{52BD331F-2F11-4E15-AE34-4807471E1D12}"/>
    <hyperlink ref="H332" r:id="rId267" location="se40.28.264_1171" display="https://www.ecfr.gov/cgi-bin/text-idx?SID=60f62fd4d1508b0ff39bf689b94a233c&amp;mc=true&amp;node=sp40.28.264.i&amp;rgn=div6 - se40.28.264_1171" xr:uid="{B05783FE-9504-4525-B0B5-768372EE0A1B}"/>
    <hyperlink ref="H333" r:id="rId268" location="se40.28.264_1172" display="https://www.ecfr.gov/cgi-bin/text-idx?SID=60f62fd4d1508b0ff39bf689b94a233c&amp;mc=true&amp;node=sp40.28.264.i&amp;rgn=div6 - se40.28.264_1172" xr:uid="{3D0B61D2-9038-40FB-B650-BF58454CF991}"/>
    <hyperlink ref="H334" r:id="rId269" location="se40.28.264_1173" display="https://www.ecfr.gov/cgi-bin/text-idx?SID=60f62fd4d1508b0ff39bf689b94a233c&amp;mc=true&amp;node=sp40.28.264.i&amp;rgn=div6 - se40.28.264_1173" xr:uid="{66B0A2A5-DE06-4590-95ED-DF775ABAA49F}"/>
    <hyperlink ref="H335" r:id="rId270" location="se40.28.264_1179" display="https://www.ecfr.gov/cgi-bin/text-idx?SID=60f62fd4d1508b0ff39bf689b94a233c&amp;mc=true&amp;node=sp40.28.264.i&amp;rgn=div6 - se40.28.264_1179" xr:uid="{B86FF481-CA4E-4C42-B15D-6E16914EB48C}"/>
    <hyperlink ref="H336" r:id="rId271" location="se40.29.270_115" display="https://www.ecfr.gov/cgi-bin/text-idx?SID=3558b3140149e4687bbce511c30338bd&amp;mc=true&amp;node=sp40.29.270.b&amp;rgn=div6 - se40.29.270_115" xr:uid="{64000E1F-FA22-4C02-8043-D91F426606F6}"/>
    <hyperlink ref="H338" r:id="rId272" location="se40.29.270_115" display="270.15(a)(5); 264.175(b)(5) " xr:uid="{ADA1B541-4380-4FAD-96BA-41D4A886D2A3}"/>
    <hyperlink ref="H339" r:id="rId273" location="se40.29.270_115" xr:uid="{2E92DE3A-2C34-4DC0-B568-A4197AD4A972}"/>
    <hyperlink ref="H340" r:id="rId274" location="se40.29.270_115" xr:uid="{CF911146-00AF-49C5-8D23-EE7AABE92107}"/>
    <hyperlink ref="H347" r:id="rId275" location="se40.29.270_115" xr:uid="{A052B559-DF70-48D1-AC11-FF78946A96FF}"/>
    <hyperlink ref="H348" r:id="rId276" location="se40.29.270_115" xr:uid="{9E12E171-E131-4E85-8A36-FAB0CE0F47BE}"/>
    <hyperlink ref="H352" r:id="rId277" location="se40.29.270_115" xr:uid="{E1C22D43-5C8E-4347-AC71-ABA2A5D4E0BB}"/>
    <hyperlink ref="H337" r:id="rId278" location="se40.28.264_1175" xr:uid="{72153791-5104-43D8-9D75-21B130A0F740}"/>
    <hyperlink ref="H341" r:id="rId279" location="se40.28.264_1175" display="264.175(b)(3), 270.15(a)(3)" xr:uid="{D7BAC279-F1AE-467A-B27E-D74B84EB803C}"/>
    <hyperlink ref="H342" r:id="rId280" location="se40.28.264_1175" display="264.175(b)(4); 270.15(a)(4)" xr:uid="{2CFF97AD-776D-45BA-A6C8-08047A2B4E59}"/>
    <hyperlink ref="H343" r:id="rId281" location="se40.28.264_1175" display="https://www.ecfr.gov/cgi-bin/text-idx?SID=d919060daaa3c4517839746c80211e12&amp;mc=true&amp;node=sp40.28.264.i&amp;rgn=div6 - se40.28.264_1175" xr:uid="{988C982B-7E38-4A66-993C-3BE6B2015A23}"/>
    <hyperlink ref="H344" r:id="rId282" location="se40.28.264_1175" display="https://www.ecfr.gov/cgi-bin/text-idx?SID=d919060daaa3c4517839746c80211e12&amp;mc=true&amp;node=sp40.28.264.i&amp;rgn=div6 - se40.28.264_1175" xr:uid="{5E64AF22-F554-4878-8B66-3D0D82688A33}"/>
    <hyperlink ref="H345" r:id="rId283" location="se40.28.264_1175" display="264.175(c)(1); 270.15(b)(2)" xr:uid="{0241CE63-F4EF-4130-9200-B41C71D81CA4}"/>
    <hyperlink ref="H346" r:id="rId284" location="se40.28.264_1175" xr:uid="{651F0936-72AD-4512-B342-A9105E69B8AD}"/>
    <hyperlink ref="H349" r:id="rId285" location="se40.28.264_1175" xr:uid="{DCE961DF-510E-41CD-A69A-6835E4B1F75C}"/>
    <hyperlink ref="H350" r:id="rId286" location="se40.28.264_117" display="https://www.ecfr.gov/cgi-bin/text-idx?SID=d919060daaa3c4517839746c80211e12&amp;mc=true&amp;node=sp40.28.264.b&amp;rgn=div6 - se40.28.264_117" xr:uid="{679C5D9D-3AD8-48B9-9B86-69A62049547C}"/>
    <hyperlink ref="H351" r:id="rId287" location="se40.28.264_1177" display="https://www.ecfr.gov/cgi-bin/text-idx?SID=d919060daaa3c4517839746c80211e12&amp;mc=true&amp;node=sp40.28.264.i&amp;rgn=div6 - se40.28.264_1177" xr:uid="{6E5830BA-965C-4480-B98A-310209BD4CD4}"/>
    <hyperlink ref="H354" r:id="rId288" xr:uid="{6789E2ED-478C-43C9-9B41-C759163CEF30}"/>
    <hyperlink ref="H355" r:id="rId289" location="se40.28.264_1190" display="https://www.ecfr.gov/cgi-bin/text-idx?SID=d919060daaa3c4517839746c80211e12&amp;mc=true&amp;node=sp40.28.264.j&amp;rgn=div6 - se40.28.264_1190" xr:uid="{897DB3F3-73E7-4CD5-B5D5-609C2AA88D06}"/>
    <hyperlink ref="H357" r:id="rId290" location="se40.28.264_1198" xr:uid="{D54FBE64-D480-4BA4-96F1-3165A081F534}"/>
    <hyperlink ref="H358" r:id="rId291" location="se40.28.264_117" display="https://www.ecfr.gov/cgi-bin/text-idx?SID=d919060daaa3c4517839746c80211e12&amp;mc=true&amp;node=sp40.28.264.b&amp;rgn=div6 - se40.28.264_117" xr:uid="{C6B9E47A-9A01-4261-BFDB-02D1EB6D0D0A}"/>
    <hyperlink ref="H359" r:id="rId292" location="se40.28.264_1191" display="https://www.ecfr.gov/cgi-bin/text-idx?SID=d919060daaa3c4517839746c80211e12&amp;mc=true&amp;node=sp40.28.264.j&amp;rgn=div6 - se40.28.264_1191" xr:uid="{7AEB558E-0847-4A41-ABD9-922F6041577C}"/>
    <hyperlink ref="H370" r:id="rId293" location="se40.28.264_1191" display="https://www.ecfr.gov/cgi-bin/text-idx?SID=d919060daaa3c4517839746c80211e12&amp;mc=true&amp;node=sp40.28.264.j&amp;rgn=div6 - se40.28.264_1191" xr:uid="{CB1E2B51-6660-4F61-8AE9-186CE2006294}"/>
    <hyperlink ref="H369" r:id="rId294" location="se40.28.264_1196" xr:uid="{E3290344-32E2-465D-825E-647CBCCC02FC}"/>
    <hyperlink ref="H368" r:id="rId295" location="se40.28.264_1196" xr:uid="{D9540F79-CC5D-4ACE-BBA8-2EE8504CB8F3}"/>
    <hyperlink ref="H367" r:id="rId296" location="se40.28.264_1196" xr:uid="{74AD2836-2B44-4F61-8EC6-5CFA256FDACC}"/>
    <hyperlink ref="H366" r:id="rId297" location="se40.28.264_1196" xr:uid="{CCF1F35B-D922-472E-837D-059F90702BF2}"/>
    <hyperlink ref="H365" r:id="rId298" location="se40.28.264_1196" xr:uid="{434547F0-2404-4580-8B0B-BC1D91E2EC3F}"/>
    <hyperlink ref="H364" r:id="rId299" location="se40.28.264_1196" xr:uid="{E911BF60-07FE-4F67-9732-982AC9DADBA1}"/>
    <hyperlink ref="H363" r:id="rId300" location="se40.28.264_1196" display="https://www.ecfr.gov/cgi-bin/text-idx?SID=d919060daaa3c4517839746c80211e12&amp;mc=true&amp;node=sp40.28.264.j&amp;rgn=div6 - se40.28.264_1196" xr:uid="{1D8248CF-E68B-4BB9-838D-59B54207E8AC}"/>
    <hyperlink ref="H362" r:id="rId301" location="se40.28.264_1190" display="264.190(a); 264.190(b)" xr:uid="{DE96C42B-3757-4802-81C4-0ED4CB5D5D18}"/>
    <hyperlink ref="H371" r:id="rId302" location="se40.28.264_1191" xr:uid="{C19E3ED9-6B21-4834-BB39-B4713384E0BB}"/>
    <hyperlink ref="H372" r:id="rId303" location="se40.28.264_1191" xr:uid="{232B6BF2-63CD-4982-9D9E-34EEE7BF9C2D}"/>
    <hyperlink ref="H373" r:id="rId304" location="se40.28.264_1191" xr:uid="{BB432B89-3159-4DD0-AA6C-DCDAC50A92D8}"/>
    <hyperlink ref="H374" r:id="rId305" location="se40.28.264_1191" xr:uid="{8935E539-983D-4CC4-ACC7-E6728C369E41}"/>
    <hyperlink ref="H375" r:id="rId306" location="se40.28.264_1191" xr:uid="{AA8954B4-0BCA-4CD1-ACB9-9BFACED337FE}"/>
    <hyperlink ref="H376" r:id="rId307" location="se40.28.264_1191" display="264.191(b)(5)(i); 264.191(b)(5)(ii)" xr:uid="{2ED01E82-1D3E-4AE0-93F1-54EBB03E0A2A}"/>
    <hyperlink ref="H377" r:id="rId308" location="se40.28.264_1192" display="https://www.ecfr.gov/cgi-bin/text-idx?SID=d919060daaa3c4517839746c80211e12&amp;mc=true&amp;node=sp40.28.264.j&amp;rgn=div6 - se40.28.264_1192" xr:uid="{2B02F06F-4BE4-4803-BF39-0973B21F1F15}"/>
    <hyperlink ref="H378" r:id="rId309" location="se40.28.264_1192" display="https://www.ecfr.gov/cgi-bin/text-idx?SID=d919060daaa3c4517839746c80211e12&amp;mc=true&amp;node=sp40.28.264.j&amp;rgn=div6 - se40.28.264_1192" xr:uid="{ACFBB8B0-9D77-4909-A1D2-E925B6E25484}"/>
    <hyperlink ref="H379" r:id="rId310" location="se40.28.264_1192" xr:uid="{6BBB8448-4E4E-4B08-BAB3-9CEC07E168E9}"/>
    <hyperlink ref="H380" r:id="rId311" location="se40.28.264_1192" xr:uid="{B2C62C17-9C62-4EA2-8836-9908B2934492}"/>
    <hyperlink ref="H381" r:id="rId312" location="se40.28.264_1192" xr:uid="{57E44990-EE6B-47AE-B18A-83547E53E2E8}"/>
    <hyperlink ref="H360" r:id="rId313" location="se40.29.270_116" xr:uid="{3771DCAE-4CA0-4302-A6FD-BED488FA1584}"/>
    <hyperlink ref="H383" r:id="rId314" location="se40.29.270_116" xr:uid="{E93BFB7A-1316-422F-9375-2891E1823225}"/>
    <hyperlink ref="H384" r:id="rId315" location="se40.29.270_116" xr:uid="{24D9792B-4278-4628-B08B-B461999581F8}"/>
    <hyperlink ref="H385" r:id="rId316" location="se40.29.270_116" xr:uid="{077C16D9-7C10-4DFC-996F-50444802CF0D}"/>
    <hyperlink ref="H386" r:id="rId317" location="se40.29.270_116" xr:uid="{B79B80D5-8188-48CC-847C-AB1E930D010D}"/>
    <hyperlink ref="H387" r:id="rId318" location="se40.29.270_116" xr:uid="{97F77218-27DF-4DDD-8B71-515645F1A690}"/>
    <hyperlink ref="H388" r:id="rId319" location="se40.29.270_116" xr:uid="{E97D87EB-5262-4D8B-83FC-4C2EC75C3F1D}"/>
    <hyperlink ref="H389" r:id="rId320" location="se40.29.270_116" xr:uid="{590EDACB-D3DE-42F9-8D4A-F312B18829A7}"/>
    <hyperlink ref="H390" r:id="rId321" location="se40.28.264_1194" xr:uid="{806E3C8A-EB93-471C-A7A6-42C0643603FC}"/>
    <hyperlink ref="H391" r:id="rId322" location="se40.28.264_1194" xr:uid="{FB9B2573-50CE-418D-9416-5EFD6D8476BB}"/>
    <hyperlink ref="H392" r:id="rId323" location="se40.28.264_1194" xr:uid="{55F1780E-B3EB-4C1E-A6E1-68A9D2F724EE}"/>
    <hyperlink ref="H393" r:id="rId324" location="se40.28.264_1198" display="https://www.ecfr.gov/cgi-bin/text-idx?SID=835451c4806402d93de9b0a2cf1bc1d1&amp;mc=true&amp;node=sp40.28.264.j&amp;rgn=div6 - se40.28.264_1198" xr:uid="{F803F84D-1DBB-4DEF-BD16-E612229B1F05}"/>
    <hyperlink ref="H394" r:id="rId325" location="se40.28.264_1199" display="https://www.ecfr.gov/cgi-bin/text-idx?SID=835451c4806402d93de9b0a2cf1bc1d1&amp;mc=true&amp;node=sp40.28.264.j&amp;rgn=div6 - se40.28.264_1199" xr:uid="{750E7E4A-B113-4F46-8269-19037EDB7AC1}"/>
    <hyperlink ref="H395" r:id="rId326" location="se40.29.270_116" xr:uid="{367F0807-9EFE-4393-9FDB-19EA90399BC3}"/>
    <hyperlink ref="H396" r:id="rId327" location="se40.28.264_1193" display="https://www.ecfr.gov/cgi-bin/text-idx?SID=15c6a08e218f9ad469547021275aa5b5&amp;mc=true&amp;node=sp40.28.264.j&amp;rgn=div6 - se40.28.264_1193" xr:uid="{28FBB0FE-4DB9-4997-BC3D-FF1DDF50965A}"/>
    <hyperlink ref="H397" r:id="rId328" location="se40.28.264_1193" xr:uid="{C800B1EC-CC95-4048-9A32-9F8231060CF5}"/>
    <hyperlink ref="H398" r:id="rId329" location="se40.28.264_1193" xr:uid="{E4155C9A-B90E-4304-82CD-D07396743300}"/>
    <hyperlink ref="H399" r:id="rId330" location="se40.28.264_1193" xr:uid="{365CEF5C-AC41-46D4-A130-4A9B3F5A3C6C}"/>
    <hyperlink ref="H400" r:id="rId331" location="se40.28.264_1193" xr:uid="{DD24A049-F511-44F3-9A42-6AF240B97971}"/>
    <hyperlink ref="H401" r:id="rId332" location="se40.28.264_1193" xr:uid="{5858328C-8CAE-40CF-ABC9-DDD4294E9CD7}"/>
    <hyperlink ref="H402" r:id="rId333" location="se40.28.264_1193" xr:uid="{5E4E9587-2681-4F2B-928C-227FFE222EF6}"/>
    <hyperlink ref="H403" r:id="rId334" location="se40.28.264_1193" xr:uid="{D17B7271-6902-496B-88D3-77A64C4366A0}"/>
    <hyperlink ref="H404" r:id="rId335" location="se40.28.264_1193" xr:uid="{3A17C2F6-F3C0-4334-B438-423F9472CEFB}"/>
    <hyperlink ref="H405" r:id="rId336" location="se40.28.264_1193" xr:uid="{D16AFAB8-F194-4E31-900C-2D964E51C0F0}"/>
    <hyperlink ref="H406" r:id="rId337" location="se40.28.264_1193" xr:uid="{DEDA60E0-8251-42DF-BC1A-B33330A8D4EF}"/>
    <hyperlink ref="H407" r:id="rId338" location="se40.28.264_1193" xr:uid="{8E44422F-ADF2-49DD-B968-0D95BD855508}"/>
    <hyperlink ref="H408" r:id="rId339" location="se40.28.264_1193" display="264.193(e)(1)(i); 264.193(e)(2)(i); 264.193(e)(1)(ii); 264.193(e)(2)(ii)" xr:uid="{25BB5049-0F6B-4C19-B15D-19F554D68978}"/>
    <hyperlink ref="H409" r:id="rId340" location="se40.28.264_1193" xr:uid="{DB3BF4BA-6B29-45D0-8614-18CBCA89D0FE}"/>
    <hyperlink ref="H410" r:id="rId341" location="se40.28.264_1193" xr:uid="{94CEE7E4-A5B1-4066-8C6F-409961E8723F}"/>
    <hyperlink ref="H411" r:id="rId342" location="se40.28.264_1193" xr:uid="{71144168-1E95-4B9C-8E40-8A6FC06F7E3C}"/>
    <hyperlink ref="H412" r:id="rId343" location="se40.28.264_1193" xr:uid="{29C0F393-88BE-47A4-AE99-5272F386902E}"/>
    <hyperlink ref="H413" r:id="rId344" location="se40.28.264_1193" xr:uid="{FEF652B1-36D3-4AFC-A65A-73A454295FFF}"/>
    <hyperlink ref="H414" r:id="rId345" location="se40.28.264_1193" xr:uid="{0B296AE0-CA20-4B14-92FE-F7599FBE684D}"/>
    <hyperlink ref="H416" r:id="rId346" location="se40.28.264_1193" xr:uid="{CCB0928D-8AEB-4B7E-887B-2458F30D9B80}"/>
    <hyperlink ref="H417" r:id="rId347" location="se40.28.264_1193" xr:uid="{3539BC76-ED63-4F75-971E-0ACA7D42B6AF}"/>
    <hyperlink ref="H415" r:id="rId348" location="se40.29.270_116" xr:uid="{9D2F9CAD-E623-4360-B94E-79B00DAC5751}"/>
    <hyperlink ref="H418" r:id="rId349" location="se40.28.264_1195" display="https://www.ecfr.gov/cgi-bin/text-idx?SID=8bd6d0034badbf22e661eb6fa9082771&amp;mc=true&amp;node=sp40.28.264.j&amp;rgn=div6 - se40.28.264_1195" xr:uid="{B332E490-E5E8-4CBF-8A37-203C9FF483B7}"/>
    <hyperlink ref="H419" r:id="rId350" location="se40.29.270_116" xr:uid="{0B075FD7-5532-4F09-98A4-1571776B843C}"/>
    <hyperlink ref="H420" r:id="rId351" display="264 Subpart K" xr:uid="{8565CF33-B75A-4E3E-8909-341302902765}"/>
    <hyperlink ref="H421" r:id="rId352" location="se40.29.270_117" display="https://www.ecfr.gov/cgi-bin/text-idx?SID=8bd6d0034badbf22e661eb6fa9082771&amp;mc=true&amp;node=sp40.29.270.b&amp;rgn=div6 - se40.29.270_117" xr:uid="{AA064386-92EB-43F2-8B2E-686F50BED134}"/>
    <hyperlink ref="H423" r:id="rId353" location="se40.28.264_119" display="https://www.ecfr.gov/cgi-bin/text-idx?SID=8bd6d0034badbf22e661eb6fa9082771&amp;mc=true&amp;node=sp40.28.264.b&amp;rgn=div6 - se40.28.264_119" xr:uid="{5029066D-40C5-46D2-A8E7-0C13C489AA36}"/>
    <hyperlink ref="H424" r:id="rId354" location="se40.28.264_1222" xr:uid="{26B7EA4F-B635-42AC-8157-D1F5123A3354}"/>
    <hyperlink ref="H425" r:id="rId355" location="se40.28.264_1223" xr:uid="{4607E6A9-112D-4A8E-9417-92A927EEBCC9}"/>
    <hyperlink ref="H426" r:id="rId356" location="se40.28.264_1221" xr:uid="{A93CAF27-86A5-4D88-B3DB-95D651A72459}"/>
    <hyperlink ref="H427" r:id="rId357" location="se40.28.264_1226" display="https://www.ecfr.gov/cgi-bin/text-idx?SID=8bd6d0034badbf22e661eb6fa9082771&amp;mc=true&amp;node=sp40.28.264.k&amp;rgn=div6 - se40.28.264_1226" xr:uid="{39669F8F-9BAB-4239-B6D8-F365CDB82BB1}"/>
    <hyperlink ref="H428" r:id="rId358" location="se40.28.264_1227" display="https://www.ecfr.gov/cgi-bin/text-idx?SID=8bd6d0034badbf22e661eb6fa9082771&amp;mc=true&amp;node=sp40.28.264.k&amp;rgn=div6 - se40.28.264_1227" xr:uid="{16F04AF7-5FF9-4746-93BC-B38D83B71C6A}"/>
    <hyperlink ref="H429" r:id="rId359" location="se40.29.270_117" xr:uid="{EA419DCF-FDEA-4C12-8C67-46EB4DC242B8}"/>
    <hyperlink ref="H430" r:id="rId360" location="se40.28.264_117" display="https://www.ecfr.gov/cgi-bin/text-idx?SID=d874d44545a053d15657c286ccebfcf6&amp;mc=true&amp;node=sp40.28.264.b&amp;rgn=div6 - se40.28.264_117" xr:uid="{EBE7869D-EEC7-4A96-8F78-CB0926FDF098}"/>
    <hyperlink ref="H431" r:id="rId361" location="se40.28.264_117" display="https://www.ecfr.gov/cgi-bin/text-idx?SID=d874d44545a053d15657c286ccebfcf6&amp;mc=true&amp;node=sp40.28.264.b&amp;rgn=div6 - se40.28.264_117" xr:uid="{5E99EDE2-C7E0-4C39-B64A-9C6BAF70729E}"/>
    <hyperlink ref="H432" r:id="rId362" location="se40.28.264_1231" display="https://www.ecfr.gov/cgi-bin/text-idx?SID=d874d44545a053d15657c286ccebfcf6&amp;mc=true&amp;node=sp40.28.264.k&amp;rgn=div6 - se40.28.264_1231" xr:uid="{EC1D1CEC-5AE9-47FB-9984-577CB300AC88}"/>
    <hyperlink ref="H434" r:id="rId363" location="se40.28.264_1221" display="264.221(g); 270.17(b)(6)" xr:uid="{7B0A6BA4-EFE2-479C-9B38-02493ABAB3C0}"/>
    <hyperlink ref="H435" r:id="rId364" location="se40.29.270_117" display="270.17(b)(6); 264.221(g)" xr:uid="{951AA53E-8A52-47B4-A85C-5EEDBF6DFBF0}"/>
    <hyperlink ref="H436" r:id="rId365" location="se40.28.264_1221" xr:uid="{10033FB2-CC13-4642-B5F7-BC35E7588E8E}"/>
    <hyperlink ref="H437" r:id="rId366" location="se40.28.264_1221" xr:uid="{2E5745CF-F424-48E6-AFAB-DA5469E12B1B}"/>
    <hyperlink ref="H438" r:id="rId367" location="se40.28.264_1221" xr:uid="{9CC695C2-588D-4CAA-915D-41757CF766ED}"/>
    <hyperlink ref="H439" r:id="rId368" location="se40.28.264_1221" xr:uid="{850FC1B7-3F07-457F-B05F-61F8415748C3}"/>
    <hyperlink ref="H440" r:id="rId369" location="se40.28.264_1221" xr:uid="{C79E8848-F313-4440-A464-8990FF464EB1}"/>
    <hyperlink ref="H441" r:id="rId370" location="se40.28.264_1221" xr:uid="{5CC71631-D3B9-4052-9D45-F9B947300173}"/>
    <hyperlink ref="H442" r:id="rId371" location="se40.28.264_1221" display="264.221(g); 270.17(b)(6)" xr:uid="{1CAA0C25-72DA-433E-8C4C-C248452B3852}"/>
    <hyperlink ref="H443" r:id="rId372" location="se40.29.270_110" xr:uid="{9FFF4E5C-750A-48B5-95C8-AA1CD0E80479}"/>
    <hyperlink ref="H444" r:id="rId373" location="se40.28.264_1221" xr:uid="{B134DF92-6D29-4CAA-A99A-CC715027C752}"/>
    <hyperlink ref="H445" r:id="rId374" location="se40.28.264_1226" display="https://www.ecfr.gov/cgi-bin/text-idx?SID=d874d44545a053d15657c286ccebfcf6&amp;mc=true&amp;node=sp40.28.264.k&amp;rgn=div6 - se40.28.264_1226" xr:uid="{1DF60087-AA4C-4FB5-A584-167E8EDCD427}"/>
    <hyperlink ref="H446" r:id="rId375" location="se40.28.264_1226" xr:uid="{D51EDF88-6A94-4D98-B493-6523DA9B2B5D}"/>
    <hyperlink ref="H447" r:id="rId376" location="se40.28.264_1226" xr:uid="{A11ED77D-59C2-48E3-B646-2B44CDDFDF93}"/>
    <hyperlink ref="H448" r:id="rId377" location="se40.28.264_1226" display="https://www.ecfr.gov/cgi-bin/text-idx?SID=d874d44545a053d15657c286ccebfcf6&amp;mc=true&amp;node=sp40.28.264.k&amp;rgn=div6 - se40.28.264_1226" xr:uid="{0D9C8B72-8DB6-445B-B31A-14D32A32E67A}"/>
    <hyperlink ref="H456" r:id="rId378" location="se40.28.264_1221" display="https://www.ecfr.gov/cgi-bin/text-idx?SID=d874d44545a053d15657c286ccebfcf6&amp;mc=true&amp;node=sp40.28.264.k&amp;rgn=div6 - se40.28.264_1221" xr:uid="{C4095F5C-76D5-4AC2-A6C8-D382EEDC143A}"/>
    <hyperlink ref="H457" r:id="rId379" location="se40.28.264_1221" xr:uid="{DF200D7A-A646-48D2-8FB8-68852924D40A}"/>
    <hyperlink ref="H470" r:id="rId380" location="se40.28.264_1221" xr:uid="{F707F33D-DF53-45C8-84EE-4DB6ADCC2567}"/>
    <hyperlink ref="H476" r:id="rId381" location="se40.28.264_1221" xr:uid="{E11D6F47-BB15-4852-8ABE-8CA0674B88E5}"/>
    <hyperlink ref="H477" r:id="rId382" location="se40.28.264_1221" xr:uid="{1B39C799-9B22-493B-973D-734317377FD7}"/>
    <hyperlink ref="H478" r:id="rId383" location="se40.28.264_1221" xr:uid="{66A3F100-5996-404C-B98D-131C1AF28873}"/>
    <hyperlink ref="H479" r:id="rId384" location="se40.28.264_1221" xr:uid="{F0197B53-4523-4183-809C-0881B26F7C50}"/>
    <hyperlink ref="H480" r:id="rId385" location="se40.28.264_1221" xr:uid="{86646321-7D98-4E05-A8BD-40B7BFAD52C3}"/>
    <hyperlink ref="H482" r:id="rId386" location="se40.28.264_1221" xr:uid="{66811E8E-79E2-4622-B30B-73E5BE8E7078}"/>
    <hyperlink ref="H483" r:id="rId387" location="se40.29.270_117" display="270.17(b)((4); 264.19" xr:uid="{0192170D-BA08-48B0-96F1-33C43FC2EE5E}"/>
    <hyperlink ref="H484" r:id="rId388" location="se40.28.264_1223" xr:uid="{E0DBA8E2-1399-4828-9A18-AFE6D44990FA}"/>
    <hyperlink ref="H485" r:id="rId389" location="se40.28.264_1226" display="https://www.ecfr.gov/cgi-bin/text-idx?SID=fbc1d9abe64ed747fd642108516a9a54&amp;mc=true&amp;node=sp40.28.264.k&amp;rgn=div6 - se40.28.264_1226" xr:uid="{E1AE547A-D000-4023-BC78-E22D5C8C0BBD}"/>
    <hyperlink ref="H486" r:id="rId390" location="se40.28.264_1221" display="https://www.ecfr.gov/cgi-bin/text-idx?SID=fbc1d9abe64ed747fd642108516a9a54&amp;mc=true&amp;node=sp40.28.264.k&amp;rgn=div6 - se40.28.264_1221" xr:uid="{B8C520F0-80E1-4D71-96C5-C1FB970BBCFF}"/>
    <hyperlink ref="H487" r:id="rId391" location="se40.28.264_1221" xr:uid="{116E73FD-ABA0-4283-9D12-FB5CD7A2EB7D}"/>
    <hyperlink ref="H488" r:id="rId392" location="se40.28.264_1221" xr:uid="{4B3D937A-1262-48B1-B127-542A5A0363B1}"/>
    <hyperlink ref="H489" r:id="rId393" location="se40.28.264_1221" xr:uid="{4D560DD0-4300-4652-B008-5FF079B9D5D0}"/>
    <hyperlink ref="H490" r:id="rId394" location="se40.28.264_1221" xr:uid="{9070A18A-8C2F-43A7-993C-C16AE45220FF}"/>
    <hyperlink ref="H491" r:id="rId395" location="se40.28.264_1221" xr:uid="{413904C3-7FFA-4C18-A505-B5B551F5D91F}"/>
    <hyperlink ref="H492" r:id="rId396" location="se40.28.264_1221" xr:uid="{C2C4D55C-A4F9-4326-A135-8ABCD34F0236}"/>
    <hyperlink ref="H493" r:id="rId397" location="se40.28.264_1221" xr:uid="{771AA006-600F-4D53-8ACE-66F6B863DFD0}"/>
    <hyperlink ref="H494" r:id="rId398" location="se40.28.264_1221" xr:uid="{144589C8-9B1B-471A-8530-9180A2AD717C}"/>
    <hyperlink ref="H495" r:id="rId399" location="se40.28.264_1221" xr:uid="{C24E8846-16B3-46F2-B89D-2DBCCA96D8A3}"/>
    <hyperlink ref="H496" r:id="rId400" location="se40.28.264_1221" xr:uid="{9F374486-2586-46D6-B69A-07AB3BA40B72}"/>
    <hyperlink ref="H497" r:id="rId401" location="se40.28.264_1221" xr:uid="{B7D082C0-79C8-41DD-BD6F-AD42945CFA4A}"/>
    <hyperlink ref="H498" r:id="rId402" location="se40.28.264_1221" xr:uid="{6812A41C-98D6-444C-8406-74C8E728F901}"/>
    <hyperlink ref="H499" r:id="rId403" location="se40.28.264_1221" xr:uid="{A59D3D72-3843-4707-B8B9-0D7F95FBC62A}"/>
    <hyperlink ref="H501" r:id="rId404" location="se40.28.264_1221" xr:uid="{42A2636A-B388-459F-AD12-22FEE680113B}"/>
    <hyperlink ref="H502" r:id="rId405" location="se40.28.264_1221" display="https://www.ecfr.gov/cgi-bin/text-idx?SID=fbc1d9abe64ed747fd642108516a9a54&amp;mc=true&amp;node=sp40.28.264.k&amp;rgn=div6 - se40.28.264_1221" xr:uid="{3EA48ADC-19EF-49F8-AB26-D17E539A03AE}"/>
    <hyperlink ref="H503" r:id="rId406" location="se40.28.264_1221" xr:uid="{6867D874-473F-40EE-A490-6DA01EBA6AEF}"/>
    <hyperlink ref="H504" r:id="rId407" location="se40.28.264_1221" xr:uid="{570778C7-51D8-4D80-BEF5-BF600EDD5BD8}"/>
    <hyperlink ref="H505" r:id="rId408" location="se40.28.264_1221" xr:uid="{3E28EA0C-03CF-4CA6-8ADA-5FB2983F509B}"/>
    <hyperlink ref="H506" r:id="rId409" location="se40.29.270_117" xr:uid="{780EBDF9-74FC-4CAA-9B3C-2CCAF4CAD111}"/>
    <hyperlink ref="H507" r:id="rId410" location="se40.29.270_117" display="https://www.ecfr.gov/cgi-bin/text-idx?SID=370f8ab4a3660dd9e56cebb919d8dbb4&amp;mc=true&amp;node=sp40.29.270.b&amp;rgn=div6 - se40.29.270_117" xr:uid="{FDF83BD4-DF7E-4DA0-BA46-5EBDEF53A19A}"/>
    <hyperlink ref="H508" r:id="rId411" xr:uid="{28C0646F-4C0C-4AB7-BDD1-48D8039BDED0}"/>
    <hyperlink ref="H509" r:id="rId412" location="se40.29.270_118" display="https://www.ecfr.gov/cgi-bin/text-idx?SID=370f8ab4a3660dd9e56cebb919d8dbb4&amp;mc=true&amp;node=sp40.29.270.b&amp;rgn=div6 - se40.29.270_118" xr:uid="{66A3EB28-2D8A-46A7-9830-675A395F664A}"/>
    <hyperlink ref="H520" r:id="rId413" location="se40.29.270_118" display="https://www.ecfr.gov/cgi-bin/text-idx?SID=370f8ab4a3660dd9e56cebb919d8dbb4&amp;mc=true&amp;node=sp40.29.270.b&amp;rgn=div6 - se40.29.270_118" xr:uid="{95F7BCCE-76DA-47BE-B587-8B31F9F8DE1D}"/>
    <hyperlink ref="H521" r:id="rId414" location="se40.29.270_118" display="https://www.ecfr.gov/cgi-bin/text-idx?SID=370f8ab4a3660dd9e56cebb919d8dbb4&amp;mc=true&amp;node=sp40.29.270.b&amp;rgn=div6 - se40.29.270_118" xr:uid="{CE505700-9934-46D8-873A-844D0AFC6A55}"/>
    <hyperlink ref="H500" r:id="rId415" location="se40.29.270_117" xr:uid="{A4F1200D-C3B4-4529-B4E9-46A0F42CD22B}"/>
    <hyperlink ref="H510" r:id="rId416" location="se40.28.264_1251" display="https://www.ecfr.gov/cgi-bin/text-idx?SID=fbc1d9abe64ed747fd642108516a9a54&amp;mc=true&amp;node=sp40.28.264.l&amp;rgn=div6 - se40.28.264_1251" xr:uid="{9C73280F-8306-4213-8DD3-6A1BF448CA8F}"/>
    <hyperlink ref="H512" r:id="rId417" location="se40.28.264_1250" display="https://www.ecfr.gov/cgi-bin/text-idx?SID=fbc1d9abe64ed747fd642108516a9a54&amp;mc=true&amp;node=sp40.28.264.l&amp;rgn=div6 - se40.28.264_1250" xr:uid="{F88EBF7C-73F0-447C-BB30-12F4C0885446}"/>
    <hyperlink ref="H513" r:id="rId418" location="se40.28.264_1250" xr:uid="{5A0CE35A-1318-4AA4-AD26-B7D760706601}"/>
    <hyperlink ref="H514" r:id="rId419" location="se40.28.264_1250" xr:uid="{58368738-C2E4-4BA6-A96E-AAE5F4FC3B8A}"/>
    <hyperlink ref="H515" r:id="rId420" location="se40.28.264_1250" display="se40.28.264_1250" xr:uid="{49F5385D-EF73-47D6-B07E-CA73C4E15E2A}"/>
    <hyperlink ref="H516" r:id="rId421" location="se40.28.264_1250" xr:uid="{00348723-412F-453A-98E5-DFCEF432BAFA}"/>
    <hyperlink ref="H517" r:id="rId422" location="se40.28.264_1252" display="https://www.ecfr.gov/cgi-bin/text-idx?SID=fbc1d9abe64ed747fd642108516a9a54&amp;mc=true&amp;node=sp40.28.264.l&amp;rgn=div6 - se40.28.264_1252" xr:uid="{9EC91601-357F-48E0-B95F-E5B13A9BE6B9}"/>
    <hyperlink ref="H518" r:id="rId423" location="se40.28.264_1253" display="https://www.ecfr.gov/cgi-bin/text-idx?SID=fbc1d9abe64ed747fd642108516a9a54&amp;mc=true&amp;node=sp40.28.264.l&amp;rgn=div6 - se40.28.264_1253" xr:uid="{1900634A-8B03-4884-816C-640A08882D10}"/>
    <hyperlink ref="H519" r:id="rId424" location="se40.28.264_1254" display="https://www.ecfr.gov/cgi-bin/text-idx?SID=fbc1d9abe64ed747fd642108516a9a54&amp;mc=true&amp;node=sp40.28.264.l&amp;rgn=div6 - se40.28.264_1254" xr:uid="{CF5BF015-EB36-4FB6-A810-C8CA24F3D525}"/>
    <hyperlink ref="H511" r:id="rId425" location="se40.28.264_119" display="264.19; EPA Publications 530-SW-85-014 and 600-R-93-182" xr:uid="{8207D7B3-2437-499E-8C78-F8AB8B7235EA}"/>
    <hyperlink ref="H522" r:id="rId426" location="se40.28.264_117" display="https://www.ecfr.gov/cgi-bin/text-idx?SID=fbc1d9abe64ed747fd642108516a9a54&amp;mc=true&amp;node=sp40.28.264.b&amp;rgn=div6 - se40.28.264_117" xr:uid="{B607BB04-7EFC-4FB4-9E11-BD3B4D4F5AA1}"/>
    <hyperlink ref="H523" r:id="rId427" location="se40.28.264_1259" display="https://www.ecfr.gov/cgi-bin/text-idx?SID=fbc1d9abe64ed747fd642108516a9a54&amp;mc=true&amp;node=sp40.28.264.l&amp;rgn=div6 - se40.28.264_1259" xr:uid="{E04FF44F-27B4-42C2-9A17-1C60B9847A61}"/>
    <hyperlink ref="H524" r:id="rId428" location="se40.29.270_118" xr:uid="{411650A1-B967-4021-8615-A661EE1F6854}"/>
    <hyperlink ref="H525" r:id="rId429" location="se40.28.264_1251" xr:uid="{AAF63A87-D41E-4A49-82BF-973ADA87FF2B}"/>
    <hyperlink ref="H527" r:id="rId430" location="se40.28.264_1251" display="https://www.ecfr.gov/cgi-bin/text-idx?SID=fbc1d9abe64ed747fd642108516a9a54&amp;mc=true&amp;node=sp40.28.264.l&amp;rgn=div6 - se40.28.264_1251" xr:uid="{10CCBFF9-4E19-43EB-BFCC-C00D2F69F72F}"/>
    <hyperlink ref="H540" r:id="rId431" location="se40.28.264_1251" display="264.251(a)(2); 264.251(c)(2)" xr:uid="{89954268-2453-4C28-8290-2E72C7A99A32}"/>
    <hyperlink ref="H541" r:id="rId432" location="se40.28.264_1251" display="264.251(a)(2); 264.251(c)(3)" xr:uid="{7F190A05-D7E2-4366-9225-F4191B47EC2B}"/>
    <hyperlink ref="H542" r:id="rId433" location="se40.28.264_1251" display="264.251(a)(2); 264.251(c)(3)" xr:uid="{13756962-E5BC-43EB-A0EC-73006C4CA85F}"/>
    <hyperlink ref="H543" r:id="rId434" location="se40.28.264_1251" display="264.251(a)(2); 264.251(c)(3)" xr:uid="{9FF59756-4002-4DEA-B0C2-D471E4547A09}"/>
    <hyperlink ref="H544" r:id="rId435" location="se40.28.264_1251" display="264.251(a)(2); 264.251(c)(3)" xr:uid="{E6390D56-E901-4E41-ACFF-C5EAF344FA2D}"/>
    <hyperlink ref="H545" r:id="rId436" location="se40.28.264_1251" display="264.251(a)(2); 264.251(c)(3)" xr:uid="{43E1FDB7-24C2-4783-8D78-2425188C2428}"/>
    <hyperlink ref="H546" r:id="rId437" location="se40.28.264_1251" display="264.251(a)(2)(ii); 264.251(c)(3)(iv)" xr:uid="{75B98AC3-9721-451E-9582-31076027D0C0}"/>
    <hyperlink ref="H549" r:id="rId438" location="se40.28.264_1251" xr:uid="{17BB38D5-15AF-40A1-A4FD-3E3C0673DCA3}"/>
    <hyperlink ref="H550" r:id="rId439" location="se40.29.270_118" display="270.18(c)(1)(iv); 264.19(a)(1)" xr:uid="{1B83BC6E-E8EF-4947-B15E-AEB9B2A7CBE0}"/>
    <hyperlink ref="H551" r:id="rId440" location="se40.28.264_1253" xr:uid="{AA771857-A1B5-4DAB-B3B6-5098616BE25C}"/>
    <hyperlink ref="H552" r:id="rId441" location="se40.28.264_1251" xr:uid="{2E947BD1-F75E-47DE-9B43-65791A8D6A0F}"/>
    <hyperlink ref="H553" r:id="rId442" location="se40.28.264_1251" xr:uid="{E7312A33-3638-4F46-BCCD-8AF30C68721F}"/>
    <hyperlink ref="H554" r:id="rId443" location="se40.28.264_1251" display="https://www.ecfr.gov/cgi-bin/text-idx?SID=2e89567f25a6bfd75ce6cc00b68d0f16&amp;mc=true&amp;node=sp40.28.264.l&amp;rgn=div6 - se40.28.264_1251" xr:uid="{C88AE051-B698-4FB0-8D91-03942C5F6C1C}"/>
    <hyperlink ref="H555" r:id="rId444" location="se40.28.264_1251" display="https://www.ecfr.gov/cgi-bin/text-idx?SID=2e89567f25a6bfd75ce6cc00b68d0f16&amp;mc=true&amp;node=sp40.28.264.l&amp;rgn=div6 - se40.28.264_1251" xr:uid="{34C68D5C-07C2-463E-A474-E9CC3231CDB1}"/>
    <hyperlink ref="H556" r:id="rId445" location="se40.28.264_1251" xr:uid="{A1E6FA81-3867-4DAD-A95D-055F217C131B}"/>
    <hyperlink ref="H558" r:id="rId446" location="se40.28.264_1251" xr:uid="{63B2EB75-7124-4C70-AC2D-021C3EB877FB}"/>
    <hyperlink ref="H559" r:id="rId447" location="se40.28.264_1251" display="https://www.ecfr.gov/cgi-bin/text-idx?SID=2e89567f25a6bfd75ce6cc00b68d0f16&amp;mc=true&amp;node=sp40.28.264.l&amp;rgn=div6 - se40.28.264_1251" xr:uid="{A0118EAA-E359-4169-A1AD-40C6E851E3E0}"/>
    <hyperlink ref="H560" r:id="rId448" location="se40.28.264_1251" xr:uid="{1C6676DB-4393-43B4-867F-C90A6CE3801C}"/>
    <hyperlink ref="H561" r:id="rId449" location="se40.28.264_1251" display="https://www.ecfr.gov/cgi-bin/text-idx?SID=2e89567f25a6bfd75ce6cc00b68d0f16&amp;mc=true&amp;node=sp40.28.264.l&amp;rgn=div6 - se40.28.264_1251" xr:uid="{01798347-1007-4E0B-A728-F2DA42390D50}"/>
    <hyperlink ref="H563" r:id="rId450" location="se40.28.264_1251" display="https://www.ecfr.gov/cgi-bin/text-idx?SID=2e89567f25a6bfd75ce6cc00b68d0f16&amp;mc=true&amp;node=sp40.28.264.l&amp;rgn=div6 - se40.28.264_1251" xr:uid="{EFD8C54C-EA52-48E0-B032-938AF2419132}"/>
    <hyperlink ref="H564" r:id="rId451" location="se40.28.264_1251" display="https://www.ecfr.gov/cgi-bin/text-idx?SID=2e89567f25a6bfd75ce6cc00b68d0f16&amp;mc=true&amp;node=sp40.28.264.l&amp;rgn=div6 - se40.28.264_1251" xr:uid="{76E1E9E6-D514-4821-A244-BC085D60126B}"/>
    <hyperlink ref="H565" r:id="rId452" location="se40.28.264_1251" display="https://www.ecfr.gov/cgi-bin/text-idx?SID=2e89567f25a6bfd75ce6cc00b68d0f16&amp;mc=true&amp;node=sp40.28.264.l&amp;rgn=div6 - se40.28.264_1251" xr:uid="{54AE80B2-71F3-424E-9A23-A9FC7CC9685E}"/>
    <hyperlink ref="H568" r:id="rId453" location="se40.28.264_1250" display="https://www.ecfr.gov/cgi-bin/text-idx?SID=2e89567f25a6bfd75ce6cc00b68d0f16&amp;mc=true&amp;node=sp40.28.264.l&amp;rgn=div6 - se40.28.264_1250" xr:uid="{36BC27B7-2361-4D39-B9C8-D6D79653F529}"/>
    <hyperlink ref="H570" r:id="rId454" location="se40.28.264_1250" display="https://www.ecfr.gov/cgi-bin/text-idx?SID=2e89567f25a6bfd75ce6cc00b68d0f16&amp;mc=true&amp;node=sp40.28.264.l&amp;rgn=div6 - se40.28.264_1250" xr:uid="{75D09592-E737-469C-91C1-B65EEA7EA5C7}"/>
    <hyperlink ref="H571" r:id="rId455" location="se40.28.264_1250" display="264.250(c)(1); 264.90(b)(2)(ii)" xr:uid="{9F057663-39C5-40C0-9F3E-733FE42283CC}"/>
    <hyperlink ref="H572" r:id="rId456" location="se40.28.264_1250" display="264.250(c)(2); 264.90(b)(2)(iii)" xr:uid="{E339D891-64A5-4417-84BB-270A7B07A569}"/>
    <hyperlink ref="H573" r:id="rId457" location="se40.28.264_1250" xr:uid="{1D513348-C4EA-427B-8CE6-14318454DDB6}"/>
    <hyperlink ref="H574" r:id="rId458" location="se40.28.264_1250" xr:uid="{8734DF81-B2C3-4FED-99B3-A55457047E7B}"/>
    <hyperlink ref="H575" r:id="rId459" location="se40.28.264_190" xr:uid="{AAC7826A-E242-4B98-AAF8-AFBD93B5D5EC}"/>
    <hyperlink ref="H576" r:id="rId460" location="se40.28.264_190" xr:uid="{F352E7C2-E5DC-4FC3-9EE8-D80045143200}"/>
    <hyperlink ref="H577" r:id="rId461" location="se40.28.264_190" display="https://www.ecfr.gov/cgi-bin/text-idx?SID=263dcbeb93a6b67fc249685a666d4f1f&amp;mc=true&amp;node=sp40.28.264.f&amp;rgn=div6 - se40.28.264_190" xr:uid="{FE2A1F99-D0FF-41DD-A2C4-419471CD1B7A}"/>
    <hyperlink ref="H578" r:id="rId462" location="se40.28.264_190" xr:uid="{BBA6EE90-6370-425B-A351-47E5F5A4E97F}"/>
    <hyperlink ref="H579" r:id="rId463" location="se40.28.264_190" xr:uid="{E6985027-A5DB-4E5F-A7EC-ACF1FC190089}"/>
    <hyperlink ref="H581" r:id="rId464" xr:uid="{22A8F1B4-0D11-4684-89E9-9CC66EE7EAFC}"/>
    <hyperlink ref="H582" r:id="rId465" xr:uid="{238E0160-A60E-4BE5-B8F1-878FEE45A568}"/>
    <hyperlink ref="H583" r:id="rId466" xr:uid="{5F66FFAA-D528-4FCE-9769-01726D62967B}"/>
    <hyperlink ref="H586" r:id="rId467" location="se40.28.264_1279" display="https://www.ecfr.gov/cgi-bin/text-idx?SID=09bff09e261eba063cdb7bc4d69dc26a&amp;mc=true&amp;node=sp40.28.264.m&amp;rgn=div6 - se40.28.264_1279" xr:uid="{561345F0-7EC1-46B8-873B-866BB0E1A5CE}"/>
    <hyperlink ref="H587" r:id="rId468" location="se40.28.264_1273" display="https://www.ecfr.gov/cgi-bin/text-idx?SID=09bff09e261eba063cdb7bc4d69dc26a&amp;mc=true&amp;node=sp40.28.264.m&amp;rgn=div6 - se40.28.264_1273" xr:uid="{6001C21E-4A0D-456D-8E8E-3F81557668A5}"/>
    <hyperlink ref="H588" r:id="rId469" location="se40.28.264_1271" display="https://www.ecfr.gov/cgi-bin/text-idx?SID=09bff09e261eba063cdb7bc4d69dc26a&amp;mc=true&amp;node=sp40.28.264.m&amp;rgn=div6 - se40.28.264_1271" xr:uid="{AF625D89-FC7A-4F99-8C11-16B4FEC3F922}"/>
    <hyperlink ref="H589" r:id="rId470" location="se40.28.264_1271" xr:uid="{24EC94F9-99EA-4038-B02A-DAD39CB41D16}"/>
    <hyperlink ref="H590" r:id="rId471" location="se40.28.264_1271" xr:uid="{F827DE13-7F09-41E1-8A42-ABA666986776}"/>
    <hyperlink ref="H593" r:id="rId472" location="se40.28.264_1283" display="https://www.ecfr.gov/cgi-bin/text-idx?SID=09bff09e261eba063cdb7bc4d69dc26a&amp;mc=true&amp;node=sp40.28.264.m&amp;rgn=div6 - se40.28.264_1283" xr:uid="{15D2FCDD-41B0-4863-841E-F65613F6AB6A}"/>
    <hyperlink ref="H592" r:id="rId473" location="se40.28.264_117" display="https://www.ecfr.gov/cgi-bin/text-idx?SID=09bff09e261eba063cdb7bc4d69dc26a&amp;mc=true&amp;node=sp40.28.264.b&amp;rgn=div6 - se40.28.264_117" xr:uid="{65CC1A7A-B902-4769-A65A-DBBCD9166CB5}"/>
    <hyperlink ref="H591" r:id="rId474" location="se40.28.264_117" display="https://www.ecfr.gov/cgi-bin/text-idx?SID=09bff09e261eba063cdb7bc4d69dc26a&amp;mc=true&amp;node=sp40.28.264.b&amp;rgn=div6 - se40.28.264_117" xr:uid="{C5D6DBB2-5D13-4029-9381-E224CBF5F00B}"/>
    <hyperlink ref="H595" r:id="rId475" location="se40.29.270_120" display="270.20(b)(4); 264.271(a)(1)" xr:uid="{62262101-E293-4CEA-9CF4-80BF2ADE45D3}"/>
    <hyperlink ref="H596" r:id="rId476" location="se40.29.270_120" xr:uid="{68FC2E87-6942-4EA6-A968-06342A3B2241}"/>
    <hyperlink ref="H597" r:id="rId477" location="se40.28.264_1273" xr:uid="{04A023B2-4482-4042-A5E2-6D84681C0515}"/>
    <hyperlink ref="H598" r:id="rId478" location="se40.28.264_1273" display="https://www.ecfr.gov/cgi-bin/text-idx?SID=09bff09e261eba063cdb7bc4d69dc26a&amp;mc=true&amp;node=sp40.28.264.m&amp;rgn=div6 - se40.28.264_1273" xr:uid="{9E909312-2525-479C-AF3B-4F0958FE55A4}"/>
    <hyperlink ref="H599" r:id="rId479" location="se40.29.270_120" display="https://www.ecfr.gov/cgi-bin/text-idx?SID=09bff09e261eba063cdb7bc4d69dc26a&amp;mc=true&amp;node=sp40.29.270.b&amp;rgn=div6 - se40.29.270_120" xr:uid="{541E3A3A-CADF-4292-978F-654E231BFF8F}"/>
    <hyperlink ref="H600" r:id="rId480" location="se40.28.264_1273" xr:uid="{92D7BA4E-480F-4715-B9A3-36AB89240C95}"/>
    <hyperlink ref="H603" r:id="rId481" location="se40.29.270_120" xr:uid="{650FBCF5-2614-4FBE-858C-0245358A1139}"/>
    <hyperlink ref="H604" r:id="rId482" location="se40.28.264_1272" display="se40.28.264_1272" xr:uid="{A7CAA4CE-C5E3-4110-9D28-6204EFF22230}"/>
    <hyperlink ref="H605" r:id="rId483" location="se40.29.270_120" xr:uid="{64232A10-02B2-4374-8E43-5CBB2EFAB77F}"/>
    <hyperlink ref="H606" r:id="rId484" location="se40.29.270_120" xr:uid="{E309E51A-7CB0-4980-88E0-41DD74C88536}"/>
    <hyperlink ref="H607" r:id="rId485" location="se40.28.264_1272" xr:uid="{8DDF4BF2-001A-42A3-8E0C-85A7AC3472B1}"/>
    <hyperlink ref="H608" r:id="rId486" location="se40.28.264_1272" xr:uid="{A2C6FB23-2014-413F-91A7-AA8B9B61C7C3}"/>
    <hyperlink ref="H609" r:id="rId487" location="se40.28.264_1272" xr:uid="{EDBA6E2D-91F2-4694-B29C-6DAA3AEF1EBB}"/>
    <hyperlink ref="H610" r:id="rId488" location="se40.28.264_1272" xr:uid="{B2D2BC3B-A254-4735-B1ED-F4D9D9B0B8E8}"/>
    <hyperlink ref="H611" r:id="rId489" location="se40.29.270_120" xr:uid="{1ED0D254-5948-4103-A3BC-E4B99A6126BC}"/>
    <hyperlink ref="H612" r:id="rId490" location="se40.29.270_120" xr:uid="{A25AB42C-2DCC-43CD-A3A0-2D41110C5853}"/>
    <hyperlink ref="H613" r:id="rId491" location="se40.29.270_120" xr:uid="{CEB7562C-687F-4495-9A9B-B98800B80AAF}"/>
    <hyperlink ref="H614" r:id="rId492" location="se40.29.270_120" xr:uid="{5A5A70C3-1FAC-4060-820A-E46112343898}"/>
    <hyperlink ref="H615" r:id="rId493" location="se40.29.270_120" xr:uid="{680C9B5D-E2DD-480C-8916-5130E3362D47}"/>
    <hyperlink ref="H616" r:id="rId494" location="se40.29.270_120" display="270.20(a)(3)(iv); 264.272(c)(3)(iv)" xr:uid="{3FF7B227-D7D6-47D0-8300-3F3180CE49AB}"/>
    <hyperlink ref="H617" r:id="rId495" location="se40.29.270_120" xr:uid="{253FB1A6-8690-47FA-9175-FE8C65B32733}"/>
    <hyperlink ref="H618" r:id="rId496" location="se40.28.264_1272" xr:uid="{6B3EE373-D7DB-4332-A7A7-421D0DCF79CC}"/>
    <hyperlink ref="H619" r:id="rId497" location="se40.28.264_1272" xr:uid="{86FEACED-69AB-48E6-9C93-F8CEFEB1696D}"/>
    <hyperlink ref="H620" r:id="rId498" location="se40.28.264_1272" xr:uid="{B2F00B19-1F0A-45DA-A2FC-98C5F2800596}"/>
    <hyperlink ref="H621" r:id="rId499" location="se40.28.264_1278" display="https://www.ecfr.gov/cgi-bin/text-idx?SID=1f6cd82bb73be3527487f18448bcdb49&amp;mc=true&amp;node=sp40.28.264.m&amp;rgn=div6 - se40.28.264_1278" xr:uid="{2A5B8CF2-C833-4618-A32E-D5DCC6013C84}"/>
    <hyperlink ref="H622" r:id="rId500" location="se40.28.264_1278" xr:uid="{AFE00DD7-AC07-4744-B470-F7756000A82F}"/>
    <hyperlink ref="H623" r:id="rId501" location="se40.28.264_1278" xr:uid="{3166BD87-7A6E-43BF-BB8F-3A06995B1690}"/>
    <hyperlink ref="H624" r:id="rId502" location="se40.28.264_1278" display="https://www.ecfr.gov/cgi-bin/text-idx?SID=1f6cd82bb73be3527487f18448bcdb49&amp;mc=true&amp;node=sp40.28.264.m&amp;rgn=div6 - se40.28.264_1278" xr:uid="{7A93427B-4C56-428F-B728-86A03E1F8C25}"/>
    <hyperlink ref="H625" r:id="rId503" location="se40.28.264_1278" display="https://www.ecfr.gov/cgi-bin/text-idx?SID=1f6cd82bb73be3527487f18448bcdb49&amp;mc=true&amp;node=sp40.28.264.m&amp;rgn=div6 - se40.28.264_1278" xr:uid="{FB666D36-9303-4656-BEFF-18BD08CEF9EC}"/>
    <hyperlink ref="H626" r:id="rId504" location="se40.28.264_1278" display="https://www.ecfr.gov/cgi-bin/text-idx?SID=1f6cd82bb73be3527487f18448bcdb49&amp;mc=true&amp;node=sp40.28.264.m&amp;rgn=div6 - se40.28.264_1278" xr:uid="{E765EF97-4EA3-4D9C-880A-CB77DD34087E}"/>
    <hyperlink ref="H627" r:id="rId505" location="se40.28.264_1278" display="https://www.ecfr.gov/cgi-bin/text-idx?SID=1f6cd82bb73be3527487f18448bcdb49&amp;mc=true&amp;node=sp40.28.264.m&amp;rgn=div6 - se40.28.264_1278" xr:uid="{62B08537-49DA-4734-A36D-54818A8A3999}"/>
    <hyperlink ref="H628" r:id="rId506" location="se40.28.264_1278" display="https://www.ecfr.gov/cgi-bin/text-idx?SID=1f6cd82bb73be3527487f18448bcdb49&amp;mc=true&amp;node=sp40.28.264.m&amp;rgn=div6 - se40.28.264_1278" xr:uid="{3B10A16A-6B6A-45F5-B1E2-4B9A9C6E4F69}"/>
    <hyperlink ref="H629" r:id="rId507" location="se40.28.264_1278" xr:uid="{50BA9333-32AF-4876-B3CE-91C71F03B627}"/>
    <hyperlink ref="H630" r:id="rId508" location="se40.28.264_1278" xr:uid="{1AA7B620-C85A-4292-83D9-DFD9924A8C75}"/>
    <hyperlink ref="H631" r:id="rId509" location="se40.28.264_1278" display="https://www.ecfr.gov/cgi-bin/text-idx?SID=1f6cd82bb73be3527487f18448bcdb49&amp;mc=true&amp;node=sp40.28.264.m&amp;rgn=div6 - se40.28.264_1278" xr:uid="{2CB91F86-8189-4723-8AB1-778150680999}"/>
    <hyperlink ref="H632" r:id="rId510" location="se40.28.264_1278" display="https://www.ecfr.gov/cgi-bin/text-idx?SID=1f6cd82bb73be3527487f18448bcdb49&amp;mc=true&amp;node=sp40.28.264.m&amp;rgn=div6 - se40.28.264_1278" xr:uid="{0CEDAB59-3C88-404F-8989-13D83BC78162}"/>
    <hyperlink ref="H633" r:id="rId511" location="se40.28.264_1278" display="https://www.ecfr.gov/cgi-bin/text-idx?SID=1f6cd82bb73be3527487f18448bcdb49&amp;mc=true&amp;node=sp40.28.264.m&amp;rgn=div6 - se40.28.264_1278" xr:uid="{C57A532B-588C-4A9B-B0D6-FE082345E2C1}"/>
    <hyperlink ref="H634" r:id="rId512" location="se40.28.264_1276" display="https://www.ecfr.gov/cgi-bin/text-idx?SID=1f6cd82bb73be3527487f18448bcdb49&amp;mc=true&amp;node=sp40.28.264.m&amp;rgn=div6 - se40.28.264_1276" xr:uid="{1ACE58BE-1F57-4F65-92E8-8CADD6BC08DD}"/>
    <hyperlink ref="H635" r:id="rId513" location="se40.29.270_120" xr:uid="{FAABE19C-45AE-4D44-9E71-6667DCC58DAD}"/>
    <hyperlink ref="H636" r:id="rId514" location="se40.28.264_1276" display="https://www.ecfr.gov/cgi-bin/text-idx?SID=1f6cd82bb73be3527487f18448bcdb49&amp;mc=true&amp;node=sp40.28.264.m&amp;rgn=div6 - se40.28.264_1276" xr:uid="{FAED7510-BBCA-462C-94B7-6D5807FFEFAB}"/>
    <hyperlink ref="H637" r:id="rId515" location="se40.28.264_1276" display="https://www.ecfr.gov/cgi-bin/text-idx?SID=1f6cd82bb73be3527487f18448bcdb49&amp;mc=true&amp;node=sp40.28.264.m&amp;rgn=div6 - se40.28.264_1276" xr:uid="{79D1866A-540F-4DFC-A455-911B2E562060}"/>
    <hyperlink ref="H638" r:id="rId516" location="se40.28.264_1276" display="https://www.ecfr.gov/cgi-bin/text-idx?SID=1f6cd82bb73be3527487f18448bcdb49&amp;mc=true&amp;node=sp40.28.264.m&amp;rgn=div6 - se40.28.264_1276" xr:uid="{3E7E6A3D-68D1-4542-B200-19DB2DCF2B8D}"/>
    <hyperlink ref="H639" r:id="rId517" location="se40.28.264_1276" display="https://www.ecfr.gov/cgi-bin/text-idx?SID=1f6cd82bb73be3527487f18448bcdb49&amp;mc=true&amp;node=sp40.28.264.m&amp;rgn=div6 - se40.28.264_1276" xr:uid="{65173509-4B55-4370-B459-9B31323800CB}"/>
    <hyperlink ref="H640" r:id="rId518" location="se40.28.264_1276" xr:uid="{9823C0C9-F53A-497B-A077-6DD8AF39AA69}"/>
    <hyperlink ref="H642" r:id="rId519" xr:uid="{89B67642-D2F4-4628-990B-AD96919962F5}"/>
    <hyperlink ref="H643" r:id="rId520" location="se40.29.270_121" display="https://www.ecfr.gov/cgi-bin/text-idx?SID=1f6cd82bb73be3527487f18448bcdb49&amp;mc=true&amp;node=sp40.29.270.b&amp;rgn=div6 - se40.29.270_121" xr:uid="{5D8A6EBE-B6F3-4C1E-8F2E-1066DB9273F8}"/>
    <hyperlink ref="H646" r:id="rId521" location="se40.28.264_119" xr:uid="{FC5D1E71-44A5-4246-8502-F4970F81E8F2}"/>
    <hyperlink ref="H647" r:id="rId522" location="se40.28.264_1302" display="https://www.ecfr.gov/cgi-bin/text-idx?SID=1f6cd82bb73be3527487f18448bcdb49&amp;mc=true&amp;node=sp40.28.264.n&amp;rgn=div6 - se40.28.264_1302" xr:uid="{394C86BE-D4B2-4EAB-83B0-B0BAEE6C0009}"/>
    <hyperlink ref="H648" r:id="rId523" location="se40.28.264_1303" display="https://www.ecfr.gov/cgi-bin/text-idx?SID=1f6cd82bb73be3527487f18448bcdb49&amp;mc=true&amp;node=sp40.28.264.n&amp;rgn=div6 - se40.28.264_1303" xr:uid="{5322D1C7-E1AC-404C-9CDE-0AEEAB9A30D6}"/>
    <hyperlink ref="H649" r:id="rId524" location="se40.28.264_1304" display="https://www.ecfr.gov/cgi-bin/text-idx?SID=1f6cd82bb73be3527487f18448bcdb49&amp;mc=true&amp;node=sp40.28.264.n&amp;rgn=div6 - se40.28.264_1304" xr:uid="{DF252386-58BF-4F6F-B942-451BEFA191E0}"/>
    <hyperlink ref="H650" r:id="rId525" location="se40.28.264_1309" display="https://www.ecfr.gov/cgi-bin/text-idx?SID=1f6cd82bb73be3527487f18448bcdb49&amp;mc=true&amp;node=sp40.28.264.n&amp;rgn=div6 - se40.28.264_1309" xr:uid="{D2BE05C8-D364-43F3-BEAF-3942F8D59A85}"/>
    <hyperlink ref="H652" r:id="rId526" location="se40.28.264_1312" display="https://www.ecfr.gov/cgi-bin/text-idx?SID=1f6cd82bb73be3527487f18448bcdb49&amp;mc=true&amp;node=sp40.28.264.n&amp;rgn=div6 - se40.28.264_1312" xr:uid="{914DC863-3CDC-46E6-8622-F3DD3D9B1814}"/>
    <hyperlink ref="H653" r:id="rId527" location="se40.28.264_1313" display="https://www.ecfr.gov/cgi-bin/text-idx?SID=1f6cd82bb73be3527487f18448bcdb49&amp;mc=true&amp;node=sp40.28.264.n&amp;rgn=div6 - se40.28.264_1313" xr:uid="{471E53D7-B8F0-47BE-95E8-774691CDA183}"/>
    <hyperlink ref="H654" r:id="rId528" location="se40.28.264_1317" display="https://www.ecfr.gov/cgi-bin/text-idx?SID=1f6cd82bb73be3527487f18448bcdb49&amp;mc=true&amp;node=sp40.28.264.n&amp;rgn=div6 - se40.28.264_1317" xr:uid="{85FCECEE-7E34-4047-8594-1881C965A255}"/>
    <hyperlink ref="H651" r:id="rId529" location="se40.29.270_121" xr:uid="{6BBE2F51-C563-4107-AF63-32BF49607E96}"/>
    <hyperlink ref="H657" r:id="rId530" location="se40.28.264_1301" display="https://www.ecfr.gov/cgi-bin/text-idx?SID=1f6cd82bb73be3527487f18448bcdb49&amp;mc=true&amp;node=sp40.28.264.n&amp;rgn=div6 - se40.28.264_1301" xr:uid="{BB911285-5C7E-48E8-A91A-817864C33AC6}"/>
    <hyperlink ref="H658" r:id="rId531" location="se40.28.264_1301" display="https://www.ecfr.gov/cgi-bin/text-idx?SID=1f6cd82bb73be3527487f18448bcdb49&amp;mc=true&amp;node=sp40.28.264.n&amp;rgn=div6 - se40.28.264_1301" xr:uid="{8DE5DC60-0B0F-4F35-984B-62CB3E5BE101}"/>
    <hyperlink ref="H682" r:id="rId532" location="se40.28.264_1301" xr:uid="{E6E859EE-0B1E-4F9A-B8BF-BBF0E7087643}"/>
    <hyperlink ref="H683" r:id="rId533" location="se40.28.264_119" display="https://www.ecfr.gov/cgi-bin/text-idx?SID=1f6cd82bb73be3527487f18448bcdb49&amp;mc=true&amp;node=sp40.28.264.b&amp;rgn=div6 - se40.28.264_119" xr:uid="{2724C5AA-8CF6-4F3E-A6A7-B6DAE36C59B6}"/>
    <hyperlink ref="H684" r:id="rId534" location="se40.28.264_1301" xr:uid="{DF9C446E-2A4B-4DD2-8388-F8DE4F089E78}"/>
    <hyperlink ref="H685" r:id="rId535" location="se40.28.264_1304" display="https://www.ecfr.gov/cgi-bin/text-idx?SID=1f6cd82bb73be3527487f18448bcdb49&amp;mc=true&amp;node=sp40.28.264.n&amp;rgn=div6 - se40.28.264_1304" xr:uid="{A2FF1D8C-F3D7-48B2-9444-BAEC132DE345}"/>
    <hyperlink ref="H690" r:id="rId536" location="se40.28.264_1301" display="https://www.ecfr.gov/cgi-bin/text-idx?SID=1f6cd82bb73be3527487f18448bcdb49&amp;mc=true&amp;node=sp40.28.264.n&amp;rgn=div6 - se40.28.264_1301" xr:uid="{4772A596-6AEA-4653-947C-20B2870F39A3}"/>
    <hyperlink ref="H691" r:id="rId537" location="se40.28.264_1301" xr:uid="{97D2C59E-E80B-4DDE-A664-D79479FBE126}"/>
    <hyperlink ref="H692" r:id="rId538" location="se40.28.264_1301" xr:uid="{0A6299CF-FA68-45F0-BC22-A789B2D99B42}"/>
    <hyperlink ref="H693" r:id="rId539" location="se40.28.264_1301" xr:uid="{F936CE8C-5AEA-4783-8950-32C72E682DC4}"/>
    <hyperlink ref="H694" r:id="rId540" location="se40.28.264_1301" display="https://www.ecfr.gov/cgi-bin/text-idx?SID=1f6cd82bb73be3527487f18448bcdb49&amp;mc=true&amp;node=sp40.28.264.n&amp;rgn=div6 - se40.28.264_1301" xr:uid="{12F583E7-CDA1-437F-8E03-0F4C9553ED78}"/>
    <hyperlink ref="H695" r:id="rId541" location="se40.28.264_1301" xr:uid="{9A5A390F-976A-4932-AF3F-52C7993E5AC3}"/>
    <hyperlink ref="H696" r:id="rId542" location="se40.28.264_1301" xr:uid="{49C51636-FCCB-4811-AE19-76B8B4EBC3C9}"/>
    <hyperlink ref="H697" r:id="rId543" location="se40.28.264_1301" display="https://www.ecfr.gov/cgi-bin/text-idx?SID=1f6cd82bb73be3527487f18448bcdb49&amp;mc=true&amp;node=sp40.28.264.n&amp;rgn=div6 - se40.28.264_1301" xr:uid="{95F64056-A198-40C9-899C-3B64BFB9873E}"/>
    <hyperlink ref="H698" r:id="rId544" location="se40.28.264_1301" display="https://www.ecfr.gov/cgi-bin/text-idx?SID=1f6cd82bb73be3527487f18448bcdb49&amp;mc=true&amp;node=sp40.28.264.n&amp;rgn=div6 - se40.28.264_1301" xr:uid="{C291615D-98E1-4BBB-95D2-D2B35F68E866}"/>
    <hyperlink ref="H699" r:id="rId545" location="se40.28.264_1301" display="https://www.ecfr.gov/cgi-bin/text-idx?SID=1f6cd82bb73be3527487f18448bcdb49&amp;mc=true&amp;node=sp40.28.264.n&amp;rgn=div6 - se40.28.264_1301" xr:uid="{78C40DEC-EADA-44AC-9C4E-D7C2F1C5E9E0}"/>
    <hyperlink ref="H700" r:id="rId546" location="se40.28.264_1301" display="https://www.ecfr.gov/cgi-bin/text-idx?SID=1f6cd82bb73be3527487f18448bcdb49&amp;mc=true&amp;node=sp40.28.264.n&amp;rgn=div6 - se40.28.264_1301" xr:uid="{58203DB5-BC1F-4448-86C0-3641923574DD}"/>
    <hyperlink ref="H701" r:id="rId547" location="se40.28.264_1301" display="https://www.ecfr.gov/cgi-bin/text-idx?SID=1f6cd82bb73be3527487f18448bcdb49&amp;mc=true&amp;node=sp40.28.264.n&amp;rgn=div6 - se40.28.264_1301" xr:uid="{8957B59B-4652-4C3F-9F67-AE920847329F}"/>
    <hyperlink ref="H702" r:id="rId548" location="se40.28.264_1301" display="https://www.ecfr.gov/cgi-bin/text-idx?SID=1f6cd82bb73be3527487f18448bcdb49&amp;mc=true&amp;node=sp40.28.264.n&amp;rgn=div6 - se40.28.264_1301" xr:uid="{C9F23D3D-72B2-488F-9248-22964731765D}"/>
    <hyperlink ref="H703" r:id="rId549" location="se40.28.264_1301" display="https://www.ecfr.gov/cgi-bin/text-idx?SID=1f6cd82bb73be3527487f18448bcdb49&amp;mc=true&amp;node=sp40.28.264.n&amp;rgn=div6 - se40.28.264_1301" xr:uid="{53176C3E-647D-49C7-B100-00DA3297EEA9}"/>
    <hyperlink ref="H704" r:id="rId550" location="se40.28.264_1301" display="https://www.ecfr.gov/cgi-bin/text-idx?SID=1f6cd82bb73be3527487f18448bcdb49&amp;mc=true&amp;node=sp40.28.264.n&amp;rgn=div6 - se40.28.264_1301" xr:uid="{B7FA92E7-C031-4377-B79A-F7E4BD51E1C2}"/>
    <hyperlink ref="H705" r:id="rId551" location="se40.28.264_1301" display="https://www.ecfr.gov/cgi-bin/text-idx?SID=1f6cd82bb73be3527487f18448bcdb49&amp;mc=true&amp;node=sp40.28.264.n&amp;rgn=div6 - se40.28.264_1301" xr:uid="{8B9B21AA-EB4E-41EA-943B-F0339E5CBBD2}"/>
    <hyperlink ref="H706" r:id="rId552" location="se40.28.264_1301" xr:uid="{2FC995B5-831A-4D46-B50F-FFA13D629E7E}"/>
    <hyperlink ref="H707" r:id="rId553" location="se40.28.264_1301" xr:uid="{E916E3F2-7A52-460D-9182-8AF3E4642A33}"/>
    <hyperlink ref="H708" r:id="rId554" location="se40.28.264_1301" display="https://www.ecfr.gov/cgi-bin/text-idx?SID=1f6cd82bb73be3527487f18448bcdb49&amp;mc=true&amp;node=sp40.28.264.n&amp;rgn=div6 - se40.28.264_1301" xr:uid="{0595B5EA-B631-4EEE-8A2A-1E6A6CB36842}"/>
    <hyperlink ref="H709" r:id="rId555" location="se40.28.264_1301" display="https://www.ecfr.gov/cgi-bin/text-idx?SID=1f6cd82bb73be3527487f18448bcdb49&amp;mc=true&amp;node=sp40.28.264.n&amp;rgn=div6 - se40.28.264_1301" xr:uid="{062E40DA-6AE3-4048-A4C0-CA7C0D1C7B4D}"/>
    <hyperlink ref="H710" r:id="rId556" location="se40.28.264_1301" display="https://www.ecfr.gov/cgi-bin/text-idx?SID=1f6cd82bb73be3527487f18448bcdb49&amp;mc=true&amp;node=sp40.28.264.n&amp;rgn=div6 - se40.28.264_1301" xr:uid="{ED49ABD0-1AB2-4D62-9D7C-1D73C9BB2833}"/>
    <hyperlink ref="H711" r:id="rId557" location="se40.28.264_1301" display="https://www.ecfr.gov/cgi-bin/text-idx?SID=1f6cd82bb73be3527487f18448bcdb49&amp;mc=true&amp;node=sp40.28.264.n&amp;rgn=div6 - se40.28.264_1301" xr:uid="{4319920F-B478-4F32-A556-DA178C14F533}"/>
    <hyperlink ref="H712" r:id="rId558" location="se40.28.264_1301" display="https://www.ecfr.gov/cgi-bin/text-idx?SID=1f6cd82bb73be3527487f18448bcdb49&amp;mc=true&amp;node=sp40.28.264.n&amp;rgn=div6 - se40.28.264_1301" xr:uid="{727A8BA0-B12C-4169-9C25-5FA87442AC87}"/>
    <hyperlink ref="H713" r:id="rId559" location="se40.28.264_1301" xr:uid="{740792AF-16D8-4CF6-80E6-F6F6AAF52A35}"/>
    <hyperlink ref="H714" r:id="rId560" location="se40.29.270_121" xr:uid="{000298EC-34EC-4435-BC98-F7609888ED11}"/>
    <hyperlink ref="H716" r:id="rId561" location="se40.28.264_1301" display="https://www.ecfr.gov/cgi-bin/text-idx?SID=94e78c21fcd0b53966da5e06af8a7e2e&amp;mc=true&amp;node=sp40.28.264.n&amp;rgn=div6 - se40.28.264_1301" xr:uid="{CFA5C45A-F4E8-4BF5-A007-97626753B2DC}"/>
    <hyperlink ref="H717" r:id="rId562" location="se40.28.264_1301" display="https://www.ecfr.gov/cgi-bin/text-idx?SID=94e78c21fcd0b53966da5e06af8a7e2e&amp;mc=true&amp;node=sp40.28.264.n&amp;rgn=div6 - se40.28.264_1301" xr:uid="{39E93D9D-152A-432A-9ED2-A83A6DAC5DEF}"/>
    <hyperlink ref="H724" r:id="rId563" location="se40.28.264_1301" xr:uid="{0E8CF52E-6698-49AC-AB63-11CF7356C6E9}"/>
    <hyperlink ref="H726" r:id="rId564" location="se40.28.264_1301" xr:uid="{90673028-AE91-42AB-8192-2F5B4CD7B6F7}"/>
    <hyperlink ref="H729" r:id="rId565" location="se40.28.264_1301" xr:uid="{C47BE525-5C23-4EDC-9C44-5A0AF6BA2BD6}"/>
    <hyperlink ref="H730" r:id="rId566" location="se40.28.264_1301" xr:uid="{1EA5E055-BB90-4C18-82D5-11937C9CDE29}"/>
    <hyperlink ref="H731" r:id="rId567" location="se40.28.264_1301" xr:uid="{3BD8296B-2FAB-4EAE-85A6-D63517DFAF79}"/>
    <hyperlink ref="H732" r:id="rId568" location="se40.28.264_1301" display="https://www.ecfr.gov/cgi-bin/text-idx?SID=94e78c21fcd0b53966da5e06af8a7e2e&amp;mc=true&amp;node=sp40.28.264.n&amp;rgn=div6 - se40.28.264_1301" xr:uid="{887DFC18-A467-444F-BABF-58D6F29C5714}"/>
    <hyperlink ref="H723" r:id="rId569" location="se40.29.270_121" xr:uid="{F25B6E0F-A97B-42AD-B808-503A8119FE13}"/>
    <hyperlink ref="H725" r:id="rId570" location="se40.29.270_121" xr:uid="{3C9C6B33-DA4F-4849-BA06-F2BDB4EB207B}"/>
    <hyperlink ref="H728" r:id="rId571" location="se40.29.270_121" xr:uid="{A204FBB4-B332-4F09-BB5C-46C2A2C6FF54}"/>
    <hyperlink ref="H733" r:id="rId572" location="se40.28.264_1314" display="https://www.ecfr.gov/cgi-bin/text-idx?SID=9b338bce0a9ecfe52b5f2aaf78e42fc5&amp;mc=true&amp;node=sp40.28.264.n&amp;rgn=div6 - se40.28.264_1314" xr:uid="{4BDE4EA2-3F79-4062-B8F3-7E918DB7FC16}"/>
    <hyperlink ref="H734" r:id="rId573" location="se40.28.264_1314" display="https://www.ecfr.gov/cgi-bin/text-idx?SID=9b338bce0a9ecfe52b5f2aaf78e42fc5&amp;mc=true&amp;node=sp40.28.264.n&amp;rgn=div6 - se40.28.264_1314" xr:uid="{718F2411-857C-423A-A2AF-3B40B7B6F118}"/>
    <hyperlink ref="H736" r:id="rId574" location="se40.28.264_1314" xr:uid="{D7F857DA-42D3-48D0-8737-A63359ECF547}"/>
    <hyperlink ref="H737" r:id="rId575" location="se40.28.264_1314" xr:uid="{4DA01D2B-A142-4D59-91A6-0C5F903DCC5D}"/>
    <hyperlink ref="H738" r:id="rId576" location="se40.28.264_1314" xr:uid="{CD9F12CD-8F75-43C7-9AD9-C7B7234B6DEE}"/>
    <hyperlink ref="H739" r:id="rId577" location="se40.28.264_1314" display="https://www.ecfr.gov/cgi-bin/text-idx?SID=9b338bce0a9ecfe52b5f2aaf78e42fc5&amp;mc=true&amp;node=sp40.28.264.n&amp;rgn=div6 - se40.28.264_1314" xr:uid="{3E8AD5C8-B660-4D27-B1F6-8DA396A7480C}"/>
    <hyperlink ref="H740" r:id="rId578" location="se40.28.264_1315" display="https://www.ecfr.gov/cgi-bin/text-idx?SID=9b338bce0a9ecfe52b5f2aaf78e42fc5&amp;mc=true&amp;node=sp40.28.264.n&amp;rgn=div6 - se40.28.264_1315" xr:uid="{E50D933B-FA7B-4317-AD09-4563A89E6723}"/>
    <hyperlink ref="H741" r:id="rId579" location="se40.28.264_1301" xr:uid="{14E42055-000E-4A80-B810-151310E167D6}"/>
    <hyperlink ref="H742" r:id="rId580" location="se40.28.264_1301" xr:uid="{C1881968-3093-484F-B15C-1134DEA148A5}"/>
    <hyperlink ref="H743" r:id="rId581" location="se40.28.264_1301" xr:uid="{5CE9985D-03A8-47F0-9115-DA6B0612E455}"/>
    <hyperlink ref="H744" r:id="rId582" location="se40.28.264_1301" xr:uid="{F5D60AEE-74B7-4D51-ACBD-00410DD3D783}"/>
    <hyperlink ref="H750" r:id="rId583" location="se40.29.270_110" xr:uid="{0C732A66-79B1-4B6D-BC45-67045F19B623}"/>
    <hyperlink ref="H751" r:id="rId584" location="se40.29.270_121" xr:uid="{049558E4-BAD3-480E-9602-41A9CF49FA6F}"/>
    <hyperlink ref="H752" r:id="rId585" display="https://www.ecfr.gov/cgi-bin/text-idx?SID=f38d264f1581e1738b318ee63d581b71&amp;mc=true&amp;node=sp40.28.264.o&amp;rgn=div6" xr:uid="{954BC9BC-8080-4B5D-8681-84AEAB340DF2}"/>
    <hyperlink ref="H753" r:id="rId586" location="se40.29.270_119" display="https://www.ecfr.gov/cgi-bin/text-idx?SID=f38d264f1581e1738b318ee63d581b71&amp;mc=true&amp;node=sp40.29.270.b&amp;rgn=div6 - se40.29.270_119" xr:uid="{450143E9-7F1E-40F2-94B6-23C6C53240A6}"/>
    <hyperlink ref="H754" r:id="rId587" location="se40.28.264_1343" display="https://www.ecfr.gov/cgi-bin/text-idx?SID=f38d264f1581e1738b318ee63d581b71&amp;mc=true&amp;node=sp40.28.264.o&amp;rgn=div6 - se40.28.264_1343" xr:uid="{FFFEF2B7-FE4E-4D2E-924F-A7BC5B5D3B8A}"/>
    <hyperlink ref="H755" r:id="rId588" location="se40.28.264_1345" xr:uid="{C23DA7B5-556F-4156-ABD6-5506EB812404}"/>
    <hyperlink ref="H756" r:id="rId589" location="se40.28.264_1343" xr:uid="{B6B2A84F-60F7-425F-8475-AF30B2C8883C}"/>
    <hyperlink ref="H759" r:id="rId590" location="se40.28.264_1343" xr:uid="{87F21CA5-5AE3-4335-B91E-783F0E549391}"/>
    <hyperlink ref="H758" r:id="rId591" location="se40.28.264_117" display="https://www.ecfr.gov/cgi-bin/text-idx?SID=f38d264f1581e1738b318ee63d581b71&amp;mc=true&amp;node=sp40.28.264.b&amp;rgn=div6 - se40.28.264_117" xr:uid="{FF972CFC-28B7-4834-82EA-246F599F63FD}"/>
    <hyperlink ref="H760" r:id="rId592" location="se40.29.270_119" display="se40.29.270_119" xr:uid="{07505CA4-1E65-434B-939D-5962E2C2CFEA}"/>
    <hyperlink ref="H762" r:id="rId593" display="https://www.ecfr.gov/cgi-bin/text-idx?SID=74b9ce4c806f8b3d9c2ceda6103c47ad&amp;mc=true&amp;node=sp40.29.270.i&amp;rgn=div6" xr:uid="{AC7318B3-F0AD-429D-BAA4-4428BD7A62F5}"/>
    <hyperlink ref="H763" r:id="rId594" xr:uid="{6A9C173C-4292-4561-A08A-A8A33C50311C}"/>
    <hyperlink ref="H764" r:id="rId595" xr:uid="{E7A2C8D9-C693-4436-A827-B85A4827D150}"/>
    <hyperlink ref="H765" r:id="rId596" xr:uid="{C68DCB09-03A4-4233-94C3-DA452D01EE5D}"/>
    <hyperlink ref="H767" r:id="rId597" display="https://www.ecfr.gov/cgi-bin/text-idx?SID=74b9ce4c806f8b3d9c2ceda6103c47ad&amp;mc=true&amp;node=se40.29.270_162&amp;rgn=div8" xr:uid="{FE2E82A5-C719-44DB-A5E8-5198EFE4E28A}"/>
    <hyperlink ref="H768" r:id="rId598" display="270.62(b)(2)(ii); D:270.19(c)(2)" xr:uid="{151429BB-3FE7-4A6F-84A9-DFB136F751FF}"/>
    <hyperlink ref="H769" r:id="rId599" display="270.62(b)(2)(ii)(A); D:270.19(c)(2)(i)" xr:uid="{5F569239-522D-46BC-B84B-F8CD66D443EA}"/>
    <hyperlink ref="H770" r:id="rId600" display="270.62(b)(2)(ii)(B); D:270.19(c)(2)(ii)" xr:uid="{2689AC7F-7B9D-4208-AA20-B6B9F3232E29}"/>
    <hyperlink ref="H771" r:id="rId601" display="270.62(b)(2)(ii)(C); D:270.19(c)(2)(iii)" xr:uid="{23C35352-1D92-4FC7-9FFC-D9F9A4666731}"/>
    <hyperlink ref="H772" r:id="rId602" display="270.62(b)(2)(ii)(D); D:270.19(c)(2)(iv)" xr:uid="{D3E952DB-D5EA-4154-9A8D-4D89CC498A1E}"/>
    <hyperlink ref="H773" r:id="rId603" display="270.62(b)(2)(ii)(E); D:270.19(c)(2)(v)" xr:uid="{593AE82D-9016-44D2-86DB-1297C32AD111}"/>
    <hyperlink ref="H774" r:id="rId604" display="270.62(b)(2)(ii)(F); D:270.19(c)(2)(vi)" xr:uid="{A50B7B12-6C50-4683-ADC9-3C220252DACA}"/>
    <hyperlink ref="H775" r:id="rId605" display="270.62(b)(2)(ii)(G); D:270.19(c)(2)(vii)" xr:uid="{44B45A98-54CC-4090-A101-01DA4C3809FA}"/>
    <hyperlink ref="H776" r:id="rId606" display="270.62(b)(2)(ii)(H); D:270.19(c)(2)(viii)" xr:uid="{0C85A3E2-220A-4B4F-B707-07DFD23BF05D}"/>
    <hyperlink ref="H777" r:id="rId607" display="270.62(b)(2)(ii)(I); D:270.19(c)(2)(ix)" xr:uid="{D5AD37BB-7216-489C-88B2-BAB78CF8D02A}"/>
    <hyperlink ref="H778" r:id="rId608" display="270.62(b)(2)(ii)(J); D:270.19(c)(2)(x)" xr:uid="{BD5257A7-66BF-4312-879E-37C87D9AC790}"/>
    <hyperlink ref="H779" r:id="rId609" xr:uid="{6820D2A7-81AD-4FE7-B978-D0AA61F2AEEF}"/>
    <hyperlink ref="H780" r:id="rId610" display="https://www.ecfr.gov/cgi-bin/text-idx?SID=74b9ce4c806f8b3d9c2ceda6103c47ad&amp;mc=true&amp;node=se40.29.270_162&amp;rgn=div8" xr:uid="{9F2807F3-8A6A-448B-8C1E-52D2C314D101}"/>
    <hyperlink ref="H781" r:id="rId611" display="270.62(b)(7)(vii); D:270.19(c)(7)" xr:uid="{B4F2C5CA-9595-489D-9E4F-3EA9CF684F43}"/>
    <hyperlink ref="H782" r:id="rId612" display="270.62(b)(2)(i); D:270.19(c)(1)" xr:uid="{920E4479-2142-468B-B19C-1F55154BB8C2}"/>
    <hyperlink ref="H783" r:id="rId613" display="270.62(b)(2)(i)(A); D:270.19(c)(1)(i)" xr:uid="{F248D6B3-5D23-44E9-99EF-2CC826AFE2D1}"/>
    <hyperlink ref="H784" r:id="rId614" display="270.62(b)(2)(viii); D:270.19(c)(7)" xr:uid="{F754B4A7-E35A-4A55-9595-90DE26CC3381}"/>
    <hyperlink ref="H785" r:id="rId615" display="270.62(b)(2)(i)(B); D:270.19(c)(1)(ii)" xr:uid="{359D772E-A057-4A49-B7AB-D79AF1798096}"/>
    <hyperlink ref="H786" r:id="rId616" display="270.62(b)(2)(i)(C); D:270.19(c)(1)(iii)" xr:uid="{42C499E6-338F-4470-ABFD-E693D0340931}"/>
    <hyperlink ref="H787" r:id="rId617" display="270.62(b)(2)(i)(D); D:270.19(c)(1)(iv)" xr:uid="{A301F384-E131-4EB2-990E-1D7CFAF61C17}"/>
    <hyperlink ref="H788" r:id="rId618" display="270.62(b)(4); D:270.19(c)(1)(v)" xr:uid="{7472F5B5-A9C4-4BA6-8DA5-5A030B168670}"/>
    <hyperlink ref="H789" r:id="rId619" xr:uid="{7233196F-486E-4203-B3B1-86403E504EFC}"/>
    <hyperlink ref="H790" r:id="rId620" xr:uid="{2A2D0795-AD75-4BA5-B50D-34C55ED5ED23}"/>
    <hyperlink ref="H791" r:id="rId621" xr:uid="{6A449BA7-4D95-4548-85DF-11E99C4EE895}"/>
    <hyperlink ref="H792" r:id="rId622" display="270.62(b)(2)(viii); D:270.19(c)(7)" xr:uid="{7CA00E9A-886E-4D54-BC24-5A6567DADF51}"/>
    <hyperlink ref="H793" r:id="rId623" display="270.62(b)(2)(viii); D:270.19(c)(7)" xr:uid="{83A9C853-D7B1-46E7-89FF-87701805FD18}"/>
    <hyperlink ref="H795" r:id="rId624" display="270.62(b)(7)(i); D:270.19(c)(8)" xr:uid="{25E268CB-134B-4593-8E95-7CC935CFF19A}"/>
    <hyperlink ref="H797" r:id="rId625" display="https://www.ecfr.gov/cgi-bin/text-idx?SID=74b9ce4c806f8b3d9c2ceda6103c47ad&amp;mc=true&amp;node=se40.29.270_162&amp;rgn=div8" xr:uid="{1946099E-8AE6-4491-B9D9-D13FD4C5600D}"/>
    <hyperlink ref="H798" r:id="rId626" xr:uid="{89AE7B84-4771-4FED-9662-EB8EEE561238}"/>
    <hyperlink ref="H799" r:id="rId627" display="270.62(b)(7)(iv); D:270.19(c)(5) " xr:uid="{53050BF2-B116-407B-8D45-B1EE77123B59}"/>
    <hyperlink ref="H800" r:id="rId628" display="270.62(b)(7)(v); D:270.19(c)(5) and (6)(vii)" xr:uid="{45B9FCAD-7830-4755-A1D8-3E1EDA9C6868}"/>
    <hyperlink ref="H801" r:id="rId629" display="270.62(b)(7)(vi); D:270.19(c)(5)" xr:uid="{C31BDEF4-85D8-4FF8-93EA-070CF45DA4E9}"/>
    <hyperlink ref="H802" r:id="rId630" display="270.62(b)(7)(viii); D:270.19(c)(6)(v) and (c)(5)" xr:uid="{1809B554-B169-4A71-B000-5FE954E8D297}"/>
    <hyperlink ref="H803" r:id="rId631" display="270.62(b)(7)(ix); D:270.19(c)(5)(ii)" xr:uid="{F2C7827A-A4F2-486E-9808-6F483398D9AE}"/>
    <hyperlink ref="H804" r:id="rId632" display="270.62(b)(7)(x); D:270.19(c)(7)" xr:uid="{0504EAA2-214F-4193-BAF4-4725C12DA8F2}"/>
    <hyperlink ref="H796" r:id="rId633" location="se40.29.270_166" display="https://www.ecfr.gov/cgi-bin/text-idx?SID=e020e9e313d68697efba5b5a32a32e55&amp;mc=true&amp;node=sp40.29.270.f&amp;rgn=div6 - se40.29.270_166" xr:uid="{FBFAC919-F3BA-4029-A841-AA2823A767AE}"/>
    <hyperlink ref="H806" r:id="rId634" location="se40.28.264_1343" xr:uid="{2F7CFF06-5B15-4C88-A629-EDF7C86D5CC3}"/>
    <hyperlink ref="H807" r:id="rId635" location="se40.28.264_1343" xr:uid="{69A9708F-40D5-4918-9E98-6D14D7AA4F82}"/>
    <hyperlink ref="H808" r:id="rId636" location="se40.28.264_1343" xr:uid="{3837B31F-089C-46A8-8DA8-568FACCF1C18}"/>
    <hyperlink ref="H809" r:id="rId637" location="se40.28.264_1343" xr:uid="{10C7D522-C2A9-4C7C-982E-5BCF4D39968B}"/>
    <hyperlink ref="H810" r:id="rId638" location="se40.29.266_1106" display="https://www.ecfr.gov/cgi-bin/text-idx?SID=28746d02ee02294e3541b272a7459aa1&amp;mc=true&amp;node=sp40.29.266.h&amp;rgn=div6 - se40.29.266_1106" xr:uid="{7B587A0C-2E4B-4112-9CA4-6085DD5532B9}"/>
    <hyperlink ref="H811" r:id="rId639" location="se40.29.266_1106" xr:uid="{3C586E7E-4EA0-4F28-AE2E-706C353F70EB}"/>
    <hyperlink ref="H812" r:id="rId640" location="se40.29.266_1106" xr:uid="{FDE82E55-0A50-46AF-B1D3-0A48A4FDC001}"/>
    <hyperlink ref="H813" r:id="rId641" location="se40.29.266_1106" xr:uid="{9132EE43-91A1-4A1C-9999-B93DA43991FF}"/>
    <hyperlink ref="H814" r:id="rId642" location="se40.29.266_1106" xr:uid="{A278F3C8-6759-40C1-AF0F-A1E5A21AE347}"/>
    <hyperlink ref="H815" r:id="rId643" location="se40.29.266_1106" xr:uid="{4DD84186-2BEE-45AC-A095-3A71B1852FD9}"/>
    <hyperlink ref="H816" r:id="rId644" location="se40.29.266_1106" xr:uid="{FC1074A2-0C45-45A7-B09D-C354B3D3D9F5}"/>
    <hyperlink ref="H817" r:id="rId645" location="se40.29.266_1106" xr:uid="{33E80371-58EC-4BC4-AF4A-4E814B2F0F84}"/>
    <hyperlink ref="H818" r:id="rId646" location="se40.29.266_1106" xr:uid="{FD3DAFFF-9898-4C9B-9D24-8D43D52F1EA1}"/>
    <hyperlink ref="H819" r:id="rId647" location="se40.29.266_1106" xr:uid="{895E8C69-0051-4DEB-B1F1-21B389905495}"/>
    <hyperlink ref="H820" r:id="rId648" location="se40.29.266_1106" display="https://www.ecfr.gov/cgi-bin/text-idx?SID=28746d02ee02294e3541b272a7459aa1&amp;mc=true&amp;node=sp40.29.266.h&amp;rgn=div6 - se40.29.266_1106" xr:uid="{6B9380F0-C6DB-4B8A-9FBB-7265B4AA323F}"/>
    <hyperlink ref="H821" r:id="rId649" location="se40.29.266_1106" xr:uid="{EEA3DA96-C359-4F3A-88CE-E923444BD82C}"/>
    <hyperlink ref="H822" r:id="rId650" location="se40.29.266_1106" xr:uid="{CF44A100-7AFE-47FB-88EC-72BAFD8737DD}"/>
    <hyperlink ref="H823" r:id="rId651" location="se40.29.266_1106" xr:uid="{DAF528ED-B05A-475B-95E3-DA237FA4F116}"/>
    <hyperlink ref="H824" r:id="rId652" location="se40.29.266_1106" xr:uid="{BDFB3A13-EA7D-498F-84FB-8EC0BE2991C6}"/>
    <hyperlink ref="H825" r:id="rId653" location="se40.29.266_1106" xr:uid="{6624013A-5AA9-4AA1-9873-442425B7E2A9}"/>
    <hyperlink ref="H826" r:id="rId654" location="se40.29.270_122" display="https://www.ecfr.gov/cgi-bin/text-idx?SID=28746d02ee02294e3541b272a7459aa1&amp;mc=true&amp;node=sp40.29.270.b&amp;rgn=div6 - se40.29.270_122" xr:uid="{D6408725-A4FF-4395-A57D-23737B2BC5D0}"/>
    <hyperlink ref="H827" r:id="rId655" location="se40.29.266_1106" xr:uid="{20407438-94A1-4EDF-9180-5A88C36E9705}"/>
    <hyperlink ref="H828" r:id="rId656" location="se40.29.266_1106" xr:uid="{C24E67B9-E2A8-41C9-9E60-B80CBCCF8120}"/>
    <hyperlink ref="H829" r:id="rId657" location="se40.29.266_1106" xr:uid="{D8D3071E-DEA6-4AD5-85F0-9F5A534B0124}"/>
    <hyperlink ref="H830" r:id="rId658" location="se40.29.266_1106" xr:uid="{12B100C5-D167-4D67-A88C-60D5BF33430F}"/>
    <hyperlink ref="H831" r:id="rId659" location="se40.29.266_1106" xr:uid="{47E29752-10E2-4D3D-ABB8-6B9944BFFF82}"/>
    <hyperlink ref="H832" r:id="rId660" location="se40.29.266_1106" xr:uid="{252E29E6-1682-47F4-8F28-EC6C4C08EE8B}"/>
    <hyperlink ref="H833" r:id="rId661" location="se40.29.266_1106" xr:uid="{261B1F4A-E8C1-415F-9A8F-5F3E638C4DA0}"/>
    <hyperlink ref="H834" r:id="rId662" location="se40.29.266_1106" display="https://www.ecfr.gov/cgi-bin/text-idx?SID=28746d02ee02294e3541b272a7459aa1&amp;mc=true&amp;node=sp40.29.266.h&amp;rgn=div6 - se40.29.266_1106" xr:uid="{6079544E-1E9A-4D9F-A850-12B2D26EC4F3}"/>
    <hyperlink ref="H835" r:id="rId663" location="se40.29.266_1106" xr:uid="{C808832D-3655-4393-B296-C7B92D079EB5}"/>
    <hyperlink ref="H836" r:id="rId664" location="se40.29.266_1106" xr:uid="{D451D9E4-8BE9-4E1B-9650-C647D31B40D6}"/>
    <hyperlink ref="H837" r:id="rId665" location="se40.29.266_1106" xr:uid="{334DB4B2-3D01-4324-935B-36AF3495AD5F}"/>
    <hyperlink ref="H838" r:id="rId666" location="se40.29.266_1106" xr:uid="{3F9962E1-F668-4C4D-9A15-AF58E2D4B6EF}"/>
    <hyperlink ref="H839" r:id="rId667" location="se40.29.266_1107" display="https://www.ecfr.gov/cgi-bin/text-idx?SID=28746d02ee02294e3541b272a7459aa1&amp;mc=true&amp;node=sp40.29.266.h&amp;rgn=div6 - se40.29.266_1107" xr:uid="{BFF18232-6F41-48FF-A440-FEE673B0B5C6}"/>
    <hyperlink ref="H840" r:id="rId668" location="se40.29.266_1107" display="266.107(b)(1); 270.22(a)(5); D:270.22(a)(6)" xr:uid="{A9BE7115-1F20-4F63-8A89-D6E5F6E70393}"/>
    <hyperlink ref="H841" r:id="rId669" location="se40.29.266_1107" display="266.107(b)(2); D:270.22(a)(6)" xr:uid="{4C9838A5-DD5C-4C0D-965F-0F8FAB7C06CB}"/>
    <hyperlink ref="H842" r:id="rId670" location="se40.29.266_1107" display="266.107(b)(3); D:270.22(a)(6)" xr:uid="{C106455C-97C4-4EFD-A4DC-F05082E2138E}"/>
    <hyperlink ref="H843" r:id="rId671" location="se40.29.266_1107" display="266.107(b)(4); D:270.22(a)(6)" xr:uid="{7DF1C261-F8EA-400E-A6E2-E7079098F235}"/>
    <hyperlink ref="H844" r:id="rId672" location="se40.29.266_1107" display="https://www.ecfr.gov/cgi-bin/text-idx?SID=28746d02ee02294e3541b272a7459aa1&amp;mc=true&amp;node=sp40.29.266.h&amp;rgn=div6 - se40.29.266_1107" xr:uid="{9C8C70B3-0277-4811-A2BE-F3D58A1E81FF}"/>
    <hyperlink ref="H845" r:id="rId673" location="se40.29.266_1107" display="266.107(c)(1); D:270.22(a)(6)" xr:uid="{D40BD101-0172-4353-85EE-6CAFBEA6E3E1}"/>
    <hyperlink ref="H847" r:id="rId674" location="se40.29.266_1107" display="266.107(c)(3); D:270.22(a)(6)" xr:uid="{EE8B38F8-6E7E-40F6-A65B-89E1B2C27703}"/>
    <hyperlink ref="H848" r:id="rId675" location="se40.29.266_1107" display="266.107(d); D:270.22(a)(6)" xr:uid="{AD212A60-35B2-4697-89E3-6CACB014AA81}"/>
    <hyperlink ref="H849" r:id="rId676" location="se40.29.266_1107" display="266.107(e); D:270.22(a)(6)" xr:uid="{4A67C44E-AED9-44CD-B2DF-0842F8EF8A12}"/>
    <hyperlink ref="H850" r:id="rId677" location="se40.29.266_1107" display="266.107(f); D:270.22(a)(6)" xr:uid="{4A81A843-4B2D-4C1B-AEED-947ABA4D24EB}"/>
    <hyperlink ref="H851" r:id="rId678" location="se40.29.266_1107" xr:uid="{8DB94948-605F-4901-AA9E-C27A487C687A}"/>
    <hyperlink ref="H846" r:id="rId679" location="se40.29.266_1106" display="266.106(c)(2); D:270.22(a)(6)" xr:uid="{E06A332F-1405-41C0-849F-0C9EF061CD3D}"/>
    <hyperlink ref="H853" r:id="rId680" location="se40.29.270_119" xr:uid="{8D9B9A29-D86C-46E5-A6A3-3E78C9B4BB7F}"/>
    <hyperlink ref="H854" r:id="rId681" location="se40.29.270_119" xr:uid="{F803A344-9BFB-4C20-9E33-FC37A2C6D5DD}"/>
    <hyperlink ref="H855" r:id="rId682" location="se40.29.270_119" xr:uid="{3C1F25D3-AF28-4286-BBC8-BBACB476C964}"/>
    <hyperlink ref="H856" r:id="rId683" location="se40.29.270_119" xr:uid="{30D83FA6-9FFC-4F5D-AA32-33C9EFEAE757}"/>
    <hyperlink ref="H857" r:id="rId684" location="se40.29.270_119" xr:uid="{2122D59F-449A-41E4-A2DA-387972858236}"/>
    <hyperlink ref="H858" r:id="rId685" location="se40.29.270_119" xr:uid="{C6C335A5-3988-4607-B338-18412FA05173}"/>
    <hyperlink ref="H859" r:id="rId686" location="se40.29.270_119" xr:uid="{037121CC-BF5D-4D72-949E-765E1207ADE3}"/>
    <hyperlink ref="H860" r:id="rId687" location="se40.29.270_119" display="https://www.ecfr.gov/cgi-bin/text-idx?SID=28746d02ee02294e3541b272a7459aa1&amp;mc=true&amp;node=sp40.29.270.b&amp;rgn=div6 - se40.29.270_119" xr:uid="{3F677B53-9FFF-4BE3-B3B3-AE07E5189C58}"/>
    <hyperlink ref="H861" r:id="rId688" location="se40.29.270_119" display="EPA Publication SW-846; D:270.19(c)(7)" xr:uid="{1E14AA19-28C2-40BF-8C27-5388D6DFE143}"/>
    <hyperlink ref="H862" r:id="rId689" location="se40.29.270_119" display="https://www.ecfr.gov/cgi-bin/text-idx?SID=28746d02ee02294e3541b272a7459aa1&amp;mc=true&amp;node=sp40.29.270.b&amp;rgn=div6 - se40.29.270_119" xr:uid="{C70F29C3-76F2-431A-B449-65844EE6E3E7}"/>
    <hyperlink ref="H863" r:id="rId690" xr:uid="{30AA9700-26F2-4D82-806A-4D8B9806207E}"/>
    <hyperlink ref="H864" r:id="rId691" location="se40.29.270_122" display="https://www.ecfr.gov/cgi-bin/text-idx?SID=28746d02ee02294e3541b272a7459aa1&amp;mc=true&amp;node=sp40.29.270.b&amp;rgn=div6 - se40.29.270_122" xr:uid="{A04844BE-A2D3-4507-A434-947E3C7042C0}"/>
    <hyperlink ref="H869" r:id="rId692" location="se40.28.264_117" display="https://www.ecfr.gov/cgi-bin/text-idx?SID=28746d02ee02294e3541b272a7459aa1&amp;mc=true&amp;node=sp40.28.264.b&amp;rgn=div6 - se40.28.264_117" xr:uid="{EEC775EC-B3EF-43FD-8D16-12217438347E}"/>
    <hyperlink ref="H870" r:id="rId693" location="se40.29.266_1104" xr:uid="{265D4B9B-441C-405E-9095-77E98EB249DE}"/>
    <hyperlink ref="H871" r:id="rId694" location="se40.29.266_1104" xr:uid="{2A019B67-EBB3-4CA9-82E1-479A601428DE}"/>
    <hyperlink ref="H873" r:id="rId695" xr:uid="{3E87B5AA-DDE8-499E-9FE1-AF164526B436}"/>
    <hyperlink ref="H875" r:id="rId696" xr:uid="{A538AA5B-8335-41E8-820A-0C7A222F14D5}"/>
    <hyperlink ref="H876" r:id="rId697" location="se40.29.270_166" display="270.66(c)(3); D.270.22(a)(6)" xr:uid="{D0DF5A4D-3A3B-45DF-AA49-03CA7DF72F04}"/>
    <hyperlink ref="H877" r:id="rId698" location="se40.29.270_166" display="270.66(c)(3)(i); D:270.22(a)(6)" xr:uid="{5C30C130-CBA2-4E1F-AAC9-EAA613C5F95B}"/>
    <hyperlink ref="H878" r:id="rId699" location="se40.29.270_166" display="270.66(c)(3)(ii); D:270.22(a)(6)" xr:uid="{2F08C170-995A-4846-9C8D-E717327018D1}"/>
    <hyperlink ref="H879" r:id="rId700" location="se40.29.270_166" display="270.66(c)(3)(iii); D:270.22(a)(6)" xr:uid="{EC7AE06B-7168-454F-9A54-03DD1B2CD95D}"/>
    <hyperlink ref="H880" r:id="rId701" location="se40.29.270_166" display="270.66(c)(3)(iv); D:270.22(a)(6)" xr:uid="{24D76C91-A586-4CD8-8E6A-C99147530DF9}"/>
    <hyperlink ref="H881" r:id="rId702" location="se40.29.270_166" display="270.66(c)(3)(v); D:270.22(a)(6)" xr:uid="{2E6B47C6-D138-4B21-860E-0259C3E47528}"/>
    <hyperlink ref="H882" r:id="rId703" location="se40.29.270_166" display="270.66(c)(9); D:270.22(a)(6)" xr:uid="{4935592F-80B9-426E-BC51-99B50012E1A3}"/>
    <hyperlink ref="H883" r:id="rId704" location="se40.29.270_122" display="https://www.ecfr.gov/cgi-bin/text-idx?SID=63cdd7cf84a976ab0781c4bc95ac959c&amp;mc=true&amp;node=sp40.29.270.b&amp;rgn=div6 - se40.29.270_122" xr:uid="{8990DE07-95DD-4B71-A47C-8854A73A60F2}"/>
    <hyperlink ref="H884" r:id="rId705" location="se40.29.270_166" display="270.66(c)(3)(vii); D:270.22(a)(6)" xr:uid="{F1E8CC07-A6CD-4954-8C05-5AE13658FBA1}"/>
    <hyperlink ref="H885" r:id="rId706" location="se40.29.270_166" display="270.66(c)(3)(viii); D:270.22(a)(6)" xr:uid="{A81E6FC1-D0E1-4559-B64C-224773BD1846}"/>
    <hyperlink ref="H886" r:id="rId707" location="se40.29.270_166" display="270.66(c)(3)(vi); 270.66(c)(8); D:270.22(a)(6)" xr:uid="{C0CB21D0-DB73-4A79-AFFF-59FF857CFEF3}"/>
    <hyperlink ref="H887" r:id="rId708" location="se40.29.270_166" display="270.66(c)(7); D:270.22(a)(6)" xr:uid="{EAD53A05-C3DE-4122-9868-41A0C41EC328}"/>
    <hyperlink ref="H888" r:id="rId709" location="se40.29.270_166" display="270.66(f)(6); D:270.22(a)(6)" xr:uid="{76477D9F-D858-4B92-83D4-F818B59E7795}"/>
    <hyperlink ref="H889" r:id="rId710" location="se40.29.270_166" display="270.66(c)(1); D:270.22(a)(6)" xr:uid="{63C58FFD-180B-4D32-88B2-A0814153A096}"/>
    <hyperlink ref="H890" r:id="rId711" location="se40.29.270_166" display="270.66(c)(1)(i); D:270.22(a)(6)" xr:uid="{389DF97F-02CA-44D5-8F9A-DEAECCCF52D5}"/>
    <hyperlink ref="H891" r:id="rId712" location="se40.29.270_166" display="270.66(c)(1)(ii); D:270.22(a)(6)" xr:uid="{733EA09B-A100-4EA9-91AB-55855197282E}"/>
    <hyperlink ref="H892" r:id="rId713" location="se40.29.270_166" display="270.66(c)(2); D:270.22(a)(6)" xr:uid="{84489A8B-6BA5-43BF-8459-964AD078FA1C}"/>
    <hyperlink ref="H893" r:id="rId714" location="se40.29.270_166" display="270.66(c)(2)(i); D:270.22(a)(6)" xr:uid="{28743C5D-1A00-46B6-8DAD-913B8B0CEFD0}"/>
    <hyperlink ref="H894" r:id="rId715" location="se40.29.270_166" display="270.66(c)(2)(ii); D:270.22(a)(6)" xr:uid="{D4B5809D-873F-415C-AA7B-1788981BFB79}"/>
    <hyperlink ref="H895" r:id="rId716" location="se40.29.270_166" display="270.66(c)(2)(iii); D:270.22(a)(6)" xr:uid="{B3FE133F-8DF9-485F-9CC5-74666E434689}"/>
    <hyperlink ref="H896" r:id="rId717" location="se40.29.270_166" display="https://www.ecfr.gov/cgi-bin/text-idx?SID=63cdd7cf84a976ab0781c4bc95ac959c&amp;mc=true&amp;node=sp40.29.270.f&amp;rgn=div6 - se40.29.270_166" xr:uid="{749093F9-FD1A-4FCA-915A-FBFE1A9F3BCA}"/>
    <hyperlink ref="H897" r:id="rId718" location="se40.29.270_166" display="270.66(c)(4); D:270.22(a)(6)" xr:uid="{8195226B-40FB-4D63-BB42-B525D691EE38}"/>
    <hyperlink ref="H898" r:id="rId719" location="se40.29.270_166" xr:uid="{4C55D3D1-7C5E-4C9E-8568-5969C4649910}"/>
    <hyperlink ref="H899" r:id="rId720" location="se40.29.270_166" xr:uid="{6C30EAF1-3927-4613-A69E-E9EE19D6A160}"/>
    <hyperlink ref="H900" r:id="rId721" location="se40.29.270_166" xr:uid="{8B0A3AC2-52F3-4FBF-93F9-945213FADDC7}"/>
    <hyperlink ref="H902" r:id="rId722" location="se40.29.270_166" display="270.66(f)(1); D:270.22(a)(6)" xr:uid="{975FD7ED-9F32-4FA0-8002-23447EB87374}"/>
    <hyperlink ref="H903" r:id="rId723" location="se40.29.270_166" display="https://www.ecfr.gov/cgi-bin/text-idx?SID=63cdd7cf84a976ab0781c4bc95ac959c&amp;mc=true&amp;node=sp40.29.270.f&amp;rgn=div6 - se40.29.270_166" xr:uid="{1F0FB5D3-7E32-4BB9-AF8B-849F2154A6FE}"/>
    <hyperlink ref="H904" r:id="rId724" location="se40.29.270_166" display="270.66(f)(2)(i); D:270.22(a)(6)" xr:uid="{49CBD3FC-DE92-4AA6-9CB3-A870EE994015}"/>
    <hyperlink ref="H905" r:id="rId725" location="se40.29.270_166" display="270.66(f)(2)(iii);  D:270.22(a)(6)" xr:uid="{BFBE7198-1D28-4DE1-BC18-58723C027E27}"/>
    <hyperlink ref="H906" r:id="rId726" location="se40.29.270_166" xr:uid="{3E02E653-CF6A-46A9-9B9B-41C09658F530}"/>
    <hyperlink ref="H907" r:id="rId727" location="se40.29.270_166" xr:uid="{FB91C265-178F-468A-ACF1-6DD8AB49B0BC}"/>
    <hyperlink ref="H908" r:id="rId728" location="se40.29.270_166" display="https://www.ecfr.gov/cgi-bin/text-idx?SID=63cdd7cf84a976ab0781c4bc95ac959c&amp;mc=true&amp;node=sp40.29.270.f&amp;rgn=div6 - se40.29.270_166" xr:uid="{523E3D53-F83F-4E93-BFE6-C2BB4645A280}"/>
    <hyperlink ref="H909" r:id="rId729" location="se40.29.270_166" display="270.66(f)(5); D:270.22(a)(6)" xr:uid="{731AD3A5-AF4C-40F4-B49F-EB0F39782C01}"/>
    <hyperlink ref="H911" r:id="rId730" location="se40.29.270_166" display="270.66(f)(7); D:270.22(a)(6)" xr:uid="{74BAE3DF-F0B0-4ACB-8EFB-F633BC189B6D}"/>
    <hyperlink ref="H910" r:id="rId731" location="se40.29.270_122" display="https://www.ecfr.gov/cgi-bin/text-idx?SID=63cdd7cf84a976ab0781c4bc95ac959c&amp;mc=true&amp;node=sp40.29.270.b&amp;rgn=div6 - se40.29.270_122" xr:uid="{E95BE362-AAA5-4963-85F9-95EA1196513F}"/>
    <hyperlink ref="H912" r:id="rId732" location="se40.29.266_1102" display="266.102(c); D:270.22(a)(6)" xr:uid="{64EC682B-DDC5-4EFE-A7BE-9050B5100C21}"/>
    <hyperlink ref="H913" r:id="rId733" location="se40.29.266_1104" display="https://www.ecfr.gov/cgi-bin/text-idx?SID=63cdd7cf84a976ab0781c4bc95ac959c&amp;mc=true&amp;node=sp40.29.266.h&amp;rgn=div6 - se40.29.266_1104" xr:uid="{0C7E4064-1A51-4896-B06F-4C8D6CC52347}"/>
    <hyperlink ref="H914" r:id="rId734" location="se40.29.266_1104" display="https://www.ecfr.gov/cgi-bin/text-idx?SID=63cdd7cf84a976ab0781c4bc95ac959c&amp;mc=true&amp;node=sp40.29.266.h&amp;rgn=div6 - se40.29.266_1104" xr:uid="{AFBF5758-A14B-42D3-893E-A17DE0B1B65E}"/>
    <hyperlink ref="H915" r:id="rId735" location="se40.29.266_1104" display="https://www.ecfr.gov/cgi-bin/text-idx?SID=63cdd7cf84a976ab0781c4bc95ac959c&amp;mc=true&amp;node=sp40.29.266.h&amp;rgn=div6 - se40.29.266_1104" xr:uid="{12D2D123-3C59-43A1-A2D1-2449399EA2E7}"/>
    <hyperlink ref="H916" r:id="rId736" location="se40.29.266_1104" display="266.104(a)(3); D:270.22(a)(6)" xr:uid="{9E367728-223A-43AE-9FC4-75C184BBC5CD}"/>
    <hyperlink ref="H918" r:id="rId737" location="se40.29.266_1104" display="https://www.ecfr.gov/cgi-bin/text-idx?SID=63cdd7cf84a976ab0781c4bc95ac959c&amp;mc=true&amp;node=sp40.29.266.h&amp;rgn=div6 - se40.29.266_1104" xr:uid="{EC798870-EEEE-41C4-8B89-B59F771E40ED}"/>
    <hyperlink ref="H919" r:id="rId738" location="se40.29.266_1104" display="https://www.ecfr.gov/cgi-bin/text-idx?SID=63cdd7cf84a976ab0781c4bc95ac959c&amp;mc=true&amp;node=sp40.29.266.h&amp;rgn=div6 - se40.29.266_1104" xr:uid="{D1DE67ED-1D28-4B06-A0A2-0FAAC416BAD0}"/>
    <hyperlink ref="H920" r:id="rId739" location="se40.29.270_122" xr:uid="{A8F9825A-49E2-4BD2-A0CB-22F4C1B0921E}"/>
    <hyperlink ref="H921" r:id="rId740" location="se40.29.270_122" xr:uid="{2D6C705B-CC48-4B14-8090-9A2663BC1D68}"/>
    <hyperlink ref="H922" r:id="rId741" location="se40.29.270_122" xr:uid="{13F32AD2-2DDE-46E1-AA26-6688F5F8EAF0}"/>
    <hyperlink ref="H923" r:id="rId742" location="se40.29.270_122" xr:uid="{0F1CE9CF-8AE4-4417-85FF-3BD7720D4473}"/>
    <hyperlink ref="H924" r:id="rId743" location="se40.29.270_122" xr:uid="{092B0382-45D3-4D3F-BD54-AB98CF20C083}"/>
    <hyperlink ref="H926" r:id="rId744" location="se40.29.266_1104" display="266.104(b)(1); D:270.22(a)(6)" xr:uid="{5BDAB88C-DAF2-4AA9-BE1F-8A6C1E03A1CE}"/>
    <hyperlink ref="H927" r:id="rId745" location="se40.29.266_1104" display="266.104(b)(2); D:270.22(a)(6)" xr:uid="{B9E22094-4ABE-46C5-8CDF-A185BD959A30}"/>
    <hyperlink ref="H928" r:id="rId746" location="se40.29.266_1104" display="266.104(b)(3); D:270.22(a)(6)" xr:uid="{A9148ADC-5396-4647-91D9-A293657E0196}"/>
    <hyperlink ref="H929" r:id="rId747" location="se40.29.266_1104" xr:uid="{95EA6541-3770-4FFF-A063-7D01AED6BB6D}"/>
    <hyperlink ref="H930" r:id="rId748" location="se40.29.266_1104" xr:uid="{ECCE06A4-E509-4F34-8B09-9328C5935E2B}"/>
    <hyperlink ref="H931" r:id="rId749" location="se40.29.266_1104" xr:uid="{9B44593E-1876-4E85-B911-49FEA274188B}"/>
    <hyperlink ref="H932" r:id="rId750" location="se40.29.266_1104" xr:uid="{6902C510-741F-4C5B-99F5-429A05C7FED5}"/>
    <hyperlink ref="H933" r:id="rId751" location="se40.29.266_1104" xr:uid="{EF4A797C-D292-44E1-A9FF-11A970D6FDB7}"/>
    <hyperlink ref="H934" r:id="rId752" location="se40.29.266_1104" xr:uid="{999F6070-9B0E-4787-BAFA-154CB12A6F6E}"/>
    <hyperlink ref="H936" r:id="rId753" location="se40.29.266_1104" display="https://www.ecfr.gov/cgi-bin/text-idx?SID=63cdd7cf84a976ab0781c4bc95ac959c&amp;mc=true&amp;node=sp40.29.266.h&amp;rgn=div6 - se40.29.266_1104" xr:uid="{1F76DE56-B550-41F8-AB07-7EFA9C1CBB8B}"/>
    <hyperlink ref="H937" r:id="rId754" location="se40.29.266_1104" display="https://www.ecfr.gov/cgi-bin/text-idx?SID=63cdd7cf84a976ab0781c4bc95ac959c&amp;mc=true&amp;node=sp40.29.266.h&amp;rgn=div6 - se40.29.266_1104" xr:uid="{5F3A6974-4936-4EF7-B902-F7ADDF7CD2FD}"/>
    <hyperlink ref="H938" r:id="rId755" location="se40.29.270_122" xr:uid="{2850A619-A3F4-489B-92D9-93B37C1DCE61}"/>
    <hyperlink ref="H939" r:id="rId756" location="se40.29.270_122" xr:uid="{BD27E75B-1B24-472D-BAEE-FAC73FC5BAC3}"/>
    <hyperlink ref="H940" r:id="rId757" location="se40.29.270_122" xr:uid="{BA22C1DC-A2C9-407C-AA25-847AC71E71AB}"/>
    <hyperlink ref="H941" r:id="rId758" location="se40.29.270_122" xr:uid="{C36B5BFB-875A-4723-AC35-4FA973713484}"/>
    <hyperlink ref="H942" r:id="rId759" location="se40.29.270_122" xr:uid="{C7D6BA46-7CCC-4BB5-953A-327CBF44B2A2}"/>
    <hyperlink ref="H943" r:id="rId760" location="se40.29.270_122" xr:uid="{EF0CD713-4EF0-4B7D-9A97-48C949FA2E5D}"/>
    <hyperlink ref="H950" r:id="rId761" location="se40.29.270_122" display="https://www.ecfr.gov/cgi-bin/text-idx?SID=63cdd7cf84a976ab0781c4bc95ac959c&amp;mc=true&amp;node=sp40.29.270.b&amp;rgn=div6 - se40.29.270_122" xr:uid="{D421A575-0F77-4AED-9366-6189A0DBC940}"/>
    <hyperlink ref="H951" r:id="rId762" location="se40.29.270_122" display="https://www.ecfr.gov/cgi-bin/text-idx?SID=63cdd7cf84a976ab0781c4bc95ac959c&amp;mc=true&amp;node=sp40.29.270.b&amp;rgn=div6 - se40.29.270_122" xr:uid="{8DB941CA-E2D2-4595-B62A-E14466A0B0A9}"/>
    <hyperlink ref="H952" r:id="rId763" location="se40.29.270_122" display="https://www.ecfr.gov/cgi-bin/text-idx?SID=63cdd7cf84a976ab0781c4bc95ac959c&amp;mc=true&amp;node=sp40.29.270.b&amp;rgn=div6 - se40.29.270_122" xr:uid="{AA989C09-DE67-40B4-BF95-298D80A8AEDD}"/>
    <hyperlink ref="H955" r:id="rId764" location="se40.29.270_122" display="https://www.ecfr.gov/cgi-bin/text-idx?SID=63cdd7cf84a976ab0781c4bc95ac959c&amp;mc=true&amp;node=sp40.29.270.b&amp;rgn=div6 - se40.29.270_122" xr:uid="{DD70B221-9978-431E-9E9D-30427CF321E5}"/>
    <hyperlink ref="H956" r:id="rId765" location="se40.29.270_122" display="https://www.ecfr.gov/cgi-bin/text-idx?SID=63cdd7cf84a976ab0781c4bc95ac959c&amp;mc=true&amp;node=sp40.29.270.b&amp;rgn=div6 - se40.29.270_122" xr:uid="{622B5092-7170-4109-A135-88B7C069EE46}"/>
    <hyperlink ref="H957" r:id="rId766" location="se40.29.270_122" xr:uid="{45D2DB40-205A-4C2D-BDA9-311094ACA45F}"/>
    <hyperlink ref="H991" r:id="rId767" location="se40.29.270_122" xr:uid="{7A7F8E18-0E06-4B34-A262-5B5701304792}"/>
    <hyperlink ref="H992" r:id="rId768" location="se40.29.270_122" xr:uid="{26EBCCC5-AF60-43FF-A84C-ED5C09FCE726}"/>
    <hyperlink ref="H993" r:id="rId769" location="se40.29.270_122" xr:uid="{FCD8BEA2-333A-4838-B0A6-F9C1FACB7E3B}"/>
    <hyperlink ref="H994" r:id="rId770" location="se40.29.270_122" xr:uid="{A9248B94-BC8A-4E81-BC03-E06BF5022931}"/>
    <hyperlink ref="H995" r:id="rId771" location="se40.29.270_122" display="https://www.ecfr.gov/cgi-bin/text-idx?SID=63cdd7cf84a976ab0781c4bc95ac959c&amp;mc=true&amp;node=sp40.29.270.b&amp;rgn=div6 - se40.29.270_122" xr:uid="{B2C67D96-897C-4AC3-A58F-DC5F175CA208}"/>
    <hyperlink ref="H996" r:id="rId772" location="se40.29.270_122" display="https://www.ecfr.gov/cgi-bin/text-idx?SID=63cdd7cf84a976ab0781c4bc95ac959c&amp;mc=true&amp;node=sp40.29.270.b&amp;rgn=div6 - se40.29.270_122" xr:uid="{3136132E-C8C2-4B89-B461-D58CBB43D925}"/>
    <hyperlink ref="H944" r:id="rId773" location="se40.29.266_1104" display="266.104(g); D:270.22(a)(6)" xr:uid="{02942A8C-F6C1-474B-948A-51C5C344AA64}"/>
    <hyperlink ref="H945" r:id="rId774" location="se40.29.266_1105" xr:uid="{5347691B-E7CE-43EA-A128-6BD4748E591B}"/>
    <hyperlink ref="H946" r:id="rId775" location="se40.29.266_1105" display="266.105(a); D:270.22(a)(6)" xr:uid="{CD26040B-9B61-4C52-8AED-23E9DD50032A}"/>
    <hyperlink ref="H947" r:id="rId776" location="se40.29.266_1105" display="https://www.ecfr.gov/cgi-bin/text-idx?SID=6bbf38709426ebddd00272b3a5440608&amp;mc=true&amp;node=sp40.29.266.h&amp;rgn=div6 - se40.29.266_1105" xr:uid="{5839E935-2975-4476-A4CB-9A36815BDAB9}"/>
    <hyperlink ref="H948" r:id="rId777" location="se40.29.266_1106" display="https://www.ecfr.gov/cgi-bin/text-idx?SID=6bbf38709426ebddd00272b3a5440608&amp;mc=true&amp;node=sp40.29.266.h&amp;rgn=div6 - se40.29.266_1106" xr:uid="{F27F9F95-4EAD-4869-AE40-A7908C7C3634}"/>
    <hyperlink ref="H949" r:id="rId778" location="se40.29.266_1106" display="https://www.ecfr.gov/cgi-bin/text-idx?SID=6bbf38709426ebddd00272b3a5440608&amp;mc=true&amp;node=sp40.29.266.h&amp;rgn=div6 - se40.29.266_1106" xr:uid="{B8DAD2EA-7ED1-44C2-BA97-ADB17644EECF}"/>
    <hyperlink ref="H953" r:id="rId779" location="se40.29.266_1106" display="266.106(b)(4); D:270.22(a)(6)" xr:uid="{AD446CAE-208A-4D12-ADB9-5485B0F3810B}"/>
    <hyperlink ref="H954" r:id="rId780" location="se40.29.266_1106" display="266.106(b)(5); D:270.22(a)(6)" xr:uid="{551F0469-D5D7-4B33-98E3-7F2634315650}"/>
    <hyperlink ref="H958" r:id="rId781" location="se40.29.266_1106" display="266.106(c); D:270.22(a)(6)" xr:uid="{DA94528C-EF8C-4DD3-B815-248F38ECCEA3}"/>
    <hyperlink ref="H959" r:id="rId782" location="se40.29.266_1106" display="266.106(c)(1); D:270.22(a)(6)" xr:uid="{9FEC6214-E290-4E93-9B76-068438998243}"/>
    <hyperlink ref="H960" r:id="rId783" location="se40.29.266_1106" display="266.106(c)(2); D:270.22(a)(6)" xr:uid="{17A11D89-560E-41F7-AF28-A1CC311127BB}"/>
    <hyperlink ref="H961" r:id="rId784" location="se40.29.266_1106" display="266.106(c)(3); D:270.22(a)(6)" xr:uid="{9D8E93BA-AB11-435C-97A7-BD99CE372B26}"/>
    <hyperlink ref="H962" r:id="rId785" location="se40.29.266_1106" xr:uid="{2125D0F1-6D08-4150-9126-E0F6C0CC7488}"/>
    <hyperlink ref="H963" r:id="rId786" location="se40.29.266_1106" display="266.106(c)(5); D:270.22(a)(6)" xr:uid="{1B39F58D-53AF-4D58-B0AD-41A65ED0F85A}"/>
    <hyperlink ref="H964" r:id="rId787" location="se40.29.266_1106" display="266.106(d); D:270.22(a)(6); 270.10(l)" xr:uid="{458BCFEF-590F-4A6F-B24C-6A47410BFB65}"/>
    <hyperlink ref="H965" r:id="rId788" location="se40.29.266_1106" display="266.106(d)(1); D:270.22(a)(6)" xr:uid="{343CE91B-D483-4B66-BC4D-66CA79A2BB2A}"/>
    <hyperlink ref="H966" r:id="rId789" location="se40.29.266_1106" display="266.106(d)(2); D:270.22(a)(6)" xr:uid="{C3D69E97-7558-4D30-BAF0-DDD6ED151C6F}"/>
    <hyperlink ref="H967" r:id="rId790" location="se40.29.266_1106" display="266.106(d)(3); D:270.22(a)(6)" xr:uid="{99002825-3C48-455E-AEBD-BF27EA275F39}"/>
    <hyperlink ref="H968" r:id="rId791" location="se40.29.266_1106" display="266.106(d)(4); D:270.22(a)(6)" xr:uid="{E60E166D-1FCD-4AA9-BB25-54522C1DC69D}"/>
    <hyperlink ref="H969" r:id="rId792" location="se40.29.266_1106" display="266.106(d)(5); D:270.22(a)(6)" xr:uid="{4F7443B8-9D49-4547-8AE8-0F532CFFF57F}"/>
    <hyperlink ref="H970" r:id="rId793" location="se40.29.266_1106" display="266.106(d)(6); D:270.22(a)(6)" xr:uid="{383629B0-060D-42A4-AD35-80DC7707DB80}"/>
    <hyperlink ref="H971" r:id="rId794" location="se40.29.266_1106" display="266.106(e); D:270.22(a)(6)" xr:uid="{E6460D8F-9E7E-47B8-AF38-DBC289088360}"/>
    <hyperlink ref="H972" r:id="rId795" location="se40.29.266_1106" display="266.106(f); D:270.22(a)(6)" xr:uid="{1E676250-B62F-451B-B2E9-3D5F68D772F9}"/>
    <hyperlink ref="H973" r:id="rId796" location="se40.29.266_1106" display="266.106(g); D:270.22(a)(6)" xr:uid="{19F8E49D-7AC1-4344-8DFA-C84A26A19A11}"/>
    <hyperlink ref="H974" r:id="rId797" location="se40.29.266_1106" xr:uid="{9EEEC046-222C-49D2-B45E-7DE05D978811}"/>
    <hyperlink ref="H975" r:id="rId798" location="se40.29.266_1106" xr:uid="{BC7986DE-075E-4BB6-B68B-511E87DCBF89}"/>
    <hyperlink ref="H976" r:id="rId799" location="se40.29.266_1106" xr:uid="{F08E7032-8BA6-4075-AFD0-4FC851AA01B2}"/>
    <hyperlink ref="H977" r:id="rId800" location="se40.29.266_1107" display="https://www.ecfr.gov/cgi-bin/text-idx?SID=6bbf38709426ebddd00272b3a5440608&amp;mc=true&amp;node=sp40.29.266.h&amp;rgn=div6 - se40.29.266_1107" xr:uid="{1B498875-AEF5-4F0F-92BA-F3FCB4CE5A88}"/>
    <hyperlink ref="H978" r:id="rId801" location="se40.29.266_1107" display="266.107(b)(1) and (3); 270.22(a)(5); D:270.22(a)(6)" xr:uid="{5E6F9579-F6A8-43F6-80AF-30B6739B802C}"/>
    <hyperlink ref="H979" r:id="rId802" location="se40.29.266_1107" display="266.107(b)(2); D:270.22(a)(6)" xr:uid="{CB404E20-A244-43CA-83C4-472DFB060650}"/>
    <hyperlink ref="H980" r:id="rId803" location="se40.29.266_1107" display="266.107(b)(3); D:270.22(a)(6)" xr:uid="{24037A25-4E69-4E4B-943E-0F76CDC1A058}"/>
    <hyperlink ref="H981" r:id="rId804" location="se40.29.266_1107" display="266.107(b)(4); D:270.22(a)(6)" xr:uid="{B67FDA54-664A-4108-B953-DBD32670AD30}"/>
    <hyperlink ref="H982" r:id="rId805" location="se40.29.266_1107" display="https://www.ecfr.gov/cgi-bin/text-idx?SID=6bbf38709426ebddd00272b3a5440608&amp;mc=true&amp;node=sp40.29.266.h&amp;rgn=div6 - se40.29.266_1107" xr:uid="{AE7C279E-BBD1-4F38-9A5A-E9A21CCADED2}"/>
    <hyperlink ref="H983" r:id="rId806" location="se40.29.266_1107" display="266.107(c)(1); D:270.22(a)(6)" xr:uid="{8C5ADA93-1C2A-439B-8C44-A05288EC0970}"/>
    <hyperlink ref="H985" r:id="rId807" location="se40.29.266_1107" display="266.107(c)(3); D:270.22(a)(6)" xr:uid="{C81FE04E-DEB7-41B3-BE68-E359C0BE71DE}"/>
    <hyperlink ref="H986" r:id="rId808" location="se40.29.266_1107" display="266.107(d); D:270.22(a)(6)" xr:uid="{07426B77-D798-46BA-9319-714E5DCE7151}"/>
    <hyperlink ref="H987" r:id="rId809" location="se40.29.266_1107" display="266.107(e); or D:270.22(a)(6)" xr:uid="{A38CE7AB-CEF8-4497-9D8D-CCB5AF1E12F6}"/>
    <hyperlink ref="H988" r:id="rId810" location="se40.29.266_1107" display="266.107(f); or D:270.22(a)(6)" xr:uid="{2CA09DF2-4164-4487-A624-EC52CF56A286}"/>
    <hyperlink ref="H989" r:id="rId811" location="se40.29.266_1107" xr:uid="{4F42FD12-00A8-4300-92FE-7E51E7E53448}"/>
    <hyperlink ref="H984" r:id="rId812" location="se40.29.266_1106" display="266.106(c)(2); D:270.22(a)(6)" xr:uid="{0A15EAFA-3803-421A-A122-261C6BF857C2}"/>
    <hyperlink ref="H997" r:id="rId813" location="se40.29.266_1111" xr:uid="{743F6468-2D79-46A9-AA43-FD483C711D7B}"/>
    <hyperlink ref="H998" r:id="rId814" location="se40.29.266_1111" xr:uid="{C99D44FF-0311-4F78-A0DA-864ECFAC428E}"/>
    <hyperlink ref="H999" r:id="rId815" location="se40.29.266_1111" xr:uid="{A392057C-121C-44B9-ABD5-4BC47DF6CCCE}"/>
    <hyperlink ref="H1000" r:id="rId816" location="se40.29.266_1111" xr:uid="{3D02DEDE-6017-4FE4-913D-694FB25E0F44}"/>
    <hyperlink ref="H1001" r:id="rId817" location="se40.29.266_1111" xr:uid="{1A1C5694-1193-489A-A825-6807BEEF50DD}"/>
    <hyperlink ref="H1002" r:id="rId818" location="se40.29.266_1111" xr:uid="{0A78588E-1B9C-4546-A0FF-8B7A76C0587F}"/>
    <hyperlink ref="H1003" r:id="rId819" location="se40.29.266_1111" xr:uid="{02EB1888-0FDA-4941-AF7E-1776980D7FE9}"/>
    <hyperlink ref="H1004" r:id="rId820" location="se40.29.266_1111" xr:uid="{D050D2C9-3AA1-4E38-A7C6-67993B177CCD}"/>
    <hyperlink ref="H1005" r:id="rId821" location="se40.29.266_1111" xr:uid="{BAD25C77-EF4C-40DC-90FA-86E0F7C96DEB}"/>
    <hyperlink ref="H1006" r:id="rId822" location="se40.29.266_1111" xr:uid="{70D5E102-67B0-4B8F-8BC4-92FCE3ED1B39}"/>
    <hyperlink ref="H1007" r:id="rId823" location="se40.29.266_1111" xr:uid="{3CBFC927-036B-4543-8463-2FA707FE31F7}"/>
    <hyperlink ref="H1008" r:id="rId824" location="se40.29.266_1111" xr:uid="{D33C6192-DBC7-4146-8DBC-21DA6AE7EE39}"/>
    <hyperlink ref="H1009" r:id="rId825" location="se40.29.266_1111" xr:uid="{B581BEE6-8226-41BC-A3B4-3D3419266C3C}"/>
    <hyperlink ref="H1010" r:id="rId826" location="se40.29.266_1111" xr:uid="{C9B99E65-EA57-408A-A4A5-0526166E14D1}"/>
    <hyperlink ref="H1011" r:id="rId827" location="se40.29.266_1111" xr:uid="{5E2A7A8C-B00B-470B-94AE-2F82ABCB3162}"/>
    <hyperlink ref="H1012" r:id="rId828" location="se40.29.266_1111" xr:uid="{93AEEF2C-7F41-4442-8C6C-DC7AAC3C1D71}"/>
    <hyperlink ref="H1013" r:id="rId829" location="se40.29.266_1111" xr:uid="{D42AAE6D-2EA7-4313-8440-48DB0FF4C3D4}"/>
    <hyperlink ref="H1014" r:id="rId830" location="se40.29.266_1111" xr:uid="{9F6FA7F9-EE8B-43E0-AB2C-812DE6C212D7}"/>
    <hyperlink ref="H1015" r:id="rId831" location="se40.29.266_1111" xr:uid="{C7BA76ED-4284-4A82-B4D3-0DE19598C821}"/>
    <hyperlink ref="H1016" r:id="rId832" location="se40.29.266_1111" xr:uid="{E40FCF39-2A04-41E7-8DB8-AD148D89AD52}"/>
    <hyperlink ref="H1017" r:id="rId833" location="se40.29.266_1111" xr:uid="{8E5296B9-6D80-48D0-9C46-47DF18059078}"/>
    <hyperlink ref="H1018" r:id="rId834" location="se40.29.266_1111" xr:uid="{D328AF7E-5C32-4830-B205-4F7F8D2B2829}"/>
    <hyperlink ref="H1019" r:id="rId835" location="se40.29.266_1111" xr:uid="{FA3C86EE-1EB8-44AB-8B9E-8E482C4C53D0}"/>
    <hyperlink ref="H1020" r:id="rId836" location="se40.29.266_1111" xr:uid="{C763FFF6-C439-4C5B-9670-BD967972438B}"/>
    <hyperlink ref="H1021" r:id="rId837" location="se40.29.266_1111" xr:uid="{8F04F45C-E5A3-4A04-97BC-58486E7C0EDB}"/>
    <hyperlink ref="H1022" r:id="rId838" location="se40.29.266_1111" xr:uid="{7C5FC2F6-55FD-4E00-8179-7B62511AD82C}"/>
    <hyperlink ref="H1023" r:id="rId839" location="se40.29.266_1111" xr:uid="{D99FAA7C-5233-4223-8FF6-EC94173DB42F}"/>
    <hyperlink ref="H1024" r:id="rId840" location="se40.29.266_1111" xr:uid="{16EAE67F-1C3D-4DF9-BB3C-46E27E49FD95}"/>
    <hyperlink ref="H1025" r:id="rId841" location="se40.29.266_1111" xr:uid="{122E7507-99F2-4812-A7B5-14CE2E0166AA}"/>
    <hyperlink ref="H1026" r:id="rId842" location="se40.29.266_1111" xr:uid="{267DDBA1-B7AC-4C4A-943D-8F3192CE0DAD}"/>
    <hyperlink ref="H1027" r:id="rId843" location="se40.29.266_1111" xr:uid="{31356177-77E3-48FB-B21F-5AABD4942761}"/>
    <hyperlink ref="H1028" r:id="rId844" location="se40.29.266_1111" xr:uid="{E03DC460-EA20-45AC-A3D4-F12D43065E87}"/>
    <hyperlink ref="H1029" r:id="rId845" location="se40.29.266_1111" xr:uid="{0EC39C95-A625-46FB-891C-2643AD949415}"/>
    <hyperlink ref="H1030" r:id="rId846" location="se40.29.266_1111" xr:uid="{8DBC644F-90C4-4EA3-94EA-21B61EBF43CB}"/>
    <hyperlink ref="H1031" r:id="rId847" location="se40.29.266_1111" xr:uid="{D6346ADB-4DF2-4A73-ABD6-EEB057D63205}"/>
    <hyperlink ref="H1032" r:id="rId848" location="se40.29.266_1111" xr:uid="{79A49142-988C-4D64-B649-982A0B033D07}"/>
    <hyperlink ref="H1033" r:id="rId849" location="se40.29.266_1111" xr:uid="{C18A1308-4F8F-4CF0-B5E3-A8AF5A976402}"/>
    <hyperlink ref="H1034" r:id="rId850" location="se40.29.266_1111" xr:uid="{2CB9D3A1-EC52-4652-A661-7122FC4901C5}"/>
    <hyperlink ref="H1035" r:id="rId851" location="se40.29.266_1111" xr:uid="{C9BCAA76-F25D-4250-B85C-91D423CE9368}"/>
    <hyperlink ref="H1036" r:id="rId852" location="se40.29.266_1111" xr:uid="{09BB272C-EEA0-4D0B-8A3F-04E2794CD551}"/>
    <hyperlink ref="H1037" r:id="rId853" location="se40.29.266_1111" xr:uid="{01506720-28F5-4B6E-853F-191C50C61118}"/>
    <hyperlink ref="H1038" r:id="rId854" location="se40.29.266_1111" xr:uid="{7903339F-9863-4F5B-9C25-9E22AC95F059}"/>
    <hyperlink ref="H1039" r:id="rId855" xr:uid="{238BA65B-6FF0-42C4-93B7-CAEAC9BBF8DB}"/>
    <hyperlink ref="H1040" r:id="rId856" location="se40.28.264_1570" display="https://www.ecfr.gov/cgi-bin/text-idx?SID=8574c23b8abb6f586e8fa2fd59f7487c&amp;mc=true&amp;node=sp40.28.264.w&amp;rgn=div6 - se40.28.264_1570" xr:uid="{6B01598A-63D2-4A44-83D5-5A33E3902FC5}"/>
    <hyperlink ref="H1041" r:id="rId857" location="se40.29.270_126" xr:uid="{71F0294D-881B-4C5F-A03E-4F44B86C90EA}"/>
    <hyperlink ref="H1043" r:id="rId858" location="se40.29.270_126" display="https://www.ecfr.gov/cgi-bin/text-idx?SID=8574c23b8abb6f586e8fa2fd59f7487c&amp;mc=true&amp;node=sp40.29.270.b&amp;rgn=div6 - se40.29.270_126" xr:uid="{48525BEC-B7F6-4FB6-B4BA-0D5319AEE87E}"/>
    <hyperlink ref="H1044" r:id="rId859" location="se40.29.270_126" display="https://www.ecfr.gov/cgi-bin/text-idx?SID=8574c23b8abb6f586e8fa2fd59f7487c&amp;mc=true&amp;node=sp40.29.270.b&amp;rgn=div6 - se40.29.270_126" xr:uid="{EDE72FC3-BCE4-4B49-AF34-CAD47D00E7D9}"/>
    <hyperlink ref="H1052" r:id="rId860" location="se40.29.270_126" xr:uid="{1142C086-5EC7-4D87-B4EE-B926F01062FF}"/>
    <hyperlink ref="H1046" r:id="rId861" location="se40.28.264_1573" display="https://www.ecfr.gov/cgi-bin/text-idx?SID=11b22a990d3f901ca3375ac4b4d0be38&amp;mc=true&amp;node=sp40.28.264.w&amp;rgn=div6 - se40.28.264_1573" xr:uid="{1A2CF8A5-97C2-40ED-9BEF-9BEF1C798A4E}"/>
    <hyperlink ref="H1047" r:id="rId862" location="se40.28.264_1573" xr:uid="{ADDF411A-52D0-4EA4-9ED1-E42D0F259FD9}"/>
    <hyperlink ref="H1048" r:id="rId863" location="se40.28.264_1573" xr:uid="{A79AC944-CE03-461D-A70A-B0E0C877D48C}"/>
    <hyperlink ref="H1049" r:id="rId864" location="se40.28.264_1573" xr:uid="{D412915E-C860-4253-A59B-800191ABAC2B}"/>
    <hyperlink ref="H1050" r:id="rId865" location="se40.28.264_1573" xr:uid="{34E9FC09-AAAB-400D-B43B-E7EFC96C042B}"/>
    <hyperlink ref="H1051" r:id="rId866" location="se40.28.264_1573" xr:uid="{49A532B9-0673-4661-9C5D-AAA0B9CCE685}"/>
    <hyperlink ref="H1077" r:id="rId867" location="se40.28.264_1573" display="https://www.ecfr.gov/cgi-bin/text-idx?SID=11b22a990d3f901ca3375ac4b4d0be38&amp;mc=true&amp;node=sp40.28.264.w&amp;rgn=div6 - se40.28.264_1573" xr:uid="{D9D64508-B6BF-47BD-8D61-6F6A322F1EC5}"/>
    <hyperlink ref="H1083" r:id="rId868" location="se40.28.264_1573" xr:uid="{C64AF8AB-5F18-4D0B-A9A2-64CE885B9437}"/>
    <hyperlink ref="H1084" r:id="rId869" location="se40.28.264_1573" xr:uid="{429005F3-AA75-4ED9-ADF8-78848358643F}"/>
    <hyperlink ref="H1085" r:id="rId870" location="se40.28.264_1573" xr:uid="{925B5D7E-DDB7-46CE-A15B-0185825D089C}"/>
    <hyperlink ref="H1086" r:id="rId871" location="se40.28.264_1573" xr:uid="{3C0730F1-28A5-4216-8D01-E880A40459A4}"/>
    <hyperlink ref="H1087" r:id="rId872" location="se40.28.264_1573" xr:uid="{9A54E4F7-5638-44D9-AF22-DAA55927E44E}"/>
    <hyperlink ref="H1088" r:id="rId873" location="se40.28.264_1573" xr:uid="{343D8C41-6ED4-447A-928C-3BAAE889DB38}"/>
    <hyperlink ref="H1089" r:id="rId874" location="se40.28.264_1573" xr:uid="{3EA5BA4E-95F8-4198-8239-25AA4F1724A4}"/>
    <hyperlink ref="H1090" r:id="rId875" location="se40.28.264_1573" xr:uid="{BDE27C0C-8F9F-45A6-8569-5A4877577686}"/>
    <hyperlink ref="H1091" r:id="rId876" location="se40.28.264_1573" xr:uid="{AC5E0AE8-8449-46B0-A137-8EEDD337DB94}"/>
    <hyperlink ref="H1092" r:id="rId877" location="se40.28.264_1573" xr:uid="{3DD1DCE3-4CA7-4179-A33D-4688CD1AFF9B}"/>
    <hyperlink ref="H1093" r:id="rId878" location="se40.28.264_1573" xr:uid="{0C008206-8C79-4359-B3FB-653AA086D7B2}"/>
    <hyperlink ref="H1094" r:id="rId879" location="se40.28.264_1573" xr:uid="{261F3671-E7A0-407A-849D-2933437530C7}"/>
    <hyperlink ref="H1095" r:id="rId880" location="se40.28.264_1573" xr:uid="{99501F4D-E1E4-4350-A127-DC617D3FDB41}"/>
    <hyperlink ref="H1096" r:id="rId881" location="se40.28.264_1573" xr:uid="{A88F797E-2349-4EC3-99CF-BCFF7DCDFD04}"/>
    <hyperlink ref="H1097" r:id="rId882" location="se40.28.264_1573" xr:uid="{6617C5A5-3087-47F0-BE7B-A7D264BDD25C}"/>
    <hyperlink ref="H1098" r:id="rId883" location="se40.28.264_1573" xr:uid="{A3CFDD42-5E8F-4868-B246-BB05C1DEE006}"/>
    <hyperlink ref="H1099" r:id="rId884" location="se40.28.264_1573" xr:uid="{06E898C7-456D-4EFB-B330-5E7EC301CE0E}"/>
    <hyperlink ref="H1100" r:id="rId885" location="se40.28.264_1573" xr:uid="{24061888-AB72-4820-9012-C218D587C3ED}"/>
    <hyperlink ref="H1101" r:id="rId886" location="se40.28.264_1573" xr:uid="{BFFA3E53-5772-4423-9DDA-6614E2D9C32E}"/>
    <hyperlink ref="H1102" r:id="rId887" location="se40.28.264_1573" xr:uid="{63529C49-F0EB-4B69-A9E5-2C85C3918E0C}"/>
    <hyperlink ref="H1103" r:id="rId888" location="se40.28.264_1573" xr:uid="{FD97EAF7-BFEA-4693-8F0B-571F7F5769D7}"/>
    <hyperlink ref="H1104" r:id="rId889" location="se40.28.264_1573" xr:uid="{84D614DD-3494-41CD-BAD6-4B231CD97AA4}"/>
    <hyperlink ref="H1070" r:id="rId890" location="se40.29.270_126" xr:uid="{F031D924-69CD-4EED-9388-A26A156A8D88}"/>
    <hyperlink ref="H1071" r:id="rId891" location="se40.29.270_126" xr:uid="{6D41FA05-8021-4021-B108-2183AC8308BD}"/>
    <hyperlink ref="H1072" r:id="rId892" location="se40.29.270_126" xr:uid="{8004E10C-B6B5-4BA0-87C8-07C6D39CF292}"/>
    <hyperlink ref="H1073" r:id="rId893" location="se40.29.270_126" xr:uid="{F32350B2-379A-4794-B2CD-37E2E6823567}"/>
    <hyperlink ref="H1074" r:id="rId894" location="se40.29.270_126" xr:uid="{7FDA4A8E-824F-411E-932B-24BC0117DF44}"/>
    <hyperlink ref="H1075" r:id="rId895" location="se40.29.270_126" xr:uid="{07BD6429-7721-4ECD-98FB-10C256BEEDAA}"/>
    <hyperlink ref="H1076" r:id="rId896" location="se40.29.270_126" xr:uid="{37F59B40-66A7-48FC-B6C9-2A6D075AB749}"/>
    <hyperlink ref="H1078" r:id="rId897" location="se40.29.270_126" xr:uid="{0322F8CD-D0B3-41A3-B59B-374CB9A16867}"/>
    <hyperlink ref="H1079" r:id="rId898" location="se40.29.270_126" xr:uid="{203C9E4D-C324-41F0-B6B7-27BB89DB1E33}"/>
    <hyperlink ref="H1080" r:id="rId899" location="se40.29.270_126" xr:uid="{275317DD-CD7C-4BD6-A962-7E472EF3365E}"/>
    <hyperlink ref="H1081" r:id="rId900" location="se40.29.270_126" xr:uid="{B8C7BFB5-92B1-4AF4-8464-87AC75BC1154}"/>
    <hyperlink ref="H1082" r:id="rId901" location="se40.29.270_126" xr:uid="{F90CB07D-FAAB-437A-A5FC-A106C3553445}"/>
    <hyperlink ref="H1105" r:id="rId902" location="se40.28.264_1571" display="https://www.ecfr.gov/cgi-bin/text-idx?SID=c39b7421f88ffa38bfa70098549524e9&amp;mc=true&amp;node=sp40.28.264.w&amp;rgn=div6 - se40.28.264_1571" xr:uid="{2A8D9C45-B00B-499C-80DC-758805DDAABA}"/>
    <hyperlink ref="H1106" r:id="rId903" location="se40.28.264_1571" xr:uid="{132FF8CD-C9FC-4721-BE26-ED2459AEBC45}"/>
    <hyperlink ref="H1107" r:id="rId904" location="se40.29.270_123" display="https://www.ecfr.gov/cgi-bin/text-idx?SID=c39b7421f88ffa38bfa70098549524e9&amp;mc=true&amp;node=sp40.29.270.b&amp;rgn=div6 - se40.29.270_123" xr:uid="{5E8284D1-AD1B-41CE-BD45-57D9D4BC14C0}"/>
    <hyperlink ref="H1108" r:id="rId905" location="se40.28.264_1600" xr:uid="{E4B61E81-8CBD-4F85-8315-6A63D124F9D1}"/>
    <hyperlink ref="H1110" r:id="rId906" location="se40.28.264_1601" xr:uid="{DF23760A-503D-4F73-925A-D6889AD7079B}"/>
    <hyperlink ref="H1112" r:id="rId907" location="se40.29.270_123" display="https://www.ecfr.gov/cgi-bin/text-idx?SID=c39b7421f88ffa38bfa70098549524e9&amp;mc=true&amp;node=sp40.29.270.b&amp;rgn=div6 - se40.29.270_123" xr:uid="{3E8EB2E8-25CB-4518-8544-3020BB679B05}"/>
    <hyperlink ref="H1114" r:id="rId908" location="se40.29.270_123" xr:uid="{D4F67D4D-2447-438F-9E9F-23A8ABDD67FD}"/>
    <hyperlink ref="H1115" r:id="rId909" location="se40.29.270_123" xr:uid="{2B0E6425-49E5-478A-A8C6-AD206F65336F}"/>
    <hyperlink ref="H1116" r:id="rId910" location="se40.28.264_1601" xr:uid="{6B858A98-32D9-4836-A041-A332C8D0C852}"/>
    <hyperlink ref="H1117" r:id="rId911" location="se40.28.264_1601" display="https://www.ecfr.gov/cgi-bin/text-idx?SID=c39b7421f88ffa38bfa70098549524e9&amp;mc=true&amp;node=sp40.28.264.x&amp;rgn=div6 - se40.28.264_1601" xr:uid="{D591692C-1ECB-466F-B695-C27198A243CB}"/>
    <hyperlink ref="H1118" r:id="rId912" location="se40.28.264_1601" xr:uid="{352A1F92-3B80-43D2-B441-9D8BBF3F62EE}"/>
    <hyperlink ref="H1119" r:id="rId913" location="se40.28.264_1601" xr:uid="{E35DA2E9-5196-4567-9E8D-4410AD461721}"/>
    <hyperlink ref="H1120" r:id="rId914" location="se40.28.264_1601" xr:uid="{3FD1A41D-380D-4F6F-B59F-1577F73E02DC}"/>
    <hyperlink ref="H1121" r:id="rId915" location="se40.28.264_1601" xr:uid="{C4D7F713-C8AB-4817-933B-5129BA679505}"/>
    <hyperlink ref="H1122" r:id="rId916" location="se40.28.264_1601" xr:uid="{1DA79B89-79E2-4961-AF38-DDA281DDA31D}"/>
    <hyperlink ref="H1123" r:id="rId917" location="se40.28.264_1601" xr:uid="{DBFFBD88-0C1F-4CD0-9698-B0793D87775C}"/>
    <hyperlink ref="H1124" r:id="rId918" location="se40.28.264_1601" display="https://www.ecfr.gov/cgi-bin/text-idx?SID=c39b7421f88ffa38bfa70098549524e9&amp;mc=true&amp;node=sp40.28.264.x&amp;rgn=div6 - se40.28.264_1601" xr:uid="{6D50DEFF-FBC0-475C-A728-5B879E43816F}"/>
    <hyperlink ref="H1125" r:id="rId919" location="se40.28.264_1601" display="https://www.ecfr.gov/cgi-bin/text-idx?SID=c39b7421f88ffa38bfa70098549524e9&amp;mc=true&amp;node=sp40.28.264.x&amp;rgn=div6 - se40.28.264_1601" xr:uid="{25F362F6-B62D-4A64-80EC-2812BE9D1D51}"/>
    <hyperlink ref="H1126" r:id="rId920" location="se40.28.264_1601" xr:uid="{1BF9AF71-0AFC-43E6-B9D0-6371F85D9E57}"/>
    <hyperlink ref="H1127" r:id="rId921" location="se40.28.264_1601" xr:uid="{03A8B00F-65B5-4D5A-BED6-3C73F95231F8}"/>
    <hyperlink ref="H1128" r:id="rId922" location="se40.28.264_1601" xr:uid="{26280489-6C1A-4727-BB4E-7444EED0AD69}"/>
    <hyperlink ref="H1129" r:id="rId923" location="se40.28.264_1601" xr:uid="{A121F3D4-295C-4E8A-B677-ED974F02A2DC}"/>
    <hyperlink ref="H1130" r:id="rId924" location="se40.28.264_1601" xr:uid="{0B3A337B-BA55-4459-B97F-5FDE71986EB8}"/>
    <hyperlink ref="H1131" r:id="rId925" location="se40.28.264_1601" xr:uid="{425868D5-1A46-4CAD-A593-1FE808213861}"/>
    <hyperlink ref="H1132" r:id="rId926" location="se40.28.264_1601" xr:uid="{E24F34E9-3606-4A70-B744-D6634B2AB503}"/>
    <hyperlink ref="H1133" r:id="rId927" location="se40.28.264_1601" xr:uid="{7E0366B1-8D77-4C6B-8824-711DCA2F8D3E}"/>
    <hyperlink ref="H1134" r:id="rId928" location="se40.28.264_1601" xr:uid="{FBFF5219-1FF8-41EF-9D84-7E9D36E75D62}"/>
    <hyperlink ref="H1135" r:id="rId929" location="se40.28.264_1601" xr:uid="{CF4607E2-C5AB-43CE-B518-2AF3F15D05C6}"/>
    <hyperlink ref="H1136" r:id="rId930" location="se40.28.264_1601" display="https://www.ecfr.gov/cgi-bin/text-idx?SID=c39b7421f88ffa38bfa70098549524e9&amp;mc=true&amp;node=sp40.28.264.x&amp;rgn=div6 - se40.28.264_1601" xr:uid="{92472844-FCFB-4155-8B3E-E88A68B9E4AD}"/>
    <hyperlink ref="H1137" r:id="rId931" location="se40.28.264_1601" display="https://www.ecfr.gov/cgi-bin/text-idx?SID=c39b7421f88ffa38bfa70098549524e9&amp;mc=true&amp;node=sp40.28.264.x&amp;rgn=div6 - se40.28.264_1601" xr:uid="{79ED5CD0-41C7-4AE3-BF5D-A22135CFD49D}"/>
    <hyperlink ref="H1138" r:id="rId932" location="se40.28.264_1601" xr:uid="{AE7F6C27-3225-458D-9842-7A64E5F7D2A7}"/>
    <hyperlink ref="H1139" r:id="rId933" location="se40.28.264_1601" xr:uid="{C1E42901-0970-4B97-B4CD-11F8A12F5B3B}"/>
    <hyperlink ref="H1140" r:id="rId934" location="se40.28.264_1601" xr:uid="{4C7669DD-68B4-42BF-BACC-ADDE3CA2BF28}"/>
    <hyperlink ref="H1141" r:id="rId935" location="se40.28.264_1601" xr:uid="{1C307014-FEFD-47CA-9A17-7F64078D1022}"/>
    <hyperlink ref="H1142" r:id="rId936" location="se40.28.264_1601" xr:uid="{7A6948C4-687D-4330-B378-2846C8E4B7C7}"/>
    <hyperlink ref="H1143" r:id="rId937" location="se40.28.264_1601" xr:uid="{B27F8FEB-5230-4B8D-87E9-EA69157F3700}"/>
    <hyperlink ref="H1144" r:id="rId938" location="se40.28.264_1601" display="https://www.ecfr.gov/cgi-bin/text-idx?SID=c39b7421f88ffa38bfa70098549524e9&amp;mc=true&amp;node=sp40.28.264.x&amp;rgn=div6 - se40.28.264_1601" xr:uid="{B170F254-1D64-40FE-BD52-EF1F3C44B00D}"/>
    <hyperlink ref="H1145" r:id="rId939" location="se40.28.264_1601" display="https://www.ecfr.gov/cgi-bin/text-idx?SID=c39b7421f88ffa38bfa70098549524e9&amp;mc=true&amp;node=sp40.28.264.x&amp;rgn=div6 - se40.28.264_1601" xr:uid="{6DBE7AB7-5CED-4E55-B755-FF111D9CD0B4}"/>
    <hyperlink ref="H1146" r:id="rId940" location="se40.28.264_1602" display="https://www.ecfr.gov/cgi-bin/text-idx?SID=c39b7421f88ffa38bfa70098549524e9&amp;mc=true&amp;node=sp40.28.264.x&amp;rgn=div6 - se40.28.264_1602" xr:uid="{F6B6B35F-0F31-4F20-8D08-9CEA98C3A10B}"/>
    <hyperlink ref="H1147" r:id="rId941" location="se40.29.270_123" xr:uid="{99BE7BE1-2487-479A-B810-95C276B134B2}"/>
    <hyperlink ref="H1148" r:id="rId942" location="se40.29.270_123" xr:uid="{949870F8-2338-4145-BB52-4330746D5AFD}"/>
    <hyperlink ref="H1149" r:id="rId943" location="se40.29.270_123" xr:uid="{EE208D12-A75D-41B8-8147-9AF9A4FD524A}"/>
    <hyperlink ref="H1150" r:id="rId944" location="se40.29.270_123" xr:uid="{AF996DBB-0D36-48F3-B6B9-3B35F7DB0DCE}"/>
    <hyperlink ref="H1152" r:id="rId945" xr:uid="{373FAE9F-F4B0-4418-99E1-4FA504E9C348}"/>
    <hyperlink ref="H1153" r:id="rId946" location="se40.28.264_11100" xr:uid="{4C7510CB-95DF-4329-89F1-E4489CE61C2F}"/>
    <hyperlink ref="H1155" r:id="rId947" location="se40.28.264_11101" xr:uid="{9A60FEE4-2472-4DB2-BF24-C661321EF252}"/>
    <hyperlink ref="H1156" r:id="rId948" location="se40.28.264_11101" xr:uid="{6DBFA7AD-4C2C-4762-B882-1B57A228975F}"/>
    <hyperlink ref="H1157" r:id="rId949" location="se40.28.264_11101" xr:uid="{A902C2FB-E63D-4B54-B35A-2C3C5B42ACDE}"/>
    <hyperlink ref="H1158" r:id="rId950" location="se40.28.264_11101" xr:uid="{4D3CF9FD-16D1-475A-A6CA-8505E2202C7F}"/>
    <hyperlink ref="H1159" r:id="rId951" location="se40.28.264_11101" xr:uid="{122CFF74-626A-4E81-8CDB-3F27D5763C0D}"/>
    <hyperlink ref="H1160" r:id="rId952" location="se40.28.264_11101" xr:uid="{714FF963-BA19-4EC9-BA9D-84DABAA40615}"/>
    <hyperlink ref="H1161" r:id="rId953" location="se40.28.264_11101" xr:uid="{21FA3482-E0EB-4F1C-B3F2-3959AD7752DC}"/>
    <hyperlink ref="H1162" r:id="rId954" location="se40.28.264_11101" xr:uid="{102E59AE-9661-447A-883B-B784DCF086C3}"/>
    <hyperlink ref="H1163" r:id="rId955" location="se40.28.264_11101" xr:uid="{544F7CC1-7E6A-4753-B4F9-D55D05A1750D}"/>
    <hyperlink ref="H1164" r:id="rId956" location="se40.28.264_11101" xr:uid="{A6B4FEB5-68C6-4ACF-BB56-1C92B85C0F11}"/>
    <hyperlink ref="H1165" r:id="rId957" location="se40.28.264_11101" xr:uid="{A1050249-FAA6-47E4-B43D-76C1E787A62E}"/>
    <hyperlink ref="H1166" r:id="rId958" location="se40.28.264_11101" xr:uid="{FECB868F-16C6-4DD4-B511-B703CDFD5CCE}"/>
    <hyperlink ref="H1167" r:id="rId959" location="se40.28.264_11101" xr:uid="{EA1CDBF0-E517-4A2A-A239-7802A18AE740}"/>
    <hyperlink ref="H1168" r:id="rId960" location="se40.28.264_11101" xr:uid="{54DC7734-F0F3-4DF8-906C-29907D6442A3}"/>
    <hyperlink ref="H1169" r:id="rId961" location="se40.28.264_11101" xr:uid="{91810DC4-2FF0-4DC8-917D-B0B7F0C9C92F}"/>
    <hyperlink ref="H1170" r:id="rId962" location="se40.28.264_11101" xr:uid="{A5D5360B-AA4D-40F7-8E49-16CD73A1A7F4}"/>
    <hyperlink ref="H1171" r:id="rId963" location="se40.28.264_11101" xr:uid="{48E74270-641F-4CA5-A8D4-A07F9B95C8B6}"/>
    <hyperlink ref="H1172" r:id="rId964" location="se40.28.264_11101" xr:uid="{4A2446DC-43DA-4F5D-9121-0EAE50F323BB}"/>
    <hyperlink ref="H1173" r:id="rId965" location="se40.28.264_11101" xr:uid="{32203C28-D09F-4A44-ABF0-40B76788545D}"/>
    <hyperlink ref="H1174" r:id="rId966" location="se40.28.264_11101" xr:uid="{87BF3395-72E9-4763-865E-61A98D409647}"/>
    <hyperlink ref="H1175" r:id="rId967" location="se40.28.264_11101" xr:uid="{3F681D0E-3242-403B-90BB-8861D9DF2C23}"/>
    <hyperlink ref="H1176" r:id="rId968" location="se40.28.264_11101" xr:uid="{A06A6727-566F-405D-949A-6C93C6283A47}"/>
    <hyperlink ref="H1177" r:id="rId969" location="se40.28.264_11101" xr:uid="{01B6F363-D6F2-4FF0-AD81-0742226B5DAE}"/>
    <hyperlink ref="H1178" r:id="rId970" location="se40.28.264_11101" xr:uid="{BB9ADB43-EA65-4BC7-9651-3C736544D61C}"/>
    <hyperlink ref="H1179" r:id="rId971" location="se40.28.264_11101" xr:uid="{7B096B32-4984-47F7-9FD6-0F68D6E4A93A}"/>
    <hyperlink ref="H1180" r:id="rId972" location="se40.28.264_11101" xr:uid="{7E50828D-F253-4FBF-8AE8-D8C041E5DB57}"/>
    <hyperlink ref="H1184" r:id="rId973" location="se40.29.270_114" display="https://www.ecfr.gov/cgi-bin/text-idx?SID=b0eceac90476cdc7da1e6e295ae849ef&amp;mc=true&amp;node=sp40.29.270.b&amp;rgn=div6 - se40.29.270_114" xr:uid="{252DE244-A4C6-4779-8F4B-E0FB604FCE72}"/>
    <hyperlink ref="H1186" r:id="rId974" location="se40.29.270_114" display="https://www.ecfr.gov/cgi-bin/text-idx?SID=b0eceac90476cdc7da1e6e295ae849ef&amp;mc=true&amp;node=sp40.29.270.b&amp;rgn=div6 - se40.29.270_114" xr:uid="{01085004-14C6-4AC4-80E3-6394A50F9684}"/>
    <hyperlink ref="H1192" r:id="rId975" location="se40.29.270_114" xr:uid="{40467C41-A271-4C14-B598-F45888ED0E57}"/>
    <hyperlink ref="H1193" r:id="rId976" location="se40.29.270_114" display="https://www.ecfr.gov/cgi-bin/text-idx?SID=b0eceac90476cdc7da1e6e295ae849ef&amp;mc=true&amp;node=sp40.29.270.b&amp;rgn=div6 - se40.29.270_114" xr:uid="{D1686FCB-4D60-43D9-8803-55083B807285}"/>
    <hyperlink ref="H1196" r:id="rId977" location="se40.29.270_114" display="https://www.ecfr.gov/cgi-bin/text-idx?SID=b0eceac90476cdc7da1e6e295ae849ef&amp;mc=true&amp;node=sp40.29.270.b&amp;rgn=div6 - se40.29.270_114" xr:uid="{E6BFD3B4-B64F-49C6-891D-33A1FFB25F7B}"/>
    <hyperlink ref="H1198" r:id="rId978" location="se40.29.270_114" display="https://www.ecfr.gov/cgi-bin/text-idx?SID=b0eceac90476cdc7da1e6e295ae849ef&amp;mc=true&amp;node=sp40.29.270.b&amp;rgn=div6 - se40.29.270_114" xr:uid="{5D0A9CD1-F229-4C08-9151-226AA53E4BE7}"/>
    <hyperlink ref="H1200" r:id="rId979" location="se40.28.264_118" xr:uid="{F0CD9C63-5869-43F9-AE8B-2BD6E4C4E865}"/>
    <hyperlink ref="H1204" r:id="rId980" location="se40.29.270_114" display="https://www.ecfr.gov/cgi-bin/text-idx?SID=b0eceac90476cdc7da1e6e295ae849ef&amp;mc=true&amp;node=sp40.29.270.b&amp;rgn=div6 - se40.29.270_114" xr:uid="{26F9E508-C98C-4CB8-B154-AA153E2342D7}"/>
    <hyperlink ref="H1205" r:id="rId981" location="se40.29.270_114" xr:uid="{731DF229-9034-411E-BF37-2E055AA5D63C}"/>
    <hyperlink ref="H1211" r:id="rId982" location="se40.29.270_114" xr:uid="{BAAF66D6-544F-4751-A1AC-55AEE0E6A567}"/>
    <hyperlink ref="H1221" r:id="rId983" display="https://www.ecfr.gov/cgi-bin/text-idx?SID=b0eceac90476cdc7da1e6e295ae849ef&amp;mc=true&amp;node=sp40.28.264.f&amp;rgn=div6" xr:uid="{65C26D5A-A734-42DF-A5EE-450A23639F36}"/>
    <hyperlink ref="H1226" r:id="rId984" location="se40.29.270_114" xr:uid="{D12C687F-FD26-4DDE-89B6-074B89408B81}"/>
    <hyperlink ref="H1254" r:id="rId985" location="se40.29.270_114" xr:uid="{04554471-362D-4BAF-9DB3-C9EF67A0B9E2}"/>
    <hyperlink ref="H1255" r:id="rId986" location="se40.29.270_114" xr:uid="{BAC9B422-D459-4CD7-B21B-9EB4955656FB}"/>
    <hyperlink ref="H1259" r:id="rId987" location="se40.29.270_114" xr:uid="{B2099C05-8412-4B75-93F9-CE5485A44C13}"/>
    <hyperlink ref="H1261" r:id="rId988" location="se40.29.270_114" xr:uid="{217D1DDF-3FB3-41A0-BDB8-907066E882B3}"/>
    <hyperlink ref="H1275" r:id="rId989" location="se40.29.270_114" xr:uid="{FE3762F5-F486-4431-BAD6-AF90FD074AFA}"/>
    <hyperlink ref="H1276" r:id="rId990" location="se40.28.264_197" xr:uid="{3F5C64D0-E2B8-41CD-BB26-D14064DE9771}"/>
    <hyperlink ref="H1277" r:id="rId991" location="se40.28.264_197" xr:uid="{C5B3C4A6-E26E-4B05-A23B-E05984EDE759}"/>
    <hyperlink ref="H1278" r:id="rId992" location="se40.28.264_197" xr:uid="{8A425D8F-89C0-4432-B37E-EFBFF3815587}"/>
    <hyperlink ref="H1279" r:id="rId993" location="se40.28.264_197" xr:uid="{659B81BD-4542-49D4-8D43-B26349E7C01A}"/>
    <hyperlink ref="H1280" r:id="rId994" location="se40.28.264_197" xr:uid="{CB0318F0-5147-43C5-A58F-D92ACF8013A4}"/>
    <hyperlink ref="H1281" r:id="rId995" location="se40.28.264_197" xr:uid="{B162D0EC-A786-4AAE-BB9B-E6C623BD0EFA}"/>
    <hyperlink ref="H1282" r:id="rId996" location="se40.28.264_197" xr:uid="{E8B4E8BB-DBBF-4A3B-869C-3BE027D4298A}"/>
    <hyperlink ref="H1283" r:id="rId997" location="se40.28.264_197" xr:uid="{29A044C2-ABA2-4669-8359-D164DADAB955}"/>
    <hyperlink ref="H1284" r:id="rId998" location="se40.28.264_197" xr:uid="{0B17B6EA-B072-4A58-BC27-B9CCFD84B08D}"/>
    <hyperlink ref="H1285" r:id="rId999" location="se40.28.264_197" xr:uid="{7CD4B620-2670-40FF-8A28-9897977ECBF9}"/>
    <hyperlink ref="H1286" r:id="rId1000" location="se40.28.264_197" xr:uid="{E36073EF-D675-4772-945D-B22A8509E381}"/>
    <hyperlink ref="H1287" r:id="rId1001" location="se40.28.264_197" xr:uid="{DE3D8FB6-1E03-475A-8E67-72FA7B747C99}"/>
    <hyperlink ref="H1288" r:id="rId1002" location="se40.28.264_197" xr:uid="{7E86A99F-C58E-4672-98F5-8EA371C9C0E2}"/>
    <hyperlink ref="H1253" r:id="rId1003" location="se40.28.264_190" display="https://www.ecfr.gov/cgi-bin/text-idx?SID=b0eceac90476cdc7da1e6e295ae849ef&amp;mc=true&amp;node=sp40.28.264.f&amp;rgn=div6 - se40.28.264_190" xr:uid="{B43180D0-6A0F-4A6C-A704-A0025307BEFE}"/>
    <hyperlink ref="H1289" r:id="rId1004" location="se40.28.264_197" xr:uid="{80BCA941-8B9B-4ECC-A158-0E90111840EF}"/>
    <hyperlink ref="H1290" r:id="rId1005" location="se40.28.264_197" xr:uid="{9BF3C2BD-A42F-4F20-9B4D-9105BB6C4AE1}"/>
    <hyperlink ref="H1291" r:id="rId1006" location="se40.28.264_197" xr:uid="{A2D156E9-745C-4459-9F07-98D565DB7D19}"/>
    <hyperlink ref="H1292" r:id="rId1007" location="se40.28.264_197" xr:uid="{668ABAC6-E129-463E-8195-E446A09F3B4E}"/>
    <hyperlink ref="H1293" r:id="rId1008" location="se40.28.264_197" xr:uid="{D3C9B854-D929-4568-8948-0E15E67AA884}"/>
    <hyperlink ref="H1294" r:id="rId1009" location="se40.28.264_197" xr:uid="{CCB463A4-4978-457B-8FF1-A9BDC9BF938A}"/>
    <hyperlink ref="H1295" r:id="rId1010" location="se40.28.264_197" xr:uid="{CDA1EEDA-7E6E-4037-BB34-D880A5B643FC}"/>
    <hyperlink ref="H1296" r:id="rId1011" location="se40.28.264_197" xr:uid="{240F85D2-6EE9-4F4D-B408-81431B827E6F}"/>
    <hyperlink ref="H1297" r:id="rId1012" location="se40.28.264_197" xr:uid="{3C2D7608-AAC2-4970-9A4A-EC2EDD100731}"/>
    <hyperlink ref="H1298" r:id="rId1013" location="se40.28.264_197" xr:uid="{6CF12A15-1CDC-4F48-8FB2-2C8443BC7C6D}"/>
    <hyperlink ref="H1299" r:id="rId1014" location="se40.28.264_197" xr:uid="{CD847987-D37A-4DD7-9A85-C43990F584E1}"/>
    <hyperlink ref="H1300" r:id="rId1015" location="se40.28.264_197" xr:uid="{21A24C3A-2EC4-4277-B4E5-879B529E20C9}"/>
    <hyperlink ref="H1301" r:id="rId1016" location="se40.28.264_197" xr:uid="{0A84ED5E-7B7E-4686-9622-A718B1BCDCA9}"/>
    <hyperlink ref="H1302" r:id="rId1017" location="se40.28.264_197" xr:uid="{2E19CA69-429D-48A4-90CE-CD75ACAF3FA4}"/>
    <hyperlink ref="H1303" r:id="rId1018" location="se40.28.264_197" xr:uid="{E275D3AD-18E7-40D9-9A3D-000EA2458356}"/>
    <hyperlink ref="H1304" r:id="rId1019" location="se40.28.264_197" xr:uid="{F2B6F006-DFF8-4625-9B84-DD72A4983801}"/>
    <hyperlink ref="H1305" r:id="rId1020" location="se40.28.264_197" xr:uid="{8BA09FBA-B3BF-45EC-8588-9DCB6C04A776}"/>
    <hyperlink ref="H1306" r:id="rId1021" location="se40.28.264_197" xr:uid="{B92B8A61-DE8B-4798-B4B6-B5FF3156E8AA}"/>
    <hyperlink ref="H1320" r:id="rId1022" location="se40.28.264_197" display="https://www.ecfr.gov/cgi-bin/text-idx?SID=b0eceac90476cdc7da1e6e295ae849ef&amp;mc=true&amp;node=sp40.28.264.f&amp;rgn=div6 - se40.28.264_197" xr:uid="{76B3F2D1-F9F4-4094-B676-2F66258869BA}"/>
    <hyperlink ref="H1321" r:id="rId1023" location="se40.28.264_197" xr:uid="{AF552B31-8629-4B00-B344-F45A47324EEA}"/>
    <hyperlink ref="H1322" r:id="rId1024" location="se40.28.264_197" xr:uid="{09047968-2A49-4375-926F-FC464E145981}"/>
    <hyperlink ref="H1323" r:id="rId1025" location="se40.28.264_197" xr:uid="{34B8996B-85D7-4AC1-B55E-EFFFE1B61269}"/>
    <hyperlink ref="H1307" r:id="rId1026" location="se40.28.264_198" display="https://www.ecfr.gov/cgi-bin/text-idx?SID=b0eceac90476cdc7da1e6e295ae849ef&amp;mc=true&amp;node=sp40.28.264.f&amp;rgn=div6 - se40.28.264_198" xr:uid="{00653025-05CB-4196-B144-25FFE0BF9D51}"/>
    <hyperlink ref="H1308" r:id="rId1027" location="se40.28.264_198" display="https://www.ecfr.gov/cgi-bin/text-idx?SID=b0eceac90476cdc7da1e6e295ae849ef&amp;mc=true&amp;node=sp40.28.264.f&amp;rgn=div6 - se40.28.264_198" xr:uid="{122F5CF5-A058-4B37-A11C-F53BA332D2CA}"/>
    <hyperlink ref="H1309" r:id="rId1028" location="se40.28.264_198" xr:uid="{2263AFE8-27F9-4B7C-850C-ADDE505D80BB}"/>
    <hyperlink ref="H1310" r:id="rId1029" location="se40.28.264_198" xr:uid="{4420A485-6066-4C8D-B11E-CB0866B71688}"/>
    <hyperlink ref="H1311" r:id="rId1030" location="se40.28.264_198" xr:uid="{61D82881-447F-484D-804F-5070DA81A0AC}"/>
    <hyperlink ref="H1312" r:id="rId1031" location="se40.28.264_198" xr:uid="{FBF6C5BC-56D3-4C84-9CD2-8FBB3B1A7B60}"/>
    <hyperlink ref="H1313" r:id="rId1032" location="se40.28.264_198" display="https://www.ecfr.gov/cgi-bin/text-idx?SID=b0eceac90476cdc7da1e6e295ae849ef&amp;mc=true&amp;node=sp40.28.264.f&amp;rgn=div6 - se40.28.264_198" xr:uid="{FCB702A9-3877-4A48-A47A-8FD9334DA5AA}"/>
    <hyperlink ref="H1315" r:id="rId1033" location="se40.28.264_198" display="https://www.ecfr.gov/cgi-bin/text-idx?SID=b0eceac90476cdc7da1e6e295ae849ef&amp;mc=true&amp;node=sp40.28.264.f&amp;rgn=div6 - se40.28.264_198" xr:uid="{3E1EDE5D-1C95-4EE0-A3C5-2D8525EE87FC}"/>
    <hyperlink ref="H1316" r:id="rId1034" location="se40.28.264_198" xr:uid="{BBEE6BB2-A0C1-4DF3-A0E9-A031C7AE8CBE}"/>
    <hyperlink ref="H1317" r:id="rId1035" location="se40.28.264_198" xr:uid="{4039CD8A-B96D-4D83-BD63-9C54959DD20F}"/>
    <hyperlink ref="H1314" r:id="rId1036" location="se40.28.264_193" xr:uid="{240C2D4A-9ADD-47AF-BD16-21F91B324428}"/>
    <hyperlink ref="H1328" r:id="rId1037" location="se40.28.264_198" xr:uid="{3DE9D052-F1F4-4DDA-899E-7993777FFED5}"/>
    <hyperlink ref="H1329" r:id="rId1038" location="se40.28.264_198" xr:uid="{E9E8E2CB-39BD-4D7A-82DA-C0065593A1DB}"/>
    <hyperlink ref="H1332" r:id="rId1039" xr:uid="{42E168C5-4BFD-48D9-80C3-293E8E36BE39}"/>
    <hyperlink ref="H1333" r:id="rId1040" xr:uid="{02C462A8-9DDC-4235-A020-C925C407AC39}"/>
    <hyperlink ref="H1334" r:id="rId1041" xr:uid="{30AF4118-EF3A-4DC6-8C17-972C436D6BF7}"/>
    <hyperlink ref="H1336" r:id="rId1042" xr:uid="{36BB39CB-69C2-49E6-A036-F6C82E0590EE}"/>
    <hyperlink ref="H1337" r:id="rId1043" xr:uid="{3DC8E89E-26FD-4D6E-A68F-06FB00A9D917}"/>
    <hyperlink ref="H1338" r:id="rId1044" xr:uid="{D164E448-49A5-44D7-80BA-B40F63C4B9EE}"/>
    <hyperlink ref="H1339" r:id="rId1045" xr:uid="{E21C2933-9C01-4F19-89D9-294C4C846083}"/>
    <hyperlink ref="H1340" r:id="rId1046" display="https://www.ecfr.gov/cgi-bin/text-idx?SID=6abadf9cdc84de3001e2bf53fc87023d&amp;mc=true&amp;node=se40.29.270_114&amp;rgn=div8" xr:uid="{62FB0E54-83C0-438C-9115-0DD2F1475B42}"/>
    <hyperlink ref="H1346" r:id="rId1047" xr:uid="{4678B4E9-0FC1-4844-B87F-F50F9AB077FC}"/>
    <hyperlink ref="H1347" r:id="rId1048" xr:uid="{62A66F36-2AE2-4D96-9731-612A9F865897}"/>
    <hyperlink ref="H1348" r:id="rId1049" xr:uid="{11B9AF01-1033-4771-A4D0-7E89CED317ED}"/>
    <hyperlink ref="H1349" r:id="rId1050" xr:uid="{15464E81-EDCF-4D6E-94B7-0C14673F0824}"/>
    <hyperlink ref="H1350" r:id="rId1051" xr:uid="{C558A12D-8954-461C-A808-20D599218CD4}"/>
    <hyperlink ref="H1351" r:id="rId1052" xr:uid="{068F486F-3C13-4C14-921E-4E5DEDBCD01F}"/>
    <hyperlink ref="H1352" r:id="rId1053" xr:uid="{E5EFF024-F1B3-4004-ACC0-977075718830}"/>
    <hyperlink ref="H1353" r:id="rId1054" xr:uid="{48582780-025B-4E48-A859-151F01E06C23}"/>
    <hyperlink ref="H1354" r:id="rId1055" xr:uid="{7419FA40-CBBD-4D7C-A76A-BB74806102A0}"/>
    <hyperlink ref="H1355" r:id="rId1056" xr:uid="{1C80AB4F-49BE-4790-AD84-D997EAA0E598}"/>
    <hyperlink ref="H1356" r:id="rId1057" xr:uid="{E78BAF4D-C8CD-438C-B8F0-22F2DE63CDB6}"/>
    <hyperlink ref="H1357" r:id="rId1058" xr:uid="{1A7DEA56-CB7D-430F-896B-9A0548634EF2}"/>
    <hyperlink ref="H1358" r:id="rId1059" xr:uid="{45D34AEF-5AD0-4994-AC0D-A6754A651D9B}"/>
    <hyperlink ref="H1359" r:id="rId1060" xr:uid="{C869FC8D-709B-4BBA-8704-61C923DE5E37}"/>
    <hyperlink ref="H1360" r:id="rId1061" location="se40.28.264_190" xr:uid="{45F00197-F9A4-47A2-AF9C-1DA661153353}"/>
    <hyperlink ref="H1361" r:id="rId1062" location="se40.28.264_190" xr:uid="{E7F00F06-1754-4DD8-949F-A7A80F115110}"/>
    <hyperlink ref="H1362" r:id="rId1063" location="se40.28.264_190" xr:uid="{5686AD28-F485-477B-B796-09F781B697CA}"/>
    <hyperlink ref="H1369" r:id="rId1064" location="se40.28.264_1278" display="https://www.ecfr.gov/cgi-bin/text-idx?SID=c87ea69c743955d1813d3752e8aa966f&amp;mc=true&amp;node=sp40.28.264.m&amp;rgn=div6 - se40.28.264_1278" xr:uid="{4678694B-5FED-4599-9A8F-8E5F2F768255}"/>
    <hyperlink ref="H1370" r:id="rId1065" location="se40.28.264_1278" xr:uid="{A206811D-1CEB-42CF-B5C1-145023C92152}"/>
    <hyperlink ref="H1371" r:id="rId1066" location="se40.28.264_1278" xr:uid="{FED507FD-4FBE-4028-9B13-7EB0FC7A781B}"/>
    <hyperlink ref="H1372" r:id="rId1067" location="se40.28.264_1278" xr:uid="{CEB68900-C3EF-4C5E-9EB2-18B3E7DBAA6B}"/>
    <hyperlink ref="H1373" r:id="rId1068" location="se40.28.264_1278" xr:uid="{FA2AACA9-E1E6-44CF-92DC-B54AAF4C35DE}"/>
    <hyperlink ref="H1374" r:id="rId1069" location="se40.28.264_1278" xr:uid="{FCCC3020-961C-428B-B32E-931779884F58}"/>
    <hyperlink ref="H1375" r:id="rId1070" location="se40.28.264_1278" xr:uid="{EFFF69AC-ABD6-41F0-B46B-5DB0F5A4A1AD}"/>
    <hyperlink ref="H1380" r:id="rId1071" location="se40.29.270_114" display="https://www.ecfr.gov/cgi-bin/text-idx?SID=c87ea69c743955d1813d3752e8aa966f&amp;mc=true&amp;node=sp40.29.270.b&amp;rgn=div6 - se40.29.270_114" xr:uid="{13ABDB5E-486E-4AA3-BFFE-5519D29EF0E9}"/>
    <hyperlink ref="H1381" r:id="rId1072" location="se40.28.264_1119" xr:uid="{E51F3BF0-9B8A-4189-8DA5-A8D4D215775A}"/>
    <hyperlink ref="H1382" r:id="rId1073" location="se40.28.264_1116" display="https://www.ecfr.gov/cgi-bin/text-idx?SID=c87ea69c743955d1813d3752e8aa966f&amp;mc=true&amp;node=sp40.28.264.g&amp;rgn=div6 - se40.28.264_1116" xr:uid="{805E77C1-7536-41EE-B23D-2AF444DC60CF}"/>
    <hyperlink ref="H1383" r:id="rId1074" location="se40.28.264_1111" display="https://www.ecfr.gov/cgi-bin/text-idx?SID=c87ea69c743955d1813d3752e8aa966f&amp;mc=true&amp;node=sp40.28.264.g&amp;rgn=div6 - se40.28.264_1111" xr:uid="{12F61AF1-D2FB-4687-A57E-9D772EB8266A}"/>
    <hyperlink ref="H1386" r:id="rId1075" location="se40.28.264_1112" xr:uid="{458F704D-52FF-445C-AB28-51B86CAC622E}"/>
    <hyperlink ref="H1387" r:id="rId1076" location="se40.28.264_1112" xr:uid="{C8945C29-463C-4FA7-BDE8-443ABA2CB2E7}"/>
    <hyperlink ref="H1388" r:id="rId1077" location="se40.28.264_1112" xr:uid="{2C850880-9445-4D9F-B033-93EAF2EBDD43}"/>
    <hyperlink ref="H1389" r:id="rId1078" location="se40.28.264_1112" xr:uid="{8A8C6C0A-D638-46BD-B74C-960B314490CE}"/>
    <hyperlink ref="H1390" r:id="rId1079" location="se40.28.264_1112" xr:uid="{44C56ECA-6A9F-47E8-98D5-380867B63296}"/>
    <hyperlink ref="H1391" r:id="rId1080" location="se40.28.264_1112" xr:uid="{FA291846-EA56-4CAD-954C-E075E8EFE884}"/>
    <hyperlink ref="H1392" r:id="rId1081" location="se40.28.264_1112" xr:uid="{3C4AC297-8E69-409A-ADE5-F3AC12313847}"/>
    <hyperlink ref="H1393" r:id="rId1082" location="se40.28.264_1112" xr:uid="{B0C0F88D-A905-43F5-9889-98EA834E9F14}"/>
    <hyperlink ref="H1394" r:id="rId1083" location="se40.28.264_1115" display="https://www.ecfr.gov/cgi-bin/text-idx?SID=c87ea69c743955d1813d3752e8aa966f&amp;mc=true&amp;node=sp40.28.264.g&amp;rgn=div6 - se40.28.264_1115" xr:uid="{3043786D-CA0F-4F8F-A44E-4149187DCBAB}"/>
    <hyperlink ref="H1395" r:id="rId1084" location="se40.28.264_1178" display="https://www.ecfr.gov/cgi-bin/text-idx?SID=c87ea69c743955d1813d3752e8aa966f&amp;mc=true&amp;node=sp40.28.264.i&amp;rgn=div6 - se40.28.264_1178" xr:uid="{A0B49F97-997C-40FB-A3D9-7C3F2E3E9DF9}"/>
    <hyperlink ref="H1396" r:id="rId1085" location="se40.28.264_1178" xr:uid="{FE39640D-DF40-431F-8AA8-C0AEF09EDB41}"/>
    <hyperlink ref="H1397" r:id="rId1086" location="se40.28.264_1178" display="https://www.ecfr.gov/cgi-bin/text-idx?SID=c87ea69c743955d1813d3752e8aa966f&amp;mc=true&amp;node=sp40.28.264.i&amp;rgn=div6 - se40.28.264_1178" xr:uid="{B10D98B8-D0E3-42E5-A835-F10030F699ED}"/>
    <hyperlink ref="H1398" r:id="rId1087" location="se40.28.264_1197" display="https://www.ecfr.gov/cgi-bin/text-idx?SID=c87ea69c743955d1813d3752e8aa966f&amp;mc=true&amp;node=sp40.28.264.j&amp;rgn=div6 - se40.28.264_1197" xr:uid="{EEE397CE-4599-456C-9A91-54638473B6AE}"/>
    <hyperlink ref="H1399" r:id="rId1088" location="se40.28.264_1197" xr:uid="{43ADEAC9-5809-4DE1-90A0-ED608CE78241}"/>
    <hyperlink ref="H1400" r:id="rId1089" location="se40.28.264_1197" xr:uid="{888041B8-062B-4B3F-8AD2-6C1D0F7C8959}"/>
    <hyperlink ref="H1401" r:id="rId1090" location="se40.28.264_1197" xr:uid="{0EEF2C02-D990-4F32-B923-F00D67555D35}"/>
    <hyperlink ref="H1402" r:id="rId1091" location="se40.28.264_1197" xr:uid="{BA00BDD5-8DD3-4961-9CE1-EED2EF38B7BD}"/>
    <hyperlink ref="H1403" r:id="rId1092" location="se40.28.264_1197" xr:uid="{05110A20-AE52-4748-8D1D-6E45897651F1}"/>
    <hyperlink ref="H1404" r:id="rId1093" location="se40.28.264_1197" xr:uid="{223135A2-0681-42CA-A837-CF6A885B26D1}"/>
    <hyperlink ref="H1405" r:id="rId1094" location="se40.28.264_1197" xr:uid="{48386EFE-2C02-4B4F-A41A-92640FEF80B9}"/>
    <hyperlink ref="H1406" r:id="rId1095" location="se40.28.264_1197" xr:uid="{C74DBCB0-2AE9-4006-8C70-F4E816A53B20}"/>
    <hyperlink ref="H1407" r:id="rId1096" location="se40.28.264_1228" display="https://www.ecfr.gov/cgi-bin/text-idx?SID=c87ea69c743955d1813d3752e8aa966f&amp;mc=true&amp;node=sp40.28.264.k&amp;rgn=div6 - se40.28.264_1228" xr:uid="{F318B6AA-3A3A-4394-A45E-FE7A2C5E3C27}"/>
    <hyperlink ref="H1408" r:id="rId1097" location="se40.28.264_1228" display="https://www.ecfr.gov/cgi-bin/text-idx?SID=c87ea69c743955d1813d3752e8aa966f&amp;mc=true&amp;node=sp40.28.264.k&amp;rgn=div6 - se40.28.264_1228" xr:uid="{14BA2FA9-6D5E-4E22-B6A0-F1095FB1CAD6}"/>
    <hyperlink ref="H1409" r:id="rId1098" location="se40.28.264_1228" xr:uid="{9752E14D-F5CB-4CFC-BC3F-BDB053BD5556}"/>
    <hyperlink ref="H1410" r:id="rId1099" location="se40.28.264_1228" xr:uid="{44492E4C-0E46-4FDB-9D5D-AE6E6E1C7F4C}"/>
    <hyperlink ref="H1411" r:id="rId1100" location="se40.28.264_1228" xr:uid="{8A205A73-AB46-413A-AF39-CC4962A08902}"/>
    <hyperlink ref="H1412" r:id="rId1101" location="se40.28.264_1228" xr:uid="{FF9B5ADD-1C3D-46F7-A60F-D1B4090CC770}"/>
    <hyperlink ref="H1413" r:id="rId1102" location="se40.28.264_1228" xr:uid="{71F880DA-9230-450B-81C2-94D6CC9E8C60}"/>
    <hyperlink ref="H1414" r:id="rId1103" location="se40.28.264_1228" xr:uid="{C90B9ECC-78C7-4FF3-8D72-F6F746ADC183}"/>
    <hyperlink ref="H1415" r:id="rId1104" location="se40.28.264_1228" xr:uid="{B07A3647-863D-4641-8F93-2D42E0ED4538}"/>
    <hyperlink ref="H1417" r:id="rId1105" location="se40.28.264_1228" display="https://www.ecfr.gov/cgi-bin/text-idx?SID=c87ea69c743955d1813d3752e8aa966f&amp;mc=true&amp;node=sp40.28.264.k&amp;rgn=div6 - se40.28.264_1228" xr:uid="{E7A73B60-E2E7-4359-A6FE-E40E029A4EFC}"/>
    <hyperlink ref="H1418" r:id="rId1106" location="se40.28.264_1228" xr:uid="{3203AEEC-C224-44F3-AD3C-58F1C438BAF3}"/>
    <hyperlink ref="H1419" r:id="rId1107" location="se40.28.264_1228" xr:uid="{DCB53309-96C8-4C6D-9521-A0DFDCD8E4DC}"/>
    <hyperlink ref="H1420" r:id="rId1108" location="se40.28.264_1228" xr:uid="{3903E45E-348B-4DB9-A80A-7AB9DC643628}"/>
    <hyperlink ref="H1421" r:id="rId1109" location="se40.28.264_1228" xr:uid="{461192D8-FD4E-42F9-B9FE-AA29AF50433A}"/>
    <hyperlink ref="H1422" r:id="rId1110" location="se40.28.264_1228" xr:uid="{90A532AC-7279-4BD6-8961-7344AEBB251D}"/>
    <hyperlink ref="H1423" r:id="rId1111" location="se40.28.264_1258" display="https://www.ecfr.gov/cgi-bin/text-idx?SID=c87ea69c743955d1813d3752e8aa966f&amp;mc=true&amp;node=sp40.28.264.l&amp;rgn=div6 - se40.28.264_1258" xr:uid="{1B54D72D-182E-4431-B36A-7AFC7B490D79}"/>
    <hyperlink ref="H1424" r:id="rId1112" location="se40.28.264_1258" xr:uid="{0DA91159-7C54-4445-B206-3848FDEC4453}"/>
    <hyperlink ref="H1425" r:id="rId1113" location="se40.28.264_1258" display="https://www.ecfr.gov/cgi-bin/text-idx?SID=c87ea69c743955d1813d3752e8aa966f&amp;mc=true&amp;node=sp40.28.264.l&amp;rgn=div6 - se40.28.264_1258" xr:uid="{330BF611-F06A-4BE7-997C-D8C73DFB786F}"/>
    <hyperlink ref="H1426" r:id="rId1114" location="se40.28.264_1258" xr:uid="{75C11F69-C6E5-4BC5-9CA5-25BC0F1FA404}"/>
    <hyperlink ref="H1427" r:id="rId1115" location="se40.28.264_1280" xr:uid="{0AD04CE7-A880-4076-96BC-DF55BDEE852B}"/>
    <hyperlink ref="H1428" r:id="rId1116" location="se40.28.264_1280" xr:uid="{D7F0B64F-8ED5-4DC4-B2F5-D22BE32E502E}"/>
    <hyperlink ref="H1429" r:id="rId1117" location="se40.28.264_1280" xr:uid="{B821CFAE-FB0D-42AE-8E02-BEAA5FCA7834}"/>
    <hyperlink ref="H1430" r:id="rId1118" location="se40.28.264_1280" xr:uid="{33EB290E-CDF8-4700-8521-08B86BC36050}"/>
    <hyperlink ref="H1431" r:id="rId1119" location="se40.28.264_1280" xr:uid="{0FC5261F-606C-472D-A5FE-7F94A0D2416E}"/>
    <hyperlink ref="H1432" r:id="rId1120" location="se40.28.264_1280" xr:uid="{546E270E-6923-4E62-BE23-C809A2BC92B0}"/>
    <hyperlink ref="H1433" r:id="rId1121" location="se40.28.264_1280" xr:uid="{3B258DB5-A0FE-4E64-87D5-BDFD2F3720A1}"/>
    <hyperlink ref="H1434" r:id="rId1122" location="se40.28.264_1280" xr:uid="{C3DD7BE5-45B0-4D90-8E19-3DB0A2ACF0E4}"/>
    <hyperlink ref="H1435" r:id="rId1123" location="se40.28.264_1280" xr:uid="{DFB3DF22-5F0D-4917-8B3C-6E7C7E32325A}"/>
    <hyperlink ref="H1436" r:id="rId1124" location="se40.28.264_1280" display="https://www.ecfr.gov/cgi-bin/text-idx?SID=c87ea69c743955d1813d3752e8aa966f&amp;mc=true&amp;node=sp40.28.264.m&amp;rgn=div6 - se40.28.264_1280" xr:uid="{6DC5B507-9ACB-4117-9BA5-EDBE1BE83DA6}"/>
    <hyperlink ref="H1437" r:id="rId1125" location="se40.28.264_1280" xr:uid="{C00B2411-F75C-42BF-99F7-DF84894A30CF}"/>
    <hyperlink ref="H1438" r:id="rId1126" location="se40.28.264_1310" display="https://www.ecfr.gov/cgi-bin/text-idx?SID=41817143f4cea2312e002560b8e5b899&amp;mc=true&amp;node=sp40.28.264.n&amp;rgn=div6 - se40.28.264_1310" xr:uid="{A9851A63-A9C5-47E9-9C96-33ACB0A7195A}"/>
    <hyperlink ref="H1440" r:id="rId1127" location="se40.28.264_1310" xr:uid="{0DAA56AD-4986-463F-94D9-10BAB97F67AD}"/>
    <hyperlink ref="H1441" r:id="rId1128" location="se40.28.264_1310" xr:uid="{719D5207-892E-4964-BC7A-50DB41FA115B}"/>
    <hyperlink ref="H1442" r:id="rId1129" location="se40.28.264_1310" xr:uid="{CEC65C8F-F986-4800-86D5-34E00B9DDBB9}"/>
    <hyperlink ref="H1443" r:id="rId1130" location="se40.28.264_1310" xr:uid="{D27BFD5C-B86A-42AD-88AB-AAD36AE8E866}"/>
    <hyperlink ref="H1444" r:id="rId1131" location="se40.28.264_1310" xr:uid="{01959E66-A36D-4F8F-A2C7-54A4897CDE0F}"/>
    <hyperlink ref="H1445" r:id="rId1132" location="se40.28.264_1310" xr:uid="{A1BB054D-0DA3-4054-B5C7-C9FCED2E85D3}"/>
    <hyperlink ref="H1447" r:id="rId1133" location="se40.28.264_1351" display="https://www.ecfr.gov/cgi-bin/text-idx?SID=41817143f4cea2312e002560b8e5b899&amp;mc=true&amp;node=sp40.28.264.o&amp;rgn=div6 - se40.28.264_1351" xr:uid="{5C22772A-B3FA-4295-9299-D7AFF0C1D7B2}"/>
    <hyperlink ref="H1448" r:id="rId1134" location="se40.28.264_1351" display="https://www.ecfr.gov/cgi-bin/text-idx?SID=41817143f4cea2312e002560b8e5b899&amp;mc=true&amp;node=sp40.28.264.o&amp;rgn=div6 - se40.28.264_1351" xr:uid="{1A47E149-8D11-4125-8463-0696A5448535}"/>
    <hyperlink ref="H1449" r:id="rId1135" location="se40.28.264_1575" display="https://www.ecfr.gov/cgi-bin/text-idx?SID=41817143f4cea2312e002560b8e5b899&amp;mc=true&amp;node=sp40.28.264.w&amp;rgn=div6 - se40.28.264_1575" xr:uid="{91A409AC-A990-4A83-A31D-124B81BF64E6}"/>
    <hyperlink ref="H1450" r:id="rId1136" location="se40.28.264_1575" xr:uid="{5F3C662B-B0C4-4274-A7A5-3C52C248C4F0}"/>
    <hyperlink ref="H1451" r:id="rId1137" location="se40.28.264_1575" xr:uid="{0AB46B2D-2226-4544-B613-F8EFCF6467CC}"/>
    <hyperlink ref="H1452" r:id="rId1138" location="se40.28.264_1575" xr:uid="{DD36FCEC-5A6A-494B-84B0-D07A7CAF56D0}"/>
    <hyperlink ref="H1453" r:id="rId1139" location="se40.28.264_1110" display="264.110, 264.111, 264.112" xr:uid="{E39380A8-3BE1-4448-8136-B4795FCF7654}"/>
    <hyperlink ref="H1454" r:id="rId1140" location="se40.28.264_1112" xr:uid="{12833C05-30F2-45A0-8DDB-490FF2BA090C}"/>
    <hyperlink ref="H1456" r:id="rId1141" location="se40.28.264_1111" xr:uid="{E864223E-3055-4C2D-9A3D-BB5EEA5C28C0}"/>
    <hyperlink ref="H1457" r:id="rId1142" location="se40.28.264_1111" xr:uid="{9A7D051F-AD25-40C6-A0C5-2CBFDE73A229}"/>
    <hyperlink ref="H1458" r:id="rId1143" location="se40.28.264_1111" xr:uid="{121DD734-2948-455A-A895-E153513AFC72}"/>
    <hyperlink ref="H1459" r:id="rId1144" location="se40.28.264_11102" display="https://www.ecfr.gov/cgi-bin/text-idx?SID=86c600c01289e34aa7a0818916b351bd&amp;mc=true&amp;node=sp40.28.264.dd&amp;rgn=div6 - se40.28.264_11102" xr:uid="{1C6A4CC3-C2D1-46F8-A422-D60FF223F12D}"/>
    <hyperlink ref="H1460" r:id="rId1145" location="se40.28.264_11102" xr:uid="{F0537DA2-65BE-4A75-816B-D4375D79B381}"/>
    <hyperlink ref="H1461" r:id="rId1146" location="se40.28.264_11102" xr:uid="{BC05E770-9692-43B0-A1ED-AF679730ECB4}"/>
    <hyperlink ref="H1462" r:id="rId1147" location="se40.29.266_1102" display="266.102(a)(2)(vii); 264.112(b)" xr:uid="{9B46CF09-58C8-470A-A69F-E86D25359FFB}"/>
    <hyperlink ref="H1463" r:id="rId1148" location="se40.28.264_1111" display="264.111, 264.112(b)(4)" xr:uid="{C9D84BE8-0307-4AF4-A971-ACBB23C7FEFA}"/>
    <hyperlink ref="H1464" r:id="rId1149" location="se40.28.264_1142" display="https://www.ecfr.gov/cgi-bin/text-idx?SID=328d5ce859417e835fa4ba52ad23c05f&amp;mc=true&amp;node=sp40.28.264.h&amp;rgn=div6 - se40.28.264_1142" xr:uid="{11C6E058-36B9-4781-A2D4-6686B8D814F7}"/>
    <hyperlink ref="H1465" r:id="rId1150" location="se40.28.264_1142" xr:uid="{33143665-A782-46B3-B5A5-7E83DB9BE7EB}"/>
    <hyperlink ref="H1466" r:id="rId1151" location="se40.28.264_1142" xr:uid="{B75524E6-2529-4EB3-8B9E-75ADA54381D0}"/>
    <hyperlink ref="H1468" r:id="rId1152" location="se40.28.264_1112" xr:uid="{23EF812B-F863-4BE1-9F48-A5A72224557F}"/>
    <hyperlink ref="H1469" r:id="rId1153" location="se40.28.264_1112" display="https://www.ecfr.gov/cgi-bin/text-idx?SID=328d5ce859417e835fa4ba52ad23c05f&amp;mc=true&amp;node=sp40.28.264.g&amp;rgn=div6 - se40.28.264_1112" xr:uid="{6703AB52-98F6-42E9-BED3-7AECBC25D393}"/>
    <hyperlink ref="H1470" r:id="rId1154" location="se40.28.264_1112" xr:uid="{7121F829-EAC1-47B6-B28E-64C218511D35}"/>
    <hyperlink ref="H1471" r:id="rId1155" location="se40.28.264_1112" xr:uid="{6263F4A7-B4DA-43C3-8DE9-BBB40AA8D01F}"/>
    <hyperlink ref="H1472" r:id="rId1156" location="se40.28.264_1112" xr:uid="{D4351374-A8E9-4000-8597-2B85BE3BA6D9}"/>
    <hyperlink ref="H1473" r:id="rId1157" location="se40.28.264_1112" xr:uid="{C1AFCEFC-02C0-4291-B186-BD13A30663D6}"/>
    <hyperlink ref="H1474" r:id="rId1158" location="se40.28.264_1112" xr:uid="{D57B65E0-65DB-45B5-A391-F3F1E1A49F84}"/>
    <hyperlink ref="H1476" r:id="rId1159" location="se40.28.264_1117" xr:uid="{E07666CF-68DC-440D-859D-29BFA3ADF4B2}"/>
    <hyperlink ref="H1477" r:id="rId1160" location="se40.28.264_1118" xr:uid="{C684774E-14C3-4D7E-B686-46E38D2F3339}"/>
    <hyperlink ref="H1478" r:id="rId1161" location="se40.28.264_1118" display="https://www.ecfr.gov/cgi-bin/text-idx?SID=328d5ce859417e835fa4ba52ad23c05f&amp;mc=true&amp;node=sp40.28.264.g&amp;rgn=div6 - se40.28.264_1118" xr:uid="{86F99F09-1322-4888-A5CE-6922E4DB3B2A}"/>
    <hyperlink ref="H1479" r:id="rId1162" location="se40.28.264_1118" xr:uid="{622DA448-1120-4079-9265-BAC5660C1A92}"/>
    <hyperlink ref="H1480" r:id="rId1163" location="se40.28.264_1118" xr:uid="{86E3D444-83AB-4843-BBB1-1C47626D8C49}"/>
    <hyperlink ref="H1481" r:id="rId1164" location="se40.28.264_1118" xr:uid="{35E54721-D857-4A48-8D35-361CE54C7799}"/>
    <hyperlink ref="H1482" r:id="rId1165" location="se40.28.264_1310" xr:uid="{D0DCB0D0-423B-4037-93A5-D07618C4868F}"/>
    <hyperlink ref="H1483" r:id="rId1166" location="se40.28.264_1310" xr:uid="{5CA91131-4A1E-4F56-8E6F-5968DF4FE2A5}"/>
    <hyperlink ref="H1484" r:id="rId1167" location="se40.28.264_1310" xr:uid="{80327357-CEDA-4E6F-9678-B1CC41D504E2}"/>
    <hyperlink ref="H1485" r:id="rId1168" location="se40.28.264_1310" xr:uid="{A60EEF3D-F7E5-4A5F-8DFB-15C3A4371CDC}"/>
    <hyperlink ref="H1486" r:id="rId1169" location="se40.28.264_1310" xr:uid="{E9938D6F-E375-4C8B-A75D-01CE84CABEE1}"/>
    <hyperlink ref="H1487" r:id="rId1170" location="se40.28.264_1310" xr:uid="{33210DFA-C13D-4CA0-BB5A-61A876001CDE}"/>
    <hyperlink ref="H1488" r:id="rId1171" location="se40.28.264_1280" xr:uid="{268B70A7-E6EC-4105-94CE-7827BE52DCCA}"/>
    <hyperlink ref="H1489" r:id="rId1172" location="se40.28.264_1280" xr:uid="{BA831B34-25CD-4971-8BD6-C81EE701FB04}"/>
    <hyperlink ref="H1490" r:id="rId1173" location="se40.28.264_1280" xr:uid="{4CA6E27F-1339-452F-B53D-D8AD3D7A0D7E}"/>
    <hyperlink ref="H1491" r:id="rId1174" location="se40.28.264_1280" display="https://www.ecfr.gov/cgi-bin/text-idx?SID=328d5ce859417e835fa4ba52ad23c05f&amp;mc=true&amp;node=sp40.28.264.m&amp;rgn=div6 - se40.28.264_1280" xr:uid="{915B684E-1166-4386-AE1B-9716F660804A}"/>
    <hyperlink ref="H1492" r:id="rId1175" location="se40.28.264_1280" xr:uid="{55817724-D8E5-4EF1-BB87-B6CDC0E5788C}"/>
    <hyperlink ref="H1493" r:id="rId1176" location="se40.28.264_1280" xr:uid="{F0F63595-93EC-4978-B337-2C6556661E6D}"/>
    <hyperlink ref="H1494" r:id="rId1177" location="se40.28.264_1280" xr:uid="{D9D12194-4A3F-4419-AC0D-09B1C25A3CC4}"/>
    <hyperlink ref="H1495" r:id="rId1178" location="se40.28.264_1280" xr:uid="{6A24D275-5973-413B-9F8E-38DD44B460C3}"/>
    <hyperlink ref="H1496" r:id="rId1179" location="se40.28.264_1280" xr:uid="{5496A84A-CA4F-4F49-A235-6315856F7C7F}"/>
    <hyperlink ref="H1497" r:id="rId1180" location="se40.29.270_114" display="https://www.ecfr.gov/cgi-bin/text-idx?SID=328d5ce859417e835fa4ba52ad23c05f&amp;mc=true&amp;node=sp40.29.270.b&amp;rgn=div6 - se40.29.270_114" xr:uid="{074D241E-C9FD-4FC1-8B81-042FAE20C0C4}"/>
    <hyperlink ref="H1498" r:id="rId1181" location="se40.28.264_1603" xr:uid="{6320293E-5FF0-4172-B627-9D477B44549A}"/>
    <hyperlink ref="H1499" r:id="rId1182" location="se40.28.264_1118" xr:uid="{8FE838EA-0F63-48D5-A3C2-03647C11D16C}"/>
    <hyperlink ref="H1501" r:id="rId1183" location="se40.29.270_114" display="https://www.ecfr.gov/cgi-bin/text-idx?SID=328d5ce859417e835fa4ba52ad23c05f&amp;mc=true&amp;node=sp40.29.270.b&amp;rgn=div6 - se40.29.270_114" xr:uid="{A9477693-B7E4-4258-9AA5-A527D183F29B}"/>
    <hyperlink ref="H1502" r:id="rId1184" location="se40.29.270_11" xr:uid="{EBE1F834-8514-4348-B698-C3D9E82EE228}"/>
    <hyperlink ref="H1503" r:id="rId1185" location="se40.28.264_1144" display="https://www.ecfr.gov/cgi-bin/text-idx?SID=328d5ce859417e835fa4ba52ad23c05f&amp;mc=true&amp;node=sp40.28.264.h&amp;rgn=div6 - se40.28.264_1144" xr:uid="{283755A2-3F98-4A19-AD86-389E1C89AE74}"/>
    <hyperlink ref="H1505" r:id="rId1186" location="se40.28.264_1144" xr:uid="{FED65432-A6FC-4552-BE46-17848E10BEEC}"/>
    <hyperlink ref="H1507" r:id="rId1187" location="se40.28.264_1144" xr:uid="{7FCAFB56-318C-4076-981A-194AB7FD533F}"/>
    <hyperlink ref="H1508" r:id="rId1188" location="se40.28.264_1144" xr:uid="{B0A5C81A-0FEF-404E-AADD-CAD598FB6CCF}"/>
    <hyperlink ref="H1512" r:id="rId1189" location="se40.28.264_1143" display="https://www.ecfr.gov/cgi-bin/text-idx?SID=328d5ce859417e835fa4ba52ad23c05f&amp;mc=true&amp;node=sp40.28.264.h&amp;rgn=div6 - se40.28.264_1143" xr:uid="{9324F41C-8FC1-4C33-9D31-C03C19893387}"/>
    <hyperlink ref="H1517" r:id="rId1190" location="se40.28.264_1143" display="https://www.ecfr.gov/cgi-bin/text-idx?SID=328d5ce859417e835fa4ba52ad23c05f&amp;mc=true&amp;node=sp40.28.264.h&amp;rgn=div6 - se40.28.264_1143" xr:uid="{7AA17FF9-9B66-4F77-B042-AF382272432D}"/>
    <hyperlink ref="H1519" r:id="rId1191" location="se40.28.264_1143" xr:uid="{2C1D9819-D26D-4CAE-A3A8-C834D5AE6A95}"/>
    <hyperlink ref="H1520" r:id="rId1192" location="se40.28.264_1143" xr:uid="{4FAC7EA0-8194-4668-8F44-EE1AB6EBDE0A}"/>
    <hyperlink ref="H1521" r:id="rId1193" location="se40.28.264_1143" xr:uid="{6348373B-DD99-4DB6-A8A8-0F6688FDF36C}"/>
    <hyperlink ref="H1522" r:id="rId1194" location="se40.28.264_1143" xr:uid="{5ACEF525-5501-4585-AC63-BC861597C26F}"/>
    <hyperlink ref="H1523" r:id="rId1195" location="se40.28.264_1143" xr:uid="{A050C39C-8E77-452E-A347-F850FDC21387}"/>
    <hyperlink ref="H1524" r:id="rId1196" location="se40.28.264_1143" xr:uid="{3DD024A2-B2E9-4151-82FB-4348DA4EA50D}"/>
    <hyperlink ref="H1525" r:id="rId1197" location="se40.28.264_1143" xr:uid="{AAED48F4-0CB0-4757-ADB8-80D9EA1E4D73}"/>
    <hyperlink ref="H1526" r:id="rId1198" location="se40.28.264_1143" xr:uid="{3BE75939-64F0-4FBC-8ED7-746EFE64C5CB}"/>
    <hyperlink ref="H1527" r:id="rId1199" location="se40.28.264_1145" display="se40.28.264_1145" xr:uid="{BDAD7715-91D8-4555-B003-666C2DABC3EC}"/>
    <hyperlink ref="H1529" r:id="rId1200" location="se40.28.264_1145" xr:uid="{17F7D3F5-B852-4290-BBC3-3810B33ADC81}"/>
    <hyperlink ref="H1530" r:id="rId1201" location="se40.28.264_1145" xr:uid="{55D19003-B984-4775-A66E-A41CEAEFB5FF}"/>
    <hyperlink ref="H1531" r:id="rId1202" location="se40.28.264_1145" xr:uid="{EB82BEB4-A978-4A83-A8C2-34D17E1A5237}"/>
    <hyperlink ref="H1532" r:id="rId1203" location="se40.28.264_1145" xr:uid="{FFABEF9A-4265-4BFD-BF75-EA13F5577F93}"/>
    <hyperlink ref="H1533" r:id="rId1204" location="se40.28.264_1145" xr:uid="{B3D18624-1AA4-4E79-AC86-BAC388E319EB}"/>
    <hyperlink ref="H1534" r:id="rId1205" location="se40.28.264_1145" xr:uid="{B442A268-AA9E-46B9-BB4F-EF0B4C98F6DA}"/>
    <hyperlink ref="H1535" r:id="rId1206" location="se40.28.264_1145" xr:uid="{B62B41F7-06E8-4D8B-B6D1-CC788252EB3D}"/>
    <hyperlink ref="H1536" r:id="rId1207" location="se40.28.264_1145" xr:uid="{B1634063-2F9E-4461-B989-FD07A9E5012F}"/>
    <hyperlink ref="H1537" r:id="rId1208" location="se40.28.264_1101" xr:uid="{113A1E35-DDC2-4ABE-BCDD-E81687A7FB64}"/>
    <hyperlink ref="H1546" r:id="rId1209" location="se40.28.264_1147" xr:uid="{8F924E6A-903C-4022-AC3E-A34FB446913F}"/>
    <hyperlink ref="H1547" r:id="rId1210" location="se40.28.264_1147" xr:uid="{93E843F0-1884-42F8-B1A7-FCC72EF9AC77}"/>
    <hyperlink ref="H1548" r:id="rId1211" location="se40.28.264_1147" xr:uid="{8DBF3502-4F43-4FCB-9FAF-FD24E6D81CDF}"/>
    <hyperlink ref="H1549" r:id="rId1212" location="se40.28.264_1147" xr:uid="{08271BA4-C84E-4CAA-8520-AA16BC64B2AD}"/>
    <hyperlink ref="H1550" r:id="rId1213" location="se40.28.264_1147" xr:uid="{6A3C277D-BF84-4856-92F5-4DC825856D8A}"/>
    <hyperlink ref="H1551" r:id="rId1214" location="se40.28.264_1147" xr:uid="{47A1E499-F792-45B9-824B-5B725827F3D3}"/>
    <hyperlink ref="H1552" r:id="rId1215" location="se40.28.264_1147" xr:uid="{7E230225-2332-4986-A2F3-86308F86DC2D}"/>
    <hyperlink ref="H1553" r:id="rId1216" location="se40.28.264_1147" xr:uid="{66FB08CC-51FA-476C-AEF6-D113371AF668}"/>
    <hyperlink ref="H1554" r:id="rId1217" location="se40.28.264_1147" xr:uid="{C2F9E60A-920F-43C2-AE45-4559429236C6}"/>
    <hyperlink ref="H1555" r:id="rId1218" location="se40.28.264_1147" xr:uid="{951E15DA-56D3-424F-8DF5-3244EA53BD31}"/>
    <hyperlink ref="H1556" r:id="rId1219" location="se40.28.264_1151" xr:uid="{121F44C7-C15D-4F1E-BDF9-D4CB2082F1B3}"/>
    <hyperlink ref="H1557" r:id="rId1220" location="se40.29.270_114" display="https://www.ecfr.gov/cgi-bin/text-idx?SID=2874c8ae22ff1b662c6ac6d445ddf036&amp;mc=true&amp;node=sp40.29.270.b&amp;rgn=div6 - se40.29.270_114" xr:uid="{306A4169-5EB8-40A9-9465-587EA4CA8492}"/>
    <hyperlink ref="H1559" r:id="rId1221" display="https://www.ecfr.gov/cgi-bin/text-idx?SID=2874c8ae22ff1b662c6ac6d445ddf036&amp;mc=true&amp;node=sp40.28.264.f&amp;rgn=div6" xr:uid="{ECC857F5-F7B0-4841-9607-175969EFF3B9}"/>
    <hyperlink ref="H1578" r:id="rId1222" location="se40.29.270_124" display="https://www.ecfr.gov/cgi-bin/text-idx?SID=2874c8ae22ff1b662c6ac6d445ddf036&amp;mc=true&amp;node=sp40.29.270.b&amp;rgn=div6 - se40.29.270_124" xr:uid="{A52592A6-A30E-4502-BB65-08E91EC44805}"/>
    <hyperlink ref="H1579" r:id="rId1223" location="se40.29.270_124" display="https://www.ecfr.gov/cgi-bin/text-idx?SID=2874c8ae22ff1b662c6ac6d445ddf036&amp;mc=true&amp;node=sp40.29.270.b&amp;rgn=div6 - se40.29.270_124" xr:uid="{79ADBCF5-9D24-4771-A0AC-D13C90B6E7D4}"/>
    <hyperlink ref="H1581" r:id="rId1224" location="se40.29.270_124" display="https://www.ecfr.gov/cgi-bin/text-idx?SID=2874c8ae22ff1b662c6ac6d445ddf036&amp;mc=true&amp;node=sp40.29.270.b&amp;rgn=div6 - se40.29.270_124" xr:uid="{16CB6D0D-CAEA-4011-9E9A-0C586A8AE05E}"/>
    <hyperlink ref="H1582" r:id="rId1225" location="se40.29.270_124" xr:uid="{5B68B741-0AE5-4AF9-B3F9-D9C71524AA2B}"/>
    <hyperlink ref="H1583" r:id="rId1226" location="se40.29.270_124" xr:uid="{082E2748-A432-476A-B543-95BF7A2070BB}"/>
    <hyperlink ref="H1584" r:id="rId1227" location="se40.29.270_124" display="https://www.ecfr.gov/cgi-bin/text-idx?SID=2874c8ae22ff1b662c6ac6d445ddf036&amp;mc=true&amp;node=sp40.29.270.b&amp;rgn=div6 - se40.29.270_124" xr:uid="{78201B37-F8CD-41E5-9D2D-4C66A907981A}"/>
    <hyperlink ref="H1585" r:id="rId1228" location="se40.29.270_124" xr:uid="{6CF8B004-3EE6-452B-8D9A-413254497F4C}"/>
    <hyperlink ref="H1586" r:id="rId1229" location="se40.29.270_124" xr:uid="{634BF2EB-1CF0-4CFE-890E-FEBA91F0962B}"/>
    <hyperlink ref="H1587" r:id="rId1230" location="se40.29.270_124" display="https://www.ecfr.gov/cgi-bin/text-idx?SID=2874c8ae22ff1b662c6ac6d445ddf036&amp;mc=true&amp;node=sp40.29.270.b&amp;rgn=div6 - se40.29.270_124" xr:uid="{315AFFA1-8987-4524-8860-2AD841A11854}"/>
    <hyperlink ref="H1588" r:id="rId1231" location="se40.29.270_124" display="https://www.ecfr.gov/cgi-bin/text-idx?SID=2874c8ae22ff1b662c6ac6d445ddf036&amp;mc=true&amp;node=sp40.29.270.b&amp;rgn=div6 - se40.29.270_124" xr:uid="{804BAD49-A297-4EE4-85F5-B009DB326A4A}"/>
    <hyperlink ref="H1589" r:id="rId1232" location="se40.29.270_124" xr:uid="{400AD075-5190-45F6-AC7B-8697E1EE84FB}"/>
    <hyperlink ref="H1590" r:id="rId1233" location="se40.29.270_124" xr:uid="{7E31CEF8-7165-48B4-A3E8-A480C64DB87E}"/>
    <hyperlink ref="H1591" r:id="rId1234" location="se40.29.270_125" display="https://www.ecfr.gov/cgi-bin/text-idx?SID=2874c8ae22ff1b662c6ac6d445ddf036&amp;mc=true&amp;node=sp40.29.270.b&amp;rgn=div6 - se40.29.270_125" xr:uid="{1D224CBB-9CD0-4E0C-8ACB-AD121D8032F0}"/>
    <hyperlink ref="H1592" r:id="rId1235" location="se40.29.270_125" display="https://www.ecfr.gov/cgi-bin/text-idx?SID=2874c8ae22ff1b662c6ac6d445ddf036&amp;mc=true&amp;node=sp40.29.270.b&amp;rgn=div6 - se40.29.270_125" xr:uid="{3504C923-ABE6-48E6-9515-EAEB31BE4F36}"/>
    <hyperlink ref="H1594" r:id="rId1236" location="se40.29.270_125" display="https://www.ecfr.gov/cgi-bin/text-idx?SID=2874c8ae22ff1b662c6ac6d445ddf036&amp;mc=true&amp;node=sp40.29.270.b&amp;rgn=div6 - se40.29.270_125" xr:uid="{5C0D8B7B-9CF6-46A9-BC9B-E2C4AD7D0277}"/>
    <hyperlink ref="H1595" r:id="rId1237" location="se40.29.270_125" display="https://www.ecfr.gov/cgi-bin/text-idx?SID=2874c8ae22ff1b662c6ac6d445ddf036&amp;mc=true&amp;node=sp40.29.270.b&amp;rgn=div6 - se40.29.270_125" xr:uid="{7D84B227-7D8C-4069-981B-2546460F6E04}"/>
    <hyperlink ref="H1596" r:id="rId1238" location="se40.29.270_125" display="https://www.ecfr.gov/cgi-bin/text-idx?SID=2874c8ae22ff1b662c6ac6d445ddf036&amp;mc=true&amp;node=sp40.29.270.b&amp;rgn=div6 - se40.29.270_125" xr:uid="{2050F83D-6F37-49D7-80F8-542BE792CCF8}"/>
    <hyperlink ref="H1597" r:id="rId1239" location="se40.29.270_125" display="https://www.ecfr.gov/cgi-bin/text-idx?SID=2874c8ae22ff1b662c6ac6d445ddf036&amp;mc=true&amp;node=sp40.29.270.b&amp;rgn=div6 - se40.29.270_125" xr:uid="{65FC551A-6699-4FEA-8014-19CCC5EC24A6}"/>
    <hyperlink ref="H1598" r:id="rId1240" location="se40.29.270_125" xr:uid="{F5C7A121-1ED2-4809-88D4-76E5527C42D6}"/>
    <hyperlink ref="H1599" r:id="rId1241" location="se40.29.270_125" display="https://www.ecfr.gov/cgi-bin/text-idx?SID=2874c8ae22ff1b662c6ac6d445ddf036&amp;mc=true&amp;node=sp40.29.270.b&amp;rgn=div6 - se40.29.270_125" xr:uid="{10201007-8A94-4780-B55B-737BB9FA129F}"/>
    <hyperlink ref="H1600" r:id="rId1242" location="se40.29.270_125" display="https://www.ecfr.gov/cgi-bin/text-idx?SID=2874c8ae22ff1b662c6ac6d445ddf036&amp;mc=true&amp;node=sp40.29.270.b&amp;rgn=div6 - se40.29.270_125" xr:uid="{8FC6D18E-75A2-45AF-B992-4A8940832986}"/>
    <hyperlink ref="H1601" r:id="rId1243" location="se40.29.270_125" xr:uid="{D67F1994-046B-4089-A5CB-A49CB534BD9B}"/>
    <hyperlink ref="H1602" r:id="rId1244" location="se40.29.270_125" xr:uid="{C1A9F275-F0C3-4D7D-9BF9-EFE986099EE0}"/>
    <hyperlink ref="H1603" r:id="rId1245" location="se40.29.270_127" display="https://www.ecfr.gov/cgi-bin/text-idx?SID=2874c8ae22ff1b662c6ac6d445ddf036&amp;mc=true&amp;node=sp40.29.270.b&amp;rgn=div6 - se40.29.270_127" xr:uid="{358FBFA8-BC0A-4584-AC0C-61293E6489EE}"/>
    <hyperlink ref="H1604" r:id="rId1246" location="se40.29.270_127" display="https://www.ecfr.gov/cgi-bin/text-idx?SID=2874c8ae22ff1b662c6ac6d445ddf036&amp;mc=true&amp;node=sp40.29.270.b&amp;rgn=div6 - se40.29.270_127" xr:uid="{C126E96D-FAEB-4E51-80D1-54B007D5C806}"/>
    <hyperlink ref="H1609" r:id="rId1247" location="se40.29.270_127" xr:uid="{AC1A0911-3D24-4933-B702-061F483A8CF9}"/>
    <hyperlink ref="H1610" r:id="rId1248" location="se40.29.270_127" xr:uid="{28496347-9837-4910-9C33-9F01B22F815F}"/>
    <hyperlink ref="H1611" r:id="rId1249" location="se40.29.270_127" xr:uid="{7CA22457-B3E5-4C38-A97B-5C696DE787DF}"/>
    <hyperlink ref="H1612" r:id="rId1250" location="se40.29.270_127" xr:uid="{9586EE73-84D3-479D-A19C-34ED02C3C9A0}"/>
    <hyperlink ref="H1613" r:id="rId1251" location="se40.29.270_127" xr:uid="{54016723-6779-4AFC-8E79-D089663BFC7E}"/>
    <hyperlink ref="H1614" r:id="rId1252" location="se40.29.270_127" xr:uid="{C9DE8682-46A6-405A-B870-1F0A59B1270F}"/>
    <hyperlink ref="H1615" r:id="rId1253" location="se40.29.270_127" xr:uid="{F36E18EF-C160-4D39-98AB-A9983DB42819}"/>
    <hyperlink ref="H1616" r:id="rId1254" location="se40.29.270_127" xr:uid="{5919ACA2-1F7D-405C-A42A-BB1E33FBF70B}"/>
    <hyperlink ref="H1627" r:id="rId1255" location="se40.29.270_112" xr:uid="{42F4C309-EDD1-4F40-98A0-4745C903B672}"/>
    <hyperlink ref="H1629" r:id="rId1256" location="se40.29.270_129" xr:uid="{BA627D15-90FF-4795-A822-61F9A787518E}"/>
    <hyperlink ref="H1563" r:id="rId1257" display="RCRAOnline (RO) guidance: Sumps are tanks (RO12442) subject to CA if there are releases; 90-day containers and tanks are SWMUs (RO14710); Drip areas at woodtreaters are SWMUs (RO12418); Wood Treatment Cylinder Creosote Sumps (RO12737); RCRA TSD units are SWMUs (RO14037); Stormwater ponds (RO14253); scrap metal recycling area (RO12412); Manufacturing process units holding a hazardous waste are considered (RO14309); DOD OB/OD units used for training may be SWMUs (RO12744); ditches may be SWMUs (RO13653); use RCRA Section 3005(c)(3) omnibus provision to address leaks from product tank (RO13441)" xr:uid="{AB16AB59-8FDB-4709-84E4-8FE3F68641A4}"/>
    <hyperlink ref="H1455" r:id="rId1258" location="se40.29.270_123" display="https://www.ecfr.gov/cgi-bin/text-idx?SID=3af8f3fa0413f056dec48dd878b6b73e&amp;mc=true&amp;node=sp40.29.270.b&amp;rgn=div6 - se40.29.270_123" xr:uid="{A84EDD48-B2D8-4566-AD88-D6B9652CBBDE}"/>
    <hyperlink ref="H1439" r:id="rId1259" xr:uid="{B553AF1D-6631-4E6C-9DFB-798D68EED758}"/>
    <hyperlink ref="H1319" r:id="rId1260" location="se40.29.270_114" display="270.14(c)(7)(vi)), 264.97" xr:uid="{CA68CF22-7915-4F02-92D2-179DE0D4CF85}"/>
    <hyperlink ref="H1273" r:id="rId1261" location="se40.29.270_114" display="https://www.ecfr.gov/cgi-bin/text-idx?SID=b0eceac90476cdc7da1e6e295ae849ef&amp;mc=true&amp;node=sp40.29.270.b&amp;rgn=div6 - se40.29.270_114" xr:uid="{3E0F02F6-5574-4ABD-B93E-C1CD87EE34C4}"/>
    <hyperlink ref="H1247" r:id="rId1262" location="sp40.28.264.f" display="https://www.ecfr.gov/cgi-bin/text-idx?SID=054823338fee9878b0c610b798516ae9&amp;mc=true&amp;node=pt40.28.264&amp;rgn=div5 - sp40.28.264.f" xr:uid="{4F282801-1B89-4874-951F-3F5D3EF304F3}"/>
    <hyperlink ref="H1244" r:id="rId1263" location="sp40.28.264.f" display="https://www.ecfr.gov/cgi-bin/text-idx?SID=054823338fee9878b0c610b798516ae9&amp;mc=true&amp;node=pt40.28.264&amp;rgn=div5 - sp40.28.264.f" xr:uid="{0B0D8C91-29C4-430B-ACE7-EE15BFB61C98}"/>
    <hyperlink ref="H1233" r:id="rId1264" location="sp40.28.264.f" display="https://www.ecfr.gov/cgi-bin/text-idx?SID=054823338fee9878b0c610b798516ae9&amp;mc=true&amp;node=pt40.28.264&amp;rgn=div5 - sp40.28.264.f" xr:uid="{FECCF735-F7A9-4312-8C0A-730DB2E65584}"/>
    <hyperlink ref="H666" r:id="rId1265" xr:uid="{EEBB2613-D704-4105-AD95-B2DA92B5FF10}"/>
    <hyperlink ref="H659" r:id="rId1266" xr:uid="{CE435CF1-5BDD-4892-9712-C4B54348643E}"/>
    <hyperlink ref="H656" r:id="rId1267" xr:uid="{C670556E-3465-460E-BDD0-E4FF433C3BC8}"/>
    <hyperlink ref="H686" r:id="rId1268" xr:uid="{650F832A-5019-47AA-A947-FA7FAC137B28}"/>
    <hyperlink ref="H585" r:id="rId1269" xr:uid="{3D1AD0CF-ED2B-4C34-90B5-6A8173A5814B}"/>
    <hyperlink ref="H80" r:id="rId1270" xr:uid="{851A2901-F621-46EE-972E-7D9E2123978D}"/>
    <hyperlink ref="H74" r:id="rId1271" xr:uid="{4FD3A88D-4229-4DD6-BC80-FB1185E1C52B}"/>
    <hyperlink ref="H33" r:id="rId1272" display="https://p2infohouse.org/ref/43/42277.pdf" xr:uid="{FA05B968-49F2-44C3-878D-FAD8DE4B2391}"/>
    <hyperlink ref="H29" r:id="rId1273" xr:uid="{D35D7883-9849-410B-A5A3-FAD44524D499}"/>
    <hyperlink ref="H23" r:id="rId1274" location="se40.29.270_13" display="se40.29.270_13" xr:uid="{FB9C409C-8121-4DB2-82A6-421782D98F62}"/>
  </hyperlinks>
  <pageMargins left="0.25" right="0.25" top="0.75" bottom="0.75" header="0.3" footer="0.3"/>
  <pageSetup paperSize="3" scale="53" fitToHeight="0" orientation="landscape" verticalDpi="1200" r:id="rId12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298D8-7E19-44E0-BD91-2ADBC84AB4D4}">
  <sheetPr codeName="Sheet2">
    <tabColor theme="0" tint="-0.249977111117893"/>
  </sheetPr>
  <dimension ref="B1:P78"/>
  <sheetViews>
    <sheetView showGridLines="0" workbookViewId="0">
      <selection activeCell="D21" sqref="D21:N24"/>
    </sheetView>
  </sheetViews>
  <sheetFormatPr defaultColWidth="9.140625" defaultRowHeight="15" x14ac:dyDescent="0.25"/>
  <cols>
    <col min="1" max="1" width="1.85546875" style="60" customWidth="1"/>
    <col min="2" max="2" width="4.140625" style="60" customWidth="1"/>
    <col min="3" max="3" width="7.85546875" style="60" customWidth="1"/>
    <col min="4" max="5" width="10.5703125" style="60" customWidth="1"/>
    <col min="6" max="6" width="11.5703125" style="60" customWidth="1"/>
    <col min="7" max="14" width="10.5703125" style="60" customWidth="1"/>
    <col min="15" max="15" width="9.140625" style="60"/>
    <col min="16" max="16" width="3.42578125" style="60" customWidth="1"/>
    <col min="17" max="16384" width="9.140625" style="60"/>
  </cols>
  <sheetData>
    <row r="1" spans="2:16" ht="10.35" customHeight="1" x14ac:dyDescent="0.25"/>
    <row r="2" spans="2:16" ht="18.75" x14ac:dyDescent="0.3">
      <c r="B2" s="68"/>
      <c r="C2" s="208" t="s">
        <v>4454</v>
      </c>
      <c r="D2" s="209"/>
      <c r="E2" s="209"/>
      <c r="F2" s="209"/>
      <c r="G2" s="209"/>
      <c r="H2" s="209"/>
      <c r="I2" s="209"/>
      <c r="J2" s="209"/>
      <c r="K2" s="209"/>
      <c r="L2" s="209"/>
      <c r="M2" s="209"/>
      <c r="N2" s="209"/>
      <c r="O2" s="209"/>
      <c r="P2" s="70"/>
    </row>
    <row r="3" spans="2:16" ht="18.75" x14ac:dyDescent="0.3">
      <c r="B3" s="71"/>
      <c r="C3" s="216" t="s">
        <v>4453</v>
      </c>
      <c r="D3" s="216"/>
      <c r="E3" s="216"/>
      <c r="F3" s="216"/>
      <c r="G3" s="216"/>
      <c r="H3" s="216"/>
      <c r="I3" s="216"/>
      <c r="J3" s="216"/>
      <c r="K3" s="216"/>
      <c r="L3" s="216"/>
      <c r="M3" s="216"/>
      <c r="N3" s="216"/>
      <c r="O3" s="216"/>
      <c r="P3" s="73"/>
    </row>
    <row r="4" spans="2:16" x14ac:dyDescent="0.25">
      <c r="B4" s="71"/>
      <c r="C4" s="72"/>
      <c r="D4" s="72"/>
      <c r="E4" s="72"/>
      <c r="F4" s="72"/>
      <c r="G4" s="72"/>
      <c r="H4" s="72"/>
      <c r="I4" s="72"/>
      <c r="J4" s="72"/>
      <c r="K4" s="72"/>
      <c r="L4" s="72"/>
      <c r="M4" s="72"/>
      <c r="N4" s="72"/>
      <c r="O4" s="72"/>
      <c r="P4" s="73"/>
    </row>
    <row r="5" spans="2:16" x14ac:dyDescent="0.25">
      <c r="B5" s="174" t="s">
        <v>4424</v>
      </c>
      <c r="C5" s="72"/>
      <c r="D5" s="72"/>
      <c r="E5" s="72"/>
      <c r="F5" s="72"/>
      <c r="G5" s="72"/>
      <c r="H5" s="72"/>
      <c r="I5" s="72"/>
      <c r="J5" s="72"/>
      <c r="K5" s="72"/>
      <c r="L5" s="72"/>
      <c r="M5" s="72"/>
      <c r="N5" s="72"/>
      <c r="O5" s="72"/>
      <c r="P5" s="73"/>
    </row>
    <row r="6" spans="2:16" x14ac:dyDescent="0.25">
      <c r="B6" s="71"/>
      <c r="C6" s="210" t="s">
        <v>4462</v>
      </c>
      <c r="D6" s="210"/>
      <c r="E6" s="210"/>
      <c r="F6" s="210"/>
      <c r="G6" s="210"/>
      <c r="H6" s="210"/>
      <c r="I6" s="210"/>
      <c r="J6" s="210"/>
      <c r="K6" s="210"/>
      <c r="L6" s="210"/>
      <c r="M6" s="210"/>
      <c r="N6" s="210"/>
      <c r="O6" s="72"/>
      <c r="P6" s="73"/>
    </row>
    <row r="7" spans="2:16" ht="16.7" customHeight="1" x14ac:dyDescent="0.25">
      <c r="B7" s="71"/>
      <c r="C7" s="72"/>
      <c r="D7" s="213" t="s">
        <v>4644</v>
      </c>
      <c r="E7" s="214"/>
      <c r="F7" s="214"/>
      <c r="G7" s="214"/>
      <c r="H7" s="214"/>
      <c r="I7" s="214"/>
      <c r="J7" s="214"/>
      <c r="K7" s="214"/>
      <c r="L7" s="214"/>
      <c r="M7" s="214"/>
      <c r="N7" s="214"/>
      <c r="O7" s="215"/>
      <c r="P7" s="73"/>
    </row>
    <row r="8" spans="2:16" ht="29.45" customHeight="1" x14ac:dyDescent="0.25">
      <c r="B8" s="71"/>
      <c r="C8" s="72"/>
      <c r="D8" s="213" t="s">
        <v>4645</v>
      </c>
      <c r="E8" s="214"/>
      <c r="F8" s="214"/>
      <c r="G8" s="214"/>
      <c r="H8" s="214"/>
      <c r="I8" s="214"/>
      <c r="J8" s="214"/>
      <c r="K8" s="214"/>
      <c r="L8" s="214"/>
      <c r="M8" s="214"/>
      <c r="N8" s="214"/>
      <c r="O8" s="215"/>
      <c r="P8" s="73"/>
    </row>
    <row r="9" spans="2:16" ht="15" customHeight="1" x14ac:dyDescent="0.25">
      <c r="B9" s="71"/>
      <c r="C9" s="72"/>
      <c r="D9" s="213" t="s">
        <v>4470</v>
      </c>
      <c r="E9" s="213"/>
      <c r="F9" s="213"/>
      <c r="G9" s="213"/>
      <c r="H9" s="213"/>
      <c r="I9" s="213"/>
      <c r="J9" s="213"/>
      <c r="K9" s="213"/>
      <c r="L9" s="213"/>
      <c r="M9" s="213"/>
      <c r="N9" s="213"/>
      <c r="O9" s="213"/>
      <c r="P9" s="73"/>
    </row>
    <row r="10" spans="2:16" ht="27.6" customHeight="1" x14ac:dyDescent="0.25">
      <c r="B10" s="71"/>
      <c r="C10" s="72"/>
      <c r="D10" s="213" t="s">
        <v>4471</v>
      </c>
      <c r="E10" s="213"/>
      <c r="F10" s="213"/>
      <c r="G10" s="213"/>
      <c r="H10" s="213"/>
      <c r="I10" s="213"/>
      <c r="J10" s="213"/>
      <c r="K10" s="213"/>
      <c r="L10" s="213"/>
      <c r="M10" s="213"/>
      <c r="N10" s="213"/>
      <c r="O10" s="213"/>
      <c r="P10" s="73"/>
    </row>
    <row r="11" spans="2:16" x14ac:dyDescent="0.25">
      <c r="B11" s="71"/>
      <c r="C11" s="72"/>
      <c r="D11" s="72"/>
      <c r="E11" s="72"/>
      <c r="F11" s="72"/>
      <c r="G11" s="72"/>
      <c r="H11" s="72"/>
      <c r="I11" s="72"/>
      <c r="J11" s="72"/>
      <c r="K11" s="72"/>
      <c r="L11" s="72"/>
      <c r="M11" s="72"/>
      <c r="N11" s="72"/>
      <c r="O11" s="72"/>
      <c r="P11" s="73"/>
    </row>
    <row r="12" spans="2:16" x14ac:dyDescent="0.25">
      <c r="B12" s="71"/>
      <c r="C12" s="168" t="s">
        <v>4437</v>
      </c>
      <c r="D12" s="72"/>
      <c r="E12" s="72"/>
      <c r="F12" s="72"/>
      <c r="G12" s="72"/>
      <c r="H12" s="72"/>
      <c r="I12" s="72"/>
      <c r="J12" s="72"/>
      <c r="K12" s="72"/>
      <c r="L12" s="72"/>
      <c r="M12" s="72"/>
      <c r="N12" s="72"/>
      <c r="O12" s="72"/>
      <c r="P12" s="73"/>
    </row>
    <row r="13" spans="2:16" ht="15" customHeight="1" x14ac:dyDescent="0.25">
      <c r="B13" s="71"/>
      <c r="C13" s="72"/>
      <c r="D13" s="213" t="s">
        <v>4455</v>
      </c>
      <c r="E13" s="214"/>
      <c r="F13" s="214"/>
      <c r="G13" s="214"/>
      <c r="H13" s="214"/>
      <c r="I13" s="214"/>
      <c r="J13" s="214"/>
      <c r="K13" s="214"/>
      <c r="L13" s="214"/>
      <c r="M13" s="214"/>
      <c r="N13" s="214"/>
      <c r="O13" s="215"/>
      <c r="P13" s="73"/>
    </row>
    <row r="14" spans="2:16" ht="16.7" customHeight="1" x14ac:dyDescent="0.25">
      <c r="B14" s="71"/>
      <c r="C14" s="72"/>
      <c r="D14" s="213" t="s">
        <v>4659</v>
      </c>
      <c r="E14" s="214"/>
      <c r="F14" s="214"/>
      <c r="G14" s="214"/>
      <c r="H14" s="214"/>
      <c r="I14" s="214"/>
      <c r="J14" s="214"/>
      <c r="K14" s="214"/>
      <c r="L14" s="214"/>
      <c r="M14" s="214"/>
      <c r="N14" s="214"/>
      <c r="O14" s="215"/>
      <c r="P14" s="73"/>
    </row>
    <row r="15" spans="2:16" ht="30.6" customHeight="1" x14ac:dyDescent="0.25">
      <c r="B15" s="71"/>
      <c r="C15" s="72"/>
      <c r="D15" s="210" t="s">
        <v>4472</v>
      </c>
      <c r="E15" s="211"/>
      <c r="F15" s="211"/>
      <c r="G15" s="211"/>
      <c r="H15" s="211"/>
      <c r="I15" s="211"/>
      <c r="J15" s="211"/>
      <c r="K15" s="211"/>
      <c r="L15" s="211"/>
      <c r="M15" s="211"/>
      <c r="N15" s="211"/>
      <c r="O15" s="212"/>
      <c r="P15" s="73"/>
    </row>
    <row r="16" spans="2:16" ht="28.35" customHeight="1" x14ac:dyDescent="0.25">
      <c r="B16" s="71"/>
      <c r="C16" s="72"/>
      <c r="D16" s="213" t="s">
        <v>4469</v>
      </c>
      <c r="E16" s="214"/>
      <c r="F16" s="214"/>
      <c r="G16" s="214"/>
      <c r="H16" s="214"/>
      <c r="I16" s="214"/>
      <c r="J16" s="214"/>
      <c r="K16" s="214"/>
      <c r="L16" s="214"/>
      <c r="M16" s="214"/>
      <c r="N16" s="214"/>
      <c r="O16" s="215"/>
      <c r="P16" s="73"/>
    </row>
    <row r="17" spans="2:16" x14ac:dyDescent="0.25">
      <c r="B17" s="71"/>
      <c r="C17" s="72"/>
      <c r="D17" s="72"/>
      <c r="E17" s="72"/>
      <c r="F17" s="72"/>
      <c r="G17" s="72"/>
      <c r="H17" s="72"/>
      <c r="I17" s="72"/>
      <c r="J17" s="72"/>
      <c r="K17" s="72"/>
      <c r="L17" s="72"/>
      <c r="M17" s="72"/>
      <c r="N17" s="72"/>
      <c r="O17" s="72"/>
      <c r="P17" s="73"/>
    </row>
    <row r="18" spans="2:16" x14ac:dyDescent="0.25">
      <c r="B18" s="71"/>
      <c r="C18" s="217" t="s">
        <v>4438</v>
      </c>
      <c r="D18" s="217"/>
      <c r="E18" s="217"/>
      <c r="F18" s="217"/>
      <c r="G18" s="217"/>
      <c r="H18" s="217"/>
      <c r="I18" s="217"/>
      <c r="J18" s="217"/>
      <c r="K18" s="217"/>
      <c r="L18" s="217"/>
      <c r="M18" s="217"/>
      <c r="N18" s="217"/>
      <c r="O18" s="217"/>
      <c r="P18" s="73"/>
    </row>
    <row r="19" spans="2:16" ht="40.700000000000003" customHeight="1" x14ac:dyDescent="0.25">
      <c r="B19" s="71"/>
      <c r="C19" s="169"/>
      <c r="D19" s="213" t="s">
        <v>4473</v>
      </c>
      <c r="E19" s="214"/>
      <c r="F19" s="214"/>
      <c r="G19" s="214"/>
      <c r="H19" s="214"/>
      <c r="I19" s="214"/>
      <c r="J19" s="214"/>
      <c r="K19" s="214"/>
      <c r="L19" s="214"/>
      <c r="M19" s="214"/>
      <c r="N19" s="214"/>
      <c r="O19" s="215"/>
      <c r="P19" s="73"/>
    </row>
    <row r="20" spans="2:16" ht="28.35" customHeight="1" x14ac:dyDescent="0.25">
      <c r="B20" s="71"/>
      <c r="C20" s="169"/>
      <c r="D20" s="213" t="s">
        <v>4474</v>
      </c>
      <c r="E20" s="214"/>
      <c r="F20" s="214"/>
      <c r="G20" s="214"/>
      <c r="H20" s="214"/>
      <c r="I20" s="214"/>
      <c r="J20" s="214"/>
      <c r="K20" s="214"/>
      <c r="L20" s="214"/>
      <c r="M20" s="214"/>
      <c r="N20" s="214"/>
      <c r="O20" s="215"/>
      <c r="P20" s="73"/>
    </row>
    <row r="21" spans="2:16" ht="15" customHeight="1" x14ac:dyDescent="0.25">
      <c r="B21" s="71"/>
      <c r="C21" s="75"/>
      <c r="D21" s="218" t="s">
        <v>4456</v>
      </c>
      <c r="E21" s="219"/>
      <c r="F21" s="219"/>
      <c r="G21" s="219"/>
      <c r="H21" s="219"/>
      <c r="I21" s="219"/>
      <c r="J21" s="219"/>
      <c r="K21" s="219"/>
      <c r="L21" s="219"/>
      <c r="M21" s="219"/>
      <c r="N21" s="219"/>
      <c r="O21" s="182"/>
      <c r="P21" s="73"/>
    </row>
    <row r="22" spans="2:16" x14ac:dyDescent="0.25">
      <c r="B22" s="71"/>
      <c r="C22" s="147"/>
      <c r="D22" s="219"/>
      <c r="E22" s="219"/>
      <c r="F22" s="219"/>
      <c r="G22" s="219"/>
      <c r="H22" s="219"/>
      <c r="I22" s="219"/>
      <c r="J22" s="219"/>
      <c r="K22" s="219"/>
      <c r="L22" s="219"/>
      <c r="M22" s="219"/>
      <c r="N22" s="219"/>
      <c r="O22" s="182"/>
      <c r="P22" s="73"/>
    </row>
    <row r="23" spans="2:16" x14ac:dyDescent="0.25">
      <c r="B23" s="71"/>
      <c r="C23" s="147"/>
      <c r="D23" s="219"/>
      <c r="E23" s="219"/>
      <c r="F23" s="219"/>
      <c r="G23" s="219"/>
      <c r="H23" s="219"/>
      <c r="I23" s="219"/>
      <c r="J23" s="219"/>
      <c r="K23" s="219"/>
      <c r="L23" s="219"/>
      <c r="M23" s="219"/>
      <c r="N23" s="219"/>
      <c r="O23" s="182"/>
      <c r="P23" s="73"/>
    </row>
    <row r="24" spans="2:16" x14ac:dyDescent="0.25">
      <c r="B24" s="71"/>
      <c r="C24" s="147"/>
      <c r="D24" s="219"/>
      <c r="E24" s="219"/>
      <c r="F24" s="219"/>
      <c r="G24" s="219"/>
      <c r="H24" s="219"/>
      <c r="I24" s="219"/>
      <c r="J24" s="219"/>
      <c r="K24" s="219"/>
      <c r="L24" s="219"/>
      <c r="M24" s="219"/>
      <c r="N24" s="219"/>
      <c r="O24" s="182"/>
      <c r="P24" s="73"/>
    </row>
    <row r="25" spans="2:16" x14ac:dyDescent="0.25">
      <c r="B25" s="71"/>
      <c r="C25" s="169" t="s">
        <v>4436</v>
      </c>
      <c r="D25" s="169"/>
      <c r="E25" s="169"/>
      <c r="F25" s="169"/>
      <c r="G25" s="169"/>
      <c r="H25" s="169"/>
      <c r="I25" s="169"/>
      <c r="J25" s="169"/>
      <c r="K25" s="169"/>
      <c r="L25" s="169"/>
      <c r="M25" s="169"/>
      <c r="N25" s="169"/>
      <c r="O25" s="173"/>
      <c r="P25" s="73"/>
    </row>
    <row r="26" spans="2:16" x14ac:dyDescent="0.25">
      <c r="B26" s="71"/>
      <c r="C26" s="72" t="s">
        <v>4649</v>
      </c>
      <c r="D26" s="72"/>
      <c r="E26" s="72"/>
      <c r="F26" s="72"/>
      <c r="G26" s="72"/>
      <c r="H26" s="72"/>
      <c r="I26" s="72"/>
      <c r="J26" s="72"/>
      <c r="K26" s="72"/>
      <c r="L26" s="72"/>
      <c r="M26" s="72"/>
      <c r="N26" s="72"/>
      <c r="O26" s="72"/>
      <c r="P26" s="73"/>
    </row>
    <row r="27" spans="2:16" x14ac:dyDescent="0.25">
      <c r="B27" s="71"/>
      <c r="C27" s="72"/>
      <c r="D27" s="72" t="s">
        <v>4650</v>
      </c>
      <c r="E27" s="72"/>
      <c r="F27" s="72"/>
      <c r="G27" s="72"/>
      <c r="H27" s="72"/>
      <c r="I27" s="72"/>
      <c r="J27" s="72"/>
      <c r="K27" s="72"/>
      <c r="L27" s="72"/>
      <c r="M27" s="72"/>
      <c r="N27" s="72"/>
      <c r="O27" s="72"/>
      <c r="P27" s="73"/>
    </row>
    <row r="28" spans="2:16" x14ac:dyDescent="0.25">
      <c r="B28" s="71"/>
      <c r="C28" s="72"/>
      <c r="D28" s="72" t="s">
        <v>4656</v>
      </c>
      <c r="E28" s="72"/>
      <c r="F28" s="72"/>
      <c r="G28" s="72"/>
      <c r="H28" s="72"/>
      <c r="I28" s="72"/>
      <c r="J28" s="72"/>
      <c r="K28" s="72"/>
      <c r="L28" s="72"/>
      <c r="M28" s="72"/>
      <c r="N28" s="72"/>
      <c r="O28" s="72"/>
      <c r="P28" s="73"/>
    </row>
    <row r="29" spans="2:16" ht="27.6" customHeight="1" x14ac:dyDescent="0.25">
      <c r="B29" s="71"/>
      <c r="C29" s="72"/>
      <c r="D29" s="213" t="s">
        <v>4651</v>
      </c>
      <c r="E29" s="214"/>
      <c r="F29" s="214"/>
      <c r="G29" s="214"/>
      <c r="H29" s="214"/>
      <c r="I29" s="214"/>
      <c r="J29" s="214"/>
      <c r="K29" s="214"/>
      <c r="L29" s="214"/>
      <c r="M29" s="214"/>
      <c r="N29" s="214"/>
      <c r="O29" s="215"/>
      <c r="P29" s="73"/>
    </row>
    <row r="30" spans="2:16" ht="10.7" customHeight="1" x14ac:dyDescent="0.25">
      <c r="B30" s="71"/>
      <c r="C30" s="72"/>
      <c r="D30" s="72"/>
      <c r="E30" s="72"/>
      <c r="F30" s="72"/>
      <c r="G30" s="72"/>
      <c r="H30" s="72"/>
      <c r="I30" s="72"/>
      <c r="J30" s="72"/>
      <c r="K30" s="72"/>
      <c r="L30" s="72"/>
      <c r="M30" s="72"/>
      <c r="N30" s="72"/>
      <c r="O30" s="72"/>
      <c r="P30" s="73"/>
    </row>
    <row r="31" spans="2:16" ht="45" customHeight="1" x14ac:dyDescent="0.25">
      <c r="B31" s="71"/>
      <c r="C31" s="72"/>
      <c r="D31" s="213" t="s">
        <v>4475</v>
      </c>
      <c r="E31" s="214"/>
      <c r="F31" s="214"/>
      <c r="G31" s="214"/>
      <c r="H31" s="214"/>
      <c r="I31" s="214"/>
      <c r="J31" s="214"/>
      <c r="K31" s="214"/>
      <c r="L31" s="214"/>
      <c r="M31" s="214"/>
      <c r="N31" s="214"/>
      <c r="O31" s="215"/>
      <c r="P31" s="73"/>
    </row>
    <row r="32" spans="2:16" x14ac:dyDescent="0.25">
      <c r="B32" s="71"/>
      <c r="C32" s="72"/>
      <c r="D32" s="72"/>
      <c r="E32" s="72"/>
      <c r="F32" s="72"/>
      <c r="G32" s="72"/>
      <c r="H32" s="72"/>
      <c r="I32" s="72"/>
      <c r="J32" s="72"/>
      <c r="K32" s="72"/>
      <c r="L32" s="72"/>
      <c r="M32" s="72"/>
      <c r="N32" s="72"/>
      <c r="O32" s="72"/>
      <c r="P32" s="73"/>
    </row>
    <row r="33" spans="2:16" x14ac:dyDescent="0.25">
      <c r="B33" s="71"/>
      <c r="C33" s="170" t="s">
        <v>4439</v>
      </c>
      <c r="D33" s="72"/>
      <c r="E33" s="72"/>
      <c r="F33" s="72"/>
      <c r="G33" s="72"/>
      <c r="H33" s="72"/>
      <c r="I33" s="72"/>
      <c r="J33" s="72"/>
      <c r="K33" s="72"/>
      <c r="L33" s="72"/>
      <c r="M33" s="72"/>
      <c r="N33" s="72"/>
      <c r="O33" s="72"/>
      <c r="P33" s="73"/>
    </row>
    <row r="34" spans="2:16" x14ac:dyDescent="0.25">
      <c r="B34" s="71"/>
      <c r="C34" s="210" t="s">
        <v>4458</v>
      </c>
      <c r="D34" s="210"/>
      <c r="E34" s="210"/>
      <c r="F34" s="210"/>
      <c r="G34" s="210"/>
      <c r="H34" s="210"/>
      <c r="I34" s="210"/>
      <c r="J34" s="210"/>
      <c r="K34" s="210"/>
      <c r="L34" s="210"/>
      <c r="M34" s="210"/>
      <c r="N34" s="72"/>
      <c r="O34" s="72"/>
      <c r="P34" s="73"/>
    </row>
    <row r="35" spans="2:16" x14ac:dyDescent="0.25">
      <c r="B35" s="71"/>
      <c r="C35" s="72"/>
      <c r="D35" s="72"/>
      <c r="E35" s="74" t="s">
        <v>4248</v>
      </c>
      <c r="F35" s="54"/>
      <c r="G35" s="75"/>
      <c r="H35" s="72"/>
      <c r="I35" s="76"/>
      <c r="J35" s="72"/>
      <c r="K35" s="72"/>
      <c r="L35" s="72"/>
      <c r="M35" s="72"/>
      <c r="N35" s="72"/>
      <c r="O35" s="72"/>
      <c r="P35" s="73"/>
    </row>
    <row r="36" spans="2:16" x14ac:dyDescent="0.25">
      <c r="B36" s="71"/>
      <c r="C36" s="72"/>
      <c r="D36" s="72"/>
      <c r="E36" s="74" t="s">
        <v>4249</v>
      </c>
      <c r="F36" s="54"/>
      <c r="G36" s="75"/>
      <c r="H36" s="72"/>
      <c r="I36" s="72"/>
      <c r="J36" s="72"/>
      <c r="K36" s="72"/>
      <c r="L36" s="72"/>
      <c r="M36" s="72"/>
      <c r="N36" s="72"/>
      <c r="O36" s="72"/>
      <c r="P36" s="73"/>
    </row>
    <row r="37" spans="2:16" x14ac:dyDescent="0.25">
      <c r="B37" s="71"/>
      <c r="C37" s="72"/>
      <c r="D37" s="72"/>
      <c r="E37" s="72"/>
      <c r="F37" s="72"/>
      <c r="G37" s="72"/>
      <c r="H37" s="72"/>
      <c r="I37" s="72"/>
      <c r="J37" s="72"/>
      <c r="K37" s="72"/>
      <c r="L37" s="72"/>
      <c r="M37" s="72"/>
      <c r="N37" s="72"/>
      <c r="O37" s="72"/>
      <c r="P37" s="73"/>
    </row>
    <row r="38" spans="2:16" x14ac:dyDescent="0.25">
      <c r="B38" s="71"/>
      <c r="C38" s="210" t="s">
        <v>4459</v>
      </c>
      <c r="D38" s="210"/>
      <c r="E38" s="210"/>
      <c r="F38" s="210"/>
      <c r="G38" s="210"/>
      <c r="H38" s="210"/>
      <c r="I38" s="210"/>
      <c r="J38" s="210"/>
      <c r="K38" s="210"/>
      <c r="L38" s="210"/>
      <c r="M38" s="210"/>
      <c r="N38" s="210"/>
      <c r="O38" s="72"/>
      <c r="P38" s="73"/>
    </row>
    <row r="39" spans="2:16" x14ac:dyDescent="0.25">
      <c r="B39" s="71"/>
      <c r="C39" s="72"/>
      <c r="D39" s="72"/>
      <c r="E39" s="74" t="s">
        <v>4250</v>
      </c>
      <c r="F39" s="54"/>
      <c r="G39" s="77"/>
      <c r="H39" s="72"/>
      <c r="I39" s="72"/>
      <c r="J39" s="72"/>
      <c r="K39" s="72"/>
      <c r="L39" s="72"/>
      <c r="M39" s="72"/>
      <c r="N39" s="72"/>
      <c r="O39" s="72"/>
      <c r="P39" s="73"/>
    </row>
    <row r="40" spans="2:16" x14ac:dyDescent="0.25">
      <c r="B40" s="71"/>
      <c r="C40" s="72"/>
      <c r="D40" s="72"/>
      <c r="E40" s="74" t="s">
        <v>4251</v>
      </c>
      <c r="F40" s="54"/>
      <c r="G40" s="77"/>
      <c r="H40" s="72"/>
      <c r="I40" s="72"/>
      <c r="J40" s="72"/>
      <c r="K40" s="72"/>
      <c r="L40" s="72"/>
      <c r="M40" s="72"/>
      <c r="N40" s="72"/>
      <c r="O40" s="72"/>
      <c r="P40" s="73"/>
    </row>
    <row r="41" spans="2:16" x14ac:dyDescent="0.25">
      <c r="B41" s="71"/>
      <c r="C41" s="72"/>
      <c r="D41" s="72"/>
      <c r="E41" s="72"/>
      <c r="F41" s="72"/>
      <c r="G41" s="72"/>
      <c r="H41" s="72"/>
      <c r="I41" s="72"/>
      <c r="J41" s="72"/>
      <c r="K41" s="72"/>
      <c r="L41" s="72"/>
      <c r="M41" s="72"/>
      <c r="N41" s="72"/>
      <c r="O41" s="72"/>
      <c r="P41" s="73"/>
    </row>
    <row r="42" spans="2:16" x14ac:dyDescent="0.25">
      <c r="B42" s="71"/>
      <c r="C42" s="210" t="s">
        <v>4460</v>
      </c>
      <c r="D42" s="210"/>
      <c r="E42" s="210"/>
      <c r="F42" s="210"/>
      <c r="G42" s="210"/>
      <c r="H42" s="210"/>
      <c r="I42" s="210"/>
      <c r="J42" s="210"/>
      <c r="K42" s="210"/>
      <c r="L42" s="210"/>
      <c r="M42" s="210"/>
      <c r="N42" s="72"/>
      <c r="O42" s="72"/>
      <c r="P42" s="73"/>
    </row>
    <row r="43" spans="2:16" x14ac:dyDescent="0.25">
      <c r="B43" s="71"/>
      <c r="C43" s="72"/>
      <c r="D43" s="72"/>
      <c r="E43" s="74" t="s">
        <v>4252</v>
      </c>
      <c r="F43" s="54"/>
      <c r="G43" s="75"/>
      <c r="H43" s="72"/>
      <c r="I43" s="72"/>
      <c r="J43" s="72"/>
      <c r="K43" s="72"/>
      <c r="L43" s="72"/>
      <c r="M43" s="72"/>
      <c r="N43" s="72"/>
      <c r="O43" s="72"/>
      <c r="P43" s="73"/>
    </row>
    <row r="44" spans="2:16" x14ac:dyDescent="0.25">
      <c r="B44" s="71"/>
      <c r="C44" s="72"/>
      <c r="D44" s="72"/>
      <c r="E44" s="74" t="s">
        <v>4253</v>
      </c>
      <c r="F44" s="54"/>
      <c r="G44" s="75"/>
      <c r="H44" s="72"/>
      <c r="I44" s="72"/>
      <c r="J44" s="72"/>
      <c r="K44" s="72"/>
      <c r="L44" s="72"/>
      <c r="M44" s="72"/>
      <c r="N44" s="72"/>
      <c r="O44" s="72"/>
      <c r="P44" s="73"/>
    </row>
    <row r="45" spans="2:16" x14ac:dyDescent="0.25">
      <c r="B45" s="71"/>
      <c r="C45" s="72"/>
      <c r="D45" s="72"/>
      <c r="E45" s="72"/>
      <c r="F45" s="72"/>
      <c r="G45" s="72"/>
      <c r="H45" s="72"/>
      <c r="I45" s="72"/>
      <c r="J45" s="72"/>
      <c r="K45" s="72"/>
      <c r="L45" s="72"/>
      <c r="M45" s="72"/>
      <c r="N45" s="72"/>
      <c r="O45" s="72"/>
      <c r="P45" s="73"/>
    </row>
    <row r="46" spans="2:16" x14ac:dyDescent="0.25">
      <c r="B46" s="71"/>
      <c r="C46" s="72" t="s">
        <v>4461</v>
      </c>
      <c r="D46" s="72"/>
      <c r="E46" s="72"/>
      <c r="F46" s="72"/>
      <c r="G46" s="72"/>
      <c r="H46" s="72"/>
      <c r="I46" s="72"/>
      <c r="J46" s="72"/>
      <c r="K46" s="72"/>
      <c r="L46" s="72"/>
      <c r="M46" s="72"/>
      <c r="N46" s="72"/>
      <c r="O46" s="72"/>
      <c r="P46" s="73"/>
    </row>
    <row r="47" spans="2:16" x14ac:dyDescent="0.25">
      <c r="B47" s="71"/>
      <c r="C47" s="72"/>
      <c r="D47" s="72"/>
      <c r="E47" s="74" t="s">
        <v>4254</v>
      </c>
      <c r="F47" s="54"/>
      <c r="G47" s="75"/>
      <c r="H47" s="72"/>
      <c r="I47" s="72"/>
      <c r="J47" s="72"/>
      <c r="K47" s="72"/>
      <c r="L47" s="72"/>
      <c r="M47" s="72"/>
      <c r="N47" s="72"/>
      <c r="O47" s="72"/>
      <c r="P47" s="73"/>
    </row>
    <row r="48" spans="2:16" x14ac:dyDescent="0.25">
      <c r="B48" s="71"/>
      <c r="C48" s="72"/>
      <c r="D48" s="72"/>
      <c r="E48" s="74" t="s">
        <v>4255</v>
      </c>
      <c r="F48" s="54"/>
      <c r="G48" s="75"/>
      <c r="H48" s="72"/>
      <c r="I48" s="72"/>
      <c r="J48" s="72"/>
      <c r="K48" s="72"/>
      <c r="L48" s="72"/>
      <c r="M48" s="72"/>
      <c r="N48" s="72"/>
      <c r="O48" s="72"/>
      <c r="P48" s="73"/>
    </row>
    <row r="49" spans="2:16" x14ac:dyDescent="0.25">
      <c r="B49" s="71"/>
      <c r="C49" s="72"/>
      <c r="D49" s="72"/>
      <c r="E49" s="72"/>
      <c r="F49" s="72"/>
      <c r="G49" s="72"/>
      <c r="H49" s="72"/>
      <c r="I49" s="72"/>
      <c r="J49" s="72"/>
      <c r="K49" s="72"/>
      <c r="L49" s="72"/>
      <c r="M49" s="72"/>
      <c r="N49" s="72"/>
      <c r="O49" s="72"/>
      <c r="P49" s="73"/>
    </row>
    <row r="50" spans="2:16" x14ac:dyDescent="0.25">
      <c r="B50" s="71"/>
      <c r="C50" s="210" t="s">
        <v>4457</v>
      </c>
      <c r="D50" s="210"/>
      <c r="E50" s="210"/>
      <c r="F50" s="210"/>
      <c r="G50" s="210"/>
      <c r="H50" s="210"/>
      <c r="I50" s="210"/>
      <c r="J50" s="210"/>
      <c r="K50" s="210"/>
      <c r="L50" s="210"/>
      <c r="M50" s="210"/>
      <c r="N50" s="210"/>
      <c r="O50" s="72"/>
      <c r="P50" s="73"/>
    </row>
    <row r="51" spans="2:16" x14ac:dyDescent="0.25">
      <c r="B51" s="78"/>
      <c r="C51" s="79"/>
      <c r="D51" s="79"/>
      <c r="E51" s="79"/>
      <c r="F51" s="79"/>
      <c r="G51" s="79"/>
      <c r="H51" s="79"/>
      <c r="I51" s="79"/>
      <c r="J51" s="79"/>
      <c r="K51" s="79"/>
      <c r="L51" s="79"/>
      <c r="M51" s="79"/>
      <c r="N51" s="79"/>
      <c r="O51" s="79"/>
      <c r="P51" s="80"/>
    </row>
    <row r="53" spans="2:16" x14ac:dyDescent="0.25">
      <c r="C53" t="s">
        <v>4639</v>
      </c>
    </row>
    <row r="54" spans="2:16" x14ac:dyDescent="0.25">
      <c r="C54" t="s">
        <v>4653</v>
      </c>
    </row>
    <row r="55" spans="2:16" x14ac:dyDescent="0.25">
      <c r="C55" t="s">
        <v>4641</v>
      </c>
    </row>
    <row r="56" spans="2:16" x14ac:dyDescent="0.25">
      <c r="C56" s="60" t="s">
        <v>4654</v>
      </c>
    </row>
    <row r="63" spans="2:16" x14ac:dyDescent="0.25">
      <c r="C63" s="81"/>
    </row>
    <row r="78" spans="3:3" x14ac:dyDescent="0.25">
      <c r="C78" s="82"/>
    </row>
  </sheetData>
  <mergeCells count="21">
    <mergeCell ref="C50:N50"/>
    <mergeCell ref="C34:M34"/>
    <mergeCell ref="D13:O13"/>
    <mergeCell ref="D21:N24"/>
    <mergeCell ref="D29:O29"/>
    <mergeCell ref="D16:O16"/>
    <mergeCell ref="D19:O19"/>
    <mergeCell ref="D31:O31"/>
    <mergeCell ref="D20:O20"/>
    <mergeCell ref="D14:O14"/>
    <mergeCell ref="C42:M42"/>
    <mergeCell ref="C38:N38"/>
    <mergeCell ref="C2:O2"/>
    <mergeCell ref="D15:O15"/>
    <mergeCell ref="D7:O7"/>
    <mergeCell ref="C3:O3"/>
    <mergeCell ref="C18:O18"/>
    <mergeCell ref="D9:O9"/>
    <mergeCell ref="D8:O8"/>
    <mergeCell ref="D10:O10"/>
    <mergeCell ref="C6:N6"/>
  </mergeCells>
  <pageMargins left="0.7" right="0.7" top="0.75" bottom="0.75" header="0.3" footer="0.3"/>
  <pageSetup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35CEB-B312-4531-AA54-EDCCE32CC8CA}">
  <sheetPr codeName="Sheet3">
    <tabColor theme="0" tint="-0.249977111117893"/>
  </sheetPr>
  <dimension ref="B1:P44"/>
  <sheetViews>
    <sheetView showGridLines="0" workbookViewId="0"/>
  </sheetViews>
  <sheetFormatPr defaultColWidth="9.140625" defaultRowHeight="15" x14ac:dyDescent="0.25"/>
  <cols>
    <col min="1" max="1" width="1.85546875" style="60" customWidth="1"/>
    <col min="2" max="2" width="3.42578125" style="60" customWidth="1"/>
    <col min="3" max="3" width="14.5703125" style="82" customWidth="1"/>
    <col min="4" max="5" width="10.5703125" style="60" customWidth="1"/>
    <col min="6" max="6" width="11.5703125" style="60" customWidth="1"/>
    <col min="7" max="14" width="10.5703125" style="60" customWidth="1"/>
    <col min="15" max="15" width="9.140625" style="60"/>
    <col min="16" max="16" width="3.42578125" style="60" customWidth="1"/>
    <col min="17" max="16384" width="9.140625" style="60"/>
  </cols>
  <sheetData>
    <row r="1" spans="2:16" ht="7.7" customHeight="1" x14ac:dyDescent="0.25"/>
    <row r="2" spans="2:16" x14ac:dyDescent="0.25">
      <c r="B2" s="68"/>
      <c r="C2" s="171"/>
      <c r="D2" s="69"/>
      <c r="E2" s="69"/>
      <c r="F2" s="69"/>
      <c r="G2" s="69"/>
      <c r="H2" s="69"/>
      <c r="I2" s="69"/>
      <c r="J2" s="69"/>
      <c r="K2" s="69"/>
      <c r="L2" s="69"/>
      <c r="M2" s="69"/>
      <c r="N2" s="69"/>
      <c r="O2" s="70"/>
      <c r="P2" s="109"/>
    </row>
    <row r="3" spans="2:16" ht="18.75" x14ac:dyDescent="0.3">
      <c r="B3" s="71"/>
      <c r="C3" s="216" t="s">
        <v>4281</v>
      </c>
      <c r="D3" s="216"/>
      <c r="E3" s="216"/>
      <c r="F3" s="216"/>
      <c r="G3" s="216"/>
      <c r="H3" s="216"/>
      <c r="I3" s="216"/>
      <c r="J3" s="216"/>
      <c r="K3" s="216"/>
      <c r="L3" s="216"/>
      <c r="M3" s="216"/>
      <c r="N3" s="216"/>
      <c r="O3" s="226"/>
    </row>
    <row r="4" spans="2:16" x14ac:dyDescent="0.25">
      <c r="B4" s="174"/>
      <c r="C4" s="187"/>
      <c r="D4" s="72"/>
      <c r="E4" s="72"/>
      <c r="F4" s="72"/>
      <c r="G4" s="72"/>
      <c r="H4" s="72"/>
      <c r="I4" s="72"/>
      <c r="J4" s="72"/>
      <c r="K4" s="72"/>
      <c r="L4" s="72"/>
      <c r="M4" s="72"/>
      <c r="N4" s="72"/>
      <c r="O4" s="73"/>
    </row>
    <row r="5" spans="2:16" x14ac:dyDescent="0.25">
      <c r="B5" s="174" t="s">
        <v>4445</v>
      </c>
      <c r="C5" s="162"/>
      <c r="D5" s="162"/>
      <c r="E5" s="162"/>
      <c r="F5" s="162"/>
      <c r="G5" s="162"/>
      <c r="H5" s="162"/>
      <c r="I5" s="162"/>
      <c r="J5" s="162"/>
      <c r="K5" s="162"/>
      <c r="L5" s="162"/>
      <c r="M5" s="162"/>
      <c r="N5" s="162"/>
      <c r="O5" s="73"/>
    </row>
    <row r="6" spans="2:16" x14ac:dyDescent="0.25">
      <c r="B6" s="71"/>
      <c r="C6" s="213" t="s">
        <v>4640</v>
      </c>
      <c r="D6" s="214"/>
      <c r="E6" s="214"/>
      <c r="F6" s="214"/>
      <c r="G6" s="214"/>
      <c r="H6" s="214"/>
      <c r="I6" s="214"/>
      <c r="J6" s="214"/>
      <c r="K6" s="214"/>
      <c r="L6" s="214"/>
      <c r="M6" s="214"/>
      <c r="N6" s="214"/>
      <c r="O6" s="73"/>
    </row>
    <row r="7" spans="2:16" ht="28.35" customHeight="1" x14ac:dyDescent="0.25">
      <c r="B7" s="71"/>
      <c r="C7" s="210" t="s">
        <v>4463</v>
      </c>
      <c r="D7" s="210"/>
      <c r="E7" s="210"/>
      <c r="F7" s="210"/>
      <c r="G7" s="210"/>
      <c r="H7" s="210"/>
      <c r="I7" s="210"/>
      <c r="J7" s="210"/>
      <c r="K7" s="210"/>
      <c r="L7" s="210"/>
      <c r="M7" s="210"/>
      <c r="N7" s="210"/>
      <c r="O7" s="73"/>
    </row>
    <row r="8" spans="2:16" ht="28.35" customHeight="1" x14ac:dyDescent="0.25">
      <c r="B8" s="71"/>
      <c r="C8" s="210" t="s">
        <v>4655</v>
      </c>
      <c r="D8" s="211"/>
      <c r="E8" s="211"/>
      <c r="F8" s="211"/>
      <c r="G8" s="211"/>
      <c r="H8" s="211"/>
      <c r="I8" s="211"/>
      <c r="J8" s="211"/>
      <c r="K8" s="211"/>
      <c r="L8" s="211"/>
      <c r="M8" s="211"/>
      <c r="N8" s="211"/>
      <c r="O8" s="73"/>
    </row>
    <row r="9" spans="2:16" ht="8.4499999999999993" customHeight="1" x14ac:dyDescent="0.25">
      <c r="B9" s="71"/>
      <c r="C9" s="162"/>
      <c r="D9" s="162"/>
      <c r="E9" s="162"/>
      <c r="F9" s="162"/>
      <c r="G9" s="162"/>
      <c r="H9" s="162"/>
      <c r="I9" s="162"/>
      <c r="J9" s="162"/>
      <c r="K9" s="162"/>
      <c r="L9" s="162"/>
      <c r="M9" s="162"/>
      <c r="N9" s="162"/>
      <c r="O9" s="73"/>
    </row>
    <row r="10" spans="2:16" x14ac:dyDescent="0.25">
      <c r="B10" s="174" t="s">
        <v>4476</v>
      </c>
      <c r="C10" s="162"/>
      <c r="D10" s="162"/>
      <c r="E10" s="162"/>
      <c r="F10" s="162"/>
      <c r="G10" s="162"/>
      <c r="H10" s="162"/>
      <c r="I10" s="162"/>
      <c r="J10" s="162"/>
      <c r="K10" s="162"/>
      <c r="L10" s="162"/>
      <c r="M10" s="162"/>
      <c r="N10" s="162"/>
      <c r="O10" s="73"/>
    </row>
    <row r="11" spans="2:16" ht="33.6" customHeight="1" x14ac:dyDescent="0.25">
      <c r="B11" s="71"/>
      <c r="C11" s="210" t="s">
        <v>4440</v>
      </c>
      <c r="D11" s="210"/>
      <c r="E11" s="210"/>
      <c r="F11" s="210"/>
      <c r="G11" s="210"/>
      <c r="H11" s="210"/>
      <c r="I11" s="210"/>
      <c r="J11" s="210"/>
      <c r="K11" s="210"/>
      <c r="L11" s="210"/>
      <c r="M11" s="210"/>
      <c r="N11" s="210"/>
      <c r="O11" s="73"/>
    </row>
    <row r="12" spans="2:16" x14ac:dyDescent="0.25">
      <c r="B12" s="71"/>
      <c r="C12" s="210" t="s">
        <v>4464</v>
      </c>
      <c r="D12" s="211"/>
      <c r="E12" s="211"/>
      <c r="F12" s="211"/>
      <c r="G12" s="211"/>
      <c r="H12" s="211"/>
      <c r="I12" s="211"/>
      <c r="J12" s="211"/>
      <c r="K12" s="211"/>
      <c r="L12" s="211"/>
      <c r="M12" s="211"/>
      <c r="N12" s="211"/>
      <c r="O12" s="73"/>
    </row>
    <row r="13" spans="2:16" ht="18.600000000000001" customHeight="1" x14ac:dyDescent="0.25">
      <c r="B13" s="71"/>
      <c r="C13" s="210" t="s">
        <v>4446</v>
      </c>
      <c r="D13" s="211"/>
      <c r="E13" s="211"/>
      <c r="F13" s="211"/>
      <c r="G13" s="211"/>
      <c r="H13" s="211"/>
      <c r="I13" s="211"/>
      <c r="J13" s="211"/>
      <c r="K13" s="211"/>
      <c r="L13" s="211"/>
      <c r="M13" s="211"/>
      <c r="N13" s="211"/>
      <c r="O13" s="73"/>
    </row>
    <row r="14" spans="2:16" ht="30.6" customHeight="1" x14ac:dyDescent="0.25">
      <c r="B14" s="71"/>
      <c r="C14" s="218" t="s">
        <v>4465</v>
      </c>
      <c r="D14" s="218"/>
      <c r="E14" s="218"/>
      <c r="F14" s="218"/>
      <c r="G14" s="218"/>
      <c r="H14" s="218"/>
      <c r="I14" s="218"/>
      <c r="J14" s="218"/>
      <c r="K14" s="218"/>
      <c r="L14" s="218"/>
      <c r="M14" s="218"/>
      <c r="N14" s="218"/>
      <c r="O14" s="73"/>
    </row>
    <row r="15" spans="2:16" ht="30.6" customHeight="1" x14ac:dyDescent="0.25">
      <c r="B15" s="71"/>
      <c r="C15" s="218" t="s">
        <v>4466</v>
      </c>
      <c r="D15" s="218"/>
      <c r="E15" s="218"/>
      <c r="F15" s="218"/>
      <c r="G15" s="218"/>
      <c r="H15" s="218"/>
      <c r="I15" s="218"/>
      <c r="J15" s="218"/>
      <c r="K15" s="218"/>
      <c r="L15" s="218"/>
      <c r="M15" s="218"/>
      <c r="N15" s="218"/>
      <c r="O15" s="73"/>
    </row>
    <row r="16" spans="2:16" x14ac:dyDescent="0.25">
      <c r="B16" s="71"/>
      <c r="C16" s="213" t="s">
        <v>4441</v>
      </c>
      <c r="D16" s="214"/>
      <c r="E16" s="214"/>
      <c r="F16" s="214"/>
      <c r="G16" s="214"/>
      <c r="H16" s="214"/>
      <c r="I16" s="214"/>
      <c r="J16" s="214"/>
      <c r="K16" s="214"/>
      <c r="L16" s="214"/>
      <c r="M16" s="214"/>
      <c r="N16" s="214"/>
      <c r="O16" s="73"/>
    </row>
    <row r="17" spans="2:15" ht="9.6" customHeight="1" x14ac:dyDescent="0.25">
      <c r="B17" s="71"/>
      <c r="C17" s="213"/>
      <c r="D17" s="214"/>
      <c r="E17" s="214"/>
      <c r="F17" s="214"/>
      <c r="G17" s="214"/>
      <c r="H17" s="214"/>
      <c r="I17" s="214"/>
      <c r="J17" s="214"/>
      <c r="K17" s="214"/>
      <c r="L17" s="214"/>
      <c r="M17" s="214"/>
      <c r="N17" s="214"/>
      <c r="O17" s="73"/>
    </row>
    <row r="18" spans="2:15" ht="17.45" customHeight="1" x14ac:dyDescent="0.25">
      <c r="B18" s="174" t="s">
        <v>4478</v>
      </c>
      <c r="C18" s="162"/>
      <c r="D18" s="162"/>
      <c r="E18" s="162"/>
      <c r="F18" s="162"/>
      <c r="G18" s="162"/>
      <c r="H18" s="162"/>
      <c r="I18" s="162"/>
      <c r="J18" s="162"/>
      <c r="K18" s="162"/>
      <c r="L18" s="162"/>
      <c r="M18" s="162"/>
      <c r="N18" s="162"/>
      <c r="O18" s="73"/>
    </row>
    <row r="19" spans="2:15" ht="17.45" customHeight="1" x14ac:dyDescent="0.25">
      <c r="B19" s="71"/>
      <c r="C19" s="213" t="s">
        <v>4467</v>
      </c>
      <c r="D19" s="214"/>
      <c r="E19" s="214"/>
      <c r="F19" s="214"/>
      <c r="G19" s="214"/>
      <c r="H19" s="214"/>
      <c r="I19" s="214"/>
      <c r="J19" s="214"/>
      <c r="K19" s="214"/>
      <c r="L19" s="214"/>
      <c r="M19" s="214"/>
      <c r="N19" s="214"/>
      <c r="O19" s="73"/>
    </row>
    <row r="20" spans="2:15" ht="44.1" customHeight="1" x14ac:dyDescent="0.25">
      <c r="B20" s="71"/>
      <c r="C20" s="213" t="s">
        <v>4648</v>
      </c>
      <c r="D20" s="214"/>
      <c r="E20" s="214"/>
      <c r="F20" s="214"/>
      <c r="G20" s="214"/>
      <c r="H20" s="214"/>
      <c r="I20" s="214"/>
      <c r="J20" s="214"/>
      <c r="K20" s="214"/>
      <c r="L20" s="214"/>
      <c r="M20" s="214"/>
      <c r="N20" s="214"/>
      <c r="O20" s="73"/>
    </row>
    <row r="21" spans="2:15" ht="10.7" customHeight="1" x14ac:dyDescent="0.25">
      <c r="B21" s="71"/>
      <c r="C21" s="213"/>
      <c r="D21" s="214"/>
      <c r="E21" s="214"/>
      <c r="F21" s="214"/>
      <c r="G21" s="214"/>
      <c r="H21" s="214"/>
      <c r="I21" s="214"/>
      <c r="J21" s="214"/>
      <c r="K21" s="214"/>
      <c r="L21" s="214"/>
      <c r="M21" s="214"/>
      <c r="N21" s="214"/>
      <c r="O21" s="73"/>
    </row>
    <row r="22" spans="2:15" x14ac:dyDescent="0.25">
      <c r="B22" s="174" t="s">
        <v>4479</v>
      </c>
      <c r="C22" s="162"/>
      <c r="D22" s="162"/>
      <c r="E22" s="162"/>
      <c r="F22" s="162"/>
      <c r="G22" s="162"/>
      <c r="H22" s="162"/>
      <c r="I22" s="162"/>
      <c r="J22" s="162"/>
      <c r="K22" s="162"/>
      <c r="L22" s="162"/>
      <c r="M22" s="162"/>
      <c r="N22" s="162"/>
      <c r="O22" s="73"/>
    </row>
    <row r="23" spans="2:15" ht="29.45" customHeight="1" x14ac:dyDescent="0.25">
      <c r="B23" s="71"/>
      <c r="C23" s="210" t="s">
        <v>4442</v>
      </c>
      <c r="D23" s="211"/>
      <c r="E23" s="211"/>
      <c r="F23" s="211"/>
      <c r="G23" s="211"/>
      <c r="H23" s="211"/>
      <c r="I23" s="211"/>
      <c r="J23" s="211"/>
      <c r="K23" s="211"/>
      <c r="L23" s="175"/>
      <c r="M23" s="175"/>
      <c r="N23" s="175"/>
      <c r="O23" s="73"/>
    </row>
    <row r="24" spans="2:15" s="180" customFormat="1" x14ac:dyDescent="0.25">
      <c r="B24" s="178"/>
      <c r="C24" s="220" t="s">
        <v>4652</v>
      </c>
      <c r="D24" s="221"/>
      <c r="E24" s="221"/>
      <c r="F24" s="221"/>
      <c r="G24" s="221"/>
      <c r="H24" s="221"/>
      <c r="I24" s="221"/>
      <c r="J24" s="221"/>
      <c r="K24" s="221"/>
      <c r="L24" s="221"/>
      <c r="M24" s="221"/>
      <c r="N24" s="221"/>
      <c r="O24" s="179"/>
    </row>
    <row r="25" spans="2:15" ht="16.350000000000001" customHeight="1" x14ac:dyDescent="0.25">
      <c r="B25" s="174"/>
      <c r="C25" s="224" t="s">
        <v>4468</v>
      </c>
      <c r="D25" s="225"/>
      <c r="E25" s="225"/>
      <c r="F25" s="225"/>
      <c r="G25" s="225"/>
      <c r="H25" s="225"/>
      <c r="I25" s="225"/>
      <c r="J25" s="225"/>
      <c r="K25" s="225"/>
      <c r="L25" s="162"/>
      <c r="M25" s="162"/>
      <c r="N25" s="162"/>
      <c r="O25" s="73"/>
    </row>
    <row r="26" spans="2:15" ht="44.45" customHeight="1" x14ac:dyDescent="0.25">
      <c r="B26" s="174"/>
      <c r="C26" s="224" t="s">
        <v>4444</v>
      </c>
      <c r="D26" s="225"/>
      <c r="E26" s="225"/>
      <c r="F26" s="225"/>
      <c r="G26" s="225"/>
      <c r="H26" s="225"/>
      <c r="I26" s="225"/>
      <c r="J26" s="225"/>
      <c r="K26" s="225"/>
      <c r="L26" s="162"/>
      <c r="M26" s="162"/>
      <c r="N26" s="162"/>
      <c r="O26" s="73"/>
    </row>
    <row r="27" spans="2:15" ht="15" customHeight="1" x14ac:dyDescent="0.25">
      <c r="B27" s="174"/>
      <c r="C27" s="224" t="s">
        <v>4443</v>
      </c>
      <c r="D27" s="225"/>
      <c r="E27" s="225"/>
      <c r="F27" s="225"/>
      <c r="G27" s="225"/>
      <c r="H27" s="225"/>
      <c r="I27" s="225"/>
      <c r="J27" s="225"/>
      <c r="K27" s="225"/>
      <c r="L27" s="162"/>
      <c r="M27" s="162"/>
      <c r="N27" s="162"/>
      <c r="O27" s="73"/>
    </row>
    <row r="28" spans="2:15" ht="29.45" customHeight="1" x14ac:dyDescent="0.25">
      <c r="B28" s="174"/>
      <c r="C28" s="210" t="s">
        <v>4480</v>
      </c>
      <c r="D28" s="211"/>
      <c r="E28" s="211"/>
      <c r="F28" s="211"/>
      <c r="G28" s="211"/>
      <c r="H28" s="211"/>
      <c r="I28" s="211"/>
      <c r="J28" s="211"/>
      <c r="K28" s="211"/>
      <c r="L28" s="162"/>
      <c r="M28" s="162"/>
      <c r="N28" s="162"/>
      <c r="O28" s="73"/>
    </row>
    <row r="29" spans="2:15" ht="31.35" customHeight="1" x14ac:dyDescent="0.25">
      <c r="B29" s="174"/>
      <c r="C29" s="210" t="s">
        <v>4481</v>
      </c>
      <c r="D29" s="211"/>
      <c r="E29" s="211"/>
      <c r="F29" s="211"/>
      <c r="G29" s="211"/>
      <c r="H29" s="211"/>
      <c r="I29" s="211"/>
      <c r="J29" s="211"/>
      <c r="K29" s="211"/>
      <c r="L29" s="162"/>
      <c r="M29" s="162"/>
      <c r="N29" s="162"/>
      <c r="O29" s="73"/>
    </row>
    <row r="30" spans="2:15" x14ac:dyDescent="0.25">
      <c r="B30" s="174"/>
      <c r="C30" s="162"/>
      <c r="D30" s="162"/>
      <c r="E30" s="162"/>
      <c r="F30" s="162"/>
      <c r="G30" s="162"/>
      <c r="H30" s="162"/>
      <c r="I30" s="162"/>
      <c r="J30" s="162"/>
      <c r="K30" s="162"/>
      <c r="L30" s="162"/>
      <c r="M30" s="162"/>
      <c r="N30" s="162"/>
      <c r="O30" s="73"/>
    </row>
    <row r="31" spans="2:15" x14ac:dyDescent="0.25">
      <c r="B31" s="174" t="s">
        <v>4447</v>
      </c>
      <c r="C31" s="172"/>
      <c r="D31" s="172"/>
      <c r="E31" s="172"/>
      <c r="F31" s="172"/>
      <c r="G31" s="172"/>
      <c r="H31" s="172"/>
      <c r="I31" s="172"/>
      <c r="J31" s="172"/>
      <c r="K31" s="172"/>
      <c r="L31" s="172"/>
      <c r="M31" s="172"/>
      <c r="N31" s="172"/>
      <c r="O31" s="73"/>
    </row>
    <row r="32" spans="2:15" x14ac:dyDescent="0.25">
      <c r="B32" s="174"/>
      <c r="C32" s="181" t="s">
        <v>4482</v>
      </c>
      <c r="D32" s="172"/>
      <c r="E32" s="172"/>
      <c r="F32" s="172"/>
      <c r="G32" s="172"/>
      <c r="H32" s="172"/>
      <c r="I32" s="172"/>
      <c r="J32" s="172"/>
      <c r="K32" s="172"/>
      <c r="L32" s="172"/>
      <c r="M32" s="172"/>
      <c r="N32" s="172"/>
      <c r="O32" s="73"/>
    </row>
    <row r="33" spans="2:15" x14ac:dyDescent="0.25">
      <c r="B33" s="174"/>
      <c r="C33" s="181" t="s">
        <v>4477</v>
      </c>
      <c r="D33" s="172"/>
      <c r="E33" s="172"/>
      <c r="F33" s="172"/>
      <c r="G33" s="172"/>
      <c r="H33" s="172"/>
      <c r="I33" s="172"/>
      <c r="J33" s="172"/>
      <c r="K33" s="172"/>
      <c r="L33" s="172"/>
      <c r="M33" s="172"/>
      <c r="N33" s="172"/>
      <c r="O33" s="73"/>
    </row>
    <row r="34" spans="2:15" x14ac:dyDescent="0.25">
      <c r="B34" s="78"/>
      <c r="C34" s="79"/>
      <c r="D34" s="79"/>
      <c r="E34" s="79"/>
      <c r="F34" s="79"/>
      <c r="G34" s="79"/>
      <c r="H34" s="79"/>
      <c r="I34" s="79"/>
      <c r="J34" s="79"/>
      <c r="K34" s="79"/>
      <c r="L34" s="177"/>
      <c r="M34" s="177"/>
      <c r="N34" s="177"/>
      <c r="O34" s="80"/>
    </row>
    <row r="35" spans="2:15" ht="33.6" customHeight="1" x14ac:dyDescent="0.25">
      <c r="C35" s="222"/>
      <c r="D35" s="223"/>
      <c r="E35" s="223"/>
      <c r="F35" s="223"/>
      <c r="G35" s="223"/>
      <c r="H35" s="223"/>
      <c r="I35" s="223"/>
      <c r="J35" s="223"/>
      <c r="K35" s="223"/>
      <c r="L35" s="176"/>
      <c r="M35" s="176"/>
      <c r="N35" s="176"/>
    </row>
    <row r="36" spans="2:15" x14ac:dyDescent="0.25">
      <c r="C36" s="60"/>
    </row>
    <row r="37" spans="2:15" x14ac:dyDescent="0.25">
      <c r="C37" s="60"/>
      <c r="H37" s="60" t="s">
        <v>4275</v>
      </c>
    </row>
    <row r="38" spans="2:15" x14ac:dyDescent="0.25">
      <c r="C38" s="109"/>
    </row>
    <row r="44" spans="2:15" x14ac:dyDescent="0.25">
      <c r="C44" s="81"/>
    </row>
  </sheetData>
  <mergeCells count="22">
    <mergeCell ref="C35:K35"/>
    <mergeCell ref="C25:K25"/>
    <mergeCell ref="C28:K28"/>
    <mergeCell ref="C3:O3"/>
    <mergeCell ref="C15:N15"/>
    <mergeCell ref="C7:N7"/>
    <mergeCell ref="C11:N11"/>
    <mergeCell ref="C14:N14"/>
    <mergeCell ref="C13:N13"/>
    <mergeCell ref="C26:K26"/>
    <mergeCell ref="C29:K29"/>
    <mergeCell ref="C21:N21"/>
    <mergeCell ref="C27:K27"/>
    <mergeCell ref="C23:K23"/>
    <mergeCell ref="C6:N6"/>
    <mergeCell ref="C12:N12"/>
    <mergeCell ref="C8:N8"/>
    <mergeCell ref="C16:N16"/>
    <mergeCell ref="C24:N24"/>
    <mergeCell ref="C20:N20"/>
    <mergeCell ref="C17:N17"/>
    <mergeCell ref="C19:N19"/>
  </mergeCells>
  <pageMargins left="0.7" right="0.7" top="0.75" bottom="0.75" header="0.3" footer="0.3"/>
  <pageSetup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81E3B-8BF9-480F-9C9E-BB0B2990A61B}">
  <sheetPr codeName="Sheet20">
    <tabColor theme="0" tint="-4.9989318521683403E-2"/>
  </sheetPr>
  <dimension ref="A1:G1708"/>
  <sheetViews>
    <sheetView showGridLines="0" zoomScaleNormal="100" workbookViewId="0">
      <pane ySplit="1" topLeftCell="A2" activePane="bottomLeft" state="frozen"/>
      <selection activeCell="A1666" sqref="A1666"/>
      <selection pane="bottomLeft"/>
    </sheetView>
  </sheetViews>
  <sheetFormatPr defaultColWidth="9.140625" defaultRowHeight="15" x14ac:dyDescent="0.25"/>
  <cols>
    <col min="1" max="1" width="9" style="60" customWidth="1"/>
    <col min="2" max="2" width="14.140625" style="60" customWidth="1"/>
    <col min="3" max="3" width="16.5703125" style="60" customWidth="1"/>
    <col min="4" max="4" width="24.5703125" style="60" customWidth="1"/>
    <col min="5" max="5" width="14.5703125" style="60" customWidth="1"/>
    <col min="6" max="7" width="51.5703125" style="60" customWidth="1"/>
    <col min="8" max="16384" width="9.140625" style="60"/>
  </cols>
  <sheetData>
    <row r="1" spans="1:7" ht="30" x14ac:dyDescent="0.25">
      <c r="A1" s="59" t="s">
        <v>4243</v>
      </c>
      <c r="B1" s="59" t="s">
        <v>4244</v>
      </c>
      <c r="C1" s="59" t="s">
        <v>4245</v>
      </c>
      <c r="D1" s="59" t="s">
        <v>4246</v>
      </c>
      <c r="E1" s="59" t="s">
        <v>4247</v>
      </c>
      <c r="F1" s="59" t="s">
        <v>4282</v>
      </c>
      <c r="G1" s="59" t="s">
        <v>4283</v>
      </c>
    </row>
    <row r="2" spans="1:7" x14ac:dyDescent="0.25">
      <c r="A2" s="61" t="str" cm="1">
        <f t="array" ref="A2">_xlfn._xlws.FILTER(Checklist!$E$2:$F$1721,COUNTIF(Lists!$A$12:$A$19,Checklist!$O$2:$O$1721),"")</f>
        <v/>
      </c>
      <c r="B2" s="61"/>
      <c r="C2" s="61" t="str" cm="1">
        <f t="array" ref="C2">_xlfn._xlws.FILTER(Checklist!$L$2:$L$1628,COUNTIF(Lists!$A$12:$A$19,Checklist!$O$2:$O$1628),"")</f>
        <v/>
      </c>
      <c r="D2" s="61" t="str" cm="1">
        <f t="array" ref="D2">_xlfn._xlws.FILTER(Checklist!$H$2:$H$1628,COUNTIF(Lists!$A$12:$A$19,Checklist!$O$2:$O$1628),"")</f>
        <v/>
      </c>
      <c r="E2" s="61" t="str" cm="1">
        <f t="array" ref="E2">_xlfn._xlws.FILTER(Checklist!$O$2:$O$1628,COUNTIF(Lists!$A$12:$A$19,Checklist!$O$2:$O$1628),"")</f>
        <v/>
      </c>
      <c r="F2" s="61" t="str" cm="1">
        <f t="array" ref="F2">_xlfn._xlws.FILTER(Checklist!$S$2:$S$1628,COUNTIF(Lists!$A$12:$A$19,Checklist!$O$2:$O$1628),"")</f>
        <v/>
      </c>
      <c r="G2" s="61" t="str" cm="1">
        <f t="array" ref="G2">_xlfn._xlws.FILTER(Checklist!$T$2:$T$1628,COUNTIF(Lists!$A$12:$A$19,Checklist!$O$2:$O$1628),"")</f>
        <v/>
      </c>
    </row>
    <row r="3" spans="1:7" x14ac:dyDescent="0.25">
      <c r="A3" s="62"/>
      <c r="B3" s="62"/>
      <c r="C3" s="62"/>
      <c r="D3" s="62"/>
      <c r="E3" s="62"/>
      <c r="F3" s="62"/>
      <c r="G3" s="62"/>
    </row>
    <row r="4" spans="1:7" x14ac:dyDescent="0.25">
      <c r="A4" s="62"/>
      <c r="B4" s="62"/>
      <c r="C4" s="62"/>
      <c r="D4" s="62"/>
      <c r="E4" s="62"/>
      <c r="F4" s="62"/>
      <c r="G4" s="62"/>
    </row>
    <row r="5" spans="1:7" x14ac:dyDescent="0.25">
      <c r="A5" s="62"/>
      <c r="B5" s="62"/>
      <c r="C5" s="62"/>
      <c r="D5" s="62"/>
      <c r="E5" s="62"/>
      <c r="F5" s="62"/>
      <c r="G5" s="62"/>
    </row>
    <row r="6" spans="1:7" x14ac:dyDescent="0.25">
      <c r="A6" s="62"/>
      <c r="B6" s="62"/>
      <c r="C6" s="62"/>
      <c r="D6" s="62"/>
      <c r="E6" s="62"/>
      <c r="F6" s="62"/>
      <c r="G6" s="62"/>
    </row>
    <row r="7" spans="1:7" x14ac:dyDescent="0.25">
      <c r="A7" s="62"/>
      <c r="B7" s="62"/>
      <c r="C7" s="62"/>
      <c r="D7" s="62"/>
      <c r="E7" s="62"/>
      <c r="F7" s="62"/>
      <c r="G7" s="62"/>
    </row>
    <row r="8" spans="1:7" x14ac:dyDescent="0.25">
      <c r="A8" s="62"/>
      <c r="B8" s="62"/>
      <c r="C8" s="62"/>
      <c r="D8" s="62"/>
      <c r="E8" s="62"/>
      <c r="F8" s="62"/>
      <c r="G8" s="62"/>
    </row>
    <row r="9" spans="1:7" x14ac:dyDescent="0.25">
      <c r="A9" s="62"/>
      <c r="B9" s="62"/>
      <c r="C9" s="62"/>
      <c r="D9" s="62"/>
      <c r="E9" s="62"/>
      <c r="F9" s="62"/>
      <c r="G9" s="62"/>
    </row>
    <row r="10" spans="1:7" x14ac:dyDescent="0.25">
      <c r="A10" s="62"/>
      <c r="B10" s="62"/>
      <c r="C10" s="62"/>
      <c r="D10" s="62"/>
      <c r="E10" s="62"/>
      <c r="F10" s="62"/>
      <c r="G10" s="62"/>
    </row>
    <row r="11" spans="1:7" x14ac:dyDescent="0.25">
      <c r="A11" s="62"/>
      <c r="B11" s="62"/>
      <c r="C11" s="62"/>
      <c r="D11" s="62"/>
      <c r="E11" s="62"/>
      <c r="F11" s="62"/>
      <c r="G11" s="62"/>
    </row>
    <row r="12" spans="1:7" x14ac:dyDescent="0.25">
      <c r="A12" s="62"/>
      <c r="B12" s="62"/>
      <c r="C12" s="62"/>
      <c r="D12" s="62"/>
      <c r="E12" s="62"/>
      <c r="F12" s="62"/>
      <c r="G12" s="62"/>
    </row>
    <row r="13" spans="1:7" x14ac:dyDescent="0.25">
      <c r="A13" s="62"/>
      <c r="B13" s="62"/>
      <c r="C13" s="62"/>
      <c r="D13" s="62"/>
      <c r="E13" s="62"/>
      <c r="F13" s="62"/>
      <c r="G13" s="62"/>
    </row>
    <row r="14" spans="1:7" x14ac:dyDescent="0.25">
      <c r="A14" s="62"/>
      <c r="B14" s="62"/>
      <c r="C14" s="62"/>
      <c r="D14" s="62"/>
      <c r="E14" s="62"/>
      <c r="F14" s="62"/>
      <c r="G14" s="62"/>
    </row>
    <row r="15" spans="1:7" x14ac:dyDescent="0.25">
      <c r="A15" s="62"/>
      <c r="B15" s="62"/>
      <c r="C15" s="62"/>
      <c r="D15" s="62"/>
      <c r="E15" s="62"/>
      <c r="F15" s="62"/>
      <c r="G15" s="62"/>
    </row>
    <row r="16" spans="1:7" x14ac:dyDescent="0.25">
      <c r="A16" s="62"/>
      <c r="B16" s="62"/>
      <c r="C16" s="62"/>
      <c r="D16" s="62"/>
      <c r="E16" s="62"/>
      <c r="F16" s="62"/>
      <c r="G16" s="62"/>
    </row>
    <row r="17" spans="1:7" x14ac:dyDescent="0.25">
      <c r="A17" s="62"/>
      <c r="B17" s="62"/>
      <c r="C17" s="62"/>
      <c r="D17" s="62"/>
      <c r="E17" s="62"/>
      <c r="F17" s="62"/>
      <c r="G17" s="62"/>
    </row>
    <row r="18" spans="1:7" x14ac:dyDescent="0.25">
      <c r="A18" s="62"/>
      <c r="B18" s="62"/>
      <c r="C18" s="62"/>
      <c r="D18" s="62"/>
      <c r="E18" s="62"/>
      <c r="F18" s="62"/>
      <c r="G18" s="62"/>
    </row>
    <row r="19" spans="1:7" x14ac:dyDescent="0.25">
      <c r="A19" s="62"/>
      <c r="B19" s="62"/>
      <c r="C19" s="62"/>
      <c r="D19" s="62"/>
      <c r="E19" s="62"/>
      <c r="F19" s="62"/>
      <c r="G19" s="62"/>
    </row>
    <row r="20" spans="1:7" x14ac:dyDescent="0.25">
      <c r="A20" s="62"/>
      <c r="B20" s="62"/>
      <c r="C20" s="62"/>
      <c r="D20" s="62"/>
      <c r="E20" s="62"/>
      <c r="F20" s="62"/>
      <c r="G20" s="62"/>
    </row>
    <row r="21" spans="1:7" x14ac:dyDescent="0.25">
      <c r="A21" s="62"/>
      <c r="B21" s="62"/>
      <c r="C21" s="62"/>
      <c r="D21" s="62"/>
      <c r="E21" s="62"/>
      <c r="F21" s="62"/>
      <c r="G21" s="62"/>
    </row>
    <row r="22" spans="1:7" x14ac:dyDescent="0.25">
      <c r="A22" s="62"/>
      <c r="B22" s="62"/>
      <c r="C22" s="62"/>
      <c r="D22" s="62"/>
      <c r="E22" s="62"/>
      <c r="F22" s="62"/>
      <c r="G22" s="62"/>
    </row>
    <row r="23" spans="1:7" x14ac:dyDescent="0.25">
      <c r="A23" s="62"/>
      <c r="B23" s="62"/>
      <c r="C23" s="62"/>
      <c r="D23" s="62"/>
      <c r="E23" s="62"/>
      <c r="F23" s="62"/>
      <c r="G23" s="62"/>
    </row>
    <row r="24" spans="1:7" x14ac:dyDescent="0.25">
      <c r="A24" s="62"/>
      <c r="B24" s="62"/>
      <c r="C24" s="62"/>
      <c r="D24" s="62"/>
      <c r="E24" s="62"/>
      <c r="F24" s="62"/>
      <c r="G24" s="62"/>
    </row>
    <row r="25" spans="1:7" x14ac:dyDescent="0.25">
      <c r="A25" s="62"/>
      <c r="B25" s="62"/>
      <c r="C25" s="62"/>
      <c r="D25" s="62"/>
      <c r="E25" s="62"/>
      <c r="F25" s="62"/>
      <c r="G25" s="62"/>
    </row>
    <row r="26" spans="1:7" x14ac:dyDescent="0.25">
      <c r="A26" s="62"/>
      <c r="B26" s="62"/>
      <c r="C26" s="62"/>
      <c r="D26" s="62"/>
      <c r="E26" s="62"/>
      <c r="F26" s="62"/>
      <c r="G26" s="62"/>
    </row>
    <row r="27" spans="1:7" x14ac:dyDescent="0.25">
      <c r="A27" s="62"/>
      <c r="B27" s="62"/>
      <c r="C27" s="62"/>
      <c r="D27" s="62"/>
      <c r="E27" s="62"/>
      <c r="F27" s="62"/>
      <c r="G27" s="62"/>
    </row>
    <row r="28" spans="1:7" x14ac:dyDescent="0.25">
      <c r="A28" s="62"/>
      <c r="B28" s="62"/>
      <c r="C28" s="62"/>
      <c r="D28" s="62"/>
      <c r="E28" s="62"/>
      <c r="F28" s="62"/>
      <c r="G28" s="62"/>
    </row>
    <row r="29" spans="1:7" x14ac:dyDescent="0.25">
      <c r="A29" s="62"/>
      <c r="B29" s="62"/>
      <c r="C29" s="62"/>
      <c r="D29" s="62"/>
      <c r="E29" s="62"/>
      <c r="F29" s="62"/>
      <c r="G29" s="62"/>
    </row>
    <row r="30" spans="1:7" x14ac:dyDescent="0.25">
      <c r="A30" s="62"/>
      <c r="B30" s="62"/>
      <c r="C30" s="62"/>
      <c r="D30" s="62"/>
      <c r="E30" s="62"/>
      <c r="F30" s="62"/>
      <c r="G30" s="62"/>
    </row>
    <row r="31" spans="1:7" x14ac:dyDescent="0.25">
      <c r="A31" s="62"/>
      <c r="B31" s="62"/>
      <c r="C31" s="62"/>
      <c r="D31" s="62"/>
      <c r="E31" s="62"/>
      <c r="F31" s="62"/>
      <c r="G31" s="62"/>
    </row>
    <row r="32" spans="1:7" x14ac:dyDescent="0.25">
      <c r="A32" s="62"/>
      <c r="B32" s="62"/>
      <c r="C32" s="62"/>
      <c r="D32" s="62"/>
      <c r="E32" s="62"/>
      <c r="F32" s="62"/>
      <c r="G32" s="62"/>
    </row>
    <row r="33" spans="1:7" x14ac:dyDescent="0.25">
      <c r="A33" s="62"/>
      <c r="B33" s="62"/>
      <c r="C33" s="62"/>
      <c r="D33" s="62"/>
      <c r="E33" s="62"/>
      <c r="F33" s="62"/>
      <c r="G33" s="62"/>
    </row>
    <row r="34" spans="1:7" x14ac:dyDescent="0.25">
      <c r="A34" s="62"/>
      <c r="B34" s="62"/>
      <c r="C34" s="62"/>
      <c r="D34" s="62"/>
      <c r="E34" s="62"/>
      <c r="F34" s="62"/>
      <c r="G34" s="62"/>
    </row>
    <row r="35" spans="1:7" x14ac:dyDescent="0.25">
      <c r="A35" s="62"/>
      <c r="B35" s="62"/>
      <c r="C35" s="62"/>
      <c r="D35" s="62"/>
      <c r="E35" s="62"/>
      <c r="F35" s="62"/>
      <c r="G35" s="62"/>
    </row>
    <row r="36" spans="1:7" x14ac:dyDescent="0.25">
      <c r="A36" s="62"/>
      <c r="B36" s="62"/>
      <c r="C36" s="62"/>
      <c r="D36" s="62"/>
      <c r="E36" s="62"/>
      <c r="F36" s="62"/>
      <c r="G36" s="62"/>
    </row>
    <row r="37" spans="1:7" x14ac:dyDescent="0.25">
      <c r="A37" s="62"/>
      <c r="B37" s="62"/>
      <c r="C37" s="62"/>
      <c r="D37" s="62"/>
      <c r="E37" s="62"/>
      <c r="F37" s="62"/>
      <c r="G37" s="62"/>
    </row>
    <row r="38" spans="1:7" x14ac:dyDescent="0.25">
      <c r="A38" s="62"/>
      <c r="B38" s="62"/>
      <c r="C38" s="62"/>
      <c r="D38" s="62"/>
      <c r="E38" s="62"/>
      <c r="F38" s="62"/>
      <c r="G38" s="62"/>
    </row>
    <row r="39" spans="1:7" x14ac:dyDescent="0.25">
      <c r="A39" s="62"/>
      <c r="B39" s="62"/>
      <c r="C39" s="62"/>
      <c r="D39" s="62"/>
      <c r="E39" s="62"/>
      <c r="F39" s="62"/>
      <c r="G39" s="62"/>
    </row>
    <row r="40" spans="1:7" x14ac:dyDescent="0.25">
      <c r="A40" s="62"/>
      <c r="B40" s="62"/>
      <c r="C40" s="62"/>
      <c r="D40" s="62"/>
      <c r="E40" s="62"/>
      <c r="F40" s="62"/>
      <c r="G40" s="62"/>
    </row>
    <row r="41" spans="1:7" x14ac:dyDescent="0.25">
      <c r="A41" s="62"/>
      <c r="B41" s="62"/>
      <c r="C41" s="62"/>
      <c r="D41" s="62"/>
      <c r="E41" s="62"/>
      <c r="F41" s="62"/>
      <c r="G41" s="62"/>
    </row>
    <row r="42" spans="1:7" x14ac:dyDescent="0.25">
      <c r="A42" s="62"/>
      <c r="B42" s="62"/>
      <c r="C42" s="62"/>
      <c r="D42" s="62"/>
      <c r="E42" s="62"/>
      <c r="F42" s="62"/>
      <c r="G42" s="62"/>
    </row>
    <row r="43" spans="1:7" x14ac:dyDescent="0.25">
      <c r="A43" s="62"/>
      <c r="B43" s="62"/>
      <c r="C43" s="62"/>
      <c r="D43" s="62"/>
      <c r="E43" s="62"/>
      <c r="F43" s="62"/>
      <c r="G43" s="62"/>
    </row>
    <row r="44" spans="1:7" x14ac:dyDescent="0.25">
      <c r="A44" s="62"/>
      <c r="B44" s="62"/>
      <c r="C44" s="62"/>
      <c r="D44" s="62"/>
      <c r="E44" s="62"/>
      <c r="F44" s="62"/>
      <c r="G44" s="62"/>
    </row>
    <row r="45" spans="1:7" x14ac:dyDescent="0.25">
      <c r="A45" s="62"/>
      <c r="B45" s="62"/>
      <c r="C45" s="62"/>
      <c r="D45" s="62"/>
      <c r="E45" s="62"/>
      <c r="F45" s="62"/>
      <c r="G45" s="62"/>
    </row>
    <row r="46" spans="1:7" x14ac:dyDescent="0.25">
      <c r="A46" s="62"/>
      <c r="B46" s="62"/>
      <c r="C46" s="62"/>
      <c r="D46" s="62"/>
      <c r="E46" s="62"/>
      <c r="F46" s="62"/>
      <c r="G46" s="62"/>
    </row>
    <row r="47" spans="1:7" x14ac:dyDescent="0.25">
      <c r="A47" s="62"/>
      <c r="B47" s="62"/>
      <c r="C47" s="62"/>
      <c r="D47" s="62"/>
      <c r="E47" s="62"/>
      <c r="F47" s="62"/>
      <c r="G47" s="62"/>
    </row>
    <row r="48" spans="1:7" x14ac:dyDescent="0.25">
      <c r="A48" s="62"/>
      <c r="B48" s="62"/>
      <c r="C48" s="62"/>
      <c r="D48" s="62"/>
      <c r="E48" s="62"/>
      <c r="F48" s="62"/>
      <c r="G48" s="62"/>
    </row>
    <row r="49" spans="1:7" x14ac:dyDescent="0.25">
      <c r="A49" s="62"/>
      <c r="B49" s="62"/>
      <c r="C49" s="62"/>
      <c r="D49" s="62"/>
      <c r="E49" s="62"/>
      <c r="F49" s="62"/>
      <c r="G49" s="62"/>
    </row>
    <row r="50" spans="1:7" x14ac:dyDescent="0.25">
      <c r="A50" s="62"/>
      <c r="B50" s="62"/>
      <c r="C50" s="62"/>
      <c r="D50" s="62"/>
      <c r="E50" s="62"/>
      <c r="F50" s="62"/>
      <c r="G50" s="62"/>
    </row>
    <row r="51" spans="1:7" x14ac:dyDescent="0.25">
      <c r="A51" s="62"/>
      <c r="B51" s="62"/>
      <c r="C51" s="62"/>
      <c r="D51" s="62"/>
      <c r="E51" s="62"/>
      <c r="F51" s="62"/>
      <c r="G51" s="62"/>
    </row>
    <row r="52" spans="1:7" x14ac:dyDescent="0.25">
      <c r="A52" s="62"/>
      <c r="B52" s="62"/>
      <c r="C52" s="62"/>
      <c r="D52" s="62"/>
      <c r="E52" s="62"/>
      <c r="F52" s="62"/>
      <c r="G52" s="62"/>
    </row>
    <row r="53" spans="1:7" x14ac:dyDescent="0.25">
      <c r="A53" s="62"/>
      <c r="B53" s="62"/>
      <c r="C53" s="62"/>
      <c r="D53" s="62"/>
      <c r="E53" s="62"/>
      <c r="F53" s="62"/>
      <c r="G53" s="62"/>
    </row>
    <row r="54" spans="1:7" x14ac:dyDescent="0.25">
      <c r="A54" s="62"/>
      <c r="B54" s="62"/>
      <c r="C54" s="62"/>
      <c r="D54" s="62"/>
      <c r="E54" s="62"/>
      <c r="F54" s="62"/>
      <c r="G54" s="62"/>
    </row>
    <row r="55" spans="1:7" x14ac:dyDescent="0.25">
      <c r="A55" s="62"/>
      <c r="B55" s="62"/>
      <c r="C55" s="62"/>
      <c r="D55" s="62"/>
      <c r="E55" s="62"/>
      <c r="F55" s="62"/>
      <c r="G55" s="62"/>
    </row>
    <row r="56" spans="1:7" x14ac:dyDescent="0.25">
      <c r="A56" s="62"/>
      <c r="B56" s="62"/>
      <c r="C56" s="62"/>
      <c r="D56" s="62"/>
      <c r="E56" s="62"/>
      <c r="F56" s="62"/>
      <c r="G56" s="62"/>
    </row>
    <row r="57" spans="1:7" x14ac:dyDescent="0.25">
      <c r="A57" s="62"/>
      <c r="B57" s="62"/>
      <c r="C57" s="62"/>
      <c r="D57" s="62"/>
      <c r="E57" s="62"/>
      <c r="F57" s="62"/>
      <c r="G57" s="62"/>
    </row>
    <row r="58" spans="1:7" x14ac:dyDescent="0.25">
      <c r="A58" s="62"/>
      <c r="B58" s="62"/>
      <c r="C58" s="62"/>
      <c r="D58" s="62"/>
      <c r="E58" s="62"/>
      <c r="F58" s="62"/>
      <c r="G58" s="62"/>
    </row>
    <row r="59" spans="1:7" x14ac:dyDescent="0.25">
      <c r="A59" s="62"/>
      <c r="B59" s="62"/>
      <c r="C59" s="62"/>
      <c r="D59" s="62"/>
      <c r="E59" s="62"/>
      <c r="F59" s="62"/>
      <c r="G59" s="62"/>
    </row>
    <row r="60" spans="1:7" x14ac:dyDescent="0.25">
      <c r="A60" s="62"/>
      <c r="B60" s="62"/>
      <c r="C60" s="62"/>
      <c r="D60" s="62"/>
      <c r="E60" s="62"/>
      <c r="F60" s="62"/>
      <c r="G60" s="62"/>
    </row>
    <row r="61" spans="1:7" x14ac:dyDescent="0.25">
      <c r="A61" s="62"/>
      <c r="B61" s="62"/>
      <c r="C61" s="62"/>
      <c r="D61" s="62"/>
      <c r="E61" s="62"/>
      <c r="F61" s="62"/>
      <c r="G61" s="62"/>
    </row>
    <row r="62" spans="1:7" x14ac:dyDescent="0.25">
      <c r="A62" s="62"/>
      <c r="B62" s="62"/>
      <c r="C62" s="62"/>
      <c r="D62" s="62"/>
      <c r="E62" s="62"/>
      <c r="F62" s="62"/>
      <c r="G62" s="62"/>
    </row>
    <row r="63" spans="1:7" x14ac:dyDescent="0.25">
      <c r="A63" s="62"/>
      <c r="B63" s="62"/>
      <c r="C63" s="62"/>
      <c r="D63" s="62"/>
      <c r="E63" s="62"/>
      <c r="F63" s="62"/>
      <c r="G63" s="62"/>
    </row>
    <row r="64" spans="1:7" x14ac:dyDescent="0.25">
      <c r="A64" s="62"/>
      <c r="B64" s="62"/>
      <c r="C64" s="62"/>
      <c r="D64" s="62"/>
      <c r="E64" s="62"/>
      <c r="F64" s="62"/>
      <c r="G64" s="62"/>
    </row>
    <row r="65" spans="1:7" x14ac:dyDescent="0.25">
      <c r="A65" s="62"/>
      <c r="B65" s="62"/>
      <c r="C65" s="62"/>
      <c r="D65" s="62"/>
      <c r="E65" s="62"/>
      <c r="F65" s="62"/>
      <c r="G65" s="62"/>
    </row>
    <row r="66" spans="1:7" x14ac:dyDescent="0.25">
      <c r="A66" s="62"/>
      <c r="B66" s="62"/>
      <c r="C66" s="62"/>
      <c r="D66" s="62"/>
      <c r="E66" s="62"/>
      <c r="F66" s="62"/>
      <c r="G66" s="62"/>
    </row>
    <row r="67" spans="1:7" x14ac:dyDescent="0.25">
      <c r="A67" s="62"/>
      <c r="B67" s="62"/>
      <c r="C67" s="62"/>
      <c r="D67" s="62"/>
      <c r="E67" s="62"/>
      <c r="F67" s="62"/>
      <c r="G67" s="62"/>
    </row>
    <row r="68" spans="1:7" x14ac:dyDescent="0.25">
      <c r="A68" s="62"/>
      <c r="B68" s="62"/>
      <c r="C68" s="62"/>
      <c r="D68" s="62"/>
      <c r="E68" s="62"/>
      <c r="F68" s="62"/>
      <c r="G68" s="62"/>
    </row>
    <row r="69" spans="1:7" x14ac:dyDescent="0.25">
      <c r="A69" s="62"/>
      <c r="B69" s="62"/>
      <c r="C69" s="62"/>
      <c r="D69" s="62"/>
      <c r="E69" s="62"/>
      <c r="F69" s="62"/>
      <c r="G69" s="62"/>
    </row>
    <row r="70" spans="1:7" x14ac:dyDescent="0.25">
      <c r="A70" s="62"/>
      <c r="B70" s="62"/>
      <c r="C70" s="62"/>
      <c r="D70" s="62"/>
      <c r="E70" s="62"/>
      <c r="F70" s="62"/>
      <c r="G70" s="62"/>
    </row>
    <row r="71" spans="1:7" x14ac:dyDescent="0.25">
      <c r="A71" s="62"/>
      <c r="B71" s="62"/>
      <c r="C71" s="62"/>
      <c r="D71" s="62"/>
      <c r="E71" s="62"/>
      <c r="F71" s="62"/>
      <c r="G71" s="62"/>
    </row>
    <row r="72" spans="1:7" x14ac:dyDescent="0.25">
      <c r="A72" s="62"/>
      <c r="B72" s="62"/>
      <c r="C72" s="62"/>
      <c r="D72" s="62"/>
      <c r="E72" s="62"/>
      <c r="F72" s="62"/>
      <c r="G72" s="62"/>
    </row>
    <row r="73" spans="1:7" x14ac:dyDescent="0.25">
      <c r="A73" s="62"/>
      <c r="B73" s="62"/>
      <c r="C73" s="62"/>
      <c r="D73" s="62"/>
      <c r="E73" s="62"/>
      <c r="F73" s="62"/>
      <c r="G73" s="62"/>
    </row>
    <row r="74" spans="1:7" x14ac:dyDescent="0.25">
      <c r="A74" s="62"/>
      <c r="B74" s="62"/>
      <c r="C74" s="62"/>
      <c r="D74" s="62"/>
      <c r="E74" s="62"/>
      <c r="F74" s="62"/>
      <c r="G74" s="62"/>
    </row>
    <row r="75" spans="1:7" x14ac:dyDescent="0.25">
      <c r="A75" s="62"/>
      <c r="B75" s="62"/>
      <c r="C75" s="62"/>
      <c r="D75" s="62"/>
      <c r="E75" s="62"/>
      <c r="F75" s="62"/>
      <c r="G75" s="62"/>
    </row>
    <row r="76" spans="1:7" x14ac:dyDescent="0.25">
      <c r="A76" s="62"/>
      <c r="B76" s="62"/>
      <c r="C76" s="62"/>
      <c r="D76" s="62"/>
      <c r="E76" s="62"/>
      <c r="F76" s="62"/>
      <c r="G76" s="62"/>
    </row>
    <row r="77" spans="1:7" x14ac:dyDescent="0.25">
      <c r="A77" s="62"/>
      <c r="B77" s="62"/>
      <c r="C77" s="62"/>
      <c r="D77" s="62"/>
      <c r="E77" s="62"/>
      <c r="F77" s="62"/>
      <c r="G77" s="62"/>
    </row>
    <row r="78" spans="1:7" x14ac:dyDescent="0.25">
      <c r="A78" s="62"/>
      <c r="B78" s="62"/>
      <c r="C78" s="62"/>
      <c r="D78" s="62"/>
      <c r="E78" s="62"/>
      <c r="F78" s="62"/>
      <c r="G78" s="62"/>
    </row>
    <row r="79" spans="1:7" x14ac:dyDescent="0.25">
      <c r="A79" s="62"/>
      <c r="B79" s="62"/>
      <c r="C79" s="62"/>
      <c r="D79" s="62"/>
      <c r="E79" s="62"/>
      <c r="F79" s="62"/>
      <c r="G79" s="62"/>
    </row>
    <row r="80" spans="1:7" x14ac:dyDescent="0.25">
      <c r="A80" s="62"/>
      <c r="B80" s="62"/>
      <c r="C80" s="62"/>
      <c r="D80" s="62"/>
      <c r="E80" s="62"/>
      <c r="F80" s="62"/>
      <c r="G80" s="62"/>
    </row>
    <row r="81" spans="1:7" x14ac:dyDescent="0.25">
      <c r="A81" s="62"/>
      <c r="B81" s="62"/>
      <c r="C81" s="62"/>
      <c r="D81" s="62"/>
      <c r="E81" s="62"/>
      <c r="F81" s="62"/>
      <c r="G81" s="62"/>
    </row>
    <row r="82" spans="1:7" x14ac:dyDescent="0.25">
      <c r="A82" s="62"/>
      <c r="B82" s="62"/>
      <c r="C82" s="62"/>
      <c r="D82" s="62"/>
      <c r="E82" s="62"/>
      <c r="F82" s="62"/>
      <c r="G82" s="62"/>
    </row>
    <row r="83" spans="1:7" x14ac:dyDescent="0.25">
      <c r="A83" s="62"/>
      <c r="B83" s="62"/>
      <c r="C83" s="62"/>
      <c r="D83" s="62"/>
      <c r="E83" s="62"/>
      <c r="F83" s="62"/>
      <c r="G83" s="62"/>
    </row>
    <row r="84" spans="1:7" x14ac:dyDescent="0.25">
      <c r="A84" s="62"/>
      <c r="B84" s="62"/>
      <c r="C84" s="62"/>
      <c r="D84" s="62"/>
      <c r="E84" s="62"/>
      <c r="F84" s="62"/>
      <c r="G84" s="62"/>
    </row>
    <row r="85" spans="1:7" x14ac:dyDescent="0.25">
      <c r="A85" s="62"/>
      <c r="B85" s="62"/>
      <c r="C85" s="62"/>
      <c r="D85" s="62"/>
      <c r="E85" s="62"/>
      <c r="F85" s="62"/>
      <c r="G85" s="62"/>
    </row>
    <row r="86" spans="1:7" x14ac:dyDescent="0.25">
      <c r="A86" s="62"/>
      <c r="B86" s="62"/>
      <c r="C86" s="62"/>
      <c r="D86" s="62"/>
      <c r="E86" s="62"/>
      <c r="F86" s="62"/>
      <c r="G86" s="62"/>
    </row>
    <row r="87" spans="1:7" x14ac:dyDescent="0.25">
      <c r="A87" s="62"/>
      <c r="B87" s="62"/>
      <c r="C87" s="62"/>
      <c r="D87" s="62"/>
      <c r="E87" s="62"/>
      <c r="F87" s="62"/>
      <c r="G87" s="62"/>
    </row>
    <row r="88" spans="1:7" x14ac:dyDescent="0.25">
      <c r="A88" s="62"/>
      <c r="B88" s="62"/>
      <c r="C88" s="62"/>
      <c r="D88" s="62"/>
      <c r="E88" s="62"/>
      <c r="F88" s="62"/>
      <c r="G88" s="62"/>
    </row>
    <row r="89" spans="1:7" x14ac:dyDescent="0.25">
      <c r="A89" s="62"/>
      <c r="B89" s="62"/>
      <c r="C89" s="62"/>
      <c r="D89" s="62"/>
      <c r="E89" s="62"/>
      <c r="F89" s="62"/>
      <c r="G89" s="62"/>
    </row>
    <row r="90" spans="1:7" x14ac:dyDescent="0.25">
      <c r="A90" s="62"/>
      <c r="B90" s="62"/>
      <c r="C90" s="62"/>
      <c r="D90" s="62"/>
      <c r="E90" s="62"/>
      <c r="F90" s="62"/>
      <c r="G90" s="62"/>
    </row>
    <row r="91" spans="1:7" x14ac:dyDescent="0.25">
      <c r="A91" s="62"/>
      <c r="B91" s="62"/>
      <c r="C91" s="62"/>
      <c r="D91" s="62"/>
      <c r="E91" s="62"/>
      <c r="F91" s="62"/>
      <c r="G91" s="62"/>
    </row>
    <row r="92" spans="1:7" x14ac:dyDescent="0.25">
      <c r="A92" s="62"/>
      <c r="B92" s="62"/>
      <c r="C92" s="62"/>
      <c r="D92" s="62"/>
      <c r="E92" s="62"/>
      <c r="F92" s="62"/>
      <c r="G92" s="62"/>
    </row>
    <row r="93" spans="1:7" x14ac:dyDescent="0.25">
      <c r="A93" s="62"/>
      <c r="B93" s="62"/>
      <c r="C93" s="62"/>
      <c r="D93" s="62"/>
      <c r="E93" s="62"/>
      <c r="F93" s="62"/>
      <c r="G93" s="62"/>
    </row>
    <row r="94" spans="1:7" x14ac:dyDescent="0.25">
      <c r="A94" s="62"/>
      <c r="B94" s="62"/>
      <c r="C94" s="62"/>
      <c r="D94" s="62"/>
      <c r="E94" s="62"/>
      <c r="F94" s="62"/>
      <c r="G94" s="62"/>
    </row>
    <row r="95" spans="1:7" x14ac:dyDescent="0.25">
      <c r="A95" s="62"/>
      <c r="B95" s="62"/>
      <c r="C95" s="62"/>
      <c r="D95" s="62"/>
      <c r="E95" s="62"/>
      <c r="F95" s="62"/>
      <c r="G95" s="62"/>
    </row>
    <row r="96" spans="1:7" x14ac:dyDescent="0.25">
      <c r="A96" s="62"/>
      <c r="B96" s="62"/>
      <c r="C96" s="62"/>
      <c r="D96" s="62"/>
      <c r="E96" s="62"/>
      <c r="F96" s="62"/>
      <c r="G96" s="62"/>
    </row>
    <row r="97" spans="1:7" x14ac:dyDescent="0.25">
      <c r="A97" s="62"/>
      <c r="B97" s="62"/>
      <c r="C97" s="62"/>
      <c r="D97" s="62"/>
      <c r="E97" s="62"/>
      <c r="F97" s="62"/>
      <c r="G97" s="62"/>
    </row>
    <row r="98" spans="1:7" x14ac:dyDescent="0.25">
      <c r="A98" s="62"/>
      <c r="B98" s="62"/>
      <c r="C98" s="62"/>
      <c r="D98" s="62"/>
      <c r="E98" s="62"/>
      <c r="F98" s="62"/>
      <c r="G98" s="62"/>
    </row>
    <row r="99" spans="1:7" x14ac:dyDescent="0.25">
      <c r="A99" s="62"/>
      <c r="B99" s="62"/>
      <c r="C99" s="62"/>
      <c r="D99" s="62"/>
      <c r="E99" s="62"/>
      <c r="F99" s="62"/>
      <c r="G99" s="62"/>
    </row>
    <row r="100" spans="1:7" x14ac:dyDescent="0.25">
      <c r="A100" s="62"/>
      <c r="B100" s="62"/>
      <c r="C100" s="62"/>
      <c r="D100" s="62"/>
      <c r="E100" s="62"/>
      <c r="F100" s="62"/>
      <c r="G100" s="62"/>
    </row>
    <row r="101" spans="1:7" x14ac:dyDescent="0.25">
      <c r="A101" s="62"/>
      <c r="B101" s="62"/>
      <c r="C101" s="62"/>
      <c r="D101" s="62"/>
      <c r="E101" s="62"/>
      <c r="F101" s="62"/>
      <c r="G101" s="62"/>
    </row>
    <row r="102" spans="1:7" x14ac:dyDescent="0.25">
      <c r="A102" s="62"/>
      <c r="B102" s="62"/>
      <c r="C102" s="62"/>
      <c r="D102" s="62"/>
      <c r="E102" s="62"/>
      <c r="F102" s="62"/>
      <c r="G102" s="62"/>
    </row>
    <row r="103" spans="1:7" x14ac:dyDescent="0.25">
      <c r="A103" s="62"/>
      <c r="B103" s="62"/>
      <c r="C103" s="62"/>
      <c r="D103" s="62"/>
      <c r="E103" s="62"/>
      <c r="F103" s="62"/>
      <c r="G103" s="62"/>
    </row>
    <row r="104" spans="1:7" x14ac:dyDescent="0.25">
      <c r="A104" s="62"/>
      <c r="B104" s="62"/>
      <c r="C104" s="62"/>
      <c r="D104" s="62"/>
      <c r="E104" s="62"/>
      <c r="F104" s="62"/>
      <c r="G104" s="62"/>
    </row>
    <row r="105" spans="1:7" x14ac:dyDescent="0.25">
      <c r="A105" s="62"/>
      <c r="B105" s="62"/>
      <c r="C105" s="62"/>
      <c r="D105" s="62"/>
      <c r="E105" s="62"/>
      <c r="F105" s="62"/>
      <c r="G105" s="62"/>
    </row>
    <row r="106" spans="1:7" x14ac:dyDescent="0.25">
      <c r="A106" s="62"/>
      <c r="B106" s="62"/>
      <c r="C106" s="62"/>
      <c r="D106" s="62"/>
      <c r="E106" s="62"/>
      <c r="F106" s="62"/>
      <c r="G106" s="62"/>
    </row>
    <row r="107" spans="1:7" x14ac:dyDescent="0.25">
      <c r="A107" s="62"/>
      <c r="B107" s="62"/>
      <c r="C107" s="62"/>
      <c r="D107" s="62"/>
      <c r="E107" s="62"/>
      <c r="F107" s="62"/>
      <c r="G107" s="62"/>
    </row>
    <row r="108" spans="1:7" x14ac:dyDescent="0.25">
      <c r="A108" s="62"/>
      <c r="B108" s="62"/>
      <c r="C108" s="62"/>
      <c r="D108" s="62"/>
      <c r="E108" s="62"/>
      <c r="F108" s="62"/>
      <c r="G108" s="62"/>
    </row>
    <row r="109" spans="1:7" x14ac:dyDescent="0.25">
      <c r="A109" s="62"/>
      <c r="B109" s="62"/>
      <c r="C109" s="62"/>
      <c r="D109" s="62"/>
      <c r="E109" s="62"/>
      <c r="F109" s="62"/>
      <c r="G109" s="62"/>
    </row>
    <row r="110" spans="1:7" x14ac:dyDescent="0.25">
      <c r="A110" s="62"/>
      <c r="B110" s="62"/>
      <c r="C110" s="62"/>
      <c r="D110" s="62"/>
      <c r="E110" s="62"/>
      <c r="F110" s="62"/>
      <c r="G110" s="62"/>
    </row>
    <row r="111" spans="1:7" x14ac:dyDescent="0.25">
      <c r="A111" s="62"/>
      <c r="B111" s="62"/>
      <c r="C111" s="62"/>
      <c r="D111" s="62"/>
      <c r="E111" s="62"/>
      <c r="F111" s="62"/>
      <c r="G111" s="62"/>
    </row>
    <row r="112" spans="1:7" x14ac:dyDescent="0.25">
      <c r="A112" s="62"/>
      <c r="B112" s="62"/>
      <c r="C112" s="62"/>
      <c r="D112" s="62"/>
      <c r="E112" s="62"/>
      <c r="F112" s="62"/>
      <c r="G112" s="62"/>
    </row>
    <row r="113" spans="1:7" x14ac:dyDescent="0.25">
      <c r="A113" s="62"/>
      <c r="B113" s="62"/>
      <c r="C113" s="62"/>
      <c r="D113" s="62"/>
      <c r="E113" s="62"/>
      <c r="F113" s="62"/>
      <c r="G113" s="62"/>
    </row>
    <row r="114" spans="1:7" x14ac:dyDescent="0.25">
      <c r="A114" s="62"/>
      <c r="B114" s="62"/>
      <c r="C114" s="62"/>
      <c r="D114" s="62"/>
      <c r="E114" s="62"/>
      <c r="F114" s="62"/>
      <c r="G114" s="62"/>
    </row>
    <row r="115" spans="1:7" x14ac:dyDescent="0.25">
      <c r="A115" s="62"/>
      <c r="B115" s="62"/>
      <c r="C115" s="62"/>
      <c r="D115" s="62"/>
      <c r="E115" s="62"/>
      <c r="F115" s="62"/>
      <c r="G115" s="62"/>
    </row>
    <row r="116" spans="1:7" x14ac:dyDescent="0.25">
      <c r="A116" s="62"/>
      <c r="B116" s="62"/>
      <c r="C116" s="62"/>
      <c r="D116" s="62"/>
      <c r="E116" s="62"/>
      <c r="F116" s="62"/>
      <c r="G116" s="62"/>
    </row>
    <row r="117" spans="1:7" x14ac:dyDescent="0.25">
      <c r="A117" s="62"/>
      <c r="B117" s="62"/>
      <c r="C117" s="62"/>
      <c r="D117" s="62"/>
      <c r="E117" s="62"/>
      <c r="F117" s="62"/>
      <c r="G117" s="62"/>
    </row>
    <row r="118" spans="1:7" x14ac:dyDescent="0.25">
      <c r="A118" s="62"/>
      <c r="B118" s="62"/>
      <c r="C118" s="62"/>
      <c r="D118" s="62"/>
      <c r="E118" s="62"/>
      <c r="F118" s="62"/>
      <c r="G118" s="62"/>
    </row>
    <row r="119" spans="1:7" x14ac:dyDescent="0.25">
      <c r="A119" s="62"/>
      <c r="B119" s="62"/>
      <c r="C119" s="62"/>
      <c r="D119" s="62"/>
      <c r="E119" s="62"/>
      <c r="F119" s="62"/>
      <c r="G119" s="62"/>
    </row>
    <row r="120" spans="1:7" x14ac:dyDescent="0.25">
      <c r="A120" s="62"/>
      <c r="B120" s="62"/>
      <c r="C120" s="62"/>
      <c r="D120" s="62"/>
      <c r="E120" s="62"/>
      <c r="F120" s="62"/>
      <c r="G120" s="62"/>
    </row>
    <row r="121" spans="1:7" x14ac:dyDescent="0.25">
      <c r="A121" s="62"/>
      <c r="B121" s="62"/>
      <c r="C121" s="62"/>
      <c r="D121" s="62"/>
      <c r="E121" s="62"/>
      <c r="F121" s="62"/>
      <c r="G121" s="62"/>
    </row>
    <row r="122" spans="1:7" x14ac:dyDescent="0.25">
      <c r="A122" s="62"/>
      <c r="B122" s="62"/>
      <c r="C122" s="62"/>
      <c r="D122" s="62"/>
      <c r="E122" s="62"/>
      <c r="F122" s="62"/>
      <c r="G122" s="62"/>
    </row>
    <row r="123" spans="1:7" x14ac:dyDescent="0.25">
      <c r="A123" s="62"/>
      <c r="B123" s="62"/>
      <c r="C123" s="62"/>
      <c r="D123" s="62"/>
      <c r="E123" s="62"/>
      <c r="F123" s="62"/>
      <c r="G123" s="62"/>
    </row>
    <row r="124" spans="1:7" x14ac:dyDescent="0.25">
      <c r="A124" s="62"/>
      <c r="B124" s="62"/>
      <c r="C124" s="62"/>
      <c r="D124" s="62"/>
      <c r="E124" s="62"/>
      <c r="F124" s="62"/>
      <c r="G124" s="62"/>
    </row>
    <row r="125" spans="1:7" x14ac:dyDescent="0.25">
      <c r="A125" s="62"/>
      <c r="B125" s="62"/>
      <c r="C125" s="62"/>
      <c r="D125" s="62"/>
      <c r="E125" s="62"/>
      <c r="F125" s="62"/>
      <c r="G125" s="62"/>
    </row>
    <row r="126" spans="1:7" x14ac:dyDescent="0.25">
      <c r="A126" s="62"/>
      <c r="B126" s="62"/>
      <c r="C126" s="62"/>
      <c r="D126" s="62"/>
      <c r="E126" s="62"/>
      <c r="F126" s="62"/>
      <c r="G126" s="62"/>
    </row>
    <row r="127" spans="1:7" x14ac:dyDescent="0.25">
      <c r="A127" s="62"/>
      <c r="B127" s="62"/>
      <c r="C127" s="62"/>
      <c r="D127" s="62"/>
      <c r="E127" s="62"/>
      <c r="F127" s="62"/>
      <c r="G127" s="62"/>
    </row>
    <row r="128" spans="1:7" x14ac:dyDescent="0.25">
      <c r="A128" s="62"/>
      <c r="B128" s="62"/>
      <c r="C128" s="62"/>
      <c r="D128" s="62"/>
      <c r="E128" s="62"/>
      <c r="F128" s="62"/>
      <c r="G128" s="62"/>
    </row>
    <row r="129" spans="1:7" x14ac:dyDescent="0.25">
      <c r="A129" s="62"/>
      <c r="B129" s="62"/>
      <c r="C129" s="62"/>
      <c r="D129" s="62"/>
      <c r="E129" s="62"/>
      <c r="F129" s="62"/>
      <c r="G129" s="62"/>
    </row>
    <row r="130" spans="1:7" x14ac:dyDescent="0.25">
      <c r="A130" s="62"/>
      <c r="B130" s="62"/>
      <c r="C130" s="62"/>
      <c r="D130" s="62"/>
      <c r="E130" s="62"/>
      <c r="F130" s="62"/>
      <c r="G130" s="62"/>
    </row>
    <row r="131" spans="1:7" x14ac:dyDescent="0.25">
      <c r="A131" s="62"/>
      <c r="B131" s="62"/>
      <c r="C131" s="62"/>
      <c r="D131" s="62"/>
      <c r="E131" s="62"/>
      <c r="F131" s="62"/>
      <c r="G131" s="62"/>
    </row>
    <row r="132" spans="1:7" x14ac:dyDescent="0.25">
      <c r="A132" s="62"/>
      <c r="B132" s="62"/>
      <c r="C132" s="62"/>
      <c r="D132" s="62"/>
      <c r="E132" s="62"/>
      <c r="F132" s="62"/>
      <c r="G132" s="62"/>
    </row>
    <row r="133" spans="1:7" x14ac:dyDescent="0.25">
      <c r="A133" s="62"/>
      <c r="B133" s="62"/>
      <c r="C133" s="62"/>
      <c r="D133" s="62"/>
      <c r="E133" s="62"/>
      <c r="F133" s="62"/>
      <c r="G133" s="62"/>
    </row>
    <row r="134" spans="1:7" x14ac:dyDescent="0.25">
      <c r="A134" s="62"/>
      <c r="B134" s="62"/>
      <c r="C134" s="62"/>
      <c r="D134" s="62"/>
      <c r="E134" s="62"/>
      <c r="F134" s="62"/>
      <c r="G134" s="62"/>
    </row>
    <row r="135" spans="1:7" x14ac:dyDescent="0.25">
      <c r="A135" s="62"/>
      <c r="B135" s="62"/>
      <c r="C135" s="62"/>
      <c r="D135" s="62"/>
      <c r="E135" s="62"/>
      <c r="F135" s="62"/>
      <c r="G135" s="62"/>
    </row>
    <row r="136" spans="1:7" x14ac:dyDescent="0.25">
      <c r="A136" s="62"/>
      <c r="B136" s="62"/>
      <c r="C136" s="62"/>
      <c r="D136" s="62"/>
      <c r="E136" s="62"/>
      <c r="F136" s="62"/>
      <c r="G136" s="62"/>
    </row>
    <row r="137" spans="1:7" x14ac:dyDescent="0.25">
      <c r="A137" s="62"/>
      <c r="B137" s="62"/>
      <c r="C137" s="62"/>
      <c r="D137" s="62"/>
      <c r="E137" s="62"/>
      <c r="F137" s="62"/>
      <c r="G137" s="62"/>
    </row>
    <row r="138" spans="1:7" x14ac:dyDescent="0.25">
      <c r="A138" s="62"/>
      <c r="B138" s="62"/>
      <c r="C138" s="62"/>
      <c r="D138" s="62"/>
      <c r="E138" s="62"/>
      <c r="F138" s="62"/>
      <c r="G138" s="62"/>
    </row>
    <row r="139" spans="1:7" x14ac:dyDescent="0.25">
      <c r="A139" s="62"/>
      <c r="B139" s="62"/>
      <c r="C139" s="62"/>
      <c r="D139" s="62"/>
      <c r="E139" s="62"/>
      <c r="F139" s="62"/>
      <c r="G139" s="62"/>
    </row>
    <row r="140" spans="1:7" x14ac:dyDescent="0.25">
      <c r="A140" s="62"/>
      <c r="B140" s="62"/>
      <c r="C140" s="62"/>
      <c r="D140" s="62"/>
      <c r="E140" s="62"/>
      <c r="F140" s="62"/>
      <c r="G140" s="62"/>
    </row>
    <row r="141" spans="1:7" x14ac:dyDescent="0.25">
      <c r="A141" s="62"/>
      <c r="B141" s="62"/>
      <c r="C141" s="62"/>
      <c r="D141" s="62"/>
      <c r="E141" s="62"/>
      <c r="F141" s="62"/>
      <c r="G141" s="62"/>
    </row>
    <row r="142" spans="1:7" x14ac:dyDescent="0.25">
      <c r="A142" s="62"/>
      <c r="B142" s="62"/>
      <c r="C142" s="62"/>
      <c r="D142" s="62"/>
      <c r="E142" s="62"/>
      <c r="F142" s="62"/>
      <c r="G142" s="62"/>
    </row>
    <row r="143" spans="1:7" x14ac:dyDescent="0.25">
      <c r="A143" s="62"/>
      <c r="B143" s="62"/>
      <c r="C143" s="62"/>
      <c r="D143" s="62"/>
      <c r="E143" s="62"/>
      <c r="F143" s="62"/>
      <c r="G143" s="62"/>
    </row>
    <row r="144" spans="1:7" x14ac:dyDescent="0.25">
      <c r="A144" s="62"/>
      <c r="B144" s="62"/>
      <c r="C144" s="62"/>
      <c r="D144" s="62"/>
      <c r="E144" s="62"/>
      <c r="F144" s="62"/>
      <c r="G144" s="62"/>
    </row>
    <row r="145" spans="1:7" x14ac:dyDescent="0.25">
      <c r="A145" s="62"/>
      <c r="B145" s="62"/>
      <c r="C145" s="62"/>
      <c r="D145" s="62"/>
      <c r="E145" s="62"/>
      <c r="F145" s="62"/>
      <c r="G145" s="62"/>
    </row>
    <row r="146" spans="1:7" x14ac:dyDescent="0.25">
      <c r="A146" s="62"/>
      <c r="B146" s="62"/>
      <c r="C146" s="62"/>
      <c r="D146" s="62"/>
      <c r="E146" s="62"/>
      <c r="F146" s="62"/>
      <c r="G146" s="62"/>
    </row>
    <row r="147" spans="1:7" x14ac:dyDescent="0.25">
      <c r="A147" s="62"/>
      <c r="B147" s="62"/>
      <c r="C147" s="62"/>
      <c r="D147" s="62"/>
      <c r="E147" s="62"/>
      <c r="F147" s="62"/>
      <c r="G147" s="62"/>
    </row>
    <row r="148" spans="1:7" x14ac:dyDescent="0.25">
      <c r="A148" s="62"/>
      <c r="B148" s="62"/>
      <c r="C148" s="62"/>
      <c r="D148" s="62"/>
      <c r="E148" s="62"/>
      <c r="F148" s="62"/>
      <c r="G148" s="62"/>
    </row>
    <row r="149" spans="1:7" x14ac:dyDescent="0.25">
      <c r="A149" s="62"/>
      <c r="B149" s="62"/>
      <c r="C149" s="62"/>
      <c r="D149" s="62"/>
      <c r="E149" s="62"/>
      <c r="F149" s="62"/>
      <c r="G149" s="62"/>
    </row>
    <row r="150" spans="1:7" x14ac:dyDescent="0.25">
      <c r="A150" s="62"/>
      <c r="B150" s="62"/>
      <c r="C150" s="62"/>
      <c r="D150" s="62"/>
      <c r="E150" s="62"/>
      <c r="F150" s="62"/>
      <c r="G150" s="62"/>
    </row>
    <row r="151" spans="1:7" x14ac:dyDescent="0.25">
      <c r="A151" s="62"/>
      <c r="B151" s="62"/>
      <c r="C151" s="62"/>
      <c r="D151" s="62"/>
      <c r="E151" s="62"/>
      <c r="F151" s="62"/>
      <c r="G151" s="62"/>
    </row>
    <row r="152" spans="1:7" x14ac:dyDescent="0.25">
      <c r="A152" s="62"/>
      <c r="B152" s="62"/>
      <c r="C152" s="62"/>
      <c r="D152" s="62"/>
      <c r="E152" s="62"/>
      <c r="F152" s="62"/>
      <c r="G152" s="62"/>
    </row>
    <row r="153" spans="1:7" x14ac:dyDescent="0.25">
      <c r="A153" s="62"/>
      <c r="B153" s="62"/>
      <c r="C153" s="62"/>
      <c r="D153" s="62"/>
      <c r="E153" s="62"/>
      <c r="F153" s="62"/>
      <c r="G153" s="62"/>
    </row>
    <row r="154" spans="1:7" x14ac:dyDescent="0.25">
      <c r="A154" s="62"/>
      <c r="B154" s="62"/>
      <c r="C154" s="62"/>
      <c r="D154" s="62"/>
      <c r="E154" s="62"/>
      <c r="F154" s="62"/>
      <c r="G154" s="62"/>
    </row>
    <row r="155" spans="1:7" x14ac:dyDescent="0.25">
      <c r="A155" s="62"/>
      <c r="B155" s="62"/>
      <c r="C155" s="62"/>
      <c r="D155" s="62"/>
      <c r="E155" s="62"/>
      <c r="F155" s="62"/>
      <c r="G155" s="62"/>
    </row>
    <row r="156" spans="1:7" x14ac:dyDescent="0.25">
      <c r="A156" s="62"/>
      <c r="B156" s="62"/>
      <c r="C156" s="62"/>
      <c r="D156" s="62"/>
      <c r="E156" s="62"/>
      <c r="F156" s="62"/>
      <c r="G156" s="62"/>
    </row>
    <row r="157" spans="1:7" x14ac:dyDescent="0.25">
      <c r="A157" s="62"/>
      <c r="B157" s="62"/>
      <c r="C157" s="62"/>
      <c r="D157" s="62"/>
      <c r="E157" s="62"/>
      <c r="F157" s="62"/>
      <c r="G157" s="62"/>
    </row>
    <row r="158" spans="1:7" x14ac:dyDescent="0.25">
      <c r="A158" s="62"/>
      <c r="B158" s="62"/>
      <c r="C158" s="62"/>
      <c r="D158" s="62"/>
      <c r="E158" s="62"/>
      <c r="F158" s="62"/>
      <c r="G158" s="62"/>
    </row>
    <row r="159" spans="1:7" x14ac:dyDescent="0.25">
      <c r="A159" s="62"/>
      <c r="B159" s="62"/>
      <c r="C159" s="62"/>
      <c r="D159" s="62"/>
      <c r="E159" s="62"/>
      <c r="F159" s="62"/>
      <c r="G159" s="62"/>
    </row>
    <row r="160" spans="1:7" x14ac:dyDescent="0.25">
      <c r="A160" s="62"/>
      <c r="B160" s="62"/>
      <c r="C160" s="62"/>
      <c r="D160" s="62"/>
      <c r="E160" s="62"/>
      <c r="F160" s="62"/>
      <c r="G160" s="62"/>
    </row>
    <row r="161" spans="1:7" x14ac:dyDescent="0.25">
      <c r="A161" s="62"/>
      <c r="B161" s="62"/>
      <c r="C161" s="62"/>
      <c r="D161" s="62"/>
      <c r="E161" s="62"/>
      <c r="F161" s="62"/>
      <c r="G161" s="62"/>
    </row>
    <row r="162" spans="1:7" x14ac:dyDescent="0.25">
      <c r="A162" s="62"/>
      <c r="B162" s="62"/>
      <c r="C162" s="62"/>
      <c r="D162" s="62"/>
      <c r="E162" s="62"/>
      <c r="F162" s="62"/>
      <c r="G162" s="62"/>
    </row>
    <row r="163" spans="1:7" x14ac:dyDescent="0.25">
      <c r="A163" s="62"/>
      <c r="B163" s="62"/>
      <c r="C163" s="62"/>
      <c r="D163" s="62"/>
      <c r="E163" s="62"/>
      <c r="F163" s="62"/>
      <c r="G163" s="62"/>
    </row>
    <row r="164" spans="1:7" x14ac:dyDescent="0.25">
      <c r="A164" s="62"/>
      <c r="B164" s="62"/>
      <c r="C164" s="62"/>
      <c r="D164" s="62"/>
      <c r="E164" s="62"/>
      <c r="F164" s="62"/>
      <c r="G164" s="62"/>
    </row>
    <row r="165" spans="1:7" x14ac:dyDescent="0.25">
      <c r="A165" s="62"/>
      <c r="B165" s="62"/>
      <c r="C165" s="62"/>
      <c r="D165" s="62"/>
      <c r="E165" s="62"/>
      <c r="F165" s="62"/>
      <c r="G165" s="62"/>
    </row>
    <row r="166" spans="1:7" x14ac:dyDescent="0.25">
      <c r="A166" s="62"/>
      <c r="B166" s="62"/>
      <c r="C166" s="62"/>
      <c r="D166" s="62"/>
      <c r="E166" s="62"/>
      <c r="F166" s="62"/>
      <c r="G166" s="62"/>
    </row>
    <row r="167" spans="1:7" x14ac:dyDescent="0.25">
      <c r="A167" s="62"/>
      <c r="B167" s="62"/>
      <c r="C167" s="62"/>
      <c r="D167" s="62"/>
      <c r="E167" s="62"/>
      <c r="F167" s="62"/>
      <c r="G167" s="62"/>
    </row>
    <row r="168" spans="1:7" x14ac:dyDescent="0.25">
      <c r="A168" s="62"/>
      <c r="B168" s="62"/>
      <c r="C168" s="62"/>
      <c r="D168" s="62"/>
      <c r="E168" s="62"/>
      <c r="F168" s="62"/>
      <c r="G168" s="62"/>
    </row>
    <row r="169" spans="1:7" x14ac:dyDescent="0.25">
      <c r="A169" s="62"/>
      <c r="B169" s="62"/>
      <c r="C169" s="62"/>
      <c r="D169" s="62"/>
      <c r="E169" s="62"/>
      <c r="F169" s="62"/>
      <c r="G169" s="62"/>
    </row>
    <row r="170" spans="1:7" x14ac:dyDescent="0.25">
      <c r="A170" s="62"/>
      <c r="B170" s="62"/>
      <c r="C170" s="62"/>
      <c r="D170" s="62"/>
      <c r="E170" s="62"/>
      <c r="F170" s="62"/>
      <c r="G170" s="62"/>
    </row>
    <row r="171" spans="1:7" x14ac:dyDescent="0.25">
      <c r="A171" s="62"/>
      <c r="B171" s="62"/>
      <c r="C171" s="62"/>
      <c r="D171" s="62"/>
      <c r="E171" s="62"/>
      <c r="F171" s="62"/>
      <c r="G171" s="62"/>
    </row>
    <row r="172" spans="1:7" x14ac:dyDescent="0.25">
      <c r="A172" s="62"/>
      <c r="B172" s="62"/>
      <c r="C172" s="62"/>
      <c r="D172" s="62"/>
      <c r="E172" s="62"/>
      <c r="F172" s="62"/>
      <c r="G172" s="62"/>
    </row>
    <row r="173" spans="1:7" x14ac:dyDescent="0.25">
      <c r="A173" s="62"/>
      <c r="B173" s="62"/>
      <c r="C173" s="62"/>
      <c r="D173" s="62"/>
      <c r="E173" s="62"/>
      <c r="F173" s="62"/>
      <c r="G173" s="62"/>
    </row>
    <row r="174" spans="1:7" x14ac:dyDescent="0.25">
      <c r="A174" s="62"/>
      <c r="B174" s="62"/>
      <c r="C174" s="62"/>
      <c r="D174" s="62"/>
      <c r="E174" s="62"/>
      <c r="F174" s="62"/>
      <c r="G174" s="62"/>
    </row>
    <row r="175" spans="1:7" x14ac:dyDescent="0.25">
      <c r="A175" s="62"/>
      <c r="B175" s="62"/>
      <c r="C175" s="62"/>
      <c r="D175" s="62"/>
      <c r="E175" s="62"/>
      <c r="F175" s="62"/>
      <c r="G175" s="62"/>
    </row>
    <row r="176" spans="1:7" x14ac:dyDescent="0.25">
      <c r="A176" s="62"/>
      <c r="B176" s="62"/>
      <c r="C176" s="62"/>
      <c r="D176" s="62"/>
      <c r="E176" s="62"/>
      <c r="F176" s="62"/>
      <c r="G176" s="62"/>
    </row>
    <row r="177" spans="1:7" x14ac:dyDescent="0.25">
      <c r="A177" s="62"/>
      <c r="B177" s="62"/>
      <c r="C177" s="62"/>
      <c r="D177" s="62"/>
      <c r="E177" s="62"/>
      <c r="F177" s="62"/>
      <c r="G177" s="62"/>
    </row>
    <row r="178" spans="1:7" x14ac:dyDescent="0.25">
      <c r="A178" s="62"/>
      <c r="B178" s="62"/>
      <c r="C178" s="62"/>
      <c r="D178" s="62"/>
      <c r="E178" s="62"/>
      <c r="F178" s="62"/>
      <c r="G178" s="62"/>
    </row>
    <row r="179" spans="1:7" x14ac:dyDescent="0.25">
      <c r="A179" s="62"/>
      <c r="B179" s="62"/>
      <c r="C179" s="62"/>
      <c r="D179" s="62"/>
      <c r="E179" s="62"/>
      <c r="F179" s="62"/>
      <c r="G179" s="62"/>
    </row>
    <row r="180" spans="1:7" x14ac:dyDescent="0.25">
      <c r="A180" s="62"/>
      <c r="B180" s="62"/>
      <c r="C180" s="62"/>
      <c r="D180" s="62"/>
      <c r="E180" s="62"/>
      <c r="F180" s="62"/>
      <c r="G180" s="62"/>
    </row>
    <row r="181" spans="1:7" x14ac:dyDescent="0.25">
      <c r="A181" s="62"/>
      <c r="B181" s="62"/>
      <c r="C181" s="62"/>
      <c r="D181" s="62"/>
      <c r="E181" s="62"/>
      <c r="F181" s="62"/>
      <c r="G181" s="62"/>
    </row>
    <row r="182" spans="1:7" x14ac:dyDescent="0.25">
      <c r="A182" s="62"/>
      <c r="B182" s="62"/>
      <c r="C182" s="62"/>
      <c r="D182" s="62"/>
      <c r="E182" s="62"/>
      <c r="F182" s="62"/>
      <c r="G182" s="62"/>
    </row>
    <row r="183" spans="1:7" x14ac:dyDescent="0.25">
      <c r="A183" s="62"/>
      <c r="B183" s="62"/>
      <c r="C183" s="62"/>
      <c r="D183" s="62"/>
      <c r="E183" s="62"/>
      <c r="F183" s="62"/>
      <c r="G183" s="62"/>
    </row>
    <row r="184" spans="1:7" x14ac:dyDescent="0.25">
      <c r="A184" s="62"/>
      <c r="B184" s="62"/>
      <c r="C184" s="62"/>
      <c r="D184" s="62"/>
      <c r="E184" s="62"/>
      <c r="F184" s="62"/>
      <c r="G184" s="62"/>
    </row>
    <row r="185" spans="1:7" x14ac:dyDescent="0.25">
      <c r="A185" s="62"/>
      <c r="B185" s="62"/>
      <c r="C185" s="62"/>
      <c r="D185" s="62"/>
      <c r="E185" s="62"/>
      <c r="F185" s="62"/>
      <c r="G185" s="62"/>
    </row>
    <row r="186" spans="1:7" x14ac:dyDescent="0.25">
      <c r="A186" s="62"/>
      <c r="B186" s="62"/>
      <c r="C186" s="62"/>
      <c r="D186" s="62"/>
      <c r="E186" s="62"/>
      <c r="F186" s="62"/>
      <c r="G186" s="62"/>
    </row>
    <row r="187" spans="1:7" x14ac:dyDescent="0.25">
      <c r="A187" s="62"/>
      <c r="B187" s="62"/>
      <c r="C187" s="62"/>
      <c r="D187" s="62"/>
      <c r="E187" s="62"/>
      <c r="F187" s="62"/>
      <c r="G187" s="62"/>
    </row>
    <row r="188" spans="1:7" x14ac:dyDescent="0.25">
      <c r="A188" s="62"/>
      <c r="B188" s="62"/>
      <c r="C188" s="62"/>
      <c r="D188" s="62"/>
      <c r="E188" s="62"/>
      <c r="F188" s="62"/>
      <c r="G188" s="62"/>
    </row>
    <row r="189" spans="1:7" x14ac:dyDescent="0.25">
      <c r="A189" s="62"/>
      <c r="B189" s="62"/>
      <c r="C189" s="62"/>
      <c r="D189" s="62"/>
      <c r="E189" s="62"/>
      <c r="F189" s="62"/>
      <c r="G189" s="62"/>
    </row>
    <row r="190" spans="1:7" x14ac:dyDescent="0.25">
      <c r="A190" s="62"/>
      <c r="B190" s="62"/>
      <c r="C190" s="62"/>
      <c r="D190" s="62"/>
      <c r="E190" s="62"/>
      <c r="F190" s="62"/>
      <c r="G190" s="62"/>
    </row>
    <row r="191" spans="1:7" x14ac:dyDescent="0.25">
      <c r="A191" s="62"/>
      <c r="B191" s="62"/>
      <c r="C191" s="62"/>
      <c r="D191" s="62"/>
      <c r="E191" s="62"/>
      <c r="F191" s="62"/>
      <c r="G191" s="62"/>
    </row>
    <row r="192" spans="1:7" x14ac:dyDescent="0.25">
      <c r="A192" s="62"/>
      <c r="B192" s="62"/>
      <c r="C192" s="62"/>
      <c r="D192" s="62"/>
      <c r="E192" s="62"/>
      <c r="F192" s="62"/>
      <c r="G192" s="62"/>
    </row>
    <row r="193" spans="1:7" x14ac:dyDescent="0.25">
      <c r="A193" s="62"/>
      <c r="B193" s="62"/>
      <c r="C193" s="62"/>
      <c r="D193" s="62"/>
      <c r="E193" s="62"/>
      <c r="F193" s="62"/>
      <c r="G193" s="62"/>
    </row>
    <row r="194" spans="1:7" x14ac:dyDescent="0.25">
      <c r="A194" s="62"/>
      <c r="B194" s="62"/>
      <c r="C194" s="62"/>
      <c r="D194" s="62"/>
      <c r="E194" s="62"/>
      <c r="F194" s="62"/>
      <c r="G194" s="62"/>
    </row>
    <row r="195" spans="1:7" x14ac:dyDescent="0.25">
      <c r="A195" s="62"/>
      <c r="B195" s="62"/>
      <c r="C195" s="62"/>
      <c r="D195" s="62"/>
      <c r="E195" s="62"/>
      <c r="F195" s="62"/>
      <c r="G195" s="62"/>
    </row>
    <row r="196" spans="1:7" x14ac:dyDescent="0.25">
      <c r="A196" s="62"/>
      <c r="B196" s="62"/>
      <c r="C196" s="62"/>
      <c r="D196" s="62"/>
      <c r="E196" s="62"/>
      <c r="F196" s="62"/>
      <c r="G196" s="62"/>
    </row>
    <row r="197" spans="1:7" x14ac:dyDescent="0.25">
      <c r="A197" s="62"/>
      <c r="B197" s="62"/>
      <c r="C197" s="62"/>
      <c r="D197" s="62"/>
      <c r="E197" s="62"/>
      <c r="F197" s="62"/>
      <c r="G197" s="62"/>
    </row>
    <row r="198" spans="1:7" x14ac:dyDescent="0.25">
      <c r="A198" s="62"/>
      <c r="B198" s="62"/>
      <c r="C198" s="62"/>
      <c r="D198" s="62"/>
      <c r="E198" s="62"/>
      <c r="F198" s="62"/>
      <c r="G198" s="62"/>
    </row>
    <row r="199" spans="1:7" x14ac:dyDescent="0.25">
      <c r="A199" s="62"/>
      <c r="B199" s="62"/>
      <c r="C199" s="62"/>
      <c r="D199" s="62"/>
      <c r="E199" s="62"/>
      <c r="F199" s="62"/>
      <c r="G199" s="62"/>
    </row>
    <row r="200" spans="1:7" x14ac:dyDescent="0.25">
      <c r="A200" s="62"/>
      <c r="B200" s="62"/>
      <c r="C200" s="62"/>
      <c r="D200" s="62"/>
      <c r="E200" s="62"/>
      <c r="F200" s="62"/>
      <c r="G200" s="62"/>
    </row>
    <row r="201" spans="1:7" x14ac:dyDescent="0.25">
      <c r="A201" s="62"/>
      <c r="B201" s="62"/>
      <c r="C201" s="62"/>
      <c r="D201" s="62"/>
      <c r="E201" s="62"/>
      <c r="F201" s="62"/>
      <c r="G201" s="62"/>
    </row>
    <row r="202" spans="1:7" x14ac:dyDescent="0.25">
      <c r="A202" s="62"/>
      <c r="B202" s="62"/>
      <c r="C202" s="62"/>
      <c r="D202" s="62"/>
      <c r="E202" s="62"/>
      <c r="F202" s="62"/>
      <c r="G202" s="62"/>
    </row>
    <row r="203" spans="1:7" x14ac:dyDescent="0.25">
      <c r="A203" s="62"/>
      <c r="B203" s="62"/>
      <c r="C203" s="62"/>
      <c r="D203" s="62"/>
      <c r="E203" s="62"/>
      <c r="F203" s="62"/>
      <c r="G203" s="62"/>
    </row>
    <row r="204" spans="1:7" x14ac:dyDescent="0.25">
      <c r="A204" s="62"/>
      <c r="B204" s="62"/>
      <c r="C204" s="62"/>
      <c r="D204" s="62"/>
      <c r="E204" s="62"/>
      <c r="F204" s="62"/>
      <c r="G204" s="62"/>
    </row>
    <row r="205" spans="1:7" x14ac:dyDescent="0.25">
      <c r="A205" s="62"/>
      <c r="B205" s="62"/>
      <c r="C205" s="62"/>
      <c r="D205" s="62"/>
      <c r="E205" s="62"/>
      <c r="F205" s="62"/>
      <c r="G205" s="62"/>
    </row>
    <row r="206" spans="1:7" x14ac:dyDescent="0.25">
      <c r="A206" s="62"/>
      <c r="B206" s="62"/>
      <c r="C206" s="62"/>
      <c r="D206" s="62"/>
      <c r="E206" s="62"/>
      <c r="F206" s="62"/>
      <c r="G206" s="62"/>
    </row>
    <row r="207" spans="1:7" x14ac:dyDescent="0.25">
      <c r="A207" s="62"/>
      <c r="B207" s="62"/>
      <c r="C207" s="62"/>
      <c r="D207" s="62"/>
      <c r="E207" s="62"/>
      <c r="F207" s="62"/>
      <c r="G207" s="62"/>
    </row>
    <row r="208" spans="1:7" x14ac:dyDescent="0.25">
      <c r="A208" s="62"/>
      <c r="B208" s="62"/>
      <c r="C208" s="62"/>
      <c r="D208" s="62"/>
      <c r="E208" s="62"/>
      <c r="F208" s="62"/>
      <c r="G208" s="62"/>
    </row>
    <row r="209" spans="1:7" x14ac:dyDescent="0.25">
      <c r="A209" s="62"/>
      <c r="B209" s="62"/>
      <c r="C209" s="62"/>
      <c r="D209" s="62"/>
      <c r="E209" s="62"/>
      <c r="F209" s="62"/>
      <c r="G209" s="62"/>
    </row>
    <row r="210" spans="1:7" x14ac:dyDescent="0.25">
      <c r="A210" s="62"/>
      <c r="B210" s="62"/>
      <c r="C210" s="62"/>
      <c r="D210" s="62"/>
      <c r="E210" s="62"/>
      <c r="F210" s="62"/>
      <c r="G210" s="62"/>
    </row>
    <row r="211" spans="1:7" x14ac:dyDescent="0.25">
      <c r="A211" s="62"/>
      <c r="B211" s="62"/>
      <c r="C211" s="62"/>
      <c r="D211" s="62"/>
      <c r="E211" s="62"/>
      <c r="F211" s="62"/>
      <c r="G211" s="62"/>
    </row>
    <row r="212" spans="1:7" x14ac:dyDescent="0.25">
      <c r="A212" s="62"/>
      <c r="B212" s="62"/>
      <c r="C212" s="62"/>
      <c r="D212" s="62"/>
      <c r="E212" s="62"/>
      <c r="F212" s="62"/>
      <c r="G212" s="62"/>
    </row>
    <row r="213" spans="1:7" x14ac:dyDescent="0.25">
      <c r="A213" s="62"/>
      <c r="B213" s="62"/>
      <c r="C213" s="62"/>
      <c r="D213" s="62"/>
      <c r="E213" s="62"/>
      <c r="F213" s="62"/>
      <c r="G213" s="62"/>
    </row>
    <row r="214" spans="1:7" x14ac:dyDescent="0.25">
      <c r="A214" s="62"/>
      <c r="B214" s="62"/>
      <c r="C214" s="62"/>
      <c r="D214" s="62"/>
      <c r="E214" s="62"/>
      <c r="F214" s="62"/>
      <c r="G214" s="62"/>
    </row>
    <row r="215" spans="1:7" x14ac:dyDescent="0.25">
      <c r="A215" s="62"/>
      <c r="B215" s="62"/>
      <c r="C215" s="62"/>
      <c r="D215" s="62"/>
      <c r="E215" s="62"/>
      <c r="F215" s="62"/>
      <c r="G215" s="62"/>
    </row>
    <row r="216" spans="1:7" x14ac:dyDescent="0.25">
      <c r="A216" s="62"/>
      <c r="B216" s="62"/>
      <c r="C216" s="62"/>
      <c r="D216" s="62"/>
      <c r="E216" s="62"/>
      <c r="F216" s="62"/>
      <c r="G216" s="62"/>
    </row>
    <row r="217" spans="1:7" x14ac:dyDescent="0.25">
      <c r="A217" s="62"/>
      <c r="B217" s="62"/>
      <c r="C217" s="62"/>
      <c r="D217" s="62"/>
      <c r="E217" s="62"/>
      <c r="F217" s="62"/>
      <c r="G217" s="62"/>
    </row>
    <row r="218" spans="1:7" x14ac:dyDescent="0.25">
      <c r="A218" s="62"/>
      <c r="B218" s="62"/>
      <c r="C218" s="62"/>
      <c r="D218" s="62"/>
      <c r="E218" s="62"/>
      <c r="F218" s="62"/>
      <c r="G218" s="62"/>
    </row>
    <row r="219" spans="1:7" x14ac:dyDescent="0.25">
      <c r="A219" s="62"/>
      <c r="B219" s="62"/>
      <c r="C219" s="62"/>
      <c r="D219" s="62"/>
      <c r="E219" s="62"/>
      <c r="F219" s="62"/>
      <c r="G219" s="62"/>
    </row>
    <row r="220" spans="1:7" x14ac:dyDescent="0.25">
      <c r="A220" s="62"/>
      <c r="B220" s="62"/>
      <c r="C220" s="62"/>
      <c r="D220" s="62"/>
      <c r="E220" s="62"/>
      <c r="F220" s="62"/>
      <c r="G220" s="62"/>
    </row>
    <row r="221" spans="1:7" x14ac:dyDescent="0.25">
      <c r="A221" s="62"/>
      <c r="B221" s="62"/>
      <c r="C221" s="62"/>
      <c r="D221" s="62"/>
      <c r="E221" s="62"/>
      <c r="F221" s="62"/>
      <c r="G221" s="62"/>
    </row>
    <row r="222" spans="1:7" x14ac:dyDescent="0.25">
      <c r="A222" s="62"/>
      <c r="B222" s="62"/>
      <c r="C222" s="62"/>
      <c r="D222" s="62"/>
      <c r="E222" s="62"/>
      <c r="F222" s="62"/>
      <c r="G222" s="62"/>
    </row>
    <row r="223" spans="1:7" x14ac:dyDescent="0.25">
      <c r="A223" s="62"/>
      <c r="B223" s="62"/>
      <c r="C223" s="62"/>
      <c r="D223" s="62"/>
      <c r="E223" s="62"/>
      <c r="F223" s="62"/>
      <c r="G223" s="62"/>
    </row>
    <row r="224" spans="1:7" x14ac:dyDescent="0.25">
      <c r="A224" s="62"/>
      <c r="B224" s="62"/>
      <c r="C224" s="62"/>
      <c r="D224" s="62"/>
      <c r="E224" s="62"/>
      <c r="F224" s="62"/>
      <c r="G224" s="62"/>
    </row>
    <row r="225" spans="1:7" x14ac:dyDescent="0.25">
      <c r="A225" s="62"/>
      <c r="B225" s="62"/>
      <c r="C225" s="62"/>
      <c r="D225" s="62"/>
      <c r="E225" s="62"/>
      <c r="F225" s="62"/>
      <c r="G225" s="62"/>
    </row>
    <row r="226" spans="1:7" x14ac:dyDescent="0.25">
      <c r="A226" s="62"/>
      <c r="B226" s="62"/>
      <c r="C226" s="62"/>
      <c r="D226" s="62"/>
      <c r="E226" s="62"/>
      <c r="F226" s="62"/>
      <c r="G226" s="62"/>
    </row>
    <row r="227" spans="1:7" x14ac:dyDescent="0.25">
      <c r="A227" s="62"/>
      <c r="B227" s="62"/>
      <c r="C227" s="62"/>
      <c r="D227" s="62"/>
      <c r="E227" s="62"/>
      <c r="F227" s="62"/>
      <c r="G227" s="62"/>
    </row>
    <row r="228" spans="1:7" x14ac:dyDescent="0.25">
      <c r="A228" s="62"/>
      <c r="B228" s="62"/>
      <c r="C228" s="62"/>
      <c r="D228" s="62"/>
      <c r="E228" s="62"/>
      <c r="F228" s="62"/>
      <c r="G228" s="62"/>
    </row>
    <row r="229" spans="1:7" x14ac:dyDescent="0.25">
      <c r="A229" s="62"/>
      <c r="B229" s="62"/>
      <c r="C229" s="62"/>
      <c r="D229" s="62"/>
      <c r="E229" s="62"/>
      <c r="F229" s="62"/>
      <c r="G229" s="62"/>
    </row>
    <row r="230" spans="1:7" x14ac:dyDescent="0.25">
      <c r="A230" s="62"/>
      <c r="B230" s="62"/>
      <c r="C230" s="62"/>
      <c r="D230" s="62"/>
      <c r="E230" s="62"/>
      <c r="F230" s="62"/>
      <c r="G230" s="62"/>
    </row>
    <row r="231" spans="1:7" x14ac:dyDescent="0.25">
      <c r="A231" s="62"/>
      <c r="B231" s="62"/>
      <c r="C231" s="62"/>
      <c r="D231" s="62"/>
      <c r="E231" s="62"/>
      <c r="F231" s="62"/>
      <c r="G231" s="62"/>
    </row>
    <row r="232" spans="1:7" x14ac:dyDescent="0.25">
      <c r="A232" s="62"/>
      <c r="B232" s="62"/>
      <c r="C232" s="62"/>
      <c r="D232" s="62"/>
      <c r="E232" s="62"/>
      <c r="F232" s="62"/>
      <c r="G232" s="62"/>
    </row>
    <row r="233" spans="1:7" x14ac:dyDescent="0.25">
      <c r="A233" s="62"/>
      <c r="B233" s="62"/>
      <c r="C233" s="62"/>
      <c r="D233" s="62"/>
      <c r="E233" s="62"/>
      <c r="F233" s="62"/>
      <c r="G233" s="62"/>
    </row>
    <row r="234" spans="1:7" x14ac:dyDescent="0.25">
      <c r="A234" s="62"/>
      <c r="B234" s="62"/>
      <c r="C234" s="62"/>
      <c r="D234" s="62"/>
      <c r="E234" s="62"/>
      <c r="F234" s="62"/>
      <c r="G234" s="62"/>
    </row>
    <row r="235" spans="1:7" x14ac:dyDescent="0.25">
      <c r="A235" s="62"/>
      <c r="B235" s="62"/>
      <c r="C235" s="62"/>
      <c r="D235" s="62"/>
      <c r="E235" s="62"/>
      <c r="F235" s="62"/>
      <c r="G235" s="62"/>
    </row>
    <row r="236" spans="1:7" x14ac:dyDescent="0.25">
      <c r="A236" s="62"/>
      <c r="B236" s="62"/>
      <c r="C236" s="62"/>
      <c r="D236" s="62"/>
      <c r="E236" s="62"/>
      <c r="F236" s="62"/>
      <c r="G236" s="62"/>
    </row>
    <row r="237" spans="1:7" x14ac:dyDescent="0.25">
      <c r="A237" s="62"/>
      <c r="B237" s="62"/>
      <c r="C237" s="62"/>
      <c r="D237" s="62"/>
      <c r="E237" s="62"/>
      <c r="F237" s="62"/>
      <c r="G237" s="62"/>
    </row>
    <row r="238" spans="1:7" x14ac:dyDescent="0.25">
      <c r="A238" s="62"/>
      <c r="B238" s="62"/>
      <c r="C238" s="62"/>
      <c r="D238" s="62"/>
      <c r="E238" s="62"/>
      <c r="F238" s="62"/>
      <c r="G238" s="62"/>
    </row>
    <row r="239" spans="1:7" x14ac:dyDescent="0.25">
      <c r="A239" s="62"/>
      <c r="B239" s="62"/>
      <c r="C239" s="62"/>
      <c r="D239" s="62"/>
      <c r="E239" s="62"/>
      <c r="F239" s="62"/>
      <c r="G239" s="62"/>
    </row>
    <row r="240" spans="1:7" x14ac:dyDescent="0.25">
      <c r="A240" s="62"/>
      <c r="B240" s="62"/>
      <c r="C240" s="62"/>
      <c r="D240" s="62"/>
      <c r="E240" s="62"/>
      <c r="F240" s="62"/>
      <c r="G240" s="62"/>
    </row>
    <row r="241" spans="1:7" x14ac:dyDescent="0.25">
      <c r="A241" s="62"/>
      <c r="B241" s="62"/>
      <c r="C241" s="62"/>
      <c r="D241" s="62"/>
      <c r="E241" s="62"/>
      <c r="F241" s="62"/>
      <c r="G241" s="62"/>
    </row>
    <row r="242" spans="1:7" x14ac:dyDescent="0.25">
      <c r="A242" s="62"/>
      <c r="B242" s="62"/>
      <c r="C242" s="62"/>
      <c r="D242" s="62"/>
      <c r="E242" s="62"/>
      <c r="F242" s="62"/>
      <c r="G242" s="62"/>
    </row>
    <row r="243" spans="1:7" x14ac:dyDescent="0.25">
      <c r="A243" s="62"/>
      <c r="B243" s="62"/>
      <c r="C243" s="62"/>
      <c r="D243" s="62"/>
      <c r="E243" s="62"/>
      <c r="F243" s="62"/>
      <c r="G243" s="62"/>
    </row>
    <row r="244" spans="1:7" x14ac:dyDescent="0.25">
      <c r="A244" s="62"/>
      <c r="B244" s="62"/>
      <c r="C244" s="62"/>
      <c r="D244" s="62"/>
      <c r="E244" s="62"/>
      <c r="F244" s="62"/>
      <c r="G244" s="62"/>
    </row>
    <row r="245" spans="1:7" x14ac:dyDescent="0.25">
      <c r="A245" s="62"/>
      <c r="B245" s="62"/>
      <c r="C245" s="62"/>
      <c r="D245" s="62"/>
      <c r="E245" s="62"/>
      <c r="F245" s="62"/>
      <c r="G245" s="62"/>
    </row>
    <row r="246" spans="1:7" x14ac:dyDescent="0.25">
      <c r="A246" s="62"/>
      <c r="B246" s="62"/>
      <c r="C246" s="62"/>
      <c r="D246" s="62"/>
      <c r="E246" s="62"/>
      <c r="F246" s="62"/>
      <c r="G246" s="62"/>
    </row>
    <row r="247" spans="1:7" x14ac:dyDescent="0.25">
      <c r="A247" s="62"/>
      <c r="B247" s="62"/>
      <c r="C247" s="62"/>
      <c r="D247" s="62"/>
      <c r="E247" s="62"/>
      <c r="F247" s="62"/>
      <c r="G247" s="62"/>
    </row>
    <row r="248" spans="1:7" x14ac:dyDescent="0.25">
      <c r="A248" s="62"/>
      <c r="B248" s="62"/>
      <c r="C248" s="62"/>
      <c r="D248" s="62"/>
      <c r="E248" s="62"/>
      <c r="F248" s="62"/>
      <c r="G248" s="62"/>
    </row>
    <row r="249" spans="1:7" x14ac:dyDescent="0.25">
      <c r="A249" s="62"/>
      <c r="B249" s="62"/>
      <c r="C249" s="62"/>
      <c r="D249" s="62"/>
      <c r="E249" s="62"/>
      <c r="F249" s="62"/>
      <c r="G249" s="62"/>
    </row>
    <row r="250" spans="1:7" x14ac:dyDescent="0.25">
      <c r="A250" s="62"/>
      <c r="B250" s="62"/>
      <c r="C250" s="62"/>
      <c r="D250" s="62"/>
      <c r="E250" s="62"/>
      <c r="F250" s="62"/>
      <c r="G250" s="62"/>
    </row>
    <row r="251" spans="1:7" x14ac:dyDescent="0.25">
      <c r="A251" s="62"/>
      <c r="B251" s="62"/>
      <c r="C251" s="62"/>
      <c r="D251" s="62"/>
      <c r="E251" s="62"/>
      <c r="F251" s="62"/>
      <c r="G251" s="62"/>
    </row>
    <row r="252" spans="1:7" x14ac:dyDescent="0.25">
      <c r="A252" s="62"/>
      <c r="B252" s="62"/>
      <c r="C252" s="62"/>
      <c r="D252" s="62"/>
      <c r="E252" s="62"/>
      <c r="F252" s="62"/>
      <c r="G252" s="62"/>
    </row>
    <row r="253" spans="1:7" x14ac:dyDescent="0.25">
      <c r="A253" s="62"/>
      <c r="B253" s="62"/>
      <c r="C253" s="62"/>
      <c r="D253" s="62"/>
      <c r="E253" s="62"/>
      <c r="F253" s="62"/>
      <c r="G253" s="62"/>
    </row>
    <row r="254" spans="1:7" x14ac:dyDescent="0.25">
      <c r="A254" s="62"/>
      <c r="B254" s="62"/>
      <c r="C254" s="62"/>
      <c r="D254" s="62"/>
      <c r="E254" s="62"/>
      <c r="F254" s="62"/>
      <c r="G254" s="62"/>
    </row>
    <row r="255" spans="1:7" x14ac:dyDescent="0.25">
      <c r="A255" s="62"/>
      <c r="B255" s="62"/>
      <c r="C255" s="62"/>
      <c r="D255" s="62"/>
      <c r="E255" s="62"/>
      <c r="F255" s="62"/>
      <c r="G255" s="62"/>
    </row>
    <row r="256" spans="1:7" x14ac:dyDescent="0.25">
      <c r="A256" s="62"/>
      <c r="B256" s="62"/>
      <c r="C256" s="62"/>
      <c r="D256" s="62"/>
      <c r="E256" s="62"/>
      <c r="F256" s="62"/>
      <c r="G256" s="62"/>
    </row>
    <row r="257" spans="1:7" x14ac:dyDescent="0.25">
      <c r="A257" s="62"/>
      <c r="B257" s="62"/>
      <c r="C257" s="62"/>
      <c r="D257" s="62"/>
      <c r="E257" s="62"/>
      <c r="F257" s="62"/>
      <c r="G257" s="62"/>
    </row>
    <row r="258" spans="1:7" x14ac:dyDescent="0.25">
      <c r="A258" s="62"/>
      <c r="B258" s="62"/>
      <c r="C258" s="62"/>
      <c r="D258" s="62"/>
      <c r="E258" s="62"/>
      <c r="F258" s="62"/>
      <c r="G258" s="62"/>
    </row>
    <row r="259" spans="1:7" x14ac:dyDescent="0.25">
      <c r="A259" s="62"/>
      <c r="B259" s="62"/>
      <c r="C259" s="62"/>
      <c r="D259" s="62"/>
      <c r="E259" s="62"/>
      <c r="F259" s="62"/>
      <c r="G259" s="62"/>
    </row>
    <row r="260" spans="1:7" x14ac:dyDescent="0.25">
      <c r="A260" s="62"/>
      <c r="B260" s="62"/>
      <c r="C260" s="62"/>
      <c r="D260" s="62"/>
      <c r="E260" s="62"/>
      <c r="F260" s="62"/>
      <c r="G260" s="62"/>
    </row>
    <row r="261" spans="1:7" x14ac:dyDescent="0.25">
      <c r="A261" s="62"/>
      <c r="B261" s="62"/>
      <c r="C261" s="62"/>
      <c r="D261" s="62"/>
      <c r="E261" s="62"/>
      <c r="F261" s="62"/>
      <c r="G261" s="62"/>
    </row>
    <row r="262" spans="1:7" x14ac:dyDescent="0.25">
      <c r="A262" s="62"/>
      <c r="B262" s="62"/>
      <c r="C262" s="62"/>
      <c r="D262" s="62"/>
      <c r="E262" s="62"/>
      <c r="F262" s="62"/>
      <c r="G262" s="62"/>
    </row>
    <row r="263" spans="1:7" x14ac:dyDescent="0.25">
      <c r="A263" s="62"/>
      <c r="B263" s="62"/>
      <c r="C263" s="62"/>
      <c r="D263" s="62"/>
      <c r="E263" s="62"/>
      <c r="F263" s="62"/>
      <c r="G263" s="62"/>
    </row>
    <row r="264" spans="1:7" x14ac:dyDescent="0.25">
      <c r="A264" s="62"/>
      <c r="B264" s="62"/>
      <c r="C264" s="62"/>
      <c r="D264" s="62"/>
      <c r="E264" s="62"/>
      <c r="F264" s="62"/>
      <c r="G264" s="62"/>
    </row>
    <row r="265" spans="1:7" x14ac:dyDescent="0.25">
      <c r="A265" s="62"/>
      <c r="B265" s="62"/>
      <c r="C265" s="62"/>
      <c r="D265" s="62"/>
      <c r="E265" s="62"/>
      <c r="F265" s="62"/>
      <c r="G265" s="62"/>
    </row>
    <row r="266" spans="1:7" x14ac:dyDescent="0.25">
      <c r="A266" s="62"/>
      <c r="B266" s="62"/>
      <c r="C266" s="62"/>
      <c r="D266" s="62"/>
      <c r="E266" s="62"/>
      <c r="F266" s="62"/>
      <c r="G266" s="62"/>
    </row>
    <row r="267" spans="1:7" x14ac:dyDescent="0.25">
      <c r="A267" s="62"/>
      <c r="B267" s="62"/>
      <c r="C267" s="62"/>
      <c r="D267" s="62"/>
      <c r="E267" s="62"/>
      <c r="F267" s="62"/>
      <c r="G267" s="62"/>
    </row>
    <row r="268" spans="1:7" x14ac:dyDescent="0.25">
      <c r="A268" s="62"/>
      <c r="B268" s="62"/>
      <c r="C268" s="62"/>
      <c r="D268" s="62"/>
      <c r="E268" s="62"/>
      <c r="F268" s="62"/>
      <c r="G268" s="62"/>
    </row>
    <row r="269" spans="1:7" x14ac:dyDescent="0.25">
      <c r="A269" s="62"/>
      <c r="B269" s="62"/>
      <c r="C269" s="62"/>
      <c r="D269" s="62"/>
      <c r="E269" s="62"/>
      <c r="F269" s="62"/>
      <c r="G269" s="62"/>
    </row>
    <row r="270" spans="1:7" x14ac:dyDescent="0.25">
      <c r="A270" s="62"/>
      <c r="B270" s="62"/>
      <c r="C270" s="62"/>
      <c r="D270" s="62"/>
      <c r="E270" s="62"/>
      <c r="F270" s="62"/>
      <c r="G270" s="62"/>
    </row>
    <row r="271" spans="1:7" x14ac:dyDescent="0.25">
      <c r="A271" s="62"/>
      <c r="B271" s="62"/>
      <c r="C271" s="62"/>
      <c r="D271" s="62"/>
      <c r="E271" s="62"/>
      <c r="F271" s="62"/>
      <c r="G271" s="62"/>
    </row>
    <row r="272" spans="1:7" x14ac:dyDescent="0.25">
      <c r="A272" s="62"/>
      <c r="B272" s="62"/>
      <c r="C272" s="62"/>
      <c r="D272" s="62"/>
      <c r="E272" s="62"/>
      <c r="F272" s="62"/>
      <c r="G272" s="62"/>
    </row>
    <row r="273" spans="1:7" x14ac:dyDescent="0.25">
      <c r="A273" s="62"/>
      <c r="B273" s="62"/>
      <c r="C273" s="62"/>
      <c r="D273" s="62"/>
      <c r="E273" s="62"/>
      <c r="F273" s="62"/>
      <c r="G273" s="62"/>
    </row>
    <row r="274" spans="1:7" x14ac:dyDescent="0.25">
      <c r="A274" s="62"/>
      <c r="B274" s="62"/>
      <c r="C274" s="62"/>
      <c r="D274" s="62"/>
      <c r="E274" s="62"/>
      <c r="F274" s="62"/>
      <c r="G274" s="62"/>
    </row>
    <row r="275" spans="1:7" x14ac:dyDescent="0.25">
      <c r="A275" s="62"/>
      <c r="B275" s="62"/>
      <c r="C275" s="62"/>
      <c r="D275" s="62"/>
      <c r="E275" s="62"/>
      <c r="F275" s="62"/>
      <c r="G275" s="62"/>
    </row>
    <row r="276" spans="1:7" x14ac:dyDescent="0.25">
      <c r="A276" s="62"/>
      <c r="B276" s="62"/>
      <c r="C276" s="62"/>
      <c r="D276" s="62"/>
      <c r="E276" s="62"/>
      <c r="F276" s="62"/>
      <c r="G276" s="62"/>
    </row>
    <row r="277" spans="1:7" x14ac:dyDescent="0.25">
      <c r="A277" s="62"/>
      <c r="B277" s="62"/>
      <c r="C277" s="62"/>
      <c r="D277" s="62"/>
      <c r="E277" s="62"/>
      <c r="F277" s="62"/>
      <c r="G277" s="62"/>
    </row>
    <row r="278" spans="1:7" x14ac:dyDescent="0.25">
      <c r="A278" s="62"/>
      <c r="B278" s="62"/>
      <c r="C278" s="62"/>
      <c r="D278" s="62"/>
      <c r="E278" s="62"/>
      <c r="F278" s="62"/>
      <c r="G278" s="62"/>
    </row>
    <row r="279" spans="1:7" x14ac:dyDescent="0.25">
      <c r="A279" s="62"/>
      <c r="B279" s="62"/>
      <c r="C279" s="62"/>
      <c r="D279" s="62"/>
      <c r="E279" s="62"/>
      <c r="F279" s="62"/>
      <c r="G279" s="62"/>
    </row>
    <row r="280" spans="1:7" x14ac:dyDescent="0.25">
      <c r="A280" s="62"/>
      <c r="B280" s="62"/>
      <c r="C280" s="62"/>
      <c r="D280" s="62"/>
      <c r="E280" s="62"/>
      <c r="F280" s="62"/>
      <c r="G280" s="62"/>
    </row>
    <row r="281" spans="1:7" x14ac:dyDescent="0.25">
      <c r="A281" s="62"/>
      <c r="B281" s="62"/>
      <c r="C281" s="62"/>
      <c r="D281" s="62"/>
      <c r="E281" s="62"/>
      <c r="F281" s="62"/>
      <c r="G281" s="62"/>
    </row>
    <row r="282" spans="1:7" x14ac:dyDescent="0.25">
      <c r="A282" s="62"/>
      <c r="B282" s="62"/>
      <c r="C282" s="62"/>
      <c r="D282" s="62"/>
      <c r="E282" s="62"/>
      <c r="F282" s="62"/>
      <c r="G282" s="62"/>
    </row>
    <row r="283" spans="1:7" x14ac:dyDescent="0.25">
      <c r="A283" s="62"/>
      <c r="B283" s="62"/>
      <c r="C283" s="62"/>
      <c r="D283" s="62"/>
      <c r="E283" s="62"/>
      <c r="F283" s="62"/>
      <c r="G283" s="62"/>
    </row>
    <row r="284" spans="1:7" x14ac:dyDescent="0.25">
      <c r="A284" s="62"/>
      <c r="B284" s="62"/>
      <c r="C284" s="62"/>
      <c r="D284" s="62"/>
      <c r="E284" s="62"/>
      <c r="F284" s="62"/>
      <c r="G284" s="62"/>
    </row>
    <row r="285" spans="1:7" x14ac:dyDescent="0.25">
      <c r="A285" s="62"/>
      <c r="B285" s="62"/>
      <c r="C285" s="62"/>
      <c r="D285" s="62"/>
      <c r="E285" s="62"/>
      <c r="F285" s="62"/>
      <c r="G285" s="62"/>
    </row>
    <row r="286" spans="1:7" x14ac:dyDescent="0.25">
      <c r="A286" s="62"/>
      <c r="B286" s="62"/>
      <c r="C286" s="62"/>
      <c r="D286" s="62"/>
      <c r="E286" s="62"/>
      <c r="F286" s="62"/>
      <c r="G286" s="62"/>
    </row>
    <row r="287" spans="1:7" x14ac:dyDescent="0.25">
      <c r="A287" s="62"/>
      <c r="B287" s="62"/>
      <c r="C287" s="62"/>
      <c r="D287" s="62"/>
      <c r="E287" s="62"/>
      <c r="F287" s="62"/>
      <c r="G287" s="62"/>
    </row>
    <row r="288" spans="1:7" x14ac:dyDescent="0.25">
      <c r="A288" s="62"/>
      <c r="B288" s="62"/>
      <c r="C288" s="62"/>
      <c r="D288" s="62"/>
      <c r="E288" s="62"/>
      <c r="F288" s="62"/>
      <c r="G288" s="62"/>
    </row>
    <row r="289" spans="1:7" x14ac:dyDescent="0.25">
      <c r="A289" s="62"/>
      <c r="B289" s="62"/>
      <c r="C289" s="62"/>
      <c r="D289" s="62"/>
      <c r="E289" s="62"/>
      <c r="F289" s="62"/>
      <c r="G289" s="62"/>
    </row>
    <row r="290" spans="1:7" x14ac:dyDescent="0.25">
      <c r="A290" s="62"/>
      <c r="B290" s="62"/>
      <c r="C290" s="62"/>
      <c r="D290" s="62"/>
      <c r="E290" s="62"/>
      <c r="F290" s="62"/>
      <c r="G290" s="62"/>
    </row>
    <row r="291" spans="1:7" x14ac:dyDescent="0.25">
      <c r="A291" s="62"/>
      <c r="B291" s="62"/>
      <c r="C291" s="62"/>
      <c r="D291" s="62"/>
      <c r="E291" s="62"/>
      <c r="F291" s="62"/>
      <c r="G291" s="62"/>
    </row>
    <row r="292" spans="1:7" x14ac:dyDescent="0.25">
      <c r="A292" s="62"/>
      <c r="B292" s="62"/>
      <c r="C292" s="62"/>
      <c r="D292" s="62"/>
      <c r="E292" s="62"/>
      <c r="F292" s="62"/>
      <c r="G292" s="62"/>
    </row>
    <row r="293" spans="1:7" x14ac:dyDescent="0.25">
      <c r="A293" s="62"/>
      <c r="B293" s="62"/>
      <c r="C293" s="62"/>
      <c r="D293" s="62"/>
      <c r="E293" s="62"/>
      <c r="F293" s="62"/>
      <c r="G293" s="62"/>
    </row>
    <row r="294" spans="1:7" x14ac:dyDescent="0.25">
      <c r="A294" s="62"/>
      <c r="B294" s="62"/>
      <c r="C294" s="62"/>
      <c r="D294" s="62"/>
      <c r="E294" s="62"/>
      <c r="F294" s="62"/>
      <c r="G294" s="62"/>
    </row>
    <row r="295" spans="1:7" x14ac:dyDescent="0.25">
      <c r="A295" s="62"/>
      <c r="B295" s="62"/>
      <c r="C295" s="62"/>
      <c r="D295" s="62"/>
      <c r="E295" s="62"/>
      <c r="F295" s="62"/>
      <c r="G295" s="62"/>
    </row>
    <row r="296" spans="1:7" x14ac:dyDescent="0.25">
      <c r="A296" s="62"/>
      <c r="B296" s="62"/>
      <c r="C296" s="62"/>
      <c r="D296" s="62"/>
      <c r="E296" s="62"/>
      <c r="F296" s="62"/>
      <c r="G296" s="62"/>
    </row>
    <row r="297" spans="1:7" x14ac:dyDescent="0.25">
      <c r="A297" s="62"/>
      <c r="B297" s="62"/>
      <c r="C297" s="62"/>
      <c r="D297" s="62"/>
      <c r="E297" s="62"/>
      <c r="F297" s="62"/>
      <c r="G297" s="62"/>
    </row>
    <row r="298" spans="1:7" x14ac:dyDescent="0.25">
      <c r="A298" s="62"/>
      <c r="B298" s="62"/>
      <c r="C298" s="62"/>
      <c r="D298" s="62"/>
      <c r="E298" s="62"/>
      <c r="F298" s="62"/>
      <c r="G298" s="62"/>
    </row>
    <row r="299" spans="1:7" x14ac:dyDescent="0.25">
      <c r="A299" s="62"/>
      <c r="B299" s="62"/>
      <c r="C299" s="62"/>
      <c r="D299" s="62"/>
      <c r="E299" s="62"/>
      <c r="F299" s="62"/>
      <c r="G299" s="62"/>
    </row>
    <row r="300" spans="1:7" x14ac:dyDescent="0.25">
      <c r="A300" s="62"/>
      <c r="B300" s="62"/>
      <c r="C300" s="62"/>
      <c r="D300" s="62"/>
      <c r="E300" s="62"/>
      <c r="F300" s="62"/>
      <c r="G300" s="62"/>
    </row>
    <row r="301" spans="1:7" x14ac:dyDescent="0.25">
      <c r="A301" s="62"/>
      <c r="B301" s="62"/>
      <c r="C301" s="62"/>
      <c r="D301" s="62"/>
      <c r="E301" s="62"/>
      <c r="F301" s="62"/>
      <c r="G301" s="62"/>
    </row>
    <row r="302" spans="1:7" x14ac:dyDescent="0.25">
      <c r="A302" s="62"/>
      <c r="B302" s="62"/>
      <c r="C302" s="62"/>
      <c r="D302" s="62"/>
      <c r="E302" s="62"/>
      <c r="F302" s="62"/>
      <c r="G302" s="62"/>
    </row>
    <row r="303" spans="1:7" x14ac:dyDescent="0.25">
      <c r="A303" s="62"/>
      <c r="B303" s="62"/>
      <c r="C303" s="62"/>
      <c r="D303" s="62"/>
      <c r="E303" s="62"/>
      <c r="F303" s="62"/>
      <c r="G303" s="62"/>
    </row>
    <row r="304" spans="1:7" x14ac:dyDescent="0.25">
      <c r="A304" s="62"/>
      <c r="B304" s="62"/>
      <c r="C304" s="62"/>
      <c r="D304" s="62"/>
      <c r="E304" s="62"/>
      <c r="F304" s="62"/>
      <c r="G304" s="62"/>
    </row>
    <row r="305" spans="1:7" x14ac:dyDescent="0.25">
      <c r="A305" s="62"/>
      <c r="B305" s="62"/>
      <c r="C305" s="62"/>
      <c r="D305" s="62"/>
      <c r="E305" s="62"/>
      <c r="F305" s="62"/>
      <c r="G305" s="62"/>
    </row>
    <row r="306" spans="1:7" x14ac:dyDescent="0.25">
      <c r="A306" s="62"/>
      <c r="B306" s="62"/>
      <c r="C306" s="62"/>
      <c r="D306" s="62"/>
      <c r="E306" s="62"/>
      <c r="F306" s="62"/>
      <c r="G306" s="62"/>
    </row>
    <row r="307" spans="1:7" x14ac:dyDescent="0.25">
      <c r="A307" s="62"/>
      <c r="B307" s="62"/>
      <c r="C307" s="62"/>
      <c r="D307" s="62"/>
      <c r="E307" s="62"/>
      <c r="F307" s="62"/>
      <c r="G307" s="62"/>
    </row>
    <row r="308" spans="1:7" x14ac:dyDescent="0.25">
      <c r="A308" s="62"/>
      <c r="B308" s="62"/>
      <c r="C308" s="62"/>
      <c r="D308" s="62"/>
      <c r="E308" s="62"/>
      <c r="F308" s="62"/>
      <c r="G308" s="62"/>
    </row>
    <row r="309" spans="1:7" x14ac:dyDescent="0.25">
      <c r="A309" s="62"/>
      <c r="B309" s="62"/>
      <c r="C309" s="62"/>
      <c r="D309" s="62"/>
      <c r="E309" s="62"/>
      <c r="F309" s="62"/>
      <c r="G309" s="62"/>
    </row>
    <row r="310" spans="1:7" x14ac:dyDescent="0.25">
      <c r="A310" s="62"/>
      <c r="B310" s="62"/>
      <c r="C310" s="62"/>
      <c r="D310" s="62"/>
      <c r="E310" s="62"/>
      <c r="F310" s="62"/>
      <c r="G310" s="62"/>
    </row>
    <row r="311" spans="1:7" x14ac:dyDescent="0.25">
      <c r="A311" s="62"/>
      <c r="B311" s="62"/>
      <c r="C311" s="62"/>
      <c r="D311" s="62"/>
      <c r="E311" s="62"/>
      <c r="F311" s="62"/>
      <c r="G311" s="62"/>
    </row>
    <row r="312" spans="1:7" x14ac:dyDescent="0.25">
      <c r="A312" s="62"/>
      <c r="B312" s="62"/>
      <c r="C312" s="62"/>
      <c r="D312" s="62"/>
      <c r="E312" s="62"/>
      <c r="F312" s="62"/>
      <c r="G312" s="62"/>
    </row>
    <row r="313" spans="1:7" x14ac:dyDescent="0.25">
      <c r="A313" s="62"/>
      <c r="B313" s="62"/>
      <c r="C313" s="62"/>
      <c r="D313" s="62"/>
      <c r="E313" s="62"/>
      <c r="F313" s="62"/>
      <c r="G313" s="62"/>
    </row>
    <row r="314" spans="1:7" x14ac:dyDescent="0.25">
      <c r="A314" s="62"/>
      <c r="B314" s="62"/>
      <c r="C314" s="62"/>
      <c r="D314" s="62"/>
      <c r="E314" s="62"/>
      <c r="F314" s="62"/>
      <c r="G314" s="62"/>
    </row>
    <row r="315" spans="1:7" x14ac:dyDescent="0.25">
      <c r="A315" s="62"/>
      <c r="B315" s="62"/>
      <c r="C315" s="62"/>
      <c r="D315" s="62"/>
      <c r="E315" s="62"/>
      <c r="F315" s="62"/>
      <c r="G315" s="62"/>
    </row>
    <row r="316" spans="1:7" x14ac:dyDescent="0.25">
      <c r="A316" s="62"/>
      <c r="B316" s="62"/>
      <c r="C316" s="62"/>
      <c r="D316" s="62"/>
      <c r="E316" s="62"/>
      <c r="F316" s="62"/>
      <c r="G316" s="62"/>
    </row>
    <row r="317" spans="1:7" x14ac:dyDescent="0.25">
      <c r="A317" s="62"/>
      <c r="B317" s="62"/>
      <c r="C317" s="62"/>
      <c r="D317" s="62"/>
      <c r="E317" s="62"/>
      <c r="F317" s="62"/>
      <c r="G317" s="62"/>
    </row>
    <row r="318" spans="1:7" x14ac:dyDescent="0.25">
      <c r="A318" s="62"/>
      <c r="B318" s="62"/>
      <c r="C318" s="62"/>
      <c r="D318" s="62"/>
      <c r="E318" s="62"/>
      <c r="F318" s="62"/>
      <c r="G318" s="62"/>
    </row>
    <row r="319" spans="1:7" x14ac:dyDescent="0.25">
      <c r="A319" s="62"/>
      <c r="B319" s="62"/>
      <c r="C319" s="62"/>
      <c r="D319" s="62"/>
      <c r="E319" s="62"/>
      <c r="F319" s="62"/>
      <c r="G319" s="62"/>
    </row>
    <row r="320" spans="1:7" x14ac:dyDescent="0.25">
      <c r="A320" s="62"/>
      <c r="B320" s="62"/>
      <c r="C320" s="62"/>
      <c r="D320" s="62"/>
      <c r="E320" s="62"/>
      <c r="F320" s="62"/>
      <c r="G320" s="62"/>
    </row>
    <row r="321" spans="1:7" x14ac:dyDescent="0.25">
      <c r="A321" s="62"/>
      <c r="B321" s="62"/>
      <c r="C321" s="62"/>
      <c r="D321" s="62"/>
      <c r="E321" s="62"/>
      <c r="F321" s="62"/>
      <c r="G321" s="62"/>
    </row>
    <row r="322" spans="1:7" x14ac:dyDescent="0.25">
      <c r="A322" s="62"/>
      <c r="B322" s="62"/>
      <c r="C322" s="62"/>
      <c r="D322" s="62"/>
      <c r="E322" s="62"/>
      <c r="F322" s="62"/>
      <c r="G322" s="62"/>
    </row>
    <row r="323" spans="1:7" x14ac:dyDescent="0.25">
      <c r="A323" s="62"/>
      <c r="B323" s="62"/>
      <c r="C323" s="62"/>
      <c r="D323" s="62"/>
      <c r="E323" s="62"/>
      <c r="F323" s="62"/>
      <c r="G323" s="62"/>
    </row>
    <row r="324" spans="1:7" x14ac:dyDescent="0.25">
      <c r="A324" s="62"/>
      <c r="B324" s="62"/>
      <c r="C324" s="62"/>
      <c r="D324" s="62"/>
      <c r="E324" s="62"/>
      <c r="F324" s="62"/>
      <c r="G324" s="62"/>
    </row>
    <row r="325" spans="1:7" x14ac:dyDescent="0.25">
      <c r="A325" s="62"/>
      <c r="B325" s="62"/>
      <c r="C325" s="62"/>
      <c r="D325" s="62"/>
      <c r="E325" s="62"/>
      <c r="F325" s="62"/>
      <c r="G325" s="62"/>
    </row>
    <row r="326" spans="1:7" x14ac:dyDescent="0.25">
      <c r="A326" s="62"/>
      <c r="B326" s="62"/>
      <c r="C326" s="62"/>
      <c r="D326" s="62"/>
      <c r="E326" s="62"/>
      <c r="F326" s="62"/>
      <c r="G326" s="62"/>
    </row>
    <row r="327" spans="1:7" x14ac:dyDescent="0.25">
      <c r="A327" s="62"/>
      <c r="B327" s="62"/>
      <c r="C327" s="62"/>
      <c r="D327" s="62"/>
      <c r="E327" s="62"/>
      <c r="F327" s="62"/>
      <c r="G327" s="62"/>
    </row>
    <row r="328" spans="1:7" x14ac:dyDescent="0.25">
      <c r="A328" s="62"/>
      <c r="B328" s="62"/>
      <c r="C328" s="62"/>
      <c r="D328" s="62"/>
      <c r="E328" s="62"/>
      <c r="F328" s="62"/>
      <c r="G328" s="62"/>
    </row>
    <row r="329" spans="1:7" x14ac:dyDescent="0.25">
      <c r="A329" s="62"/>
      <c r="B329" s="62"/>
      <c r="C329" s="62"/>
      <c r="D329" s="62"/>
      <c r="E329" s="62"/>
      <c r="F329" s="62"/>
      <c r="G329" s="62"/>
    </row>
    <row r="330" spans="1:7" x14ac:dyDescent="0.25">
      <c r="A330" s="62"/>
      <c r="B330" s="62"/>
      <c r="C330" s="62"/>
      <c r="D330" s="62"/>
      <c r="E330" s="62"/>
      <c r="F330" s="62"/>
      <c r="G330" s="62"/>
    </row>
    <row r="331" spans="1:7" x14ac:dyDescent="0.25">
      <c r="A331" s="62"/>
      <c r="B331" s="62"/>
      <c r="C331" s="62"/>
      <c r="D331" s="62"/>
      <c r="E331" s="62"/>
      <c r="F331" s="62"/>
      <c r="G331" s="62"/>
    </row>
    <row r="332" spans="1:7" x14ac:dyDescent="0.25">
      <c r="A332" s="62"/>
      <c r="B332" s="62"/>
      <c r="C332" s="62"/>
      <c r="D332" s="62"/>
      <c r="E332" s="62"/>
      <c r="F332" s="62"/>
      <c r="G332" s="62"/>
    </row>
    <row r="333" spans="1:7" x14ac:dyDescent="0.25">
      <c r="A333" s="62"/>
      <c r="B333" s="62"/>
      <c r="C333" s="62"/>
      <c r="D333" s="62"/>
      <c r="E333" s="62"/>
      <c r="F333" s="62"/>
      <c r="G333" s="62"/>
    </row>
    <row r="334" spans="1:7" x14ac:dyDescent="0.25">
      <c r="A334" s="62"/>
      <c r="B334" s="62"/>
      <c r="C334" s="62"/>
      <c r="D334" s="62"/>
      <c r="E334" s="62"/>
      <c r="F334" s="62"/>
      <c r="G334" s="62"/>
    </row>
    <row r="335" spans="1:7" x14ac:dyDescent="0.25">
      <c r="A335" s="62"/>
      <c r="B335" s="62"/>
      <c r="C335" s="62"/>
      <c r="D335" s="62"/>
      <c r="E335" s="62"/>
      <c r="F335" s="62"/>
      <c r="G335" s="62"/>
    </row>
    <row r="336" spans="1:7" x14ac:dyDescent="0.25">
      <c r="A336" s="62"/>
      <c r="B336" s="62"/>
      <c r="C336" s="62"/>
      <c r="D336" s="62"/>
      <c r="E336" s="62"/>
      <c r="F336" s="62"/>
      <c r="G336" s="62"/>
    </row>
    <row r="337" spans="1:7" x14ac:dyDescent="0.25">
      <c r="A337" s="62"/>
      <c r="B337" s="62"/>
      <c r="C337" s="62"/>
      <c r="D337" s="62"/>
      <c r="E337" s="62"/>
      <c r="F337" s="62"/>
      <c r="G337" s="62"/>
    </row>
    <row r="338" spans="1:7" x14ac:dyDescent="0.25">
      <c r="A338" s="62"/>
      <c r="B338" s="62"/>
      <c r="C338" s="62"/>
      <c r="D338" s="62"/>
      <c r="E338" s="62"/>
      <c r="F338" s="62"/>
      <c r="G338" s="62"/>
    </row>
    <row r="339" spans="1:7" x14ac:dyDescent="0.25">
      <c r="A339" s="62"/>
      <c r="B339" s="62"/>
      <c r="C339" s="62"/>
      <c r="D339" s="62"/>
      <c r="E339" s="62"/>
      <c r="F339" s="62"/>
      <c r="G339" s="62"/>
    </row>
    <row r="340" spans="1:7" x14ac:dyDescent="0.25">
      <c r="A340" s="62"/>
      <c r="B340" s="62"/>
      <c r="C340" s="62"/>
      <c r="D340" s="62"/>
      <c r="E340" s="62"/>
      <c r="F340" s="62"/>
      <c r="G340" s="62"/>
    </row>
    <row r="341" spans="1:7" x14ac:dyDescent="0.25">
      <c r="A341" s="62"/>
      <c r="B341" s="62"/>
      <c r="C341" s="62"/>
      <c r="D341" s="62"/>
      <c r="E341" s="62"/>
      <c r="F341" s="62"/>
      <c r="G341" s="62"/>
    </row>
    <row r="342" spans="1:7" x14ac:dyDescent="0.25">
      <c r="A342" s="62"/>
      <c r="B342" s="62"/>
      <c r="C342" s="62"/>
      <c r="D342" s="62"/>
      <c r="E342" s="62"/>
      <c r="F342" s="62"/>
      <c r="G342" s="62"/>
    </row>
    <row r="343" spans="1:7" x14ac:dyDescent="0.25">
      <c r="A343" s="62"/>
      <c r="B343" s="62"/>
      <c r="C343" s="62"/>
      <c r="D343" s="62"/>
      <c r="E343" s="62"/>
      <c r="F343" s="62"/>
      <c r="G343" s="62"/>
    </row>
    <row r="344" spans="1:7" x14ac:dyDescent="0.25">
      <c r="A344" s="62"/>
      <c r="B344" s="62"/>
      <c r="C344" s="62"/>
      <c r="D344" s="62"/>
      <c r="E344" s="62"/>
      <c r="F344" s="62"/>
      <c r="G344" s="62"/>
    </row>
    <row r="345" spans="1:7" x14ac:dyDescent="0.25">
      <c r="A345" s="62"/>
      <c r="B345" s="62"/>
      <c r="C345" s="62"/>
      <c r="D345" s="62"/>
      <c r="E345" s="62"/>
      <c r="F345" s="62"/>
      <c r="G345" s="62"/>
    </row>
    <row r="346" spans="1:7" x14ac:dyDescent="0.25">
      <c r="A346" s="62"/>
      <c r="B346" s="62"/>
      <c r="C346" s="62"/>
      <c r="D346" s="62"/>
      <c r="E346" s="62"/>
      <c r="F346" s="62"/>
      <c r="G346" s="62"/>
    </row>
    <row r="347" spans="1:7" x14ac:dyDescent="0.25">
      <c r="A347" s="62"/>
      <c r="B347" s="62"/>
      <c r="C347" s="62"/>
      <c r="D347" s="62"/>
      <c r="E347" s="62"/>
      <c r="F347" s="62"/>
      <c r="G347" s="62"/>
    </row>
    <row r="348" spans="1:7" x14ac:dyDescent="0.25">
      <c r="A348" s="62"/>
      <c r="B348" s="62"/>
      <c r="C348" s="62"/>
      <c r="D348" s="62"/>
      <c r="E348" s="62"/>
      <c r="F348" s="62"/>
      <c r="G348" s="62"/>
    </row>
    <row r="349" spans="1:7" x14ac:dyDescent="0.25">
      <c r="A349" s="62"/>
      <c r="B349" s="62"/>
      <c r="C349" s="62"/>
      <c r="D349" s="62"/>
      <c r="E349" s="62"/>
      <c r="F349" s="62"/>
      <c r="G349" s="62"/>
    </row>
    <row r="350" spans="1:7" x14ac:dyDescent="0.25">
      <c r="A350" s="62"/>
      <c r="B350" s="62"/>
      <c r="C350" s="62"/>
      <c r="D350" s="62"/>
      <c r="E350" s="62"/>
      <c r="F350" s="62"/>
      <c r="G350" s="62"/>
    </row>
    <row r="351" spans="1:7" x14ac:dyDescent="0.25">
      <c r="A351" s="62"/>
      <c r="B351" s="62"/>
      <c r="C351" s="62"/>
      <c r="D351" s="62"/>
      <c r="E351" s="62"/>
      <c r="F351" s="62"/>
      <c r="G351" s="62"/>
    </row>
    <row r="352" spans="1:7" x14ac:dyDescent="0.25">
      <c r="A352" s="62"/>
      <c r="B352" s="62"/>
      <c r="C352" s="62"/>
      <c r="D352" s="62"/>
      <c r="E352" s="62"/>
      <c r="F352" s="62"/>
      <c r="G352" s="62"/>
    </row>
    <row r="353" spans="1:7" x14ac:dyDescent="0.25">
      <c r="A353" s="62"/>
      <c r="B353" s="62"/>
      <c r="C353" s="62"/>
      <c r="D353" s="62"/>
      <c r="E353" s="62"/>
      <c r="F353" s="62"/>
      <c r="G353" s="62"/>
    </row>
    <row r="354" spans="1:7" x14ac:dyDescent="0.25">
      <c r="A354" s="62"/>
      <c r="B354" s="62"/>
      <c r="C354" s="62"/>
      <c r="D354" s="62"/>
      <c r="E354" s="62"/>
      <c r="F354" s="62"/>
      <c r="G354" s="62"/>
    </row>
    <row r="355" spans="1:7" x14ac:dyDescent="0.25">
      <c r="A355" s="62"/>
      <c r="B355" s="62"/>
      <c r="C355" s="62"/>
      <c r="D355" s="62"/>
      <c r="E355" s="62"/>
      <c r="F355" s="62"/>
      <c r="G355" s="62"/>
    </row>
    <row r="356" spans="1:7" x14ac:dyDescent="0.25">
      <c r="A356" s="62"/>
      <c r="B356" s="62"/>
      <c r="C356" s="62"/>
      <c r="D356" s="62"/>
      <c r="E356" s="62"/>
      <c r="F356" s="62"/>
      <c r="G356" s="62"/>
    </row>
    <row r="357" spans="1:7" x14ac:dyDescent="0.25">
      <c r="A357" s="62"/>
      <c r="B357" s="62"/>
      <c r="C357" s="62"/>
      <c r="D357" s="62"/>
      <c r="E357" s="62"/>
      <c r="F357" s="62"/>
      <c r="G357" s="62"/>
    </row>
    <row r="358" spans="1:7" x14ac:dyDescent="0.25">
      <c r="A358" s="62"/>
      <c r="B358" s="62"/>
      <c r="C358" s="62"/>
      <c r="D358" s="62"/>
      <c r="E358" s="62"/>
      <c r="F358" s="62"/>
      <c r="G358" s="62"/>
    </row>
    <row r="359" spans="1:7" x14ac:dyDescent="0.25">
      <c r="A359" s="62"/>
      <c r="B359" s="62"/>
      <c r="C359" s="62"/>
      <c r="D359" s="62"/>
      <c r="E359" s="62"/>
      <c r="F359" s="62"/>
      <c r="G359" s="62"/>
    </row>
    <row r="360" spans="1:7" x14ac:dyDescent="0.25">
      <c r="A360" s="62"/>
      <c r="B360" s="62"/>
      <c r="C360" s="62"/>
      <c r="D360" s="62"/>
      <c r="E360" s="62"/>
      <c r="F360" s="62"/>
      <c r="G360" s="62"/>
    </row>
    <row r="361" spans="1:7" x14ac:dyDescent="0.25">
      <c r="A361" s="62"/>
      <c r="B361" s="62"/>
      <c r="C361" s="62"/>
      <c r="D361" s="62"/>
      <c r="E361" s="62"/>
      <c r="F361" s="62"/>
      <c r="G361" s="62"/>
    </row>
    <row r="362" spans="1:7" x14ac:dyDescent="0.25">
      <c r="A362" s="62"/>
      <c r="B362" s="62"/>
      <c r="C362" s="62"/>
      <c r="D362" s="62"/>
      <c r="E362" s="62"/>
      <c r="F362" s="62"/>
      <c r="G362" s="62"/>
    </row>
    <row r="363" spans="1:7" x14ac:dyDescent="0.25">
      <c r="A363" s="62"/>
      <c r="B363" s="62"/>
      <c r="C363" s="62"/>
      <c r="D363" s="62"/>
      <c r="E363" s="62"/>
      <c r="F363" s="62"/>
      <c r="G363" s="62"/>
    </row>
    <row r="364" spans="1:7" x14ac:dyDescent="0.25">
      <c r="A364" s="62"/>
      <c r="B364" s="62"/>
      <c r="C364" s="62"/>
      <c r="D364" s="62"/>
      <c r="E364" s="62"/>
      <c r="F364" s="62"/>
      <c r="G364" s="62"/>
    </row>
    <row r="365" spans="1:7" x14ac:dyDescent="0.25">
      <c r="A365" s="62"/>
      <c r="B365" s="62"/>
      <c r="C365" s="62"/>
      <c r="D365" s="62"/>
      <c r="E365" s="62"/>
      <c r="F365" s="62"/>
      <c r="G365" s="62"/>
    </row>
    <row r="366" spans="1:7" x14ac:dyDescent="0.25">
      <c r="A366" s="62"/>
      <c r="B366" s="62"/>
      <c r="C366" s="62"/>
      <c r="D366" s="62"/>
      <c r="E366" s="62"/>
      <c r="F366" s="62"/>
      <c r="G366" s="62"/>
    </row>
    <row r="367" spans="1:7" x14ac:dyDescent="0.25">
      <c r="A367" s="62"/>
      <c r="B367" s="62"/>
      <c r="C367" s="62"/>
      <c r="D367" s="62"/>
      <c r="E367" s="62"/>
      <c r="F367" s="62"/>
      <c r="G367" s="62"/>
    </row>
    <row r="368" spans="1:7" x14ac:dyDescent="0.25">
      <c r="A368" s="62"/>
      <c r="B368" s="62"/>
      <c r="C368" s="62"/>
      <c r="D368" s="62"/>
      <c r="E368" s="62"/>
      <c r="F368" s="62"/>
      <c r="G368" s="62"/>
    </row>
    <row r="369" spans="1:7" x14ac:dyDescent="0.25">
      <c r="A369" s="62"/>
      <c r="B369" s="62"/>
      <c r="C369" s="62"/>
      <c r="D369" s="62"/>
      <c r="E369" s="62"/>
      <c r="F369" s="62"/>
      <c r="G369" s="62"/>
    </row>
    <row r="370" spans="1:7" x14ac:dyDescent="0.25">
      <c r="A370" s="62"/>
      <c r="B370" s="62"/>
      <c r="C370" s="62"/>
      <c r="D370" s="62"/>
      <c r="E370" s="62"/>
      <c r="F370" s="62"/>
      <c r="G370" s="62"/>
    </row>
    <row r="371" spans="1:7" x14ac:dyDescent="0.25">
      <c r="A371" s="62"/>
      <c r="B371" s="62"/>
      <c r="C371" s="62"/>
      <c r="D371" s="62"/>
      <c r="E371" s="62"/>
      <c r="F371" s="62"/>
      <c r="G371" s="62"/>
    </row>
    <row r="372" spans="1:7" x14ac:dyDescent="0.25">
      <c r="A372" s="62"/>
      <c r="B372" s="62"/>
      <c r="C372" s="62"/>
      <c r="D372" s="62"/>
      <c r="E372" s="62"/>
      <c r="F372" s="62"/>
      <c r="G372" s="62"/>
    </row>
    <row r="373" spans="1:7" x14ac:dyDescent="0.25">
      <c r="A373" s="62"/>
      <c r="B373" s="62"/>
      <c r="C373" s="62"/>
      <c r="D373" s="62"/>
      <c r="E373" s="62"/>
      <c r="F373" s="62"/>
      <c r="G373" s="62"/>
    </row>
    <row r="374" spans="1:7" x14ac:dyDescent="0.25">
      <c r="A374" s="62"/>
      <c r="B374" s="62"/>
      <c r="C374" s="62"/>
      <c r="D374" s="62"/>
      <c r="E374" s="62"/>
      <c r="F374" s="62"/>
      <c r="G374" s="62"/>
    </row>
    <row r="375" spans="1:7" x14ac:dyDescent="0.25">
      <c r="A375" s="62"/>
      <c r="B375" s="62"/>
      <c r="C375" s="62"/>
      <c r="D375" s="62"/>
      <c r="E375" s="62"/>
      <c r="F375" s="62"/>
      <c r="G375" s="62"/>
    </row>
    <row r="376" spans="1:7" x14ac:dyDescent="0.25">
      <c r="A376" s="62"/>
      <c r="B376" s="62"/>
      <c r="C376" s="62"/>
      <c r="D376" s="62"/>
      <c r="E376" s="62"/>
      <c r="F376" s="62"/>
      <c r="G376" s="62"/>
    </row>
    <row r="377" spans="1:7" x14ac:dyDescent="0.25">
      <c r="A377" s="62"/>
      <c r="B377" s="62"/>
      <c r="C377" s="62"/>
      <c r="D377" s="62"/>
      <c r="E377" s="62"/>
      <c r="F377" s="62"/>
      <c r="G377" s="62"/>
    </row>
    <row r="378" spans="1:7" x14ac:dyDescent="0.25">
      <c r="A378" s="62"/>
      <c r="B378" s="62"/>
      <c r="C378" s="62"/>
      <c r="D378" s="62"/>
      <c r="E378" s="62"/>
      <c r="F378" s="62"/>
      <c r="G378" s="62"/>
    </row>
    <row r="379" spans="1:7" x14ac:dyDescent="0.25">
      <c r="A379" s="62"/>
      <c r="B379" s="62"/>
      <c r="C379" s="62"/>
      <c r="D379" s="62"/>
      <c r="E379" s="62"/>
      <c r="F379" s="62"/>
      <c r="G379" s="62"/>
    </row>
    <row r="380" spans="1:7" x14ac:dyDescent="0.25">
      <c r="A380" s="62"/>
      <c r="B380" s="62"/>
      <c r="C380" s="62"/>
      <c r="D380" s="62"/>
      <c r="E380" s="62"/>
      <c r="F380" s="62"/>
      <c r="G380" s="62"/>
    </row>
    <row r="381" spans="1:7" x14ac:dyDescent="0.25">
      <c r="A381" s="62"/>
      <c r="B381" s="62"/>
      <c r="C381" s="62"/>
      <c r="D381" s="62"/>
      <c r="E381" s="62"/>
      <c r="F381" s="62"/>
      <c r="G381" s="62"/>
    </row>
    <row r="382" spans="1:7" x14ac:dyDescent="0.25">
      <c r="A382" s="62"/>
      <c r="B382" s="62"/>
      <c r="C382" s="62"/>
      <c r="D382" s="62"/>
      <c r="E382" s="62"/>
      <c r="F382" s="62"/>
      <c r="G382" s="62"/>
    </row>
    <row r="383" spans="1:7" x14ac:dyDescent="0.25">
      <c r="A383" s="62"/>
      <c r="B383" s="62"/>
      <c r="C383" s="62"/>
      <c r="D383" s="62"/>
      <c r="E383" s="62"/>
      <c r="F383" s="62"/>
      <c r="G383" s="62"/>
    </row>
    <row r="384" spans="1:7" x14ac:dyDescent="0.25">
      <c r="A384" s="62"/>
      <c r="B384" s="62"/>
      <c r="C384" s="62"/>
      <c r="D384" s="62"/>
      <c r="E384" s="62"/>
      <c r="F384" s="62"/>
      <c r="G384" s="62"/>
    </row>
    <row r="385" spans="1:7" x14ac:dyDescent="0.25">
      <c r="A385" s="62"/>
      <c r="B385" s="62"/>
      <c r="C385" s="62"/>
      <c r="D385" s="62"/>
      <c r="E385" s="62"/>
      <c r="F385" s="62"/>
      <c r="G385" s="62"/>
    </row>
    <row r="386" spans="1:7" x14ac:dyDescent="0.25">
      <c r="A386" s="62"/>
      <c r="B386" s="62"/>
      <c r="C386" s="62"/>
      <c r="D386" s="62"/>
      <c r="E386" s="62"/>
      <c r="F386" s="62"/>
      <c r="G386" s="62"/>
    </row>
    <row r="387" spans="1:7" x14ac:dyDescent="0.25">
      <c r="A387" s="62"/>
      <c r="B387" s="62"/>
      <c r="C387" s="62"/>
      <c r="D387" s="62"/>
      <c r="E387" s="62"/>
      <c r="F387" s="62"/>
      <c r="G387" s="62"/>
    </row>
    <row r="388" spans="1:7" x14ac:dyDescent="0.25">
      <c r="A388" s="62"/>
      <c r="B388" s="62"/>
      <c r="C388" s="62"/>
      <c r="D388" s="62"/>
      <c r="E388" s="62"/>
      <c r="F388" s="62"/>
      <c r="G388" s="62"/>
    </row>
    <row r="389" spans="1:7" x14ac:dyDescent="0.25">
      <c r="A389" s="62"/>
      <c r="B389" s="62"/>
      <c r="C389" s="62"/>
      <c r="D389" s="62"/>
      <c r="E389" s="62"/>
      <c r="F389" s="62"/>
      <c r="G389" s="62"/>
    </row>
    <row r="390" spans="1:7" x14ac:dyDescent="0.25">
      <c r="A390" s="62"/>
      <c r="B390" s="62"/>
      <c r="C390" s="62"/>
      <c r="D390" s="62"/>
      <c r="E390" s="62"/>
      <c r="F390" s="62"/>
      <c r="G390" s="62"/>
    </row>
    <row r="391" spans="1:7" x14ac:dyDescent="0.25">
      <c r="A391" s="62"/>
      <c r="B391" s="62"/>
      <c r="C391" s="62"/>
      <c r="D391" s="62"/>
      <c r="E391" s="62"/>
      <c r="F391" s="62"/>
      <c r="G391" s="62"/>
    </row>
    <row r="392" spans="1:7" x14ac:dyDescent="0.25">
      <c r="A392" s="62"/>
      <c r="B392" s="62"/>
      <c r="C392" s="62"/>
      <c r="D392" s="62"/>
      <c r="E392" s="62"/>
      <c r="F392" s="62"/>
      <c r="G392" s="62"/>
    </row>
    <row r="393" spans="1:7" x14ac:dyDescent="0.25">
      <c r="A393" s="62"/>
      <c r="B393" s="62"/>
      <c r="C393" s="62"/>
      <c r="D393" s="62"/>
      <c r="E393" s="62"/>
      <c r="F393" s="62"/>
      <c r="G393" s="62"/>
    </row>
    <row r="394" spans="1:7" x14ac:dyDescent="0.25">
      <c r="A394" s="62"/>
      <c r="B394" s="62"/>
      <c r="C394" s="62"/>
      <c r="D394" s="62"/>
      <c r="E394" s="62"/>
      <c r="F394" s="62"/>
      <c r="G394" s="62"/>
    </row>
    <row r="395" spans="1:7" x14ac:dyDescent="0.25">
      <c r="A395" s="62"/>
      <c r="B395" s="62"/>
      <c r="C395" s="62"/>
      <c r="D395" s="62"/>
      <c r="E395" s="62"/>
      <c r="F395" s="62"/>
      <c r="G395" s="62"/>
    </row>
    <row r="396" spans="1:7" x14ac:dyDescent="0.25">
      <c r="A396" s="62"/>
      <c r="B396" s="62"/>
      <c r="C396" s="62"/>
      <c r="D396" s="62"/>
      <c r="E396" s="62"/>
      <c r="F396" s="62"/>
      <c r="G396" s="62"/>
    </row>
    <row r="397" spans="1:7" x14ac:dyDescent="0.25">
      <c r="A397" s="62"/>
      <c r="B397" s="62"/>
      <c r="C397" s="62"/>
      <c r="D397" s="62"/>
      <c r="E397" s="62"/>
      <c r="F397" s="62"/>
      <c r="G397" s="62"/>
    </row>
    <row r="398" spans="1:7" x14ac:dyDescent="0.25">
      <c r="A398" s="62"/>
      <c r="B398" s="62"/>
      <c r="C398" s="62"/>
      <c r="D398" s="62"/>
      <c r="E398" s="62"/>
      <c r="F398" s="62"/>
      <c r="G398" s="62"/>
    </row>
    <row r="399" spans="1:7" x14ac:dyDescent="0.25">
      <c r="A399" s="62"/>
      <c r="B399" s="62"/>
      <c r="C399" s="62"/>
      <c r="D399" s="62"/>
      <c r="E399" s="62"/>
      <c r="F399" s="62"/>
      <c r="G399" s="62"/>
    </row>
    <row r="400" spans="1:7" x14ac:dyDescent="0.25">
      <c r="A400" s="62"/>
      <c r="B400" s="62"/>
      <c r="C400" s="62"/>
      <c r="D400" s="62"/>
      <c r="E400" s="62"/>
      <c r="F400" s="62"/>
      <c r="G400" s="62"/>
    </row>
    <row r="401" spans="1:7" x14ac:dyDescent="0.25">
      <c r="A401" s="62"/>
      <c r="B401" s="62"/>
      <c r="C401" s="62"/>
      <c r="D401" s="62"/>
      <c r="E401" s="62"/>
      <c r="F401" s="62"/>
      <c r="G401" s="62"/>
    </row>
    <row r="402" spans="1:7" x14ac:dyDescent="0.25">
      <c r="A402" s="62"/>
      <c r="B402" s="62"/>
      <c r="C402" s="62"/>
      <c r="D402" s="62"/>
      <c r="E402" s="62"/>
      <c r="F402" s="62"/>
      <c r="G402" s="62"/>
    </row>
    <row r="403" spans="1:7" x14ac:dyDescent="0.25">
      <c r="A403" s="62"/>
      <c r="B403" s="62"/>
      <c r="C403" s="62"/>
      <c r="D403" s="62"/>
      <c r="E403" s="62"/>
      <c r="F403" s="62"/>
      <c r="G403" s="62"/>
    </row>
    <row r="404" spans="1:7" x14ac:dyDescent="0.25">
      <c r="A404" s="62"/>
      <c r="B404" s="62"/>
      <c r="C404" s="62"/>
      <c r="D404" s="62"/>
      <c r="E404" s="62"/>
      <c r="F404" s="62"/>
      <c r="G404" s="62"/>
    </row>
    <row r="405" spans="1:7" x14ac:dyDescent="0.25">
      <c r="A405" s="62"/>
      <c r="B405" s="62"/>
      <c r="C405" s="62"/>
      <c r="D405" s="62"/>
      <c r="E405" s="62"/>
      <c r="F405" s="62"/>
      <c r="G405" s="62"/>
    </row>
    <row r="406" spans="1:7" x14ac:dyDescent="0.25">
      <c r="A406" s="62"/>
      <c r="B406" s="62"/>
      <c r="C406" s="62"/>
      <c r="D406" s="62"/>
      <c r="E406" s="62"/>
      <c r="F406" s="62"/>
      <c r="G406" s="62"/>
    </row>
    <row r="407" spans="1:7" x14ac:dyDescent="0.25">
      <c r="A407" s="62"/>
      <c r="B407" s="62"/>
      <c r="C407" s="62"/>
      <c r="D407" s="62"/>
      <c r="E407" s="62"/>
      <c r="F407" s="62"/>
      <c r="G407" s="62"/>
    </row>
    <row r="408" spans="1:7" x14ac:dyDescent="0.25">
      <c r="A408" s="62"/>
      <c r="B408" s="62"/>
      <c r="C408" s="62"/>
      <c r="D408" s="62"/>
      <c r="E408" s="62"/>
      <c r="F408" s="62"/>
      <c r="G408" s="62"/>
    </row>
    <row r="409" spans="1:7" x14ac:dyDescent="0.25">
      <c r="A409" s="62"/>
      <c r="B409" s="62"/>
      <c r="C409" s="62"/>
      <c r="D409" s="62"/>
      <c r="E409" s="62"/>
      <c r="F409" s="62"/>
      <c r="G409" s="62"/>
    </row>
    <row r="410" spans="1:7" x14ac:dyDescent="0.25">
      <c r="A410" s="62"/>
      <c r="B410" s="62"/>
      <c r="C410" s="62"/>
      <c r="D410" s="62"/>
      <c r="E410" s="62"/>
      <c r="F410" s="62"/>
      <c r="G410" s="62"/>
    </row>
    <row r="411" spans="1:7" x14ac:dyDescent="0.25">
      <c r="A411" s="62"/>
      <c r="B411" s="62"/>
      <c r="C411" s="62"/>
      <c r="D411" s="62"/>
      <c r="E411" s="62"/>
      <c r="F411" s="62"/>
      <c r="G411" s="62"/>
    </row>
    <row r="412" spans="1:7" x14ac:dyDescent="0.25">
      <c r="A412" s="62"/>
      <c r="B412" s="62"/>
      <c r="C412" s="62"/>
      <c r="D412" s="62"/>
      <c r="E412" s="62"/>
      <c r="F412" s="62"/>
      <c r="G412" s="62"/>
    </row>
    <row r="413" spans="1:7" x14ac:dyDescent="0.25">
      <c r="A413" s="62"/>
      <c r="B413" s="62"/>
      <c r="C413" s="62"/>
      <c r="D413" s="62"/>
      <c r="E413" s="62"/>
      <c r="F413" s="62"/>
      <c r="G413" s="62"/>
    </row>
    <row r="414" spans="1:7" x14ac:dyDescent="0.25">
      <c r="A414" s="62"/>
      <c r="B414" s="62"/>
      <c r="C414" s="62"/>
      <c r="D414" s="62"/>
      <c r="E414" s="62"/>
      <c r="F414" s="62"/>
      <c r="G414" s="62"/>
    </row>
    <row r="415" spans="1:7" x14ac:dyDescent="0.25">
      <c r="A415" s="62"/>
      <c r="B415" s="62"/>
      <c r="C415" s="62"/>
      <c r="D415" s="62"/>
      <c r="E415" s="62"/>
      <c r="F415" s="62"/>
      <c r="G415" s="62"/>
    </row>
    <row r="416" spans="1:7" x14ac:dyDescent="0.25">
      <c r="A416" s="62"/>
      <c r="B416" s="62"/>
      <c r="C416" s="62"/>
      <c r="D416" s="62"/>
      <c r="E416" s="62"/>
      <c r="F416" s="62"/>
      <c r="G416" s="62"/>
    </row>
    <row r="417" spans="1:7" x14ac:dyDescent="0.25">
      <c r="A417" s="62"/>
      <c r="B417" s="62"/>
      <c r="C417" s="62"/>
      <c r="D417" s="62"/>
      <c r="E417" s="62"/>
      <c r="F417" s="62"/>
      <c r="G417" s="62"/>
    </row>
    <row r="418" spans="1:7" x14ac:dyDescent="0.25">
      <c r="A418" s="62"/>
      <c r="B418" s="62"/>
      <c r="C418" s="62"/>
      <c r="D418" s="62"/>
      <c r="E418" s="62"/>
      <c r="F418" s="62"/>
      <c r="G418" s="62"/>
    </row>
    <row r="419" spans="1:7" x14ac:dyDescent="0.25">
      <c r="A419" s="62"/>
      <c r="B419" s="62"/>
      <c r="C419" s="62"/>
      <c r="D419" s="62"/>
      <c r="E419" s="62"/>
      <c r="F419" s="62"/>
      <c r="G419" s="62"/>
    </row>
    <row r="420" spans="1:7" x14ac:dyDescent="0.25">
      <c r="A420" s="62"/>
      <c r="B420" s="62"/>
      <c r="C420" s="62"/>
      <c r="D420" s="62"/>
      <c r="E420" s="62"/>
      <c r="F420" s="62"/>
      <c r="G420" s="62"/>
    </row>
    <row r="421" spans="1:7" x14ac:dyDescent="0.25">
      <c r="A421" s="62"/>
      <c r="B421" s="62"/>
      <c r="C421" s="62"/>
      <c r="D421" s="62"/>
      <c r="E421" s="62"/>
      <c r="F421" s="62"/>
      <c r="G421" s="62"/>
    </row>
    <row r="422" spans="1:7" x14ac:dyDescent="0.25">
      <c r="A422" s="62"/>
      <c r="B422" s="62"/>
      <c r="C422" s="62"/>
      <c r="D422" s="62"/>
      <c r="E422" s="62"/>
      <c r="F422" s="62"/>
      <c r="G422" s="62"/>
    </row>
    <row r="423" spans="1:7" x14ac:dyDescent="0.25">
      <c r="A423" s="62"/>
      <c r="B423" s="62"/>
      <c r="C423" s="62"/>
      <c r="D423" s="62"/>
      <c r="E423" s="62"/>
      <c r="F423" s="62"/>
      <c r="G423" s="62"/>
    </row>
    <row r="424" spans="1:7" x14ac:dyDescent="0.25">
      <c r="A424" s="62"/>
      <c r="B424" s="62"/>
      <c r="C424" s="62"/>
      <c r="D424" s="62"/>
      <c r="E424" s="62"/>
      <c r="F424" s="62"/>
      <c r="G424" s="62"/>
    </row>
    <row r="425" spans="1:7" x14ac:dyDescent="0.25">
      <c r="A425" s="62"/>
      <c r="B425" s="62"/>
      <c r="C425" s="62"/>
      <c r="D425" s="62"/>
      <c r="E425" s="62"/>
      <c r="F425" s="62"/>
      <c r="G425" s="62"/>
    </row>
    <row r="426" spans="1:7" x14ac:dyDescent="0.25">
      <c r="A426" s="62"/>
      <c r="B426" s="62"/>
      <c r="C426" s="62"/>
      <c r="D426" s="62"/>
      <c r="E426" s="62"/>
      <c r="F426" s="62"/>
      <c r="G426" s="62"/>
    </row>
    <row r="427" spans="1:7" x14ac:dyDescent="0.25">
      <c r="A427" s="62"/>
      <c r="B427" s="62"/>
      <c r="C427" s="62"/>
      <c r="D427" s="62"/>
      <c r="E427" s="62"/>
      <c r="F427" s="62"/>
      <c r="G427" s="62"/>
    </row>
    <row r="428" spans="1:7" x14ac:dyDescent="0.25">
      <c r="A428" s="62"/>
      <c r="B428" s="62"/>
      <c r="C428" s="62"/>
      <c r="D428" s="62"/>
      <c r="E428" s="62"/>
      <c r="F428" s="62"/>
      <c r="G428" s="62"/>
    </row>
    <row r="429" spans="1:7" x14ac:dyDescent="0.25">
      <c r="A429" s="62"/>
      <c r="B429" s="62"/>
      <c r="C429" s="62"/>
      <c r="D429" s="62"/>
      <c r="E429" s="62"/>
      <c r="F429" s="62"/>
      <c r="G429" s="62"/>
    </row>
    <row r="430" spans="1:7" x14ac:dyDescent="0.25">
      <c r="A430" s="62"/>
      <c r="B430" s="62"/>
      <c r="C430" s="62"/>
      <c r="D430" s="62"/>
      <c r="E430" s="62"/>
      <c r="F430" s="62"/>
      <c r="G430" s="62"/>
    </row>
    <row r="431" spans="1:7" x14ac:dyDescent="0.25">
      <c r="A431" s="62"/>
      <c r="B431" s="62"/>
      <c r="C431" s="62"/>
      <c r="D431" s="62"/>
      <c r="E431" s="62"/>
      <c r="F431" s="62"/>
      <c r="G431" s="62"/>
    </row>
    <row r="432" spans="1:7" x14ac:dyDescent="0.25">
      <c r="A432" s="62"/>
      <c r="B432" s="62"/>
      <c r="C432" s="62"/>
      <c r="D432" s="62"/>
      <c r="E432" s="62"/>
      <c r="F432" s="62"/>
      <c r="G432" s="62"/>
    </row>
    <row r="433" spans="1:7" x14ac:dyDescent="0.25">
      <c r="A433" s="62"/>
      <c r="B433" s="62"/>
      <c r="C433" s="62"/>
      <c r="D433" s="62"/>
      <c r="E433" s="62"/>
      <c r="F433" s="62"/>
      <c r="G433" s="62"/>
    </row>
    <row r="434" spans="1:7" x14ac:dyDescent="0.25">
      <c r="A434" s="62"/>
      <c r="B434" s="62"/>
      <c r="C434" s="62"/>
      <c r="D434" s="62"/>
      <c r="E434" s="62"/>
      <c r="F434" s="62"/>
      <c r="G434" s="62"/>
    </row>
    <row r="435" spans="1:7" x14ac:dyDescent="0.25">
      <c r="A435" s="62"/>
      <c r="B435" s="62"/>
      <c r="C435" s="62"/>
      <c r="D435" s="62"/>
      <c r="E435" s="62"/>
      <c r="F435" s="62"/>
      <c r="G435" s="62"/>
    </row>
    <row r="436" spans="1:7" x14ac:dyDescent="0.25">
      <c r="A436" s="62"/>
      <c r="B436" s="62"/>
      <c r="C436" s="62"/>
      <c r="D436" s="62"/>
      <c r="E436" s="62"/>
      <c r="F436" s="62"/>
      <c r="G436" s="62"/>
    </row>
    <row r="437" spans="1:7" x14ac:dyDescent="0.25">
      <c r="A437" s="62"/>
      <c r="B437" s="62"/>
      <c r="C437" s="62"/>
      <c r="D437" s="62"/>
      <c r="E437" s="62"/>
      <c r="F437" s="62"/>
      <c r="G437" s="62"/>
    </row>
    <row r="438" spans="1:7" x14ac:dyDescent="0.25">
      <c r="A438" s="62"/>
      <c r="B438" s="62"/>
      <c r="C438" s="62"/>
      <c r="D438" s="62"/>
      <c r="E438" s="62"/>
      <c r="F438" s="62"/>
      <c r="G438" s="62"/>
    </row>
    <row r="439" spans="1:7" x14ac:dyDescent="0.25">
      <c r="A439" s="62"/>
      <c r="B439" s="62"/>
      <c r="C439" s="62"/>
      <c r="D439" s="62"/>
      <c r="E439" s="62"/>
      <c r="F439" s="62"/>
      <c r="G439" s="62"/>
    </row>
    <row r="440" spans="1:7" x14ac:dyDescent="0.25">
      <c r="A440" s="62"/>
      <c r="B440" s="62"/>
      <c r="C440" s="62"/>
      <c r="D440" s="62"/>
      <c r="E440" s="62"/>
      <c r="F440" s="62"/>
      <c r="G440" s="62"/>
    </row>
    <row r="441" spans="1:7" x14ac:dyDescent="0.25">
      <c r="A441" s="62"/>
      <c r="B441" s="62"/>
      <c r="C441" s="62"/>
      <c r="D441" s="62"/>
      <c r="E441" s="62"/>
      <c r="F441" s="62"/>
      <c r="G441" s="62"/>
    </row>
    <row r="442" spans="1:7" x14ac:dyDescent="0.25">
      <c r="A442" s="62"/>
      <c r="B442" s="62"/>
      <c r="C442" s="62"/>
      <c r="D442" s="62"/>
      <c r="E442" s="62"/>
      <c r="F442" s="62"/>
      <c r="G442" s="62"/>
    </row>
    <row r="443" spans="1:7" x14ac:dyDescent="0.25">
      <c r="A443" s="62"/>
      <c r="B443" s="62"/>
      <c r="C443" s="62"/>
      <c r="D443" s="62"/>
      <c r="E443" s="62"/>
      <c r="F443" s="62"/>
      <c r="G443" s="62"/>
    </row>
    <row r="444" spans="1:7" x14ac:dyDescent="0.25">
      <c r="A444" s="62"/>
      <c r="B444" s="62"/>
      <c r="C444" s="62"/>
      <c r="D444" s="62"/>
      <c r="E444" s="62"/>
      <c r="F444" s="62"/>
      <c r="G444" s="62"/>
    </row>
    <row r="445" spans="1:7" x14ac:dyDescent="0.25">
      <c r="A445" s="62"/>
      <c r="B445" s="62"/>
      <c r="C445" s="62"/>
      <c r="D445" s="62"/>
      <c r="E445" s="62"/>
      <c r="F445" s="62"/>
      <c r="G445" s="62"/>
    </row>
    <row r="446" spans="1:7" x14ac:dyDescent="0.25">
      <c r="A446" s="62"/>
      <c r="B446" s="62"/>
      <c r="C446" s="62"/>
      <c r="D446" s="62"/>
      <c r="E446" s="62"/>
      <c r="F446" s="62"/>
      <c r="G446" s="62"/>
    </row>
    <row r="447" spans="1:7" x14ac:dyDescent="0.25">
      <c r="A447" s="62"/>
      <c r="B447" s="62"/>
      <c r="C447" s="62"/>
      <c r="D447" s="62"/>
      <c r="E447" s="62"/>
      <c r="F447" s="62"/>
      <c r="G447" s="62"/>
    </row>
    <row r="448" spans="1:7" x14ac:dyDescent="0.25">
      <c r="A448" s="62"/>
      <c r="B448" s="62"/>
      <c r="C448" s="62"/>
      <c r="D448" s="62"/>
      <c r="E448" s="62"/>
      <c r="F448" s="62"/>
      <c r="G448" s="62"/>
    </row>
    <row r="449" spans="1:7" x14ac:dyDescent="0.25">
      <c r="A449" s="62"/>
      <c r="B449" s="62"/>
      <c r="C449" s="62"/>
      <c r="D449" s="62"/>
      <c r="E449" s="62"/>
      <c r="F449" s="62"/>
      <c r="G449" s="62"/>
    </row>
    <row r="450" spans="1:7" x14ac:dyDescent="0.25">
      <c r="A450" s="62"/>
      <c r="B450" s="62"/>
      <c r="C450" s="62"/>
      <c r="D450" s="62"/>
      <c r="E450" s="62"/>
      <c r="F450" s="62"/>
      <c r="G450" s="62"/>
    </row>
    <row r="451" spans="1:7" x14ac:dyDescent="0.25">
      <c r="A451" s="62"/>
      <c r="B451" s="62"/>
      <c r="C451" s="62"/>
      <c r="D451" s="62"/>
      <c r="E451" s="62"/>
      <c r="F451" s="62"/>
      <c r="G451" s="62"/>
    </row>
    <row r="452" spans="1:7" x14ac:dyDescent="0.25">
      <c r="A452" s="62"/>
      <c r="B452" s="62"/>
      <c r="C452" s="62"/>
      <c r="D452" s="62"/>
      <c r="E452" s="62"/>
      <c r="F452" s="62"/>
      <c r="G452" s="62"/>
    </row>
    <row r="453" spans="1:7" x14ac:dyDescent="0.25">
      <c r="A453" s="62"/>
      <c r="B453" s="62"/>
      <c r="C453" s="62"/>
      <c r="D453" s="62"/>
      <c r="E453" s="62"/>
      <c r="F453" s="62"/>
      <c r="G453" s="62"/>
    </row>
    <row r="454" spans="1:7" x14ac:dyDescent="0.25">
      <c r="A454" s="62"/>
      <c r="B454" s="62"/>
      <c r="C454" s="62"/>
      <c r="D454" s="62"/>
      <c r="E454" s="62"/>
      <c r="F454" s="62"/>
      <c r="G454" s="62"/>
    </row>
    <row r="455" spans="1:7" x14ac:dyDescent="0.25">
      <c r="A455" s="62"/>
      <c r="B455" s="62"/>
      <c r="C455" s="62"/>
      <c r="D455" s="62"/>
      <c r="E455" s="62"/>
      <c r="F455" s="62"/>
      <c r="G455" s="62"/>
    </row>
    <row r="456" spans="1:7" x14ac:dyDescent="0.25">
      <c r="A456" s="62"/>
      <c r="B456" s="62"/>
      <c r="C456" s="62"/>
      <c r="D456" s="62"/>
      <c r="E456" s="62"/>
      <c r="F456" s="62"/>
      <c r="G456" s="62"/>
    </row>
    <row r="457" spans="1:7" x14ac:dyDescent="0.25">
      <c r="A457" s="62"/>
      <c r="B457" s="62"/>
      <c r="C457" s="62"/>
      <c r="D457" s="62"/>
      <c r="E457" s="62"/>
      <c r="F457" s="62"/>
      <c r="G457" s="62"/>
    </row>
    <row r="458" spans="1:7" x14ac:dyDescent="0.25">
      <c r="A458" s="62"/>
      <c r="B458" s="62"/>
      <c r="C458" s="62"/>
      <c r="D458" s="62"/>
      <c r="E458" s="62"/>
      <c r="F458" s="62"/>
      <c r="G458" s="62"/>
    </row>
    <row r="459" spans="1:7" x14ac:dyDescent="0.25">
      <c r="A459" s="62"/>
      <c r="B459" s="62"/>
      <c r="C459" s="62"/>
      <c r="D459" s="62"/>
      <c r="E459" s="62"/>
      <c r="F459" s="62"/>
      <c r="G459" s="62"/>
    </row>
    <row r="460" spans="1:7" x14ac:dyDescent="0.25">
      <c r="A460" s="62"/>
      <c r="B460" s="62"/>
      <c r="C460" s="62"/>
      <c r="D460" s="62"/>
      <c r="E460" s="62"/>
      <c r="F460" s="62"/>
      <c r="G460" s="62"/>
    </row>
    <row r="461" spans="1:7" x14ac:dyDescent="0.25">
      <c r="A461" s="62"/>
      <c r="B461" s="62"/>
      <c r="C461" s="62"/>
      <c r="D461" s="62"/>
      <c r="E461" s="62"/>
      <c r="F461" s="62"/>
      <c r="G461" s="62"/>
    </row>
    <row r="462" spans="1:7" x14ac:dyDescent="0.25">
      <c r="A462" s="62"/>
      <c r="B462" s="62"/>
      <c r="C462" s="62"/>
      <c r="D462" s="62"/>
      <c r="E462" s="62"/>
      <c r="F462" s="62"/>
      <c r="G462" s="62"/>
    </row>
    <row r="463" spans="1:7" x14ac:dyDescent="0.25">
      <c r="A463" s="62"/>
      <c r="B463" s="62"/>
      <c r="C463" s="62"/>
      <c r="D463" s="62"/>
      <c r="E463" s="62"/>
      <c r="F463" s="62"/>
      <c r="G463" s="62"/>
    </row>
    <row r="464" spans="1:7" x14ac:dyDescent="0.25">
      <c r="A464" s="62"/>
      <c r="B464" s="62"/>
      <c r="C464" s="62"/>
      <c r="D464" s="62"/>
      <c r="E464" s="62"/>
      <c r="F464" s="62"/>
      <c r="G464" s="62"/>
    </row>
    <row r="465" spans="1:7" x14ac:dyDescent="0.25">
      <c r="A465" s="62"/>
      <c r="B465" s="62"/>
      <c r="C465" s="62"/>
      <c r="D465" s="62"/>
      <c r="E465" s="62"/>
      <c r="F465" s="62"/>
      <c r="G465" s="62"/>
    </row>
    <row r="466" spans="1:7" x14ac:dyDescent="0.25">
      <c r="A466" s="62"/>
      <c r="B466" s="62"/>
      <c r="C466" s="62"/>
      <c r="D466" s="62"/>
      <c r="E466" s="62"/>
      <c r="F466" s="62"/>
      <c r="G466" s="62"/>
    </row>
    <row r="467" spans="1:7" x14ac:dyDescent="0.25">
      <c r="A467" s="62"/>
      <c r="B467" s="62"/>
      <c r="C467" s="62"/>
      <c r="D467" s="62"/>
      <c r="E467" s="62"/>
      <c r="F467" s="62"/>
      <c r="G467" s="62"/>
    </row>
    <row r="468" spans="1:7" x14ac:dyDescent="0.25">
      <c r="A468" s="62"/>
      <c r="B468" s="62"/>
      <c r="C468" s="62"/>
      <c r="D468" s="62"/>
      <c r="E468" s="62"/>
      <c r="F468" s="62"/>
      <c r="G468" s="62"/>
    </row>
    <row r="469" spans="1:7" x14ac:dyDescent="0.25">
      <c r="A469" s="62"/>
      <c r="B469" s="62"/>
      <c r="C469" s="62"/>
      <c r="D469" s="62"/>
      <c r="E469" s="62"/>
      <c r="F469" s="62"/>
      <c r="G469" s="62"/>
    </row>
    <row r="470" spans="1:7" x14ac:dyDescent="0.25">
      <c r="A470" s="62"/>
      <c r="B470" s="62"/>
      <c r="C470" s="62"/>
      <c r="D470" s="62"/>
      <c r="E470" s="62"/>
      <c r="F470" s="62"/>
      <c r="G470" s="62"/>
    </row>
    <row r="471" spans="1:7" x14ac:dyDescent="0.25">
      <c r="A471" s="62"/>
      <c r="B471" s="62"/>
      <c r="C471" s="62"/>
      <c r="D471" s="62"/>
      <c r="E471" s="62"/>
      <c r="F471" s="62"/>
      <c r="G471" s="62"/>
    </row>
    <row r="472" spans="1:7" x14ac:dyDescent="0.25">
      <c r="A472" s="62"/>
      <c r="B472" s="62"/>
      <c r="C472" s="62"/>
      <c r="D472" s="62"/>
      <c r="E472" s="62"/>
      <c r="F472" s="62"/>
      <c r="G472" s="62"/>
    </row>
    <row r="473" spans="1:7" x14ac:dyDescent="0.25">
      <c r="A473" s="62"/>
      <c r="B473" s="62"/>
      <c r="C473" s="62"/>
      <c r="D473" s="62"/>
      <c r="E473" s="62"/>
      <c r="F473" s="62"/>
      <c r="G473" s="62"/>
    </row>
    <row r="474" spans="1:7" x14ac:dyDescent="0.25">
      <c r="A474" s="62"/>
      <c r="B474" s="62"/>
      <c r="C474" s="62"/>
      <c r="D474" s="62"/>
      <c r="E474" s="62"/>
      <c r="F474" s="62"/>
      <c r="G474" s="62"/>
    </row>
    <row r="475" spans="1:7" x14ac:dyDescent="0.25">
      <c r="A475" s="62"/>
      <c r="B475" s="62"/>
      <c r="C475" s="62"/>
      <c r="D475" s="62"/>
      <c r="E475" s="62"/>
      <c r="F475" s="62"/>
      <c r="G475" s="62"/>
    </row>
    <row r="476" spans="1:7" x14ac:dyDescent="0.25">
      <c r="A476" s="62"/>
      <c r="B476" s="62"/>
      <c r="C476" s="62"/>
      <c r="D476" s="62"/>
      <c r="E476" s="62"/>
      <c r="F476" s="62"/>
      <c r="G476" s="62"/>
    </row>
    <row r="477" spans="1:7" x14ac:dyDescent="0.25">
      <c r="A477" s="62"/>
      <c r="B477" s="62"/>
      <c r="C477" s="62"/>
      <c r="D477" s="62"/>
      <c r="E477" s="62"/>
      <c r="F477" s="62"/>
      <c r="G477" s="62"/>
    </row>
    <row r="478" spans="1:7" x14ac:dyDescent="0.25">
      <c r="A478" s="62"/>
      <c r="B478" s="62"/>
      <c r="C478" s="62"/>
      <c r="D478" s="62"/>
      <c r="E478" s="62"/>
      <c r="F478" s="62"/>
      <c r="G478" s="62"/>
    </row>
    <row r="479" spans="1:7" x14ac:dyDescent="0.25">
      <c r="A479" s="62"/>
      <c r="B479" s="62"/>
      <c r="C479" s="62"/>
      <c r="D479" s="62"/>
      <c r="E479" s="62"/>
      <c r="F479" s="62"/>
      <c r="G479" s="62"/>
    </row>
    <row r="480" spans="1:7" x14ac:dyDescent="0.25">
      <c r="A480" s="62"/>
      <c r="B480" s="62"/>
      <c r="C480" s="62"/>
      <c r="D480" s="62"/>
      <c r="E480" s="62"/>
      <c r="F480" s="62"/>
      <c r="G480" s="62"/>
    </row>
    <row r="481" spans="1:7" x14ac:dyDescent="0.25">
      <c r="A481" s="62"/>
      <c r="B481" s="62"/>
      <c r="C481" s="62"/>
      <c r="D481" s="62"/>
      <c r="E481" s="62"/>
      <c r="F481" s="62"/>
      <c r="G481" s="62"/>
    </row>
    <row r="482" spans="1:7" x14ac:dyDescent="0.25">
      <c r="A482" s="62"/>
      <c r="B482" s="62"/>
      <c r="C482" s="62"/>
      <c r="D482" s="62"/>
      <c r="E482" s="62"/>
      <c r="F482" s="62"/>
      <c r="G482" s="62"/>
    </row>
    <row r="483" spans="1:7" x14ac:dyDescent="0.25">
      <c r="A483" s="62"/>
      <c r="B483" s="62"/>
      <c r="C483" s="62"/>
      <c r="D483" s="62"/>
      <c r="E483" s="62"/>
      <c r="F483" s="62"/>
      <c r="G483" s="62"/>
    </row>
    <row r="484" spans="1:7" x14ac:dyDescent="0.25">
      <c r="A484" s="62"/>
      <c r="B484" s="62"/>
      <c r="C484" s="62"/>
      <c r="D484" s="62"/>
      <c r="E484" s="62"/>
      <c r="F484" s="62"/>
      <c r="G484" s="62"/>
    </row>
    <row r="485" spans="1:7" x14ac:dyDescent="0.25">
      <c r="A485" s="62"/>
      <c r="B485" s="62"/>
      <c r="C485" s="62"/>
      <c r="D485" s="62"/>
      <c r="E485" s="62"/>
      <c r="F485" s="62"/>
      <c r="G485" s="62"/>
    </row>
    <row r="486" spans="1:7" x14ac:dyDescent="0.25">
      <c r="A486" s="62"/>
      <c r="B486" s="62"/>
      <c r="C486" s="62"/>
      <c r="D486" s="62"/>
      <c r="E486" s="62"/>
      <c r="F486" s="62"/>
      <c r="G486" s="62"/>
    </row>
    <row r="487" spans="1:7" x14ac:dyDescent="0.25">
      <c r="A487" s="62"/>
      <c r="B487" s="62"/>
      <c r="C487" s="62"/>
      <c r="D487" s="62"/>
      <c r="E487" s="62"/>
      <c r="F487" s="62"/>
      <c r="G487" s="62"/>
    </row>
    <row r="488" spans="1:7" x14ac:dyDescent="0.25">
      <c r="A488" s="62"/>
      <c r="B488" s="62"/>
      <c r="C488" s="62"/>
      <c r="D488" s="62"/>
      <c r="E488" s="62"/>
      <c r="F488" s="62"/>
      <c r="G488" s="62"/>
    </row>
    <row r="489" spans="1:7" x14ac:dyDescent="0.25">
      <c r="A489" s="62"/>
      <c r="B489" s="62"/>
      <c r="C489" s="62"/>
      <c r="D489" s="62"/>
      <c r="E489" s="62"/>
      <c r="F489" s="62"/>
      <c r="G489" s="62"/>
    </row>
    <row r="490" spans="1:7" x14ac:dyDescent="0.25">
      <c r="A490" s="62"/>
      <c r="B490" s="62"/>
      <c r="C490" s="62"/>
      <c r="D490" s="62"/>
      <c r="E490" s="62"/>
      <c r="F490" s="62"/>
      <c r="G490" s="62"/>
    </row>
    <row r="491" spans="1:7" x14ac:dyDescent="0.25">
      <c r="A491" s="62"/>
      <c r="B491" s="62"/>
      <c r="C491" s="62"/>
      <c r="D491" s="62"/>
      <c r="E491" s="62"/>
      <c r="F491" s="62"/>
      <c r="G491" s="62"/>
    </row>
    <row r="492" spans="1:7" x14ac:dyDescent="0.25">
      <c r="A492" s="62"/>
      <c r="B492" s="62"/>
      <c r="C492" s="62"/>
      <c r="D492" s="62"/>
      <c r="E492" s="62"/>
      <c r="F492" s="62"/>
      <c r="G492" s="62"/>
    </row>
    <row r="493" spans="1:7" x14ac:dyDescent="0.25">
      <c r="A493" s="62"/>
      <c r="B493" s="62"/>
      <c r="C493" s="62"/>
      <c r="D493" s="62"/>
      <c r="E493" s="62"/>
      <c r="F493" s="62"/>
      <c r="G493" s="62"/>
    </row>
    <row r="494" spans="1:7" x14ac:dyDescent="0.25">
      <c r="A494" s="62"/>
      <c r="B494" s="62"/>
      <c r="C494" s="62"/>
      <c r="D494" s="62"/>
      <c r="E494" s="62"/>
      <c r="F494" s="62"/>
      <c r="G494" s="62"/>
    </row>
    <row r="495" spans="1:7" x14ac:dyDescent="0.25">
      <c r="A495" s="62"/>
      <c r="B495" s="62"/>
      <c r="C495" s="62"/>
      <c r="D495" s="62"/>
      <c r="E495" s="62"/>
      <c r="F495" s="62"/>
      <c r="G495" s="62"/>
    </row>
    <row r="496" spans="1:7" x14ac:dyDescent="0.25">
      <c r="A496" s="62"/>
      <c r="B496" s="62"/>
      <c r="C496" s="62"/>
      <c r="D496" s="62"/>
      <c r="E496" s="62"/>
      <c r="F496" s="62"/>
      <c r="G496" s="62"/>
    </row>
    <row r="497" spans="1:7" x14ac:dyDescent="0.25">
      <c r="A497" s="62"/>
      <c r="B497" s="62"/>
      <c r="C497" s="62"/>
      <c r="D497" s="62"/>
      <c r="E497" s="62"/>
      <c r="F497" s="62"/>
      <c r="G497" s="62"/>
    </row>
    <row r="498" spans="1:7" x14ac:dyDescent="0.25">
      <c r="A498" s="62"/>
      <c r="B498" s="62"/>
      <c r="C498" s="62"/>
      <c r="D498" s="62"/>
      <c r="E498" s="62"/>
      <c r="F498" s="62"/>
      <c r="G498" s="62"/>
    </row>
    <row r="499" spans="1:7" x14ac:dyDescent="0.25">
      <c r="A499" s="62"/>
      <c r="B499" s="62"/>
      <c r="C499" s="62"/>
      <c r="D499" s="62"/>
      <c r="E499" s="62"/>
      <c r="F499" s="62"/>
      <c r="G499" s="62"/>
    </row>
    <row r="500" spans="1:7" x14ac:dyDescent="0.25">
      <c r="A500" s="62"/>
      <c r="B500" s="62"/>
      <c r="C500" s="62"/>
      <c r="D500" s="62"/>
      <c r="E500" s="62"/>
      <c r="F500" s="62"/>
      <c r="G500" s="62"/>
    </row>
    <row r="501" spans="1:7" x14ac:dyDescent="0.25">
      <c r="A501" s="62"/>
      <c r="B501" s="62"/>
      <c r="C501" s="62"/>
      <c r="D501" s="62"/>
      <c r="E501" s="62"/>
      <c r="F501" s="62"/>
      <c r="G501" s="62"/>
    </row>
    <row r="502" spans="1:7" x14ac:dyDescent="0.25">
      <c r="A502" s="62"/>
      <c r="B502" s="62"/>
      <c r="C502" s="62"/>
      <c r="D502" s="62"/>
      <c r="E502" s="62"/>
      <c r="F502" s="62"/>
      <c r="G502" s="62"/>
    </row>
    <row r="503" spans="1:7" x14ac:dyDescent="0.25">
      <c r="A503" s="62"/>
      <c r="B503" s="62"/>
      <c r="C503" s="62"/>
      <c r="D503" s="62"/>
      <c r="E503" s="62"/>
      <c r="F503" s="62"/>
      <c r="G503" s="62"/>
    </row>
    <row r="504" spans="1:7" x14ac:dyDescent="0.25">
      <c r="A504" s="62"/>
      <c r="B504" s="62"/>
      <c r="C504" s="62"/>
      <c r="D504" s="62"/>
      <c r="E504" s="62"/>
      <c r="F504" s="62"/>
      <c r="G504" s="62"/>
    </row>
    <row r="505" spans="1:7" x14ac:dyDescent="0.25">
      <c r="A505" s="62"/>
      <c r="B505" s="62"/>
      <c r="C505" s="62"/>
      <c r="D505" s="62"/>
      <c r="E505" s="62"/>
      <c r="F505" s="62"/>
      <c r="G505" s="62"/>
    </row>
    <row r="506" spans="1:7" x14ac:dyDescent="0.25">
      <c r="A506" s="62"/>
      <c r="B506" s="62"/>
      <c r="C506" s="62"/>
      <c r="D506" s="62"/>
      <c r="E506" s="62"/>
      <c r="F506" s="62"/>
      <c r="G506" s="62"/>
    </row>
    <row r="507" spans="1:7" x14ac:dyDescent="0.25">
      <c r="A507" s="62"/>
      <c r="B507" s="62"/>
      <c r="C507" s="62"/>
      <c r="D507" s="62"/>
      <c r="E507" s="62"/>
      <c r="F507" s="62"/>
      <c r="G507" s="62"/>
    </row>
    <row r="508" spans="1:7" x14ac:dyDescent="0.25">
      <c r="A508" s="62"/>
      <c r="B508" s="62"/>
      <c r="C508" s="62"/>
      <c r="D508" s="62"/>
      <c r="E508" s="62"/>
      <c r="F508" s="62"/>
      <c r="G508" s="62"/>
    </row>
    <row r="509" spans="1:7" x14ac:dyDescent="0.25">
      <c r="A509" s="62"/>
      <c r="B509" s="62"/>
      <c r="C509" s="62"/>
      <c r="D509" s="62"/>
      <c r="E509" s="62"/>
      <c r="F509" s="62"/>
      <c r="G509" s="62"/>
    </row>
    <row r="510" spans="1:7" x14ac:dyDescent="0.25">
      <c r="A510" s="62"/>
      <c r="B510" s="62"/>
      <c r="C510" s="62"/>
      <c r="D510" s="62"/>
      <c r="E510" s="62"/>
      <c r="F510" s="62"/>
      <c r="G510" s="62"/>
    </row>
    <row r="511" spans="1:7" x14ac:dyDescent="0.25">
      <c r="A511" s="62"/>
      <c r="B511" s="62"/>
      <c r="C511" s="62"/>
      <c r="D511" s="62"/>
      <c r="E511" s="62"/>
      <c r="F511" s="62"/>
      <c r="G511" s="62"/>
    </row>
    <row r="512" spans="1:7" x14ac:dyDescent="0.25">
      <c r="A512" s="62"/>
      <c r="B512" s="62"/>
      <c r="C512" s="62"/>
      <c r="D512" s="62"/>
      <c r="E512" s="62"/>
      <c r="F512" s="62"/>
      <c r="G512" s="62"/>
    </row>
    <row r="513" spans="1:7" x14ac:dyDescent="0.25">
      <c r="A513" s="62"/>
      <c r="B513" s="62"/>
      <c r="C513" s="62"/>
      <c r="D513" s="62"/>
      <c r="E513" s="62"/>
      <c r="F513" s="62"/>
      <c r="G513" s="62"/>
    </row>
    <row r="514" spans="1:7" x14ac:dyDescent="0.25">
      <c r="A514" s="62"/>
      <c r="B514" s="62"/>
      <c r="C514" s="62"/>
      <c r="D514" s="62"/>
      <c r="E514" s="62"/>
      <c r="F514" s="62"/>
      <c r="G514" s="62"/>
    </row>
    <row r="515" spans="1:7" x14ac:dyDescent="0.25">
      <c r="A515" s="62"/>
      <c r="B515" s="62"/>
      <c r="C515" s="62"/>
      <c r="D515" s="62"/>
      <c r="E515" s="62"/>
      <c r="F515" s="62"/>
      <c r="G515" s="62"/>
    </row>
    <row r="516" spans="1:7" x14ac:dyDescent="0.25">
      <c r="A516" s="62"/>
      <c r="B516" s="62"/>
      <c r="C516" s="62"/>
      <c r="D516" s="62"/>
      <c r="E516" s="62"/>
      <c r="F516" s="62"/>
      <c r="G516" s="62"/>
    </row>
    <row r="517" spans="1:7" x14ac:dyDescent="0.25">
      <c r="A517" s="62"/>
      <c r="B517" s="62"/>
      <c r="C517" s="62"/>
      <c r="D517" s="62"/>
      <c r="E517" s="62"/>
      <c r="F517" s="62"/>
      <c r="G517" s="62"/>
    </row>
    <row r="518" spans="1:7" x14ac:dyDescent="0.25">
      <c r="A518" s="62"/>
      <c r="B518" s="62"/>
      <c r="C518" s="62"/>
      <c r="D518" s="62"/>
      <c r="E518" s="62"/>
      <c r="F518" s="62"/>
      <c r="G518" s="62"/>
    </row>
    <row r="519" spans="1:7" x14ac:dyDescent="0.25">
      <c r="A519" s="62"/>
      <c r="B519" s="62"/>
      <c r="C519" s="62"/>
      <c r="D519" s="62"/>
      <c r="E519" s="62"/>
      <c r="F519" s="62"/>
      <c r="G519" s="62"/>
    </row>
    <row r="520" spans="1:7" x14ac:dyDescent="0.25">
      <c r="A520" s="62"/>
      <c r="B520" s="62"/>
      <c r="C520" s="62"/>
      <c r="D520" s="62"/>
      <c r="E520" s="62"/>
      <c r="F520" s="62"/>
      <c r="G520" s="62"/>
    </row>
    <row r="521" spans="1:7" x14ac:dyDescent="0.25">
      <c r="A521" s="62"/>
      <c r="B521" s="62"/>
      <c r="C521" s="62"/>
      <c r="D521" s="62"/>
      <c r="E521" s="62"/>
      <c r="F521" s="62"/>
      <c r="G521" s="62"/>
    </row>
    <row r="522" spans="1:7" x14ac:dyDescent="0.25">
      <c r="A522" s="62"/>
      <c r="B522" s="62"/>
      <c r="C522" s="62"/>
      <c r="D522" s="62"/>
      <c r="E522" s="62"/>
      <c r="F522" s="62"/>
      <c r="G522" s="62"/>
    </row>
    <row r="523" spans="1:7" x14ac:dyDescent="0.25">
      <c r="A523" s="62"/>
      <c r="B523" s="62"/>
      <c r="C523" s="62"/>
      <c r="D523" s="62"/>
      <c r="E523" s="62"/>
      <c r="F523" s="62"/>
      <c r="G523" s="62"/>
    </row>
    <row r="524" spans="1:7" x14ac:dyDescent="0.25">
      <c r="A524" s="62"/>
      <c r="B524" s="62"/>
      <c r="C524" s="62"/>
      <c r="D524" s="62"/>
      <c r="E524" s="62"/>
      <c r="F524" s="62"/>
      <c r="G524" s="62"/>
    </row>
    <row r="525" spans="1:7" x14ac:dyDescent="0.25">
      <c r="A525" s="62"/>
      <c r="B525" s="62"/>
      <c r="C525" s="62"/>
      <c r="D525" s="62"/>
      <c r="E525" s="62"/>
      <c r="F525" s="62"/>
      <c r="G525" s="62"/>
    </row>
    <row r="526" spans="1:7" x14ac:dyDescent="0.25">
      <c r="A526" s="62"/>
      <c r="B526" s="62"/>
      <c r="C526" s="62"/>
      <c r="D526" s="62"/>
      <c r="E526" s="62"/>
      <c r="F526" s="62"/>
      <c r="G526" s="62"/>
    </row>
    <row r="527" spans="1:7" x14ac:dyDescent="0.25">
      <c r="A527" s="62"/>
      <c r="B527" s="62"/>
      <c r="C527" s="62"/>
      <c r="D527" s="62"/>
      <c r="E527" s="62"/>
      <c r="F527" s="62"/>
      <c r="G527" s="62"/>
    </row>
    <row r="528" spans="1:7" x14ac:dyDescent="0.25">
      <c r="A528" s="62"/>
      <c r="B528" s="62"/>
      <c r="C528" s="62"/>
      <c r="D528" s="62"/>
      <c r="E528" s="62"/>
      <c r="F528" s="62"/>
      <c r="G528" s="62"/>
    </row>
    <row r="529" spans="1:7" x14ac:dyDescent="0.25">
      <c r="A529" s="62"/>
      <c r="B529" s="62"/>
      <c r="C529" s="62"/>
      <c r="D529" s="62"/>
      <c r="E529" s="62"/>
      <c r="F529" s="62"/>
      <c r="G529" s="62"/>
    </row>
    <row r="530" spans="1:7" x14ac:dyDescent="0.25">
      <c r="A530" s="62"/>
      <c r="B530" s="62"/>
      <c r="C530" s="62"/>
      <c r="D530" s="62"/>
      <c r="E530" s="62"/>
      <c r="F530" s="62"/>
      <c r="G530" s="62"/>
    </row>
    <row r="531" spans="1:7" x14ac:dyDescent="0.25">
      <c r="A531" s="62"/>
      <c r="B531" s="62"/>
      <c r="C531" s="62"/>
      <c r="D531" s="62"/>
      <c r="E531" s="62"/>
      <c r="F531" s="62"/>
      <c r="G531" s="62"/>
    </row>
    <row r="532" spans="1:7" x14ac:dyDescent="0.25">
      <c r="A532" s="62"/>
      <c r="B532" s="62"/>
      <c r="C532" s="62"/>
      <c r="D532" s="62"/>
      <c r="E532" s="62"/>
      <c r="F532" s="62"/>
      <c r="G532" s="62"/>
    </row>
    <row r="533" spans="1:7" x14ac:dyDescent="0.25">
      <c r="A533" s="62"/>
      <c r="B533" s="62"/>
      <c r="C533" s="62"/>
      <c r="D533" s="62"/>
      <c r="E533" s="62"/>
      <c r="F533" s="62"/>
      <c r="G533" s="62"/>
    </row>
    <row r="534" spans="1:7" x14ac:dyDescent="0.25">
      <c r="A534" s="62"/>
      <c r="B534" s="62"/>
      <c r="C534" s="62"/>
      <c r="D534" s="62"/>
      <c r="E534" s="62"/>
      <c r="F534" s="62"/>
      <c r="G534" s="62"/>
    </row>
    <row r="535" spans="1:7" x14ac:dyDescent="0.25">
      <c r="A535" s="62"/>
      <c r="B535" s="62"/>
      <c r="C535" s="62"/>
      <c r="D535" s="62"/>
      <c r="E535" s="62"/>
      <c r="F535" s="62"/>
      <c r="G535" s="62"/>
    </row>
    <row r="536" spans="1:7" x14ac:dyDescent="0.25">
      <c r="A536" s="62"/>
      <c r="B536" s="62"/>
      <c r="C536" s="62"/>
      <c r="D536" s="62"/>
      <c r="E536" s="62"/>
      <c r="F536" s="62"/>
      <c r="G536" s="62"/>
    </row>
    <row r="537" spans="1:7" x14ac:dyDescent="0.25">
      <c r="A537" s="62"/>
      <c r="B537" s="62"/>
      <c r="C537" s="62"/>
      <c r="D537" s="62"/>
      <c r="E537" s="62"/>
      <c r="F537" s="62"/>
      <c r="G537" s="62"/>
    </row>
    <row r="538" spans="1:7" x14ac:dyDescent="0.25">
      <c r="A538" s="62"/>
      <c r="B538" s="62"/>
      <c r="C538" s="62"/>
      <c r="D538" s="62"/>
      <c r="E538" s="62"/>
      <c r="F538" s="62"/>
      <c r="G538" s="62"/>
    </row>
    <row r="539" spans="1:7" x14ac:dyDescent="0.25">
      <c r="A539" s="62"/>
      <c r="B539" s="62"/>
      <c r="C539" s="62"/>
      <c r="D539" s="62"/>
      <c r="E539" s="62"/>
      <c r="F539" s="62"/>
      <c r="G539" s="62"/>
    </row>
    <row r="540" spans="1:7" x14ac:dyDescent="0.25">
      <c r="A540" s="62"/>
      <c r="B540" s="62"/>
      <c r="C540" s="62"/>
      <c r="D540" s="62"/>
      <c r="E540" s="62"/>
      <c r="F540" s="62"/>
      <c r="G540" s="62"/>
    </row>
    <row r="541" spans="1:7" x14ac:dyDescent="0.25">
      <c r="A541" s="62"/>
      <c r="B541" s="62"/>
      <c r="C541" s="62"/>
      <c r="D541" s="62"/>
      <c r="E541" s="62"/>
      <c r="F541" s="62"/>
      <c r="G541" s="62"/>
    </row>
    <row r="542" spans="1:7" x14ac:dyDescent="0.25">
      <c r="A542" s="62"/>
      <c r="B542" s="62"/>
      <c r="C542" s="62"/>
      <c r="D542" s="62"/>
      <c r="E542" s="62"/>
      <c r="F542" s="62"/>
      <c r="G542" s="62"/>
    </row>
    <row r="543" spans="1:7" x14ac:dyDescent="0.25">
      <c r="A543" s="62"/>
      <c r="B543" s="62"/>
      <c r="C543" s="62"/>
      <c r="D543" s="62"/>
      <c r="E543" s="62"/>
      <c r="F543" s="62"/>
      <c r="G543" s="62"/>
    </row>
    <row r="544" spans="1:7" x14ac:dyDescent="0.25">
      <c r="A544" s="62"/>
      <c r="B544" s="62"/>
      <c r="C544" s="62"/>
      <c r="D544" s="62"/>
      <c r="E544" s="62"/>
      <c r="F544" s="62"/>
      <c r="G544" s="62"/>
    </row>
    <row r="545" spans="1:7" x14ac:dyDescent="0.25">
      <c r="A545" s="62"/>
      <c r="B545" s="62"/>
      <c r="C545" s="62"/>
      <c r="D545" s="62"/>
      <c r="E545" s="62"/>
      <c r="F545" s="62"/>
      <c r="G545" s="62"/>
    </row>
    <row r="546" spans="1:7" x14ac:dyDescent="0.25">
      <c r="A546" s="62"/>
      <c r="B546" s="62"/>
      <c r="C546" s="62"/>
      <c r="D546" s="62"/>
      <c r="E546" s="62"/>
      <c r="F546" s="62"/>
      <c r="G546" s="62"/>
    </row>
    <row r="547" spans="1:7" x14ac:dyDescent="0.25">
      <c r="A547" s="62"/>
      <c r="B547" s="62"/>
      <c r="C547" s="62"/>
      <c r="D547" s="62"/>
      <c r="E547" s="62"/>
      <c r="F547" s="62"/>
      <c r="G547" s="62"/>
    </row>
    <row r="548" spans="1:7" x14ac:dyDescent="0.25">
      <c r="A548" s="62"/>
      <c r="B548" s="62"/>
      <c r="C548" s="62"/>
      <c r="D548" s="62"/>
      <c r="E548" s="62"/>
      <c r="F548" s="62"/>
      <c r="G548" s="62"/>
    </row>
    <row r="549" spans="1:7" x14ac:dyDescent="0.25">
      <c r="A549" s="62"/>
      <c r="B549" s="62"/>
      <c r="C549" s="62"/>
      <c r="D549" s="62"/>
      <c r="E549" s="62"/>
      <c r="F549" s="62"/>
      <c r="G549" s="62"/>
    </row>
    <row r="550" spans="1:7" x14ac:dyDescent="0.25">
      <c r="A550" s="62"/>
      <c r="B550" s="62"/>
      <c r="C550" s="62"/>
      <c r="D550" s="62"/>
      <c r="E550" s="62"/>
      <c r="F550" s="62"/>
      <c r="G550" s="62"/>
    </row>
    <row r="551" spans="1:7" x14ac:dyDescent="0.25">
      <c r="A551" s="62"/>
      <c r="B551" s="62"/>
      <c r="C551" s="62"/>
      <c r="D551" s="62"/>
      <c r="E551" s="62"/>
      <c r="F551" s="62"/>
      <c r="G551" s="62"/>
    </row>
    <row r="552" spans="1:7" x14ac:dyDescent="0.25">
      <c r="A552" s="62"/>
      <c r="B552" s="62"/>
      <c r="C552" s="62"/>
      <c r="D552" s="62"/>
      <c r="E552" s="62"/>
      <c r="F552" s="62"/>
      <c r="G552" s="62"/>
    </row>
    <row r="553" spans="1:7" x14ac:dyDescent="0.25">
      <c r="A553" s="62"/>
      <c r="B553" s="62"/>
      <c r="C553" s="62"/>
      <c r="D553" s="62"/>
      <c r="E553" s="62"/>
      <c r="F553" s="62"/>
      <c r="G553" s="62"/>
    </row>
    <row r="554" spans="1:7" x14ac:dyDescent="0.25">
      <c r="A554" s="62"/>
      <c r="B554" s="62"/>
      <c r="C554" s="62"/>
      <c r="D554" s="62"/>
      <c r="E554" s="62"/>
      <c r="F554" s="62"/>
      <c r="G554" s="62"/>
    </row>
    <row r="555" spans="1:7" x14ac:dyDescent="0.25">
      <c r="A555" s="62"/>
      <c r="B555" s="62"/>
      <c r="C555" s="62"/>
      <c r="D555" s="62"/>
      <c r="E555" s="62"/>
      <c r="F555" s="62"/>
      <c r="G555" s="62"/>
    </row>
    <row r="556" spans="1:7" x14ac:dyDescent="0.25">
      <c r="A556" s="62"/>
      <c r="B556" s="62"/>
      <c r="C556" s="62"/>
      <c r="D556" s="62"/>
      <c r="E556" s="62"/>
      <c r="F556" s="62"/>
      <c r="G556" s="62"/>
    </row>
    <row r="557" spans="1:7" x14ac:dyDescent="0.25">
      <c r="A557" s="62"/>
      <c r="B557" s="62"/>
      <c r="C557" s="62"/>
      <c r="D557" s="62"/>
      <c r="E557" s="62"/>
      <c r="F557" s="62"/>
      <c r="G557" s="62"/>
    </row>
    <row r="558" spans="1:7" x14ac:dyDescent="0.25">
      <c r="A558" s="62"/>
      <c r="B558" s="62"/>
      <c r="C558" s="62"/>
      <c r="D558" s="62"/>
      <c r="E558" s="62"/>
      <c r="F558" s="62"/>
      <c r="G558" s="62"/>
    </row>
    <row r="559" spans="1:7" x14ac:dyDescent="0.25">
      <c r="A559" s="62"/>
      <c r="B559" s="62"/>
      <c r="C559" s="62"/>
      <c r="D559" s="62"/>
      <c r="E559" s="62"/>
      <c r="F559" s="62"/>
      <c r="G559" s="62"/>
    </row>
    <row r="560" spans="1:7" x14ac:dyDescent="0.25">
      <c r="A560" s="62"/>
      <c r="B560" s="62"/>
      <c r="C560" s="62"/>
      <c r="D560" s="62"/>
      <c r="E560" s="62"/>
      <c r="F560" s="62"/>
      <c r="G560" s="62"/>
    </row>
    <row r="561" spans="1:7" x14ac:dyDescent="0.25">
      <c r="A561" s="62"/>
      <c r="B561" s="62"/>
      <c r="C561" s="62"/>
      <c r="D561" s="62"/>
      <c r="E561" s="62"/>
      <c r="F561" s="62"/>
      <c r="G561" s="62"/>
    </row>
    <row r="562" spans="1:7" x14ac:dyDescent="0.25">
      <c r="A562" s="62"/>
      <c r="B562" s="62"/>
      <c r="C562" s="62"/>
      <c r="D562" s="62"/>
      <c r="E562" s="62"/>
      <c r="F562" s="62"/>
      <c r="G562" s="62"/>
    </row>
    <row r="563" spans="1:7" x14ac:dyDescent="0.25">
      <c r="A563" s="62"/>
      <c r="B563" s="62"/>
      <c r="C563" s="62"/>
      <c r="D563" s="62"/>
      <c r="E563" s="62"/>
      <c r="F563" s="62"/>
      <c r="G563" s="62"/>
    </row>
    <row r="564" spans="1:7" x14ac:dyDescent="0.25">
      <c r="A564" s="62"/>
      <c r="B564" s="62"/>
      <c r="C564" s="62"/>
      <c r="D564" s="62"/>
      <c r="E564" s="62"/>
      <c r="F564" s="62"/>
      <c r="G564" s="62"/>
    </row>
    <row r="565" spans="1:7" x14ac:dyDescent="0.25">
      <c r="A565" s="62"/>
      <c r="B565" s="62"/>
      <c r="C565" s="62"/>
      <c r="D565" s="62"/>
      <c r="E565" s="62"/>
      <c r="F565" s="62"/>
      <c r="G565" s="62"/>
    </row>
    <row r="566" spans="1:7" x14ac:dyDescent="0.25">
      <c r="A566" s="62"/>
      <c r="B566" s="62"/>
      <c r="C566" s="62"/>
      <c r="D566" s="62"/>
      <c r="E566" s="62"/>
      <c r="F566" s="62"/>
      <c r="G566" s="62"/>
    </row>
    <row r="567" spans="1:7" x14ac:dyDescent="0.25">
      <c r="A567" s="62"/>
      <c r="B567" s="62"/>
      <c r="C567" s="62"/>
      <c r="D567" s="62"/>
      <c r="E567" s="62"/>
      <c r="F567" s="62"/>
      <c r="G567" s="62"/>
    </row>
    <row r="568" spans="1:7" x14ac:dyDescent="0.25">
      <c r="A568" s="62"/>
      <c r="B568" s="62"/>
      <c r="C568" s="62"/>
      <c r="D568" s="62"/>
      <c r="E568" s="62"/>
      <c r="F568" s="62"/>
      <c r="G568" s="62"/>
    </row>
    <row r="569" spans="1:7" x14ac:dyDescent="0.25">
      <c r="A569" s="62"/>
      <c r="B569" s="62"/>
      <c r="C569" s="62"/>
      <c r="D569" s="62"/>
      <c r="E569" s="62"/>
      <c r="F569" s="62"/>
      <c r="G569" s="62"/>
    </row>
    <row r="570" spans="1:7" x14ac:dyDescent="0.25">
      <c r="A570" s="62"/>
      <c r="B570" s="62"/>
      <c r="C570" s="62"/>
      <c r="D570" s="62"/>
      <c r="E570" s="62"/>
      <c r="F570" s="62"/>
      <c r="G570" s="62"/>
    </row>
    <row r="571" spans="1:7" x14ac:dyDescent="0.25">
      <c r="A571" s="62"/>
      <c r="B571" s="62"/>
      <c r="C571" s="62"/>
      <c r="D571" s="62"/>
      <c r="E571" s="62"/>
      <c r="F571" s="62"/>
      <c r="G571" s="62"/>
    </row>
    <row r="572" spans="1:7" x14ac:dyDescent="0.25">
      <c r="A572" s="62"/>
      <c r="B572" s="62"/>
      <c r="C572" s="62"/>
      <c r="D572" s="62"/>
      <c r="E572" s="62"/>
      <c r="F572" s="62"/>
      <c r="G572" s="62"/>
    </row>
    <row r="573" spans="1:7" x14ac:dyDescent="0.25">
      <c r="A573" s="62"/>
      <c r="B573" s="62"/>
      <c r="C573" s="62"/>
      <c r="D573" s="62"/>
      <c r="E573" s="62"/>
      <c r="F573" s="62"/>
      <c r="G573" s="62"/>
    </row>
    <row r="574" spans="1:7" x14ac:dyDescent="0.25">
      <c r="A574" s="62"/>
      <c r="B574" s="62"/>
      <c r="C574" s="62"/>
      <c r="D574" s="62"/>
      <c r="E574" s="62"/>
      <c r="F574" s="62"/>
      <c r="G574" s="62"/>
    </row>
    <row r="575" spans="1:7" x14ac:dyDescent="0.25">
      <c r="A575" s="62"/>
      <c r="B575" s="62"/>
      <c r="C575" s="62"/>
      <c r="D575" s="62"/>
      <c r="E575" s="62"/>
      <c r="F575" s="62"/>
      <c r="G575" s="62"/>
    </row>
    <row r="576" spans="1:7" x14ac:dyDescent="0.25">
      <c r="A576" s="62"/>
      <c r="B576" s="62"/>
      <c r="C576" s="62"/>
      <c r="D576" s="62"/>
      <c r="E576" s="62"/>
      <c r="F576" s="62"/>
      <c r="G576" s="62"/>
    </row>
    <row r="577" spans="1:7" x14ac:dyDescent="0.25">
      <c r="A577" s="62"/>
      <c r="B577" s="62"/>
      <c r="C577" s="62"/>
      <c r="D577" s="62"/>
      <c r="E577" s="62"/>
      <c r="F577" s="62"/>
      <c r="G577" s="62"/>
    </row>
    <row r="578" spans="1:7" x14ac:dyDescent="0.25">
      <c r="A578" s="62"/>
      <c r="B578" s="62"/>
      <c r="C578" s="62"/>
      <c r="D578" s="62"/>
      <c r="E578" s="62"/>
      <c r="F578" s="62"/>
      <c r="G578" s="62"/>
    </row>
    <row r="579" spans="1:7" x14ac:dyDescent="0.25">
      <c r="A579" s="62"/>
      <c r="B579" s="62"/>
      <c r="C579" s="62"/>
      <c r="D579" s="62"/>
      <c r="E579" s="62"/>
      <c r="F579" s="62"/>
      <c r="G579" s="62"/>
    </row>
    <row r="580" spans="1:7" x14ac:dyDescent="0.25">
      <c r="A580" s="62"/>
      <c r="B580" s="62"/>
      <c r="C580" s="62"/>
      <c r="D580" s="62"/>
      <c r="E580" s="62"/>
      <c r="F580" s="62"/>
      <c r="G580" s="62"/>
    </row>
    <row r="581" spans="1:7" x14ac:dyDescent="0.25">
      <c r="A581" s="62"/>
      <c r="B581" s="62"/>
      <c r="C581" s="62"/>
      <c r="D581" s="62"/>
      <c r="E581" s="62"/>
      <c r="F581" s="62"/>
      <c r="G581" s="62"/>
    </row>
    <row r="582" spans="1:7" x14ac:dyDescent="0.25">
      <c r="A582" s="62"/>
      <c r="B582" s="62"/>
      <c r="C582" s="62"/>
      <c r="D582" s="62"/>
      <c r="E582" s="62"/>
      <c r="F582" s="62"/>
      <c r="G582" s="62"/>
    </row>
    <row r="583" spans="1:7" x14ac:dyDescent="0.25">
      <c r="A583" s="62"/>
      <c r="B583" s="62"/>
      <c r="C583" s="62"/>
      <c r="D583" s="62"/>
      <c r="E583" s="62"/>
      <c r="F583" s="62"/>
      <c r="G583" s="62"/>
    </row>
    <row r="584" spans="1:7" x14ac:dyDescent="0.25">
      <c r="A584" s="62"/>
      <c r="B584" s="62"/>
      <c r="C584" s="62"/>
      <c r="D584" s="62"/>
      <c r="E584" s="62"/>
      <c r="F584" s="62"/>
      <c r="G584" s="62"/>
    </row>
    <row r="585" spans="1:7" x14ac:dyDescent="0.25">
      <c r="A585" s="62"/>
      <c r="B585" s="62"/>
      <c r="C585" s="62"/>
      <c r="D585" s="62"/>
      <c r="E585" s="62"/>
      <c r="F585" s="62"/>
      <c r="G585" s="62"/>
    </row>
    <row r="586" spans="1:7" x14ac:dyDescent="0.25">
      <c r="A586" s="62"/>
      <c r="B586" s="62"/>
      <c r="C586" s="62"/>
      <c r="D586" s="62"/>
      <c r="E586" s="62"/>
      <c r="F586" s="62"/>
      <c r="G586" s="62"/>
    </row>
    <row r="587" spans="1:7" x14ac:dyDescent="0.25">
      <c r="A587" s="62"/>
      <c r="B587" s="62"/>
      <c r="C587" s="62"/>
      <c r="D587" s="62"/>
      <c r="E587" s="62"/>
      <c r="F587" s="62"/>
      <c r="G587" s="62"/>
    </row>
    <row r="588" spans="1:7" x14ac:dyDescent="0.25">
      <c r="A588" s="62"/>
      <c r="B588" s="62"/>
      <c r="C588" s="62"/>
      <c r="D588" s="62"/>
      <c r="E588" s="62"/>
      <c r="F588" s="62"/>
      <c r="G588" s="62"/>
    </row>
    <row r="589" spans="1:7" x14ac:dyDescent="0.25">
      <c r="A589" s="62"/>
      <c r="B589" s="62"/>
      <c r="C589" s="62"/>
      <c r="D589" s="62"/>
      <c r="E589" s="62"/>
      <c r="F589" s="62"/>
      <c r="G589" s="62"/>
    </row>
    <row r="590" spans="1:7" x14ac:dyDescent="0.25">
      <c r="A590" s="62"/>
      <c r="B590" s="62"/>
      <c r="C590" s="62"/>
      <c r="D590" s="62"/>
      <c r="E590" s="62"/>
      <c r="F590" s="62"/>
      <c r="G590" s="62"/>
    </row>
    <row r="591" spans="1:7" x14ac:dyDescent="0.25">
      <c r="A591" s="62"/>
      <c r="B591" s="62"/>
      <c r="C591" s="62"/>
      <c r="D591" s="62"/>
      <c r="E591" s="62"/>
      <c r="F591" s="62"/>
      <c r="G591" s="62"/>
    </row>
    <row r="592" spans="1:7" x14ac:dyDescent="0.25">
      <c r="A592" s="62"/>
      <c r="B592" s="62"/>
      <c r="C592" s="62"/>
      <c r="D592" s="62"/>
      <c r="E592" s="62"/>
      <c r="F592" s="62"/>
      <c r="G592" s="62"/>
    </row>
    <row r="593" spans="1:7" x14ac:dyDescent="0.25">
      <c r="A593" s="62"/>
      <c r="B593" s="62"/>
      <c r="C593" s="62"/>
      <c r="D593" s="62"/>
      <c r="E593" s="62"/>
      <c r="F593" s="62"/>
      <c r="G593" s="62"/>
    </row>
    <row r="594" spans="1:7" x14ac:dyDescent="0.25">
      <c r="A594" s="62"/>
      <c r="B594" s="62"/>
      <c r="C594" s="62"/>
      <c r="D594" s="62"/>
      <c r="E594" s="62"/>
      <c r="F594" s="62"/>
      <c r="G594" s="62"/>
    </row>
    <row r="595" spans="1:7" x14ac:dyDescent="0.25">
      <c r="A595" s="62"/>
      <c r="B595" s="62"/>
      <c r="C595" s="62"/>
      <c r="D595" s="62"/>
      <c r="E595" s="62"/>
      <c r="F595" s="62"/>
      <c r="G595" s="62"/>
    </row>
    <row r="596" spans="1:7" x14ac:dyDescent="0.25">
      <c r="A596" s="62"/>
      <c r="B596" s="62"/>
      <c r="C596" s="62"/>
      <c r="D596" s="62"/>
      <c r="E596" s="62"/>
      <c r="F596" s="62"/>
      <c r="G596" s="62"/>
    </row>
    <row r="597" spans="1:7" x14ac:dyDescent="0.25">
      <c r="A597" s="62"/>
      <c r="B597" s="62"/>
      <c r="C597" s="62"/>
      <c r="D597" s="62"/>
      <c r="E597" s="62"/>
      <c r="F597" s="62"/>
      <c r="G597" s="62"/>
    </row>
    <row r="598" spans="1:7" x14ac:dyDescent="0.25">
      <c r="A598" s="62"/>
      <c r="B598" s="62"/>
      <c r="C598" s="62"/>
      <c r="D598" s="62"/>
      <c r="E598" s="62"/>
      <c r="F598" s="62"/>
      <c r="G598" s="62"/>
    </row>
    <row r="599" spans="1:7" x14ac:dyDescent="0.25">
      <c r="A599" s="62"/>
      <c r="B599" s="62"/>
      <c r="C599" s="62"/>
      <c r="D599" s="62"/>
      <c r="E599" s="62"/>
      <c r="F599" s="62"/>
      <c r="G599" s="62"/>
    </row>
    <row r="600" spans="1:7" x14ac:dyDescent="0.25">
      <c r="A600" s="62"/>
      <c r="B600" s="62"/>
      <c r="C600" s="62"/>
      <c r="D600" s="62"/>
      <c r="E600" s="62"/>
      <c r="F600" s="62"/>
      <c r="G600" s="62"/>
    </row>
    <row r="601" spans="1:7" x14ac:dyDescent="0.25">
      <c r="A601" s="62"/>
      <c r="B601" s="62"/>
      <c r="C601" s="62"/>
      <c r="D601" s="62"/>
      <c r="E601" s="62"/>
      <c r="F601" s="62"/>
      <c r="G601" s="62"/>
    </row>
    <row r="602" spans="1:7" x14ac:dyDescent="0.25">
      <c r="A602" s="62"/>
      <c r="B602" s="62"/>
      <c r="C602" s="62"/>
      <c r="D602" s="62"/>
      <c r="E602" s="62"/>
      <c r="F602" s="62"/>
      <c r="G602" s="62"/>
    </row>
    <row r="603" spans="1:7" x14ac:dyDescent="0.25">
      <c r="A603" s="62"/>
      <c r="B603" s="62"/>
      <c r="C603" s="62"/>
      <c r="D603" s="62"/>
      <c r="E603" s="62"/>
      <c r="F603" s="62"/>
      <c r="G603" s="62"/>
    </row>
    <row r="604" spans="1:7" x14ac:dyDescent="0.25">
      <c r="A604" s="62"/>
      <c r="B604" s="62"/>
      <c r="C604" s="62"/>
      <c r="D604" s="62"/>
      <c r="E604" s="62"/>
      <c r="F604" s="62"/>
      <c r="G604" s="62"/>
    </row>
    <row r="605" spans="1:7" x14ac:dyDescent="0.25">
      <c r="A605" s="62"/>
      <c r="B605" s="62"/>
      <c r="C605" s="62"/>
      <c r="D605" s="62"/>
      <c r="E605" s="62"/>
      <c r="F605" s="62"/>
      <c r="G605" s="62"/>
    </row>
    <row r="606" spans="1:7" x14ac:dyDescent="0.25">
      <c r="A606" s="62"/>
      <c r="B606" s="62"/>
      <c r="C606" s="62"/>
      <c r="D606" s="62"/>
      <c r="E606" s="62"/>
      <c r="F606" s="62"/>
      <c r="G606" s="62"/>
    </row>
    <row r="607" spans="1:7" x14ac:dyDescent="0.25">
      <c r="A607" s="62"/>
      <c r="B607" s="62"/>
      <c r="C607" s="62"/>
      <c r="D607" s="62"/>
      <c r="E607" s="62"/>
      <c r="F607" s="62"/>
      <c r="G607" s="62"/>
    </row>
    <row r="608" spans="1:7" x14ac:dyDescent="0.25">
      <c r="A608" s="62"/>
      <c r="B608" s="62"/>
      <c r="C608" s="62"/>
      <c r="D608" s="62"/>
      <c r="E608" s="62"/>
      <c r="F608" s="62"/>
      <c r="G608" s="62"/>
    </row>
    <row r="609" spans="1:7" x14ac:dyDescent="0.25">
      <c r="A609" s="62"/>
      <c r="B609" s="62"/>
      <c r="C609" s="62"/>
      <c r="D609" s="62"/>
      <c r="E609" s="62"/>
      <c r="F609" s="62"/>
      <c r="G609" s="62"/>
    </row>
    <row r="610" spans="1:7" x14ac:dyDescent="0.25">
      <c r="A610" s="62"/>
      <c r="B610" s="62"/>
      <c r="C610" s="62"/>
      <c r="D610" s="62"/>
      <c r="E610" s="62"/>
      <c r="F610" s="62"/>
      <c r="G610" s="62"/>
    </row>
    <row r="611" spans="1:7" x14ac:dyDescent="0.25">
      <c r="A611" s="62"/>
      <c r="B611" s="62"/>
      <c r="C611" s="62"/>
      <c r="D611" s="62"/>
      <c r="E611" s="62"/>
      <c r="F611" s="62"/>
      <c r="G611" s="62"/>
    </row>
    <row r="612" spans="1:7" x14ac:dyDescent="0.25">
      <c r="A612" s="62"/>
      <c r="B612" s="62"/>
      <c r="C612" s="62"/>
      <c r="D612" s="62"/>
      <c r="E612" s="62"/>
      <c r="F612" s="62"/>
      <c r="G612" s="62"/>
    </row>
    <row r="613" spans="1:7" x14ac:dyDescent="0.25">
      <c r="A613" s="62"/>
      <c r="B613" s="62"/>
      <c r="C613" s="62"/>
      <c r="D613" s="62"/>
      <c r="E613" s="62"/>
      <c r="F613" s="62"/>
      <c r="G613" s="62"/>
    </row>
    <row r="614" spans="1:7" x14ac:dyDescent="0.25">
      <c r="A614" s="62"/>
      <c r="B614" s="62"/>
      <c r="C614" s="62"/>
      <c r="D614" s="62"/>
      <c r="E614" s="62"/>
      <c r="F614" s="62"/>
      <c r="G614" s="62"/>
    </row>
    <row r="615" spans="1:7" x14ac:dyDescent="0.25">
      <c r="A615" s="62"/>
      <c r="B615" s="62"/>
      <c r="C615" s="62"/>
      <c r="D615" s="62"/>
      <c r="E615" s="62"/>
      <c r="F615" s="62"/>
      <c r="G615" s="62"/>
    </row>
    <row r="616" spans="1:7" x14ac:dyDescent="0.25">
      <c r="A616" s="62"/>
      <c r="B616" s="62"/>
      <c r="C616" s="62"/>
      <c r="D616" s="62"/>
      <c r="E616" s="62"/>
      <c r="F616" s="62"/>
      <c r="G616" s="62"/>
    </row>
    <row r="617" spans="1:7" x14ac:dyDescent="0.25">
      <c r="A617" s="62"/>
      <c r="B617" s="62"/>
      <c r="C617" s="62"/>
      <c r="D617" s="62"/>
      <c r="E617" s="62"/>
      <c r="F617" s="62"/>
      <c r="G617" s="62"/>
    </row>
    <row r="618" spans="1:7" x14ac:dyDescent="0.25">
      <c r="A618" s="62"/>
      <c r="B618" s="62"/>
      <c r="C618" s="62"/>
      <c r="D618" s="62"/>
      <c r="E618" s="62"/>
      <c r="F618" s="62"/>
      <c r="G618" s="62"/>
    </row>
    <row r="619" spans="1:7" x14ac:dyDescent="0.25">
      <c r="A619" s="62"/>
      <c r="B619" s="62"/>
      <c r="C619" s="62"/>
      <c r="D619" s="62"/>
      <c r="E619" s="62"/>
      <c r="F619" s="62"/>
      <c r="G619" s="62"/>
    </row>
    <row r="620" spans="1:7" x14ac:dyDescent="0.25">
      <c r="A620" s="62"/>
      <c r="B620" s="62"/>
      <c r="C620" s="62"/>
      <c r="D620" s="62"/>
      <c r="E620" s="62"/>
      <c r="F620" s="62"/>
      <c r="G620" s="62"/>
    </row>
    <row r="621" spans="1:7" x14ac:dyDescent="0.25">
      <c r="A621" s="62"/>
      <c r="B621" s="62"/>
      <c r="C621" s="62"/>
      <c r="D621" s="62"/>
      <c r="E621" s="62"/>
      <c r="F621" s="62"/>
      <c r="G621" s="62"/>
    </row>
    <row r="622" spans="1:7" x14ac:dyDescent="0.25">
      <c r="A622" s="62"/>
      <c r="B622" s="62"/>
      <c r="C622" s="62"/>
      <c r="D622" s="62"/>
      <c r="E622" s="62"/>
      <c r="F622" s="62"/>
      <c r="G622" s="62"/>
    </row>
    <row r="623" spans="1:7" x14ac:dyDescent="0.25">
      <c r="A623" s="62"/>
      <c r="B623" s="62"/>
      <c r="C623" s="62"/>
      <c r="D623" s="62"/>
      <c r="E623" s="62"/>
      <c r="F623" s="62"/>
      <c r="G623" s="62"/>
    </row>
    <row r="624" spans="1:7" x14ac:dyDescent="0.25">
      <c r="A624" s="62"/>
      <c r="B624" s="62"/>
      <c r="C624" s="62"/>
      <c r="D624" s="62"/>
      <c r="E624" s="62"/>
      <c r="F624" s="62"/>
      <c r="G624" s="62"/>
    </row>
    <row r="625" spans="1:7" x14ac:dyDescent="0.25">
      <c r="A625" s="62"/>
      <c r="B625" s="62"/>
      <c r="C625" s="62"/>
      <c r="D625" s="62"/>
      <c r="E625" s="62"/>
      <c r="F625" s="62"/>
      <c r="G625" s="62"/>
    </row>
    <row r="626" spans="1:7" x14ac:dyDescent="0.25">
      <c r="A626" s="62"/>
      <c r="B626" s="62"/>
      <c r="C626" s="62"/>
      <c r="D626" s="62"/>
      <c r="E626" s="62"/>
      <c r="F626" s="62"/>
      <c r="G626" s="62"/>
    </row>
    <row r="627" spans="1:7" x14ac:dyDescent="0.25">
      <c r="A627" s="62"/>
      <c r="B627" s="62"/>
      <c r="C627" s="62"/>
      <c r="D627" s="62"/>
      <c r="E627" s="62"/>
      <c r="F627" s="62"/>
      <c r="G627" s="62"/>
    </row>
    <row r="628" spans="1:7" x14ac:dyDescent="0.25">
      <c r="A628" s="62"/>
      <c r="B628" s="62"/>
      <c r="C628" s="62"/>
      <c r="D628" s="62"/>
      <c r="E628" s="62"/>
      <c r="F628" s="62"/>
      <c r="G628" s="62"/>
    </row>
    <row r="629" spans="1:7" x14ac:dyDescent="0.25">
      <c r="A629" s="62"/>
      <c r="B629" s="62"/>
      <c r="C629" s="62"/>
      <c r="D629" s="62"/>
      <c r="E629" s="62"/>
      <c r="F629" s="62"/>
      <c r="G629" s="62"/>
    </row>
    <row r="630" spans="1:7" x14ac:dyDescent="0.25">
      <c r="A630" s="62"/>
      <c r="B630" s="62"/>
      <c r="C630" s="62"/>
      <c r="D630" s="62"/>
      <c r="E630" s="62"/>
      <c r="F630" s="62"/>
      <c r="G630" s="62"/>
    </row>
    <row r="631" spans="1:7" x14ac:dyDescent="0.25">
      <c r="A631" s="62"/>
      <c r="B631" s="62"/>
      <c r="C631" s="62"/>
      <c r="D631" s="62"/>
      <c r="E631" s="62"/>
      <c r="F631" s="62"/>
      <c r="G631" s="62"/>
    </row>
    <row r="632" spans="1:7" x14ac:dyDescent="0.25">
      <c r="A632" s="62"/>
      <c r="B632" s="62"/>
      <c r="C632" s="62"/>
      <c r="D632" s="62"/>
      <c r="E632" s="62"/>
      <c r="F632" s="62"/>
      <c r="G632" s="62"/>
    </row>
    <row r="633" spans="1:7" x14ac:dyDescent="0.25">
      <c r="A633" s="62"/>
      <c r="B633" s="62"/>
      <c r="C633" s="62"/>
      <c r="D633" s="62"/>
      <c r="E633" s="62"/>
      <c r="F633" s="62"/>
      <c r="G633" s="62"/>
    </row>
    <row r="634" spans="1:7" x14ac:dyDescent="0.25">
      <c r="A634" s="62"/>
      <c r="B634" s="62"/>
      <c r="C634" s="62"/>
      <c r="D634" s="62"/>
      <c r="E634" s="62"/>
      <c r="F634" s="62"/>
      <c r="G634" s="62"/>
    </row>
    <row r="635" spans="1:7" x14ac:dyDescent="0.25">
      <c r="A635" s="62"/>
      <c r="B635" s="62"/>
      <c r="C635" s="62"/>
      <c r="D635" s="62"/>
      <c r="E635" s="62"/>
      <c r="F635" s="62"/>
      <c r="G635" s="62"/>
    </row>
    <row r="636" spans="1:7" x14ac:dyDescent="0.25">
      <c r="A636" s="62"/>
      <c r="B636" s="62"/>
      <c r="C636" s="62"/>
      <c r="D636" s="62"/>
      <c r="E636" s="62"/>
      <c r="F636" s="62"/>
      <c r="G636" s="62"/>
    </row>
    <row r="637" spans="1:7" x14ac:dyDescent="0.25">
      <c r="A637" s="62"/>
      <c r="B637" s="62"/>
      <c r="C637" s="62"/>
      <c r="D637" s="62"/>
      <c r="E637" s="62"/>
      <c r="F637" s="62"/>
      <c r="G637" s="62"/>
    </row>
    <row r="638" spans="1:7" x14ac:dyDescent="0.25">
      <c r="A638" s="62"/>
      <c r="B638" s="62"/>
      <c r="C638" s="62"/>
      <c r="D638" s="62"/>
      <c r="E638" s="62"/>
      <c r="F638" s="62"/>
      <c r="G638" s="62"/>
    </row>
    <row r="639" spans="1:7" x14ac:dyDescent="0.25">
      <c r="A639" s="62"/>
      <c r="B639" s="62"/>
      <c r="C639" s="62"/>
      <c r="D639" s="62"/>
      <c r="E639" s="62"/>
      <c r="F639" s="62"/>
      <c r="G639" s="62"/>
    </row>
    <row r="640" spans="1:7" x14ac:dyDescent="0.25">
      <c r="A640" s="62"/>
      <c r="B640" s="62"/>
      <c r="C640" s="62"/>
      <c r="D640" s="62"/>
      <c r="E640" s="62"/>
      <c r="F640" s="62"/>
      <c r="G640" s="62"/>
    </row>
    <row r="641" spans="1:7" x14ac:dyDescent="0.25">
      <c r="A641" s="62"/>
      <c r="B641" s="62"/>
      <c r="C641" s="62"/>
      <c r="D641" s="62"/>
      <c r="E641" s="62"/>
      <c r="F641" s="62"/>
      <c r="G641" s="62"/>
    </row>
    <row r="642" spans="1:7" x14ac:dyDescent="0.25">
      <c r="A642" s="62"/>
      <c r="B642" s="62"/>
      <c r="C642" s="62"/>
      <c r="D642" s="62"/>
      <c r="E642" s="62"/>
      <c r="F642" s="62"/>
      <c r="G642" s="62"/>
    </row>
    <row r="643" spans="1:7" x14ac:dyDescent="0.25">
      <c r="A643" s="62"/>
      <c r="B643" s="62"/>
      <c r="C643" s="62"/>
      <c r="D643" s="62"/>
      <c r="E643" s="62"/>
      <c r="F643" s="62"/>
      <c r="G643" s="62"/>
    </row>
    <row r="644" spans="1:7" x14ac:dyDescent="0.25">
      <c r="A644" s="62"/>
      <c r="B644" s="62"/>
      <c r="C644" s="62"/>
      <c r="D644" s="62"/>
      <c r="E644" s="62"/>
      <c r="F644" s="62"/>
      <c r="G644" s="62"/>
    </row>
    <row r="645" spans="1:7" x14ac:dyDescent="0.25">
      <c r="A645" s="62"/>
      <c r="B645" s="62"/>
      <c r="C645" s="62"/>
      <c r="D645" s="62"/>
      <c r="E645" s="62"/>
      <c r="F645" s="62"/>
      <c r="G645" s="62"/>
    </row>
    <row r="646" spans="1:7" x14ac:dyDescent="0.25">
      <c r="A646" s="62"/>
      <c r="B646" s="62"/>
      <c r="C646" s="62"/>
      <c r="D646" s="62"/>
      <c r="E646" s="62"/>
      <c r="F646" s="62"/>
      <c r="G646" s="62"/>
    </row>
    <row r="647" spans="1:7" x14ac:dyDescent="0.25">
      <c r="A647" s="62"/>
      <c r="B647" s="62"/>
      <c r="C647" s="62"/>
      <c r="D647" s="62"/>
      <c r="E647" s="62"/>
      <c r="F647" s="62"/>
      <c r="G647" s="62"/>
    </row>
    <row r="648" spans="1:7" x14ac:dyDescent="0.25">
      <c r="A648" s="62"/>
      <c r="B648" s="62"/>
      <c r="C648" s="62"/>
      <c r="D648" s="62"/>
      <c r="E648" s="62"/>
      <c r="F648" s="62"/>
      <c r="G648" s="62"/>
    </row>
    <row r="649" spans="1:7" x14ac:dyDescent="0.25">
      <c r="A649" s="62"/>
      <c r="B649" s="62"/>
      <c r="C649" s="62"/>
      <c r="D649" s="62"/>
      <c r="E649" s="62"/>
      <c r="F649" s="62"/>
      <c r="G649" s="62"/>
    </row>
    <row r="650" spans="1:7" x14ac:dyDescent="0.25">
      <c r="A650" s="62"/>
      <c r="B650" s="62"/>
      <c r="C650" s="62"/>
      <c r="D650" s="62"/>
      <c r="E650" s="62"/>
      <c r="F650" s="62"/>
      <c r="G650" s="62"/>
    </row>
    <row r="651" spans="1:7" x14ac:dyDescent="0.25">
      <c r="A651" s="62"/>
      <c r="B651" s="62"/>
      <c r="C651" s="62"/>
      <c r="D651" s="62"/>
      <c r="E651" s="62"/>
      <c r="F651" s="62"/>
      <c r="G651" s="62"/>
    </row>
    <row r="652" spans="1:7" x14ac:dyDescent="0.25">
      <c r="A652" s="62"/>
      <c r="B652" s="62"/>
      <c r="C652" s="62"/>
      <c r="D652" s="62"/>
      <c r="E652" s="62"/>
      <c r="F652" s="62"/>
      <c r="G652" s="62"/>
    </row>
    <row r="653" spans="1:7" x14ac:dyDescent="0.25">
      <c r="A653" s="62"/>
      <c r="B653" s="62"/>
      <c r="C653" s="62"/>
      <c r="D653" s="62"/>
      <c r="E653" s="62"/>
      <c r="F653" s="62"/>
      <c r="G653" s="62"/>
    </row>
    <row r="654" spans="1:7" x14ac:dyDescent="0.25">
      <c r="A654" s="62"/>
      <c r="B654" s="62"/>
      <c r="C654" s="62"/>
      <c r="D654" s="62"/>
      <c r="E654" s="62"/>
      <c r="F654" s="62"/>
      <c r="G654" s="62"/>
    </row>
    <row r="655" spans="1:7" x14ac:dyDescent="0.25">
      <c r="A655" s="62"/>
      <c r="B655" s="62"/>
      <c r="C655" s="62"/>
      <c r="D655" s="62"/>
      <c r="E655" s="62"/>
      <c r="F655" s="62"/>
      <c r="G655" s="62"/>
    </row>
    <row r="656" spans="1:7" x14ac:dyDescent="0.25">
      <c r="A656" s="62"/>
      <c r="B656" s="62"/>
      <c r="C656" s="62"/>
      <c r="D656" s="62"/>
      <c r="E656" s="62"/>
      <c r="F656" s="62"/>
      <c r="G656" s="62"/>
    </row>
    <row r="657" spans="1:7" x14ac:dyDescent="0.25">
      <c r="A657" s="62"/>
      <c r="B657" s="62"/>
      <c r="C657" s="62"/>
      <c r="D657" s="62"/>
      <c r="E657" s="62"/>
      <c r="F657" s="62"/>
      <c r="G657" s="62"/>
    </row>
    <row r="658" spans="1:7" x14ac:dyDescent="0.25">
      <c r="A658" s="62"/>
      <c r="B658" s="62"/>
      <c r="C658" s="62"/>
      <c r="D658" s="62"/>
      <c r="E658" s="62"/>
      <c r="F658" s="62"/>
      <c r="G658" s="62"/>
    </row>
    <row r="659" spans="1:7" x14ac:dyDescent="0.25">
      <c r="A659" s="62"/>
      <c r="B659" s="62"/>
      <c r="C659" s="62"/>
      <c r="D659" s="62"/>
      <c r="E659" s="62"/>
      <c r="F659" s="62"/>
      <c r="G659" s="62"/>
    </row>
    <row r="660" spans="1:7" x14ac:dyDescent="0.25">
      <c r="A660" s="62"/>
      <c r="B660" s="62"/>
      <c r="C660" s="62"/>
      <c r="D660" s="62"/>
      <c r="E660" s="62"/>
      <c r="F660" s="62"/>
      <c r="G660" s="62"/>
    </row>
    <row r="661" spans="1:7" x14ac:dyDescent="0.25">
      <c r="A661" s="62"/>
      <c r="B661" s="62"/>
      <c r="C661" s="62"/>
      <c r="D661" s="62"/>
      <c r="E661" s="62"/>
      <c r="F661" s="62"/>
      <c r="G661" s="62"/>
    </row>
    <row r="662" spans="1:7" x14ac:dyDescent="0.25">
      <c r="A662" s="62"/>
      <c r="B662" s="62"/>
      <c r="C662" s="62"/>
      <c r="D662" s="62"/>
      <c r="E662" s="62"/>
      <c r="F662" s="62"/>
      <c r="G662" s="62"/>
    </row>
    <row r="663" spans="1:7" x14ac:dyDescent="0.25">
      <c r="A663" s="62"/>
      <c r="B663" s="62"/>
      <c r="C663" s="62"/>
      <c r="D663" s="62"/>
      <c r="E663" s="62"/>
      <c r="F663" s="62"/>
      <c r="G663" s="62"/>
    </row>
    <row r="664" spans="1:7" x14ac:dyDescent="0.25">
      <c r="A664" s="62"/>
      <c r="B664" s="62"/>
      <c r="C664" s="62"/>
      <c r="D664" s="62"/>
      <c r="E664" s="62"/>
      <c r="F664" s="62"/>
      <c r="G664" s="62"/>
    </row>
    <row r="665" spans="1:7" x14ac:dyDescent="0.25">
      <c r="A665" s="62"/>
      <c r="B665" s="62"/>
      <c r="C665" s="62"/>
      <c r="D665" s="62"/>
      <c r="E665" s="62"/>
      <c r="F665" s="62"/>
      <c r="G665" s="62"/>
    </row>
    <row r="666" spans="1:7" x14ac:dyDescent="0.25">
      <c r="A666" s="62"/>
      <c r="B666" s="62"/>
      <c r="C666" s="62"/>
      <c r="D666" s="62"/>
      <c r="E666" s="62"/>
      <c r="F666" s="62"/>
      <c r="G666" s="62"/>
    </row>
    <row r="667" spans="1:7" x14ac:dyDescent="0.25">
      <c r="A667" s="62"/>
      <c r="B667" s="62"/>
      <c r="C667" s="62"/>
      <c r="D667" s="62"/>
      <c r="E667" s="62"/>
      <c r="F667" s="62"/>
      <c r="G667" s="62"/>
    </row>
    <row r="668" spans="1:7" x14ac:dyDescent="0.25">
      <c r="A668" s="62"/>
      <c r="B668" s="62"/>
      <c r="C668" s="62"/>
      <c r="D668" s="62"/>
      <c r="E668" s="62"/>
      <c r="F668" s="62"/>
      <c r="G668" s="62"/>
    </row>
    <row r="669" spans="1:7" x14ac:dyDescent="0.25">
      <c r="A669" s="62"/>
      <c r="B669" s="62"/>
      <c r="C669" s="62"/>
      <c r="D669" s="62"/>
      <c r="E669" s="62"/>
      <c r="F669" s="62"/>
      <c r="G669" s="62"/>
    </row>
    <row r="670" spans="1:7" x14ac:dyDescent="0.25">
      <c r="A670" s="62"/>
      <c r="B670" s="62"/>
      <c r="C670" s="62"/>
      <c r="D670" s="62"/>
      <c r="E670" s="62"/>
      <c r="F670" s="62"/>
      <c r="G670" s="62"/>
    </row>
    <row r="671" spans="1:7" x14ac:dyDescent="0.25">
      <c r="A671" s="62"/>
      <c r="B671" s="62"/>
      <c r="C671" s="62"/>
      <c r="D671" s="62"/>
      <c r="E671" s="62"/>
      <c r="F671" s="62"/>
      <c r="G671" s="62"/>
    </row>
    <row r="672" spans="1:7" x14ac:dyDescent="0.25">
      <c r="A672" s="62"/>
      <c r="B672" s="62"/>
      <c r="C672" s="62"/>
      <c r="D672" s="62"/>
      <c r="E672" s="62"/>
      <c r="F672" s="62"/>
      <c r="G672" s="62"/>
    </row>
    <row r="673" spans="1:7" x14ac:dyDescent="0.25">
      <c r="A673" s="62"/>
      <c r="B673" s="62"/>
      <c r="C673" s="62"/>
      <c r="D673" s="62"/>
      <c r="E673" s="62"/>
      <c r="F673" s="62"/>
      <c r="G673" s="62"/>
    </row>
    <row r="674" spans="1:7" x14ac:dyDescent="0.25">
      <c r="A674" s="62"/>
      <c r="B674" s="62"/>
      <c r="C674" s="62"/>
      <c r="D674" s="62"/>
      <c r="E674" s="62"/>
      <c r="F674" s="62"/>
      <c r="G674" s="62"/>
    </row>
    <row r="675" spans="1:7" x14ac:dyDescent="0.25">
      <c r="A675" s="62"/>
      <c r="B675" s="62"/>
      <c r="C675" s="62"/>
      <c r="D675" s="62"/>
      <c r="E675" s="62"/>
      <c r="F675" s="62"/>
      <c r="G675" s="62"/>
    </row>
    <row r="676" spans="1:7" x14ac:dyDescent="0.25">
      <c r="A676" s="62"/>
      <c r="B676" s="62"/>
      <c r="C676" s="62"/>
      <c r="D676" s="62"/>
      <c r="E676" s="62"/>
      <c r="F676" s="62"/>
      <c r="G676" s="62"/>
    </row>
    <row r="677" spans="1:7" x14ac:dyDescent="0.25">
      <c r="A677" s="62"/>
      <c r="B677" s="62"/>
      <c r="C677" s="62"/>
      <c r="D677" s="62"/>
      <c r="E677" s="62"/>
      <c r="F677" s="62"/>
      <c r="G677" s="62"/>
    </row>
    <row r="678" spans="1:7" x14ac:dyDescent="0.25">
      <c r="A678" s="62"/>
      <c r="B678" s="62"/>
      <c r="C678" s="62"/>
      <c r="D678" s="62"/>
      <c r="E678" s="62"/>
      <c r="F678" s="62"/>
      <c r="G678" s="62"/>
    </row>
    <row r="679" spans="1:7" x14ac:dyDescent="0.25">
      <c r="A679" s="62"/>
      <c r="B679" s="62"/>
      <c r="C679" s="62"/>
      <c r="D679" s="62"/>
      <c r="E679" s="62"/>
      <c r="F679" s="62"/>
      <c r="G679" s="62"/>
    </row>
    <row r="680" spans="1:7" x14ac:dyDescent="0.25">
      <c r="A680" s="62"/>
      <c r="B680" s="62"/>
      <c r="C680" s="62"/>
      <c r="D680" s="62"/>
      <c r="E680" s="62"/>
      <c r="F680" s="62"/>
      <c r="G680" s="62"/>
    </row>
    <row r="681" spans="1:7" x14ac:dyDescent="0.25">
      <c r="A681" s="62"/>
      <c r="B681" s="62"/>
      <c r="C681" s="62"/>
      <c r="D681" s="62"/>
      <c r="E681" s="62"/>
      <c r="F681" s="62"/>
      <c r="G681" s="62"/>
    </row>
    <row r="682" spans="1:7" x14ac:dyDescent="0.25">
      <c r="A682" s="62"/>
      <c r="B682" s="62"/>
      <c r="C682" s="62"/>
      <c r="D682" s="62"/>
      <c r="E682" s="62"/>
      <c r="F682" s="62"/>
      <c r="G682" s="62"/>
    </row>
    <row r="683" spans="1:7" x14ac:dyDescent="0.25">
      <c r="A683" s="62"/>
      <c r="B683" s="62"/>
      <c r="C683" s="62"/>
      <c r="D683" s="62"/>
      <c r="E683" s="62"/>
      <c r="F683" s="62"/>
      <c r="G683" s="62"/>
    </row>
    <row r="684" spans="1:7" x14ac:dyDescent="0.25">
      <c r="A684" s="62"/>
      <c r="B684" s="62"/>
      <c r="C684" s="62"/>
      <c r="D684" s="62"/>
      <c r="E684" s="62"/>
      <c r="F684" s="62"/>
      <c r="G684" s="62"/>
    </row>
    <row r="685" spans="1:7" x14ac:dyDescent="0.25">
      <c r="A685" s="62"/>
      <c r="B685" s="62"/>
      <c r="C685" s="62"/>
      <c r="D685" s="62"/>
      <c r="E685" s="62"/>
      <c r="F685" s="62"/>
      <c r="G685" s="62"/>
    </row>
    <row r="686" spans="1:7" x14ac:dyDescent="0.25">
      <c r="A686" s="62"/>
      <c r="B686" s="62"/>
      <c r="C686" s="62"/>
      <c r="D686" s="62"/>
      <c r="E686" s="62"/>
      <c r="F686" s="62"/>
      <c r="G686" s="62"/>
    </row>
    <row r="687" spans="1:7" x14ac:dyDescent="0.25">
      <c r="A687" s="62"/>
      <c r="B687" s="62"/>
      <c r="C687" s="62"/>
      <c r="D687" s="62"/>
      <c r="E687" s="62"/>
      <c r="F687" s="62"/>
      <c r="G687" s="62"/>
    </row>
    <row r="688" spans="1:7" x14ac:dyDescent="0.25">
      <c r="A688" s="62"/>
      <c r="B688" s="62"/>
      <c r="C688" s="62"/>
      <c r="D688" s="62"/>
      <c r="E688" s="62"/>
      <c r="F688" s="62"/>
      <c r="G688" s="62"/>
    </row>
    <row r="689" spans="1:7" x14ac:dyDescent="0.25">
      <c r="A689" s="62"/>
      <c r="B689" s="62"/>
      <c r="C689" s="62"/>
      <c r="D689" s="62"/>
      <c r="E689" s="62"/>
      <c r="F689" s="62"/>
      <c r="G689" s="62"/>
    </row>
    <row r="690" spans="1:7" x14ac:dyDescent="0.25">
      <c r="A690" s="62"/>
      <c r="B690" s="62"/>
      <c r="C690" s="62"/>
      <c r="D690" s="62"/>
      <c r="E690" s="62"/>
      <c r="F690" s="62"/>
      <c r="G690" s="62"/>
    </row>
    <row r="691" spans="1:7" x14ac:dyDescent="0.25">
      <c r="A691" s="62"/>
      <c r="B691" s="62"/>
      <c r="C691" s="62"/>
      <c r="D691" s="62"/>
      <c r="E691" s="62"/>
      <c r="F691" s="62"/>
      <c r="G691" s="62"/>
    </row>
    <row r="692" spans="1:7" x14ac:dyDescent="0.25">
      <c r="A692" s="62"/>
      <c r="B692" s="62"/>
      <c r="C692" s="62"/>
      <c r="D692" s="62"/>
      <c r="E692" s="62"/>
      <c r="F692" s="62"/>
      <c r="G692" s="62"/>
    </row>
    <row r="693" spans="1:7" x14ac:dyDescent="0.25">
      <c r="A693" s="62"/>
      <c r="B693" s="62"/>
      <c r="C693" s="62"/>
      <c r="D693" s="62"/>
      <c r="E693" s="62"/>
      <c r="F693" s="62"/>
      <c r="G693" s="62"/>
    </row>
    <row r="694" spans="1:7" x14ac:dyDescent="0.25">
      <c r="A694" s="62"/>
      <c r="B694" s="62"/>
      <c r="C694" s="62"/>
      <c r="D694" s="62"/>
      <c r="E694" s="62"/>
      <c r="F694" s="62"/>
      <c r="G694" s="62"/>
    </row>
    <row r="695" spans="1:7" x14ac:dyDescent="0.25">
      <c r="A695" s="62"/>
      <c r="B695" s="62"/>
      <c r="C695" s="62"/>
      <c r="D695" s="62"/>
      <c r="E695" s="62"/>
      <c r="F695" s="62"/>
      <c r="G695" s="62"/>
    </row>
    <row r="696" spans="1:7" x14ac:dyDescent="0.25">
      <c r="A696" s="62"/>
      <c r="B696" s="62"/>
      <c r="C696" s="62"/>
      <c r="D696" s="62"/>
      <c r="E696" s="62"/>
      <c r="F696" s="62"/>
      <c r="G696" s="62"/>
    </row>
    <row r="697" spans="1:7" x14ac:dyDescent="0.25">
      <c r="A697" s="62"/>
      <c r="B697" s="62"/>
      <c r="C697" s="62"/>
      <c r="D697" s="62"/>
      <c r="E697" s="62"/>
      <c r="F697" s="62"/>
      <c r="G697" s="62"/>
    </row>
    <row r="698" spans="1:7" x14ac:dyDescent="0.25">
      <c r="A698" s="62"/>
      <c r="B698" s="62"/>
      <c r="C698" s="62"/>
      <c r="D698" s="62"/>
      <c r="E698" s="62"/>
      <c r="F698" s="62"/>
      <c r="G698" s="62"/>
    </row>
    <row r="699" spans="1:7" x14ac:dyDescent="0.25">
      <c r="A699" s="62"/>
      <c r="B699" s="62"/>
      <c r="C699" s="62"/>
      <c r="D699" s="62"/>
      <c r="E699" s="62"/>
      <c r="F699" s="62"/>
      <c r="G699" s="62"/>
    </row>
    <row r="700" spans="1:7" x14ac:dyDescent="0.25">
      <c r="A700" s="62"/>
      <c r="B700" s="62"/>
      <c r="C700" s="62"/>
      <c r="D700" s="62"/>
      <c r="E700" s="62"/>
      <c r="F700" s="62"/>
      <c r="G700" s="62"/>
    </row>
    <row r="701" spans="1:7" x14ac:dyDescent="0.25">
      <c r="A701" s="62"/>
      <c r="B701" s="62"/>
      <c r="C701" s="62"/>
      <c r="D701" s="62"/>
      <c r="E701" s="62"/>
      <c r="F701" s="62"/>
      <c r="G701" s="62"/>
    </row>
    <row r="702" spans="1:7" x14ac:dyDescent="0.25">
      <c r="A702" s="62"/>
      <c r="B702" s="62"/>
      <c r="C702" s="62"/>
      <c r="D702" s="62"/>
      <c r="E702" s="62"/>
      <c r="F702" s="62"/>
      <c r="G702" s="62"/>
    </row>
    <row r="703" spans="1:7" x14ac:dyDescent="0.25">
      <c r="A703" s="62"/>
      <c r="B703" s="62"/>
      <c r="C703" s="62"/>
      <c r="D703" s="62"/>
      <c r="E703" s="62"/>
      <c r="F703" s="62"/>
      <c r="G703" s="62"/>
    </row>
    <row r="704" spans="1:7" x14ac:dyDescent="0.25">
      <c r="A704" s="62"/>
      <c r="B704" s="62"/>
      <c r="C704" s="62"/>
      <c r="D704" s="62"/>
      <c r="E704" s="62"/>
      <c r="F704" s="62"/>
      <c r="G704" s="62"/>
    </row>
    <row r="705" spans="1:7" x14ac:dyDescent="0.25">
      <c r="A705" s="62"/>
      <c r="B705" s="62"/>
      <c r="C705" s="62"/>
      <c r="D705" s="62"/>
      <c r="E705" s="62"/>
      <c r="F705" s="62"/>
      <c r="G705" s="62"/>
    </row>
    <row r="706" spans="1:7" x14ac:dyDescent="0.25">
      <c r="A706" s="62"/>
      <c r="B706" s="62"/>
      <c r="C706" s="62"/>
      <c r="D706" s="62"/>
      <c r="E706" s="62"/>
      <c r="F706" s="62"/>
      <c r="G706" s="62"/>
    </row>
    <row r="707" spans="1:7" x14ac:dyDescent="0.25">
      <c r="A707" s="62"/>
      <c r="B707" s="62"/>
      <c r="C707" s="62"/>
      <c r="D707" s="62"/>
      <c r="E707" s="62"/>
      <c r="F707" s="62"/>
      <c r="G707" s="62"/>
    </row>
    <row r="708" spans="1:7" x14ac:dyDescent="0.25">
      <c r="A708" s="62"/>
      <c r="B708" s="62"/>
      <c r="C708" s="62"/>
      <c r="D708" s="62"/>
      <c r="E708" s="62"/>
      <c r="F708" s="62"/>
      <c r="G708" s="62"/>
    </row>
    <row r="709" spans="1:7" x14ac:dyDescent="0.25">
      <c r="A709" s="62"/>
      <c r="B709" s="62"/>
      <c r="C709" s="62"/>
      <c r="D709" s="62"/>
      <c r="E709" s="62"/>
      <c r="F709" s="62"/>
      <c r="G709" s="62"/>
    </row>
    <row r="710" spans="1:7" x14ac:dyDescent="0.25">
      <c r="A710" s="62"/>
      <c r="B710" s="62"/>
      <c r="C710" s="62"/>
      <c r="D710" s="62"/>
      <c r="E710" s="62"/>
      <c r="F710" s="62"/>
      <c r="G710" s="62"/>
    </row>
    <row r="711" spans="1:7" x14ac:dyDescent="0.25">
      <c r="A711" s="62"/>
      <c r="B711" s="62"/>
      <c r="C711" s="62"/>
      <c r="D711" s="62"/>
      <c r="E711" s="62"/>
      <c r="F711" s="62"/>
      <c r="G711" s="62"/>
    </row>
    <row r="712" spans="1:7" x14ac:dyDescent="0.25">
      <c r="A712" s="62"/>
      <c r="B712" s="62"/>
      <c r="C712" s="62"/>
      <c r="D712" s="62"/>
      <c r="E712" s="62"/>
      <c r="F712" s="62"/>
      <c r="G712" s="62"/>
    </row>
    <row r="713" spans="1:7" x14ac:dyDescent="0.25">
      <c r="A713" s="62"/>
      <c r="B713" s="62"/>
      <c r="C713" s="62"/>
      <c r="D713" s="62"/>
      <c r="E713" s="62"/>
      <c r="F713" s="62"/>
      <c r="G713" s="62"/>
    </row>
    <row r="714" spans="1:7" x14ac:dyDescent="0.25">
      <c r="A714" s="62"/>
      <c r="B714" s="62"/>
      <c r="C714" s="62"/>
      <c r="D714" s="62"/>
      <c r="E714" s="62"/>
      <c r="F714" s="62"/>
      <c r="G714" s="62"/>
    </row>
    <row r="715" spans="1:7" x14ac:dyDescent="0.25">
      <c r="A715" s="62"/>
      <c r="B715" s="62"/>
      <c r="C715" s="62"/>
      <c r="D715" s="62"/>
      <c r="E715" s="62"/>
      <c r="F715" s="62"/>
      <c r="G715" s="62"/>
    </row>
    <row r="716" spans="1:7" x14ac:dyDescent="0.25">
      <c r="A716" s="62"/>
      <c r="B716" s="62"/>
      <c r="C716" s="62"/>
      <c r="D716" s="62"/>
      <c r="E716" s="62"/>
      <c r="F716" s="62"/>
      <c r="G716" s="62"/>
    </row>
    <row r="717" spans="1:7" x14ac:dyDescent="0.25">
      <c r="A717" s="62"/>
      <c r="B717" s="62"/>
      <c r="C717" s="62"/>
      <c r="D717" s="62"/>
      <c r="E717" s="62"/>
      <c r="F717" s="62"/>
      <c r="G717" s="62"/>
    </row>
    <row r="718" spans="1:7" x14ac:dyDescent="0.25">
      <c r="A718" s="62"/>
      <c r="B718" s="62"/>
      <c r="C718" s="62"/>
      <c r="D718" s="62"/>
      <c r="E718" s="62"/>
      <c r="F718" s="62"/>
      <c r="G718" s="62"/>
    </row>
    <row r="719" spans="1:7" x14ac:dyDescent="0.25">
      <c r="A719" s="62"/>
      <c r="B719" s="62"/>
      <c r="C719" s="62"/>
      <c r="D719" s="62"/>
      <c r="E719" s="62"/>
      <c r="F719" s="62"/>
      <c r="G719" s="62"/>
    </row>
    <row r="720" spans="1:7" x14ac:dyDescent="0.25">
      <c r="A720" s="62"/>
      <c r="B720" s="62"/>
      <c r="C720" s="62"/>
      <c r="D720" s="62"/>
      <c r="E720" s="62"/>
      <c r="F720" s="62"/>
      <c r="G720" s="62"/>
    </row>
    <row r="721" spans="1:7" x14ac:dyDescent="0.25">
      <c r="A721" s="62"/>
      <c r="B721" s="62"/>
      <c r="C721" s="62"/>
      <c r="D721" s="62"/>
      <c r="E721" s="62"/>
      <c r="F721" s="62"/>
      <c r="G721" s="62"/>
    </row>
    <row r="722" spans="1:7" x14ac:dyDescent="0.25">
      <c r="A722" s="62"/>
      <c r="B722" s="62"/>
      <c r="C722" s="62"/>
      <c r="D722" s="62"/>
      <c r="E722" s="62"/>
      <c r="F722" s="62"/>
      <c r="G722" s="62"/>
    </row>
    <row r="723" spans="1:7" x14ac:dyDescent="0.25">
      <c r="A723" s="62"/>
      <c r="B723" s="62"/>
      <c r="C723" s="62"/>
      <c r="D723" s="62"/>
      <c r="E723" s="62"/>
      <c r="F723" s="62"/>
      <c r="G723" s="62"/>
    </row>
    <row r="724" spans="1:7" x14ac:dyDescent="0.25">
      <c r="A724" s="62"/>
      <c r="B724" s="62"/>
      <c r="C724" s="62"/>
      <c r="D724" s="62"/>
      <c r="E724" s="62"/>
      <c r="F724" s="62"/>
      <c r="G724" s="62"/>
    </row>
    <row r="725" spans="1:7" x14ac:dyDescent="0.25">
      <c r="A725" s="62"/>
      <c r="B725" s="62"/>
      <c r="C725" s="62"/>
      <c r="D725" s="62"/>
      <c r="E725" s="62"/>
      <c r="F725" s="62"/>
      <c r="G725" s="62"/>
    </row>
    <row r="726" spans="1:7" x14ac:dyDescent="0.25">
      <c r="A726" s="62"/>
      <c r="B726" s="62"/>
      <c r="C726" s="62"/>
      <c r="D726" s="62"/>
      <c r="E726" s="62"/>
      <c r="F726" s="62"/>
      <c r="G726" s="62"/>
    </row>
    <row r="727" spans="1:7" x14ac:dyDescent="0.25">
      <c r="A727" s="62"/>
      <c r="B727" s="62"/>
      <c r="C727" s="62"/>
      <c r="D727" s="62"/>
      <c r="E727" s="62"/>
      <c r="F727" s="62"/>
      <c r="G727" s="62"/>
    </row>
    <row r="728" spans="1:7" x14ac:dyDescent="0.25">
      <c r="A728" s="62"/>
      <c r="B728" s="62"/>
      <c r="C728" s="62"/>
      <c r="D728" s="62"/>
      <c r="E728" s="62"/>
      <c r="F728" s="62"/>
      <c r="G728" s="62"/>
    </row>
    <row r="729" spans="1:7" x14ac:dyDescent="0.25">
      <c r="A729" s="62"/>
      <c r="B729" s="62"/>
      <c r="C729" s="62"/>
      <c r="D729" s="62"/>
      <c r="E729" s="62"/>
      <c r="F729" s="62"/>
      <c r="G729" s="62"/>
    </row>
    <row r="730" spans="1:7" x14ac:dyDescent="0.25">
      <c r="A730" s="62"/>
      <c r="B730" s="62"/>
      <c r="C730" s="62"/>
      <c r="D730" s="62"/>
      <c r="E730" s="62"/>
      <c r="F730" s="62"/>
      <c r="G730" s="62"/>
    </row>
    <row r="731" spans="1:7" x14ac:dyDescent="0.25">
      <c r="A731" s="62"/>
      <c r="B731" s="62"/>
      <c r="C731" s="62"/>
      <c r="D731" s="62"/>
      <c r="E731" s="62"/>
      <c r="F731" s="62"/>
      <c r="G731" s="62"/>
    </row>
    <row r="732" spans="1:7" x14ac:dyDescent="0.25">
      <c r="A732" s="62"/>
      <c r="B732" s="62"/>
      <c r="C732" s="62"/>
      <c r="D732" s="62"/>
      <c r="E732" s="62"/>
      <c r="F732" s="62"/>
      <c r="G732" s="62"/>
    </row>
    <row r="733" spans="1:7" x14ac:dyDescent="0.25">
      <c r="A733" s="62"/>
      <c r="B733" s="62"/>
      <c r="C733" s="62"/>
      <c r="D733" s="62"/>
      <c r="E733" s="62"/>
      <c r="F733" s="62"/>
      <c r="G733" s="62"/>
    </row>
    <row r="734" spans="1:7" x14ac:dyDescent="0.25">
      <c r="A734" s="62"/>
      <c r="B734" s="62"/>
      <c r="C734" s="62"/>
      <c r="D734" s="62"/>
      <c r="E734" s="62"/>
      <c r="F734" s="62"/>
      <c r="G734" s="62"/>
    </row>
    <row r="735" spans="1:7" x14ac:dyDescent="0.25">
      <c r="A735" s="62"/>
      <c r="B735" s="62"/>
      <c r="C735" s="62"/>
      <c r="D735" s="62"/>
      <c r="E735" s="62"/>
      <c r="F735" s="62"/>
      <c r="G735" s="62"/>
    </row>
    <row r="736" spans="1:7" x14ac:dyDescent="0.25">
      <c r="A736" s="62"/>
      <c r="B736" s="62"/>
      <c r="C736" s="62"/>
      <c r="D736" s="62"/>
      <c r="E736" s="62"/>
      <c r="F736" s="62"/>
      <c r="G736" s="62"/>
    </row>
    <row r="737" spans="1:7" x14ac:dyDescent="0.25">
      <c r="A737" s="62"/>
      <c r="B737" s="62"/>
      <c r="C737" s="62"/>
      <c r="D737" s="62"/>
      <c r="E737" s="62"/>
      <c r="F737" s="62"/>
      <c r="G737" s="62"/>
    </row>
    <row r="738" spans="1:7" x14ac:dyDescent="0.25">
      <c r="A738" s="62"/>
      <c r="B738" s="62"/>
      <c r="C738" s="62"/>
      <c r="D738" s="62"/>
      <c r="E738" s="62"/>
      <c r="F738" s="62"/>
      <c r="G738" s="62"/>
    </row>
    <row r="739" spans="1:7" x14ac:dyDescent="0.25">
      <c r="A739" s="62"/>
      <c r="B739" s="62"/>
      <c r="C739" s="62"/>
      <c r="D739" s="62"/>
      <c r="E739" s="62"/>
      <c r="F739" s="62"/>
      <c r="G739" s="62"/>
    </row>
    <row r="740" spans="1:7" x14ac:dyDescent="0.25">
      <c r="A740" s="62"/>
      <c r="B740" s="62"/>
      <c r="C740" s="62"/>
      <c r="D740" s="62"/>
      <c r="E740" s="62"/>
      <c r="F740" s="62"/>
      <c r="G740" s="62"/>
    </row>
    <row r="741" spans="1:7" x14ac:dyDescent="0.25">
      <c r="A741" s="62"/>
      <c r="B741" s="62"/>
      <c r="C741" s="62"/>
      <c r="D741" s="62"/>
      <c r="E741" s="62"/>
      <c r="F741" s="62"/>
      <c r="G741" s="62"/>
    </row>
    <row r="742" spans="1:7" x14ac:dyDescent="0.25">
      <c r="A742" s="62"/>
      <c r="B742" s="62"/>
      <c r="C742" s="62"/>
      <c r="D742" s="62"/>
      <c r="E742" s="62"/>
      <c r="F742" s="62"/>
      <c r="G742" s="62"/>
    </row>
    <row r="743" spans="1:7" x14ac:dyDescent="0.25">
      <c r="A743" s="62"/>
      <c r="B743" s="62"/>
      <c r="C743" s="62"/>
      <c r="D743" s="62"/>
      <c r="E743" s="62"/>
      <c r="F743" s="62"/>
      <c r="G743" s="62"/>
    </row>
    <row r="744" spans="1:7" x14ac:dyDescent="0.25">
      <c r="A744" s="62"/>
      <c r="B744" s="62"/>
      <c r="C744" s="62"/>
      <c r="D744" s="62"/>
      <c r="E744" s="62"/>
      <c r="F744" s="62"/>
      <c r="G744" s="62"/>
    </row>
    <row r="745" spans="1:7" x14ac:dyDescent="0.25">
      <c r="A745" s="62"/>
      <c r="B745" s="62"/>
      <c r="C745" s="62"/>
      <c r="D745" s="62"/>
      <c r="E745" s="62"/>
      <c r="F745" s="62"/>
      <c r="G745" s="62"/>
    </row>
    <row r="746" spans="1:7" x14ac:dyDescent="0.25">
      <c r="A746" s="62"/>
      <c r="B746" s="62"/>
      <c r="C746" s="62"/>
      <c r="D746" s="62"/>
      <c r="E746" s="62"/>
      <c r="F746" s="62"/>
      <c r="G746" s="62"/>
    </row>
    <row r="747" spans="1:7" x14ac:dyDescent="0.25">
      <c r="A747" s="62"/>
      <c r="B747" s="62"/>
      <c r="C747" s="62"/>
      <c r="D747" s="62"/>
      <c r="E747" s="62"/>
      <c r="F747" s="62"/>
      <c r="G747" s="62"/>
    </row>
    <row r="748" spans="1:7" x14ac:dyDescent="0.25">
      <c r="A748" s="62"/>
      <c r="B748" s="62"/>
      <c r="C748" s="62"/>
      <c r="D748" s="62"/>
      <c r="E748" s="62"/>
      <c r="F748" s="62"/>
      <c r="G748" s="62"/>
    </row>
    <row r="749" spans="1:7" x14ac:dyDescent="0.25">
      <c r="A749" s="62"/>
      <c r="B749" s="62"/>
      <c r="C749" s="62"/>
      <c r="D749" s="62"/>
      <c r="E749" s="62"/>
      <c r="F749" s="62"/>
      <c r="G749" s="62"/>
    </row>
    <row r="750" spans="1:7" x14ac:dyDescent="0.25">
      <c r="A750" s="62"/>
      <c r="B750" s="62"/>
      <c r="C750" s="62"/>
      <c r="D750" s="62"/>
      <c r="E750" s="62"/>
      <c r="F750" s="62"/>
      <c r="G750" s="62"/>
    </row>
    <row r="751" spans="1:7" x14ac:dyDescent="0.25">
      <c r="A751" s="62"/>
      <c r="B751" s="62"/>
      <c r="C751" s="62"/>
      <c r="D751" s="62"/>
      <c r="E751" s="62"/>
      <c r="F751" s="62"/>
      <c r="G751" s="62"/>
    </row>
    <row r="752" spans="1:7" x14ac:dyDescent="0.25">
      <c r="A752" s="62"/>
      <c r="B752" s="62"/>
      <c r="C752" s="62"/>
      <c r="D752" s="62"/>
      <c r="E752" s="62"/>
      <c r="F752" s="62"/>
      <c r="G752" s="62"/>
    </row>
    <row r="753" spans="1:7" x14ac:dyDescent="0.25">
      <c r="A753" s="62"/>
      <c r="B753" s="62"/>
      <c r="C753" s="62"/>
      <c r="D753" s="62"/>
      <c r="E753" s="62"/>
      <c r="F753" s="62"/>
      <c r="G753" s="62"/>
    </row>
    <row r="754" spans="1:7" x14ac:dyDescent="0.25">
      <c r="A754" s="62"/>
      <c r="B754" s="62"/>
      <c r="C754" s="62"/>
      <c r="D754" s="62"/>
      <c r="E754" s="62"/>
      <c r="F754" s="62"/>
      <c r="G754" s="62"/>
    </row>
    <row r="755" spans="1:7" x14ac:dyDescent="0.25">
      <c r="A755" s="62"/>
      <c r="B755" s="62"/>
      <c r="C755" s="62"/>
      <c r="D755" s="62"/>
      <c r="E755" s="62"/>
      <c r="F755" s="62"/>
      <c r="G755" s="62"/>
    </row>
    <row r="756" spans="1:7" x14ac:dyDescent="0.25">
      <c r="A756" s="62"/>
      <c r="B756" s="62"/>
      <c r="C756" s="62"/>
      <c r="D756" s="62"/>
      <c r="E756" s="62"/>
      <c r="F756" s="62"/>
      <c r="G756" s="62"/>
    </row>
    <row r="757" spans="1:7" x14ac:dyDescent="0.25">
      <c r="A757" s="62"/>
      <c r="B757" s="62"/>
      <c r="C757" s="62"/>
      <c r="D757" s="62"/>
      <c r="E757" s="62"/>
      <c r="F757" s="62"/>
      <c r="G757" s="62"/>
    </row>
    <row r="758" spans="1:7" x14ac:dyDescent="0.25">
      <c r="A758" s="62"/>
      <c r="B758" s="62"/>
      <c r="C758" s="62"/>
      <c r="D758" s="62"/>
      <c r="E758" s="62"/>
      <c r="F758" s="62"/>
      <c r="G758" s="62"/>
    </row>
    <row r="759" spans="1:7" x14ac:dyDescent="0.25">
      <c r="A759" s="62"/>
      <c r="B759" s="62"/>
      <c r="C759" s="62"/>
      <c r="D759" s="62"/>
      <c r="E759" s="62"/>
      <c r="F759" s="62"/>
      <c r="G759" s="62"/>
    </row>
    <row r="760" spans="1:7" x14ac:dyDescent="0.25">
      <c r="A760" s="62"/>
      <c r="B760" s="62"/>
      <c r="C760" s="62"/>
      <c r="D760" s="62"/>
      <c r="E760" s="62"/>
      <c r="F760" s="62"/>
      <c r="G760" s="62"/>
    </row>
    <row r="761" spans="1:7" x14ac:dyDescent="0.25">
      <c r="A761" s="62"/>
      <c r="B761" s="62"/>
      <c r="C761" s="62"/>
      <c r="D761" s="62"/>
      <c r="E761" s="62"/>
      <c r="F761" s="62"/>
      <c r="G761" s="62"/>
    </row>
    <row r="762" spans="1:7" x14ac:dyDescent="0.25">
      <c r="A762" s="62"/>
      <c r="B762" s="62"/>
      <c r="C762" s="62"/>
      <c r="D762" s="62"/>
      <c r="E762" s="62"/>
      <c r="F762" s="62"/>
      <c r="G762" s="62"/>
    </row>
    <row r="763" spans="1:7" x14ac:dyDescent="0.25">
      <c r="A763" s="62"/>
      <c r="B763" s="62"/>
      <c r="C763" s="62"/>
      <c r="D763" s="62"/>
      <c r="E763" s="62"/>
      <c r="F763" s="62"/>
      <c r="G763" s="62"/>
    </row>
    <row r="764" spans="1:7" x14ac:dyDescent="0.25">
      <c r="A764" s="62"/>
      <c r="B764" s="62"/>
      <c r="C764" s="62"/>
      <c r="D764" s="62"/>
      <c r="E764" s="62"/>
      <c r="F764" s="62"/>
      <c r="G764" s="62"/>
    </row>
    <row r="765" spans="1:7" x14ac:dyDescent="0.25">
      <c r="A765" s="62"/>
      <c r="B765" s="62"/>
      <c r="C765" s="62"/>
      <c r="D765" s="62"/>
      <c r="E765" s="62"/>
      <c r="F765" s="62"/>
      <c r="G765" s="62"/>
    </row>
    <row r="766" spans="1:7" x14ac:dyDescent="0.25">
      <c r="A766" s="62"/>
      <c r="B766" s="62"/>
      <c r="C766" s="62"/>
      <c r="D766" s="62"/>
      <c r="E766" s="62"/>
      <c r="F766" s="62"/>
      <c r="G766" s="62"/>
    </row>
    <row r="767" spans="1:7" x14ac:dyDescent="0.25">
      <c r="A767" s="62"/>
      <c r="B767" s="62"/>
      <c r="C767" s="62"/>
      <c r="D767" s="62"/>
      <c r="E767" s="62"/>
      <c r="F767" s="62"/>
      <c r="G767" s="62"/>
    </row>
    <row r="768" spans="1:7" x14ac:dyDescent="0.25">
      <c r="A768" s="62"/>
      <c r="B768" s="62"/>
      <c r="C768" s="62"/>
      <c r="D768" s="62"/>
      <c r="E768" s="62"/>
      <c r="F768" s="62"/>
      <c r="G768" s="62"/>
    </row>
    <row r="769" spans="1:7" x14ac:dyDescent="0.25">
      <c r="A769" s="62"/>
      <c r="B769" s="62"/>
      <c r="C769" s="62"/>
      <c r="D769" s="62"/>
      <c r="E769" s="62"/>
      <c r="F769" s="62"/>
      <c r="G769" s="62"/>
    </row>
    <row r="770" spans="1:7" x14ac:dyDescent="0.25">
      <c r="A770" s="62"/>
      <c r="B770" s="62"/>
      <c r="C770" s="62"/>
      <c r="D770" s="62"/>
      <c r="E770" s="62"/>
      <c r="F770" s="62"/>
      <c r="G770" s="62"/>
    </row>
    <row r="771" spans="1:7" x14ac:dyDescent="0.25">
      <c r="A771" s="62"/>
      <c r="B771" s="62"/>
      <c r="C771" s="62"/>
      <c r="D771" s="62"/>
      <c r="E771" s="62"/>
      <c r="F771" s="62"/>
      <c r="G771" s="62"/>
    </row>
    <row r="772" spans="1:7" x14ac:dyDescent="0.25">
      <c r="A772" s="62"/>
      <c r="B772" s="62"/>
      <c r="C772" s="62"/>
      <c r="D772" s="62"/>
      <c r="E772" s="62"/>
      <c r="F772" s="62"/>
      <c r="G772" s="62"/>
    </row>
    <row r="773" spans="1:7" x14ac:dyDescent="0.25">
      <c r="A773" s="62"/>
      <c r="B773" s="62"/>
      <c r="C773" s="62"/>
      <c r="D773" s="62"/>
      <c r="E773" s="62"/>
      <c r="F773" s="62"/>
      <c r="G773" s="62"/>
    </row>
    <row r="774" spans="1:7" x14ac:dyDescent="0.25">
      <c r="A774" s="62"/>
      <c r="B774" s="62"/>
      <c r="C774" s="62"/>
      <c r="D774" s="62"/>
      <c r="E774" s="62"/>
      <c r="F774" s="62"/>
      <c r="G774" s="62"/>
    </row>
    <row r="775" spans="1:7" x14ac:dyDescent="0.25">
      <c r="A775" s="62"/>
      <c r="B775" s="62"/>
      <c r="C775" s="62"/>
      <c r="D775" s="62"/>
      <c r="E775" s="62"/>
      <c r="F775" s="62"/>
      <c r="G775" s="62"/>
    </row>
    <row r="776" spans="1:7" x14ac:dyDescent="0.25">
      <c r="A776" s="62"/>
      <c r="B776" s="62"/>
      <c r="C776" s="62"/>
      <c r="D776" s="62"/>
      <c r="E776" s="62"/>
      <c r="F776" s="62"/>
      <c r="G776" s="62"/>
    </row>
    <row r="777" spans="1:7" x14ac:dyDescent="0.25">
      <c r="A777" s="62"/>
      <c r="B777" s="62"/>
      <c r="C777" s="62"/>
      <c r="D777" s="62"/>
      <c r="E777" s="62"/>
      <c r="F777" s="62"/>
      <c r="G777" s="62"/>
    </row>
    <row r="778" spans="1:7" x14ac:dyDescent="0.25">
      <c r="A778" s="62"/>
      <c r="B778" s="62"/>
      <c r="C778" s="62"/>
      <c r="D778" s="62"/>
      <c r="E778" s="62"/>
      <c r="F778" s="62"/>
      <c r="G778" s="62"/>
    </row>
    <row r="779" spans="1:7" x14ac:dyDescent="0.25">
      <c r="A779" s="62"/>
      <c r="B779" s="62"/>
      <c r="C779" s="62"/>
      <c r="D779" s="62"/>
      <c r="E779" s="62"/>
      <c r="F779" s="62"/>
      <c r="G779" s="62"/>
    </row>
    <row r="780" spans="1:7" x14ac:dyDescent="0.25">
      <c r="A780" s="62"/>
      <c r="B780" s="62"/>
      <c r="C780" s="62"/>
      <c r="D780" s="62"/>
      <c r="E780" s="62"/>
      <c r="F780" s="62"/>
      <c r="G780" s="62"/>
    </row>
    <row r="781" spans="1:7" x14ac:dyDescent="0.25">
      <c r="A781" s="62"/>
      <c r="B781" s="62"/>
      <c r="C781" s="62"/>
      <c r="D781" s="62"/>
      <c r="E781" s="62"/>
      <c r="F781" s="62"/>
      <c r="G781" s="62"/>
    </row>
    <row r="782" spans="1:7" x14ac:dyDescent="0.25">
      <c r="A782" s="62"/>
      <c r="B782" s="62"/>
      <c r="C782" s="62"/>
      <c r="D782" s="62"/>
      <c r="E782" s="62"/>
      <c r="F782" s="62"/>
      <c r="G782" s="62"/>
    </row>
    <row r="783" spans="1:7" x14ac:dyDescent="0.25">
      <c r="A783" s="62"/>
      <c r="B783" s="62"/>
      <c r="C783" s="62"/>
      <c r="D783" s="62"/>
      <c r="E783" s="62"/>
      <c r="F783" s="62"/>
      <c r="G783" s="62"/>
    </row>
    <row r="784" spans="1:7" x14ac:dyDescent="0.25">
      <c r="A784" s="62"/>
      <c r="B784" s="62"/>
      <c r="C784" s="62"/>
      <c r="D784" s="62"/>
      <c r="E784" s="62"/>
      <c r="F784" s="62"/>
      <c r="G784" s="62"/>
    </row>
    <row r="785" spans="1:7" x14ac:dyDescent="0.25">
      <c r="A785" s="62"/>
      <c r="B785" s="62"/>
      <c r="C785" s="62"/>
      <c r="D785" s="62"/>
      <c r="E785" s="62"/>
      <c r="F785" s="62"/>
      <c r="G785" s="62"/>
    </row>
    <row r="786" spans="1:7" x14ac:dyDescent="0.25">
      <c r="A786" s="62"/>
      <c r="B786" s="62"/>
      <c r="C786" s="62"/>
      <c r="D786" s="62"/>
      <c r="E786" s="62"/>
      <c r="F786" s="62"/>
      <c r="G786" s="62"/>
    </row>
    <row r="787" spans="1:7" x14ac:dyDescent="0.25">
      <c r="A787" s="62"/>
      <c r="B787" s="62"/>
      <c r="C787" s="62"/>
      <c r="D787" s="62"/>
      <c r="E787" s="62"/>
      <c r="F787" s="62"/>
      <c r="G787" s="62"/>
    </row>
    <row r="788" spans="1:7" x14ac:dyDescent="0.25">
      <c r="A788" s="62"/>
      <c r="B788" s="62"/>
      <c r="C788" s="62"/>
      <c r="D788" s="62"/>
      <c r="E788" s="62"/>
      <c r="F788" s="62"/>
      <c r="G788" s="62"/>
    </row>
    <row r="789" spans="1:7" x14ac:dyDescent="0.25">
      <c r="A789" s="62"/>
      <c r="B789" s="62"/>
      <c r="C789" s="62"/>
      <c r="D789" s="62"/>
      <c r="E789" s="62"/>
      <c r="F789" s="62"/>
      <c r="G789" s="62"/>
    </row>
    <row r="790" spans="1:7" x14ac:dyDescent="0.25">
      <c r="A790" s="62"/>
      <c r="B790" s="62"/>
      <c r="C790" s="62"/>
      <c r="D790" s="62"/>
      <c r="E790" s="62"/>
      <c r="F790" s="62"/>
      <c r="G790" s="62"/>
    </row>
    <row r="791" spans="1:7" x14ac:dyDescent="0.25">
      <c r="A791" s="62"/>
      <c r="B791" s="62"/>
      <c r="C791" s="62"/>
      <c r="D791" s="62"/>
      <c r="E791" s="62"/>
      <c r="F791" s="62"/>
      <c r="G791" s="62"/>
    </row>
    <row r="792" spans="1:7" x14ac:dyDescent="0.25">
      <c r="A792" s="62"/>
      <c r="B792" s="62"/>
      <c r="C792" s="62"/>
      <c r="D792" s="62"/>
      <c r="E792" s="62"/>
      <c r="F792" s="62"/>
      <c r="G792" s="62"/>
    </row>
    <row r="793" spans="1:7" x14ac:dyDescent="0.25">
      <c r="A793" s="62"/>
      <c r="B793" s="62"/>
      <c r="C793" s="62"/>
      <c r="D793" s="62"/>
      <c r="E793" s="62"/>
      <c r="F793" s="62"/>
      <c r="G793" s="62"/>
    </row>
    <row r="794" spans="1:7" x14ac:dyDescent="0.25">
      <c r="A794" s="62"/>
      <c r="B794" s="62"/>
      <c r="C794" s="62"/>
      <c r="D794" s="62"/>
      <c r="E794" s="62"/>
      <c r="F794" s="62"/>
      <c r="G794" s="62"/>
    </row>
    <row r="795" spans="1:7" x14ac:dyDescent="0.25">
      <c r="A795" s="62"/>
      <c r="B795" s="62"/>
      <c r="C795" s="62"/>
      <c r="D795" s="62"/>
      <c r="E795" s="62"/>
      <c r="F795" s="62"/>
      <c r="G795" s="62"/>
    </row>
    <row r="796" spans="1:7" x14ac:dyDescent="0.25">
      <c r="A796" s="62"/>
      <c r="B796" s="62"/>
      <c r="C796" s="62"/>
      <c r="D796" s="62"/>
      <c r="E796" s="62"/>
      <c r="F796" s="62"/>
      <c r="G796" s="62"/>
    </row>
    <row r="797" spans="1:7" x14ac:dyDescent="0.25">
      <c r="A797" s="62"/>
      <c r="B797" s="62"/>
      <c r="C797" s="62"/>
      <c r="D797" s="62"/>
      <c r="E797" s="62"/>
      <c r="F797" s="62"/>
      <c r="G797" s="62"/>
    </row>
    <row r="798" spans="1:7" x14ac:dyDescent="0.25">
      <c r="A798" s="62"/>
      <c r="B798" s="62"/>
      <c r="C798" s="62"/>
      <c r="D798" s="62"/>
      <c r="E798" s="62"/>
      <c r="F798" s="62"/>
      <c r="G798" s="62"/>
    </row>
    <row r="799" spans="1:7" x14ac:dyDescent="0.25">
      <c r="A799" s="62"/>
      <c r="B799" s="62"/>
      <c r="C799" s="62"/>
      <c r="D799" s="62"/>
      <c r="E799" s="62"/>
      <c r="F799" s="62"/>
      <c r="G799" s="62"/>
    </row>
    <row r="800" spans="1:7" x14ac:dyDescent="0.25">
      <c r="A800" s="62"/>
      <c r="B800" s="62"/>
      <c r="C800" s="62"/>
      <c r="D800" s="62"/>
      <c r="E800" s="62"/>
      <c r="F800" s="62"/>
      <c r="G800" s="62"/>
    </row>
    <row r="801" spans="1:7" x14ac:dyDescent="0.25">
      <c r="A801" s="62"/>
      <c r="B801" s="62"/>
      <c r="C801" s="62"/>
      <c r="D801" s="62"/>
      <c r="E801" s="62"/>
      <c r="F801" s="62"/>
      <c r="G801" s="62"/>
    </row>
    <row r="802" spans="1:7" x14ac:dyDescent="0.25">
      <c r="A802" s="62"/>
      <c r="B802" s="62"/>
      <c r="C802" s="62"/>
      <c r="D802" s="62"/>
      <c r="E802" s="62"/>
      <c r="F802" s="62"/>
      <c r="G802" s="62"/>
    </row>
    <row r="803" spans="1:7" x14ac:dyDescent="0.25">
      <c r="A803" s="62"/>
      <c r="B803" s="62"/>
      <c r="C803" s="62"/>
      <c r="D803" s="62"/>
      <c r="E803" s="62"/>
      <c r="F803" s="62"/>
      <c r="G803" s="62"/>
    </row>
    <row r="804" spans="1:7" x14ac:dyDescent="0.25">
      <c r="A804" s="62"/>
      <c r="B804" s="62"/>
      <c r="C804" s="62"/>
      <c r="D804" s="62"/>
      <c r="E804" s="62"/>
      <c r="F804" s="62"/>
      <c r="G804" s="62"/>
    </row>
    <row r="805" spans="1:7" x14ac:dyDescent="0.25">
      <c r="A805" s="62"/>
      <c r="B805" s="62"/>
      <c r="C805" s="62"/>
      <c r="D805" s="62"/>
      <c r="E805" s="62"/>
      <c r="F805" s="62"/>
      <c r="G805" s="62"/>
    </row>
    <row r="806" spans="1:7" x14ac:dyDescent="0.25">
      <c r="A806" s="62"/>
      <c r="B806" s="62"/>
      <c r="C806" s="62"/>
      <c r="D806" s="62"/>
      <c r="E806" s="62"/>
      <c r="F806" s="62"/>
      <c r="G806" s="62"/>
    </row>
    <row r="807" spans="1:7" x14ac:dyDescent="0.25">
      <c r="A807" s="62"/>
      <c r="B807" s="62"/>
      <c r="C807" s="62"/>
      <c r="D807" s="62"/>
      <c r="E807" s="62"/>
      <c r="F807" s="62"/>
      <c r="G807" s="62"/>
    </row>
    <row r="808" spans="1:7" x14ac:dyDescent="0.25">
      <c r="A808" s="62"/>
      <c r="B808" s="62"/>
      <c r="C808" s="62"/>
      <c r="D808" s="62"/>
      <c r="E808" s="62"/>
      <c r="F808" s="62"/>
      <c r="G808" s="62"/>
    </row>
    <row r="809" spans="1:7" x14ac:dyDescent="0.25">
      <c r="A809" s="62"/>
      <c r="B809" s="62"/>
      <c r="C809" s="62"/>
      <c r="D809" s="62"/>
      <c r="E809" s="62"/>
      <c r="F809" s="62"/>
      <c r="G809" s="62"/>
    </row>
    <row r="810" spans="1:7" x14ac:dyDescent="0.25">
      <c r="A810" s="62"/>
      <c r="B810" s="62"/>
      <c r="C810" s="62"/>
      <c r="D810" s="62"/>
      <c r="E810" s="62"/>
      <c r="F810" s="62"/>
      <c r="G810" s="62"/>
    </row>
    <row r="811" spans="1:7" x14ac:dyDescent="0.25">
      <c r="A811" s="62"/>
      <c r="B811" s="62"/>
      <c r="C811" s="62"/>
      <c r="D811" s="62"/>
      <c r="E811" s="62"/>
      <c r="F811" s="62"/>
      <c r="G811" s="62"/>
    </row>
    <row r="812" spans="1:7" x14ac:dyDescent="0.25">
      <c r="A812" s="62"/>
      <c r="B812" s="62"/>
      <c r="C812" s="62"/>
      <c r="D812" s="62"/>
      <c r="E812" s="62"/>
      <c r="F812" s="62"/>
      <c r="G812" s="62"/>
    </row>
    <row r="813" spans="1:7" x14ac:dyDescent="0.25">
      <c r="A813" s="62"/>
      <c r="B813" s="62"/>
      <c r="C813" s="62"/>
      <c r="D813" s="62"/>
      <c r="E813" s="62"/>
      <c r="F813" s="62"/>
      <c r="G813" s="62"/>
    </row>
    <row r="814" spans="1:7" x14ac:dyDescent="0.25">
      <c r="A814" s="62"/>
      <c r="B814" s="62"/>
      <c r="C814" s="62"/>
      <c r="D814" s="62"/>
      <c r="E814" s="62"/>
      <c r="F814" s="62"/>
      <c r="G814" s="62"/>
    </row>
    <row r="815" spans="1:7" x14ac:dyDescent="0.25">
      <c r="A815" s="62"/>
      <c r="B815" s="62"/>
      <c r="C815" s="62"/>
      <c r="D815" s="62"/>
      <c r="E815" s="62"/>
      <c r="F815" s="62"/>
      <c r="G815" s="62"/>
    </row>
    <row r="816" spans="1:7" x14ac:dyDescent="0.25">
      <c r="A816" s="62"/>
      <c r="B816" s="62"/>
      <c r="C816" s="62"/>
      <c r="D816" s="62"/>
      <c r="E816" s="62"/>
      <c r="F816" s="62"/>
      <c r="G816" s="62"/>
    </row>
    <row r="817" spans="1:7" x14ac:dyDescent="0.25">
      <c r="A817" s="62"/>
      <c r="B817" s="62"/>
      <c r="C817" s="62"/>
      <c r="D817" s="62"/>
      <c r="E817" s="62"/>
      <c r="F817" s="62"/>
      <c r="G817" s="62"/>
    </row>
    <row r="818" spans="1:7" x14ac:dyDescent="0.25">
      <c r="A818" s="62"/>
      <c r="B818" s="62"/>
      <c r="C818" s="62"/>
      <c r="D818" s="62"/>
      <c r="E818" s="62"/>
      <c r="F818" s="62"/>
      <c r="G818" s="62"/>
    </row>
    <row r="819" spans="1:7" x14ac:dyDescent="0.25">
      <c r="A819" s="62"/>
      <c r="B819" s="62"/>
      <c r="C819" s="62"/>
      <c r="D819" s="62"/>
      <c r="E819" s="62"/>
      <c r="F819" s="62"/>
      <c r="G819" s="62"/>
    </row>
    <row r="820" spans="1:7" x14ac:dyDescent="0.25">
      <c r="A820" s="62"/>
      <c r="B820" s="62"/>
      <c r="C820" s="62"/>
      <c r="D820" s="62"/>
      <c r="E820" s="62"/>
      <c r="F820" s="62"/>
      <c r="G820" s="62"/>
    </row>
    <row r="821" spans="1:7" x14ac:dyDescent="0.25">
      <c r="A821" s="62"/>
      <c r="B821" s="62"/>
      <c r="C821" s="62"/>
      <c r="D821" s="62"/>
      <c r="E821" s="62"/>
      <c r="F821" s="62"/>
      <c r="G821" s="62"/>
    </row>
    <row r="822" spans="1:7" x14ac:dyDescent="0.25">
      <c r="A822" s="62"/>
      <c r="B822" s="62"/>
      <c r="C822" s="62"/>
      <c r="D822" s="62"/>
      <c r="E822" s="62"/>
      <c r="F822" s="62"/>
      <c r="G822" s="62"/>
    </row>
    <row r="823" spans="1:7" x14ac:dyDescent="0.25">
      <c r="A823" s="62"/>
      <c r="B823" s="62"/>
      <c r="C823" s="62"/>
      <c r="D823" s="62"/>
      <c r="E823" s="62"/>
      <c r="F823" s="62"/>
      <c r="G823" s="62"/>
    </row>
    <row r="824" spans="1:7" x14ac:dyDescent="0.25">
      <c r="A824" s="62"/>
      <c r="B824" s="62"/>
      <c r="C824" s="62"/>
      <c r="D824" s="62"/>
      <c r="E824" s="62"/>
      <c r="F824" s="62"/>
      <c r="G824" s="62"/>
    </row>
    <row r="825" spans="1:7" x14ac:dyDescent="0.25">
      <c r="A825" s="62"/>
      <c r="B825" s="62"/>
      <c r="C825" s="62"/>
      <c r="D825" s="62"/>
      <c r="E825" s="62"/>
      <c r="F825" s="62"/>
      <c r="G825" s="62"/>
    </row>
    <row r="826" spans="1:7" x14ac:dyDescent="0.25">
      <c r="A826" s="62"/>
      <c r="B826" s="62"/>
      <c r="C826" s="62"/>
      <c r="D826" s="62"/>
      <c r="E826" s="62"/>
      <c r="F826" s="62"/>
      <c r="G826" s="62"/>
    </row>
    <row r="827" spans="1:7" x14ac:dyDescent="0.25">
      <c r="A827" s="62"/>
      <c r="B827" s="62"/>
      <c r="C827" s="62"/>
      <c r="D827" s="62"/>
      <c r="E827" s="62"/>
      <c r="F827" s="62"/>
      <c r="G827" s="62"/>
    </row>
    <row r="828" spans="1:7" x14ac:dyDescent="0.25">
      <c r="A828" s="62"/>
      <c r="B828" s="62"/>
      <c r="C828" s="62"/>
      <c r="D828" s="62"/>
      <c r="E828" s="62"/>
      <c r="F828" s="62"/>
      <c r="G828" s="62"/>
    </row>
    <row r="829" spans="1:7" x14ac:dyDescent="0.25">
      <c r="A829" s="62"/>
      <c r="B829" s="62"/>
      <c r="C829" s="62"/>
      <c r="D829" s="62"/>
      <c r="E829" s="62"/>
      <c r="F829" s="62"/>
      <c r="G829" s="62"/>
    </row>
    <row r="830" spans="1:7" x14ac:dyDescent="0.25">
      <c r="A830" s="62"/>
      <c r="B830" s="62"/>
      <c r="C830" s="62"/>
      <c r="D830" s="62"/>
      <c r="E830" s="62"/>
      <c r="F830" s="62"/>
      <c r="G830" s="62"/>
    </row>
    <row r="831" spans="1:7" x14ac:dyDescent="0.25">
      <c r="A831" s="62"/>
      <c r="B831" s="62"/>
      <c r="C831" s="62"/>
      <c r="D831" s="62"/>
      <c r="E831" s="62"/>
      <c r="F831" s="62"/>
      <c r="G831" s="62"/>
    </row>
    <row r="832" spans="1:7" x14ac:dyDescent="0.25">
      <c r="A832" s="62"/>
      <c r="B832" s="62"/>
      <c r="C832" s="62"/>
      <c r="D832" s="62"/>
      <c r="E832" s="62"/>
      <c r="F832" s="62"/>
      <c r="G832" s="62"/>
    </row>
    <row r="833" spans="1:7" x14ac:dyDescent="0.25">
      <c r="A833" s="62"/>
      <c r="B833" s="62"/>
      <c r="C833" s="62"/>
      <c r="D833" s="62"/>
      <c r="E833" s="62"/>
      <c r="F833" s="62"/>
      <c r="G833" s="62"/>
    </row>
    <row r="834" spans="1:7" x14ac:dyDescent="0.25">
      <c r="A834" s="62"/>
      <c r="B834" s="62"/>
      <c r="C834" s="62"/>
      <c r="D834" s="62"/>
      <c r="E834" s="62"/>
      <c r="F834" s="62"/>
      <c r="G834" s="62"/>
    </row>
    <row r="835" spans="1:7" x14ac:dyDescent="0.25">
      <c r="A835" s="62"/>
      <c r="B835" s="62"/>
      <c r="C835" s="62"/>
      <c r="D835" s="62"/>
      <c r="E835" s="62"/>
      <c r="F835" s="62"/>
      <c r="G835" s="62"/>
    </row>
    <row r="836" spans="1:7" x14ac:dyDescent="0.25">
      <c r="A836" s="62"/>
      <c r="B836" s="62"/>
      <c r="C836" s="62"/>
      <c r="D836" s="62"/>
      <c r="E836" s="62"/>
      <c r="F836" s="62"/>
      <c r="G836" s="62"/>
    </row>
    <row r="837" spans="1:7" x14ac:dyDescent="0.25">
      <c r="A837" s="62"/>
      <c r="B837" s="62"/>
      <c r="C837" s="62"/>
      <c r="D837" s="62"/>
      <c r="E837" s="62"/>
      <c r="F837" s="62"/>
      <c r="G837" s="62"/>
    </row>
    <row r="838" spans="1:7" x14ac:dyDescent="0.25">
      <c r="A838" s="62"/>
      <c r="B838" s="62"/>
      <c r="C838" s="62"/>
      <c r="D838" s="62"/>
      <c r="E838" s="62"/>
      <c r="F838" s="62"/>
      <c r="G838" s="62"/>
    </row>
    <row r="839" spans="1:7" x14ac:dyDescent="0.25">
      <c r="A839" s="62"/>
      <c r="B839" s="62"/>
      <c r="C839" s="62"/>
      <c r="D839" s="62"/>
      <c r="E839" s="62"/>
      <c r="F839" s="62"/>
      <c r="G839" s="62"/>
    </row>
    <row r="840" spans="1:7" x14ac:dyDescent="0.25">
      <c r="A840" s="62"/>
      <c r="B840" s="62"/>
      <c r="C840" s="62"/>
      <c r="D840" s="62"/>
      <c r="E840" s="62"/>
      <c r="F840" s="62"/>
      <c r="G840" s="62"/>
    </row>
    <row r="841" spans="1:7" x14ac:dyDescent="0.25">
      <c r="A841" s="62"/>
      <c r="B841" s="62"/>
      <c r="C841" s="62"/>
      <c r="D841" s="62"/>
      <c r="E841" s="62"/>
      <c r="F841" s="62"/>
      <c r="G841" s="62"/>
    </row>
    <row r="842" spans="1:7" x14ac:dyDescent="0.25">
      <c r="A842" s="62"/>
      <c r="B842" s="62"/>
      <c r="C842" s="62"/>
      <c r="D842" s="62"/>
      <c r="E842" s="62"/>
      <c r="F842" s="62"/>
      <c r="G842" s="62"/>
    </row>
    <row r="843" spans="1:7" x14ac:dyDescent="0.25">
      <c r="A843" s="62"/>
      <c r="B843" s="62"/>
      <c r="C843" s="62"/>
      <c r="D843" s="62"/>
      <c r="E843" s="62"/>
      <c r="F843" s="62"/>
      <c r="G843" s="62"/>
    </row>
    <row r="844" spans="1:7" x14ac:dyDescent="0.25">
      <c r="A844" s="62"/>
      <c r="B844" s="62"/>
      <c r="C844" s="62"/>
      <c r="D844" s="62"/>
      <c r="E844" s="62"/>
      <c r="F844" s="62"/>
      <c r="G844" s="62"/>
    </row>
    <row r="845" spans="1:7" x14ac:dyDescent="0.25">
      <c r="A845" s="62"/>
      <c r="B845" s="62"/>
      <c r="C845" s="62"/>
      <c r="D845" s="62"/>
      <c r="E845" s="62"/>
      <c r="F845" s="62"/>
      <c r="G845" s="62"/>
    </row>
    <row r="846" spans="1:7" x14ac:dyDescent="0.25">
      <c r="A846" s="62"/>
      <c r="B846" s="62"/>
      <c r="C846" s="62"/>
      <c r="D846" s="62"/>
      <c r="E846" s="62"/>
      <c r="F846" s="62"/>
      <c r="G846" s="62"/>
    </row>
    <row r="847" spans="1:7" x14ac:dyDescent="0.25">
      <c r="A847" s="62"/>
      <c r="B847" s="62"/>
      <c r="C847" s="62"/>
      <c r="D847" s="62"/>
      <c r="E847" s="62"/>
      <c r="F847" s="62"/>
      <c r="G847" s="62"/>
    </row>
    <row r="848" spans="1:7" x14ac:dyDescent="0.25">
      <c r="A848" s="62"/>
      <c r="B848" s="62"/>
      <c r="C848" s="62"/>
      <c r="D848" s="62"/>
      <c r="E848" s="62"/>
      <c r="F848" s="62"/>
      <c r="G848" s="62"/>
    </row>
    <row r="849" spans="1:7" x14ac:dyDescent="0.25">
      <c r="A849" s="62"/>
      <c r="B849" s="62"/>
      <c r="C849" s="62"/>
      <c r="D849" s="62"/>
      <c r="E849" s="62"/>
      <c r="F849" s="62"/>
      <c r="G849" s="62"/>
    </row>
    <row r="850" spans="1:7" x14ac:dyDescent="0.25">
      <c r="A850" s="62"/>
      <c r="B850" s="62"/>
      <c r="C850" s="62"/>
      <c r="D850" s="62"/>
      <c r="E850" s="62"/>
      <c r="F850" s="62"/>
      <c r="G850" s="62"/>
    </row>
    <row r="851" spans="1:7" x14ac:dyDescent="0.25">
      <c r="A851" s="62"/>
      <c r="B851" s="62"/>
      <c r="C851" s="62"/>
      <c r="D851" s="62"/>
      <c r="E851" s="62"/>
      <c r="F851" s="62"/>
      <c r="G851" s="62"/>
    </row>
    <row r="852" spans="1:7" x14ac:dyDescent="0.25">
      <c r="A852" s="62"/>
      <c r="B852" s="62"/>
      <c r="C852" s="62"/>
      <c r="D852" s="62"/>
      <c r="E852" s="62"/>
      <c r="F852" s="62"/>
      <c r="G852" s="62"/>
    </row>
    <row r="853" spans="1:7" x14ac:dyDescent="0.25">
      <c r="A853" s="62"/>
      <c r="B853" s="62"/>
      <c r="C853" s="62"/>
      <c r="D853" s="62"/>
      <c r="E853" s="62"/>
      <c r="F853" s="62"/>
      <c r="G853" s="62"/>
    </row>
    <row r="854" spans="1:7" x14ac:dyDescent="0.25">
      <c r="A854" s="62"/>
      <c r="B854" s="62"/>
      <c r="C854" s="62"/>
      <c r="D854" s="62"/>
      <c r="E854" s="62"/>
      <c r="F854" s="62"/>
      <c r="G854" s="62"/>
    </row>
    <row r="855" spans="1:7" x14ac:dyDescent="0.25">
      <c r="A855" s="62"/>
      <c r="B855" s="62"/>
      <c r="C855" s="62"/>
      <c r="D855" s="62"/>
      <c r="E855" s="62"/>
      <c r="F855" s="62"/>
      <c r="G855" s="62"/>
    </row>
    <row r="856" spans="1:7" x14ac:dyDescent="0.25">
      <c r="A856" s="62"/>
      <c r="B856" s="62"/>
      <c r="C856" s="62"/>
      <c r="D856" s="62"/>
      <c r="E856" s="62"/>
      <c r="F856" s="62"/>
      <c r="G856" s="62"/>
    </row>
    <row r="857" spans="1:7" x14ac:dyDescent="0.25">
      <c r="A857" s="62"/>
      <c r="B857" s="62"/>
      <c r="C857" s="62"/>
      <c r="D857" s="62"/>
      <c r="E857" s="62"/>
      <c r="F857" s="62"/>
      <c r="G857" s="62"/>
    </row>
    <row r="858" spans="1:7" x14ac:dyDescent="0.25">
      <c r="A858" s="62"/>
      <c r="B858" s="62"/>
      <c r="C858" s="62"/>
      <c r="D858" s="62"/>
      <c r="E858" s="62"/>
      <c r="F858" s="62"/>
      <c r="G858" s="62"/>
    </row>
    <row r="859" spans="1:7" x14ac:dyDescent="0.25">
      <c r="A859" s="62"/>
      <c r="B859" s="62"/>
      <c r="C859" s="62"/>
      <c r="D859" s="62"/>
      <c r="E859" s="62"/>
      <c r="F859" s="62"/>
      <c r="G859" s="62"/>
    </row>
    <row r="860" spans="1:7" x14ac:dyDescent="0.25">
      <c r="A860" s="62"/>
      <c r="B860" s="62"/>
      <c r="C860" s="62"/>
      <c r="D860" s="62"/>
      <c r="E860" s="62"/>
      <c r="F860" s="62"/>
      <c r="G860" s="62"/>
    </row>
    <row r="861" spans="1:7" x14ac:dyDescent="0.25">
      <c r="A861" s="62"/>
      <c r="B861" s="62"/>
      <c r="C861" s="62"/>
      <c r="D861" s="62"/>
      <c r="E861" s="62"/>
      <c r="F861" s="62"/>
      <c r="G861" s="62"/>
    </row>
    <row r="862" spans="1:7" x14ac:dyDescent="0.25">
      <c r="A862" s="62"/>
      <c r="B862" s="62"/>
      <c r="C862" s="62"/>
      <c r="D862" s="62"/>
      <c r="E862" s="62"/>
      <c r="F862" s="62"/>
      <c r="G862" s="62"/>
    </row>
    <row r="863" spans="1:7" x14ac:dyDescent="0.25">
      <c r="A863" s="62"/>
      <c r="B863" s="62"/>
      <c r="C863" s="62"/>
      <c r="D863" s="62"/>
      <c r="E863" s="62"/>
      <c r="F863" s="62"/>
      <c r="G863" s="62"/>
    </row>
    <row r="864" spans="1:7" x14ac:dyDescent="0.25">
      <c r="A864" s="62"/>
      <c r="B864" s="62"/>
      <c r="C864" s="62"/>
      <c r="D864" s="62"/>
      <c r="E864" s="62"/>
      <c r="F864" s="62"/>
      <c r="G864" s="62"/>
    </row>
    <row r="865" spans="1:7" x14ac:dyDescent="0.25">
      <c r="A865" s="62"/>
      <c r="B865" s="62"/>
      <c r="C865" s="62"/>
      <c r="D865" s="62"/>
      <c r="E865" s="62"/>
      <c r="F865" s="62"/>
      <c r="G865" s="62"/>
    </row>
    <row r="866" spans="1:7" x14ac:dyDescent="0.25">
      <c r="A866" s="62"/>
      <c r="B866" s="62"/>
      <c r="C866" s="62"/>
      <c r="D866" s="62"/>
      <c r="E866" s="62"/>
      <c r="F866" s="62"/>
      <c r="G866" s="62"/>
    </row>
    <row r="867" spans="1:7" x14ac:dyDescent="0.25">
      <c r="A867" s="62"/>
      <c r="B867" s="62"/>
      <c r="C867" s="62"/>
      <c r="D867" s="62"/>
      <c r="E867" s="62"/>
      <c r="F867" s="62"/>
      <c r="G867" s="62"/>
    </row>
    <row r="868" spans="1:7" x14ac:dyDescent="0.25">
      <c r="A868" s="62"/>
      <c r="B868" s="62"/>
      <c r="C868" s="62"/>
      <c r="D868" s="62"/>
      <c r="E868" s="62"/>
      <c r="F868" s="62"/>
      <c r="G868" s="62"/>
    </row>
    <row r="869" spans="1:7" x14ac:dyDescent="0.25">
      <c r="A869" s="62"/>
      <c r="B869" s="62"/>
      <c r="C869" s="62"/>
      <c r="D869" s="62"/>
      <c r="E869" s="62"/>
      <c r="F869" s="62"/>
      <c r="G869" s="62"/>
    </row>
    <row r="870" spans="1:7" x14ac:dyDescent="0.25">
      <c r="A870" s="62"/>
      <c r="B870" s="62"/>
      <c r="C870" s="62"/>
      <c r="D870" s="62"/>
      <c r="E870" s="62"/>
      <c r="F870" s="62"/>
      <c r="G870" s="62"/>
    </row>
    <row r="871" spans="1:7" x14ac:dyDescent="0.25">
      <c r="A871" s="62"/>
      <c r="B871" s="62"/>
      <c r="C871" s="62"/>
      <c r="D871" s="62"/>
      <c r="E871" s="62"/>
      <c r="F871" s="62"/>
      <c r="G871" s="62"/>
    </row>
    <row r="872" spans="1:7" x14ac:dyDescent="0.25">
      <c r="A872" s="62"/>
      <c r="B872" s="62"/>
      <c r="C872" s="62"/>
      <c r="D872" s="62"/>
      <c r="E872" s="62"/>
      <c r="F872" s="62"/>
      <c r="G872" s="62"/>
    </row>
    <row r="873" spans="1:7" x14ac:dyDescent="0.25">
      <c r="A873" s="62"/>
      <c r="B873" s="62"/>
      <c r="C873" s="62"/>
      <c r="D873" s="62"/>
      <c r="E873" s="62"/>
      <c r="F873" s="62"/>
      <c r="G873" s="62"/>
    </row>
    <row r="874" spans="1:7" x14ac:dyDescent="0.25">
      <c r="A874" s="62"/>
      <c r="B874" s="62"/>
      <c r="C874" s="62"/>
      <c r="D874" s="62"/>
      <c r="E874" s="62"/>
      <c r="F874" s="62"/>
      <c r="G874" s="62"/>
    </row>
    <row r="875" spans="1:7" x14ac:dyDescent="0.25">
      <c r="A875" s="62"/>
      <c r="B875" s="62"/>
      <c r="C875" s="62"/>
      <c r="D875" s="62"/>
      <c r="E875" s="62"/>
      <c r="F875" s="62"/>
      <c r="G875" s="62"/>
    </row>
    <row r="876" spans="1:7" x14ac:dyDescent="0.25">
      <c r="A876" s="62"/>
      <c r="B876" s="62"/>
      <c r="C876" s="62"/>
      <c r="D876" s="62"/>
      <c r="E876" s="62"/>
      <c r="F876" s="62"/>
      <c r="G876" s="62"/>
    </row>
    <row r="877" spans="1:7" x14ac:dyDescent="0.25">
      <c r="A877" s="62"/>
      <c r="B877" s="62"/>
      <c r="C877" s="62"/>
      <c r="D877" s="62"/>
      <c r="E877" s="62"/>
      <c r="F877" s="62"/>
      <c r="G877" s="62"/>
    </row>
    <row r="878" spans="1:7" x14ac:dyDescent="0.25">
      <c r="A878" s="62"/>
      <c r="B878" s="62"/>
      <c r="C878" s="62"/>
      <c r="D878" s="62"/>
      <c r="E878" s="62"/>
      <c r="F878" s="62"/>
      <c r="G878" s="62"/>
    </row>
    <row r="879" spans="1:7" x14ac:dyDescent="0.25">
      <c r="A879" s="62"/>
      <c r="B879" s="62"/>
      <c r="C879" s="62"/>
      <c r="D879" s="62"/>
      <c r="E879" s="62"/>
      <c r="F879" s="62"/>
      <c r="G879" s="62"/>
    </row>
    <row r="880" spans="1:7" x14ac:dyDescent="0.25">
      <c r="A880" s="62"/>
      <c r="B880" s="62"/>
      <c r="C880" s="62"/>
      <c r="D880" s="62"/>
      <c r="E880" s="62"/>
      <c r="F880" s="62"/>
      <c r="G880" s="62"/>
    </row>
    <row r="881" spans="1:7" x14ac:dyDescent="0.25">
      <c r="A881" s="62"/>
      <c r="B881" s="62"/>
      <c r="C881" s="62"/>
      <c r="D881" s="62"/>
      <c r="E881" s="62"/>
      <c r="F881" s="62"/>
      <c r="G881" s="62"/>
    </row>
    <row r="882" spans="1:7" x14ac:dyDescent="0.25">
      <c r="A882" s="62"/>
      <c r="B882" s="62"/>
      <c r="C882" s="62"/>
      <c r="D882" s="62"/>
      <c r="E882" s="62"/>
      <c r="F882" s="62"/>
      <c r="G882" s="62"/>
    </row>
    <row r="883" spans="1:7" x14ac:dyDescent="0.25">
      <c r="A883" s="62"/>
      <c r="B883" s="62"/>
      <c r="C883" s="62"/>
      <c r="D883" s="62"/>
      <c r="E883" s="62"/>
      <c r="F883" s="62"/>
      <c r="G883" s="62"/>
    </row>
    <row r="884" spans="1:7" x14ac:dyDescent="0.25">
      <c r="A884" s="62"/>
      <c r="B884" s="62"/>
      <c r="C884" s="62"/>
      <c r="D884" s="62"/>
      <c r="E884" s="62"/>
      <c r="F884" s="62"/>
      <c r="G884" s="62"/>
    </row>
    <row r="885" spans="1:7" x14ac:dyDescent="0.25">
      <c r="A885" s="62"/>
      <c r="B885" s="62"/>
      <c r="C885" s="62"/>
      <c r="D885" s="62"/>
      <c r="E885" s="62"/>
      <c r="F885" s="62"/>
      <c r="G885" s="62"/>
    </row>
    <row r="886" spans="1:7" x14ac:dyDescent="0.25">
      <c r="A886" s="62"/>
      <c r="B886" s="62"/>
      <c r="C886" s="62"/>
      <c r="D886" s="62"/>
      <c r="E886" s="62"/>
      <c r="F886" s="62"/>
      <c r="G886" s="62"/>
    </row>
    <row r="887" spans="1:7" x14ac:dyDescent="0.25">
      <c r="A887" s="62"/>
      <c r="B887" s="62"/>
      <c r="C887" s="62"/>
      <c r="D887" s="62"/>
      <c r="E887" s="62"/>
      <c r="F887" s="62"/>
      <c r="G887" s="62"/>
    </row>
    <row r="888" spans="1:7" x14ac:dyDescent="0.25">
      <c r="A888" s="62"/>
      <c r="B888" s="62"/>
      <c r="C888" s="62"/>
      <c r="D888" s="62"/>
      <c r="E888" s="62"/>
      <c r="F888" s="62"/>
      <c r="G888" s="62"/>
    </row>
    <row r="889" spans="1:7" x14ac:dyDescent="0.25">
      <c r="A889" s="62"/>
      <c r="B889" s="62"/>
      <c r="C889" s="62"/>
      <c r="D889" s="62"/>
      <c r="E889" s="62"/>
      <c r="F889" s="62"/>
      <c r="G889" s="62"/>
    </row>
    <row r="890" spans="1:7" x14ac:dyDescent="0.25">
      <c r="A890" s="62"/>
      <c r="B890" s="62"/>
      <c r="C890" s="62"/>
      <c r="D890" s="62"/>
      <c r="E890" s="62"/>
      <c r="F890" s="62"/>
      <c r="G890" s="62"/>
    </row>
    <row r="891" spans="1:7" x14ac:dyDescent="0.25">
      <c r="A891" s="62"/>
      <c r="B891" s="62"/>
      <c r="C891" s="62"/>
      <c r="D891" s="62"/>
      <c r="E891" s="62"/>
      <c r="F891" s="62"/>
      <c r="G891" s="62"/>
    </row>
    <row r="892" spans="1:7" x14ac:dyDescent="0.25">
      <c r="A892" s="62"/>
      <c r="B892" s="62"/>
      <c r="C892" s="62"/>
      <c r="D892" s="62"/>
      <c r="E892" s="62"/>
      <c r="F892" s="62"/>
      <c r="G892" s="62"/>
    </row>
    <row r="893" spans="1:7" x14ac:dyDescent="0.25">
      <c r="A893" s="62"/>
      <c r="B893" s="62"/>
      <c r="C893" s="62"/>
      <c r="D893" s="62"/>
      <c r="E893" s="62"/>
      <c r="F893" s="62"/>
      <c r="G893" s="62"/>
    </row>
    <row r="894" spans="1:7" x14ac:dyDescent="0.25">
      <c r="A894" s="62"/>
      <c r="B894" s="62"/>
      <c r="C894" s="62"/>
      <c r="D894" s="62"/>
      <c r="E894" s="62"/>
      <c r="F894" s="62"/>
      <c r="G894" s="62"/>
    </row>
    <row r="895" spans="1:7" x14ac:dyDescent="0.25">
      <c r="A895" s="62"/>
      <c r="B895" s="62"/>
      <c r="C895" s="62"/>
      <c r="D895" s="62"/>
      <c r="E895" s="62"/>
      <c r="F895" s="62"/>
      <c r="G895" s="62"/>
    </row>
    <row r="896" spans="1:7" x14ac:dyDescent="0.25">
      <c r="A896" s="62"/>
      <c r="B896" s="62"/>
      <c r="C896" s="62"/>
      <c r="D896" s="62"/>
      <c r="E896" s="62"/>
      <c r="F896" s="62"/>
      <c r="G896" s="62"/>
    </row>
    <row r="897" spans="1:7" x14ac:dyDescent="0.25">
      <c r="A897" s="62"/>
      <c r="B897" s="62"/>
      <c r="C897" s="62"/>
      <c r="D897" s="62"/>
      <c r="E897" s="62"/>
      <c r="F897" s="62"/>
      <c r="G897" s="62"/>
    </row>
    <row r="898" spans="1:7" x14ac:dyDescent="0.25">
      <c r="A898" s="62"/>
      <c r="B898" s="62"/>
      <c r="C898" s="62"/>
      <c r="D898" s="62"/>
      <c r="E898" s="62"/>
      <c r="F898" s="62"/>
      <c r="G898" s="62"/>
    </row>
    <row r="899" spans="1:7" x14ac:dyDescent="0.25">
      <c r="A899" s="62"/>
      <c r="B899" s="62"/>
      <c r="C899" s="62"/>
      <c r="D899" s="62"/>
      <c r="E899" s="62"/>
      <c r="F899" s="62"/>
      <c r="G899" s="62"/>
    </row>
    <row r="900" spans="1:7" x14ac:dyDescent="0.25">
      <c r="A900" s="62"/>
      <c r="B900" s="62"/>
      <c r="C900" s="62"/>
      <c r="D900" s="62"/>
      <c r="E900" s="62"/>
      <c r="F900" s="62"/>
      <c r="G900" s="62"/>
    </row>
    <row r="901" spans="1:7" x14ac:dyDescent="0.25">
      <c r="A901" s="62"/>
      <c r="B901" s="62"/>
      <c r="C901" s="62"/>
      <c r="D901" s="62"/>
      <c r="E901" s="62"/>
      <c r="F901" s="62"/>
      <c r="G901" s="62"/>
    </row>
    <row r="902" spans="1:7" x14ac:dyDescent="0.25">
      <c r="A902" s="62"/>
      <c r="B902" s="62"/>
      <c r="C902" s="62"/>
      <c r="D902" s="62"/>
      <c r="E902" s="62"/>
      <c r="F902" s="62"/>
      <c r="G902" s="62"/>
    </row>
    <row r="903" spans="1:7" x14ac:dyDescent="0.25">
      <c r="A903" s="62"/>
      <c r="B903" s="62"/>
      <c r="C903" s="62"/>
      <c r="D903" s="62"/>
      <c r="E903" s="62"/>
      <c r="F903" s="62"/>
      <c r="G903" s="62"/>
    </row>
    <row r="904" spans="1:7" x14ac:dyDescent="0.25">
      <c r="A904" s="62"/>
      <c r="B904" s="62"/>
      <c r="C904" s="62"/>
      <c r="D904" s="62"/>
      <c r="E904" s="62"/>
      <c r="F904" s="62"/>
      <c r="G904" s="62"/>
    </row>
    <row r="905" spans="1:7" x14ac:dyDescent="0.25">
      <c r="A905" s="62"/>
      <c r="B905" s="62"/>
      <c r="C905" s="62"/>
      <c r="D905" s="62"/>
      <c r="E905" s="62"/>
      <c r="F905" s="62"/>
      <c r="G905" s="62"/>
    </row>
    <row r="906" spans="1:7" x14ac:dyDescent="0.25">
      <c r="A906" s="62"/>
      <c r="B906" s="62"/>
      <c r="C906" s="62"/>
      <c r="D906" s="62"/>
      <c r="E906" s="62"/>
      <c r="F906" s="62"/>
      <c r="G906" s="62"/>
    </row>
    <row r="907" spans="1:7" x14ac:dyDescent="0.25">
      <c r="A907" s="62"/>
      <c r="B907" s="62"/>
      <c r="C907" s="62"/>
      <c r="D907" s="62"/>
      <c r="E907" s="62"/>
      <c r="F907" s="62"/>
      <c r="G907" s="62"/>
    </row>
    <row r="908" spans="1:7" x14ac:dyDescent="0.25">
      <c r="A908" s="62"/>
      <c r="B908" s="62"/>
      <c r="C908" s="62"/>
      <c r="D908" s="62"/>
      <c r="E908" s="62"/>
      <c r="F908" s="62"/>
      <c r="G908" s="62"/>
    </row>
    <row r="909" spans="1:7" x14ac:dyDescent="0.25">
      <c r="A909" s="62"/>
      <c r="B909" s="62"/>
      <c r="C909" s="62"/>
      <c r="D909" s="62"/>
      <c r="E909" s="62"/>
      <c r="F909" s="62"/>
      <c r="G909" s="62"/>
    </row>
    <row r="910" spans="1:7" x14ac:dyDescent="0.25">
      <c r="A910" s="62"/>
      <c r="B910" s="62"/>
      <c r="C910" s="62"/>
      <c r="D910" s="62"/>
      <c r="E910" s="62"/>
      <c r="F910" s="62"/>
      <c r="G910" s="62"/>
    </row>
    <row r="911" spans="1:7" x14ac:dyDescent="0.25">
      <c r="A911" s="62"/>
      <c r="B911" s="62"/>
      <c r="C911" s="62"/>
      <c r="D911" s="62"/>
      <c r="E911" s="62"/>
      <c r="F911" s="62"/>
      <c r="G911" s="62"/>
    </row>
    <row r="912" spans="1:7" x14ac:dyDescent="0.25">
      <c r="A912" s="62"/>
      <c r="B912" s="62"/>
      <c r="C912" s="62"/>
      <c r="D912" s="62"/>
      <c r="E912" s="62"/>
      <c r="F912" s="62"/>
      <c r="G912" s="62"/>
    </row>
    <row r="913" spans="1:7" x14ac:dyDescent="0.25">
      <c r="A913" s="62"/>
      <c r="B913" s="62"/>
      <c r="C913" s="62"/>
      <c r="D913" s="62"/>
      <c r="E913" s="62"/>
      <c r="F913" s="62"/>
      <c r="G913" s="62"/>
    </row>
    <row r="914" spans="1:7" x14ac:dyDescent="0.25">
      <c r="A914" s="62"/>
      <c r="B914" s="62"/>
      <c r="C914" s="62"/>
      <c r="D914" s="62"/>
      <c r="E914" s="62"/>
      <c r="F914" s="62"/>
      <c r="G914" s="62"/>
    </row>
    <row r="915" spans="1:7" x14ac:dyDescent="0.25">
      <c r="A915" s="62"/>
      <c r="B915" s="62"/>
      <c r="C915" s="62"/>
      <c r="D915" s="62"/>
      <c r="E915" s="62"/>
      <c r="F915" s="62"/>
      <c r="G915" s="62"/>
    </row>
    <row r="916" spans="1:7" x14ac:dyDescent="0.25">
      <c r="A916" s="62"/>
      <c r="B916" s="62"/>
      <c r="C916" s="62"/>
      <c r="D916" s="62"/>
      <c r="E916" s="62"/>
      <c r="F916" s="62"/>
      <c r="G916" s="62"/>
    </row>
    <row r="917" spans="1:7" x14ac:dyDescent="0.25">
      <c r="A917" s="62"/>
      <c r="B917" s="62"/>
      <c r="C917" s="62"/>
      <c r="D917" s="62"/>
      <c r="E917" s="62"/>
      <c r="F917" s="62"/>
      <c r="G917" s="62"/>
    </row>
    <row r="918" spans="1:7" x14ac:dyDescent="0.25">
      <c r="A918" s="62"/>
      <c r="B918" s="62"/>
      <c r="C918" s="62"/>
      <c r="D918" s="62"/>
      <c r="E918" s="62"/>
      <c r="F918" s="62"/>
      <c r="G918" s="62"/>
    </row>
    <row r="919" spans="1:7" x14ac:dyDescent="0.25">
      <c r="A919" s="62"/>
      <c r="B919" s="62"/>
      <c r="C919" s="62"/>
      <c r="D919" s="62"/>
      <c r="E919" s="62"/>
      <c r="F919" s="62"/>
      <c r="G919" s="62"/>
    </row>
    <row r="920" spans="1:7" x14ac:dyDescent="0.25">
      <c r="A920" s="62"/>
      <c r="B920" s="62"/>
      <c r="C920" s="62"/>
      <c r="D920" s="62"/>
      <c r="E920" s="62"/>
      <c r="F920" s="62"/>
      <c r="G920" s="62"/>
    </row>
    <row r="921" spans="1:7" x14ac:dyDescent="0.25">
      <c r="A921" s="62"/>
      <c r="B921" s="62"/>
      <c r="C921" s="62"/>
      <c r="D921" s="62"/>
      <c r="E921" s="62"/>
      <c r="F921" s="62"/>
      <c r="G921" s="62"/>
    </row>
    <row r="922" spans="1:7" x14ac:dyDescent="0.25">
      <c r="A922" s="62"/>
      <c r="B922" s="62"/>
      <c r="C922" s="62"/>
      <c r="D922" s="62"/>
      <c r="E922" s="62"/>
      <c r="F922" s="62"/>
      <c r="G922" s="62"/>
    </row>
    <row r="923" spans="1:7" x14ac:dyDescent="0.25">
      <c r="A923" s="62"/>
      <c r="B923" s="62"/>
      <c r="C923" s="62"/>
      <c r="D923" s="62"/>
      <c r="E923" s="62"/>
      <c r="F923" s="62"/>
      <c r="G923" s="62"/>
    </row>
    <row r="924" spans="1:7" x14ac:dyDescent="0.25">
      <c r="A924" s="62"/>
      <c r="B924" s="62"/>
      <c r="C924" s="62"/>
      <c r="D924" s="62"/>
      <c r="E924" s="62"/>
      <c r="F924" s="62"/>
      <c r="G924" s="62"/>
    </row>
    <row r="925" spans="1:7" x14ac:dyDescent="0.25">
      <c r="A925" s="62"/>
      <c r="B925" s="62"/>
      <c r="C925" s="62"/>
      <c r="D925" s="62"/>
      <c r="E925" s="62"/>
      <c r="F925" s="62"/>
      <c r="G925" s="62"/>
    </row>
    <row r="926" spans="1:7" x14ac:dyDescent="0.25">
      <c r="A926" s="62"/>
      <c r="B926" s="62"/>
      <c r="C926" s="62"/>
      <c r="D926" s="62"/>
      <c r="E926" s="62"/>
      <c r="F926" s="62"/>
      <c r="G926" s="62"/>
    </row>
    <row r="927" spans="1:7" x14ac:dyDescent="0.25">
      <c r="A927" s="62"/>
      <c r="B927" s="62"/>
      <c r="C927" s="62"/>
      <c r="D927" s="62"/>
      <c r="E927" s="62"/>
      <c r="F927" s="62"/>
      <c r="G927" s="62"/>
    </row>
    <row r="928" spans="1:7" x14ac:dyDescent="0.25">
      <c r="A928" s="62"/>
      <c r="B928" s="62"/>
      <c r="C928" s="62"/>
      <c r="D928" s="62"/>
      <c r="E928" s="62"/>
      <c r="F928" s="62"/>
      <c r="G928" s="62"/>
    </row>
    <row r="929" spans="1:7" x14ac:dyDescent="0.25">
      <c r="A929" s="62"/>
      <c r="B929" s="62"/>
      <c r="C929" s="62"/>
      <c r="D929" s="62"/>
      <c r="E929" s="62"/>
      <c r="F929" s="62"/>
      <c r="G929" s="62"/>
    </row>
    <row r="930" spans="1:7" x14ac:dyDescent="0.25">
      <c r="A930" s="62"/>
      <c r="B930" s="62"/>
      <c r="C930" s="62"/>
      <c r="D930" s="62"/>
      <c r="E930" s="62"/>
      <c r="F930" s="62"/>
      <c r="G930" s="62"/>
    </row>
    <row r="931" spans="1:7" x14ac:dyDescent="0.25">
      <c r="A931" s="62"/>
      <c r="B931" s="62"/>
      <c r="C931" s="62"/>
      <c r="D931" s="62"/>
      <c r="E931" s="62"/>
      <c r="F931" s="62"/>
      <c r="G931" s="62"/>
    </row>
    <row r="932" spans="1:7" x14ac:dyDescent="0.25">
      <c r="A932" s="62"/>
      <c r="B932" s="62"/>
      <c r="C932" s="62"/>
      <c r="D932" s="62"/>
      <c r="E932" s="62"/>
      <c r="F932" s="62"/>
      <c r="G932" s="62"/>
    </row>
    <row r="933" spans="1:7" x14ac:dyDescent="0.25">
      <c r="A933" s="62"/>
      <c r="B933" s="62"/>
      <c r="C933" s="62"/>
      <c r="D933" s="62"/>
      <c r="E933" s="62"/>
      <c r="F933" s="62"/>
      <c r="G933" s="62"/>
    </row>
    <row r="934" spans="1:7" x14ac:dyDescent="0.25">
      <c r="A934" s="62"/>
      <c r="B934" s="62"/>
      <c r="C934" s="62"/>
      <c r="D934" s="62"/>
      <c r="E934" s="62"/>
      <c r="F934" s="62"/>
      <c r="G934" s="62"/>
    </row>
    <row r="935" spans="1:7" x14ac:dyDescent="0.25">
      <c r="A935" s="62"/>
      <c r="B935" s="62"/>
      <c r="C935" s="62"/>
      <c r="D935" s="62"/>
      <c r="E935" s="62"/>
      <c r="F935" s="62"/>
      <c r="G935" s="62"/>
    </row>
    <row r="936" spans="1:7" x14ac:dyDescent="0.25">
      <c r="A936" s="62"/>
      <c r="B936" s="62"/>
      <c r="C936" s="62"/>
      <c r="D936" s="62"/>
      <c r="E936" s="62"/>
      <c r="F936" s="62"/>
      <c r="G936" s="62"/>
    </row>
    <row r="937" spans="1:7" x14ac:dyDescent="0.25">
      <c r="A937" s="62"/>
      <c r="B937" s="62"/>
      <c r="C937" s="62"/>
      <c r="D937" s="62"/>
      <c r="E937" s="62"/>
      <c r="F937" s="62"/>
      <c r="G937" s="62"/>
    </row>
    <row r="938" spans="1:7" x14ac:dyDescent="0.25">
      <c r="A938" s="62"/>
      <c r="B938" s="62"/>
      <c r="C938" s="62"/>
      <c r="D938" s="62"/>
      <c r="E938" s="62"/>
      <c r="F938" s="62"/>
      <c r="G938" s="62"/>
    </row>
    <row r="939" spans="1:7" x14ac:dyDescent="0.25">
      <c r="A939" s="62"/>
      <c r="B939" s="62"/>
      <c r="C939" s="62"/>
      <c r="D939" s="62"/>
      <c r="E939" s="62"/>
      <c r="F939" s="62"/>
      <c r="G939" s="62"/>
    </row>
    <row r="940" spans="1:7" x14ac:dyDescent="0.25">
      <c r="A940" s="62"/>
      <c r="B940" s="62"/>
      <c r="C940" s="62"/>
      <c r="D940" s="62"/>
      <c r="E940" s="62"/>
      <c r="F940" s="62"/>
      <c r="G940" s="62"/>
    </row>
    <row r="941" spans="1:7" x14ac:dyDescent="0.25">
      <c r="A941" s="62"/>
      <c r="B941" s="62"/>
      <c r="C941" s="62"/>
      <c r="D941" s="62"/>
      <c r="E941" s="62"/>
      <c r="F941" s="62"/>
      <c r="G941" s="62"/>
    </row>
    <row r="942" spans="1:7" x14ac:dyDescent="0.25">
      <c r="A942" s="62"/>
      <c r="B942" s="62"/>
      <c r="C942" s="62"/>
      <c r="D942" s="62"/>
      <c r="E942" s="62"/>
      <c r="F942" s="62"/>
      <c r="G942" s="62"/>
    </row>
    <row r="943" spans="1:7" x14ac:dyDescent="0.25">
      <c r="A943" s="62"/>
      <c r="B943" s="62"/>
      <c r="C943" s="62"/>
      <c r="D943" s="62"/>
      <c r="E943" s="62"/>
      <c r="F943" s="62"/>
      <c r="G943" s="62"/>
    </row>
    <row r="944" spans="1:7" x14ac:dyDescent="0.25">
      <c r="A944" s="62"/>
      <c r="B944" s="62"/>
      <c r="C944" s="62"/>
      <c r="D944" s="62"/>
      <c r="E944" s="62"/>
      <c r="F944" s="62"/>
      <c r="G944" s="62"/>
    </row>
    <row r="945" spans="1:7" x14ac:dyDescent="0.25">
      <c r="A945" s="62"/>
      <c r="B945" s="62"/>
      <c r="C945" s="62"/>
      <c r="D945" s="62"/>
      <c r="E945" s="62"/>
      <c r="F945" s="62"/>
      <c r="G945" s="62"/>
    </row>
    <row r="946" spans="1:7" x14ac:dyDescent="0.25">
      <c r="A946" s="62"/>
      <c r="B946" s="62"/>
      <c r="C946" s="62"/>
      <c r="D946" s="62"/>
      <c r="E946" s="62"/>
      <c r="F946" s="62"/>
      <c r="G946" s="62"/>
    </row>
    <row r="947" spans="1:7" x14ac:dyDescent="0.25">
      <c r="A947" s="62"/>
      <c r="B947" s="62"/>
      <c r="C947" s="62"/>
      <c r="D947" s="62"/>
      <c r="E947" s="62"/>
      <c r="F947" s="62"/>
      <c r="G947" s="62"/>
    </row>
    <row r="948" spans="1:7" x14ac:dyDescent="0.25">
      <c r="A948" s="62"/>
      <c r="B948" s="62"/>
      <c r="C948" s="62"/>
      <c r="D948" s="62"/>
      <c r="E948" s="62"/>
      <c r="F948" s="62"/>
      <c r="G948" s="62"/>
    </row>
    <row r="949" spans="1:7" x14ac:dyDescent="0.25">
      <c r="A949" s="62"/>
      <c r="B949" s="62"/>
      <c r="C949" s="62"/>
      <c r="D949" s="62"/>
      <c r="E949" s="62"/>
      <c r="F949" s="62"/>
      <c r="G949" s="62"/>
    </row>
    <row r="950" spans="1:7" x14ac:dyDescent="0.25">
      <c r="A950" s="62"/>
      <c r="B950" s="62"/>
      <c r="C950" s="62"/>
      <c r="D950" s="62"/>
      <c r="E950" s="62"/>
      <c r="F950" s="62"/>
      <c r="G950" s="62"/>
    </row>
    <row r="951" spans="1:7" x14ac:dyDescent="0.25">
      <c r="A951" s="62"/>
      <c r="B951" s="62"/>
      <c r="C951" s="62"/>
      <c r="D951" s="62"/>
      <c r="E951" s="62"/>
      <c r="F951" s="62"/>
      <c r="G951" s="62"/>
    </row>
    <row r="952" spans="1:7" x14ac:dyDescent="0.25">
      <c r="A952" s="62"/>
      <c r="B952" s="62"/>
      <c r="C952" s="62"/>
      <c r="D952" s="62"/>
      <c r="E952" s="62"/>
      <c r="F952" s="62"/>
      <c r="G952" s="62"/>
    </row>
    <row r="953" spans="1:7" x14ac:dyDescent="0.25">
      <c r="A953" s="62"/>
      <c r="B953" s="62"/>
      <c r="C953" s="62"/>
      <c r="D953" s="62"/>
      <c r="E953" s="62"/>
      <c r="F953" s="62"/>
      <c r="G953" s="62"/>
    </row>
    <row r="954" spans="1:7" x14ac:dyDescent="0.25">
      <c r="A954" s="62"/>
      <c r="B954" s="62"/>
      <c r="C954" s="62"/>
      <c r="D954" s="62"/>
      <c r="E954" s="62"/>
      <c r="F954" s="62"/>
      <c r="G954" s="62"/>
    </row>
    <row r="955" spans="1:7" x14ac:dyDescent="0.25">
      <c r="A955" s="62"/>
      <c r="B955" s="62"/>
      <c r="C955" s="62"/>
      <c r="D955" s="62"/>
      <c r="E955" s="62"/>
      <c r="F955" s="62"/>
      <c r="G955" s="62"/>
    </row>
    <row r="956" spans="1:7" x14ac:dyDescent="0.25">
      <c r="A956" s="62"/>
      <c r="B956" s="62"/>
      <c r="C956" s="62"/>
      <c r="D956" s="62"/>
      <c r="E956" s="62"/>
      <c r="F956" s="62"/>
      <c r="G956" s="62"/>
    </row>
    <row r="957" spans="1:7" x14ac:dyDescent="0.25">
      <c r="A957" s="62"/>
      <c r="B957" s="62"/>
      <c r="C957" s="62"/>
      <c r="D957" s="62"/>
      <c r="E957" s="62"/>
      <c r="F957" s="62"/>
      <c r="G957" s="62"/>
    </row>
    <row r="958" spans="1:7" x14ac:dyDescent="0.25">
      <c r="A958" s="62"/>
      <c r="B958" s="62"/>
      <c r="C958" s="62"/>
      <c r="D958" s="62"/>
      <c r="E958" s="62"/>
      <c r="F958" s="62"/>
      <c r="G958" s="62"/>
    </row>
    <row r="959" spans="1:7" x14ac:dyDescent="0.25">
      <c r="A959" s="62"/>
      <c r="B959" s="62"/>
      <c r="C959" s="62"/>
      <c r="D959" s="62"/>
      <c r="E959" s="62"/>
      <c r="F959" s="62"/>
      <c r="G959" s="62"/>
    </row>
    <row r="960" spans="1:7" x14ac:dyDescent="0.25">
      <c r="A960" s="62"/>
      <c r="B960" s="62"/>
      <c r="C960" s="62"/>
      <c r="D960" s="62"/>
      <c r="E960" s="62"/>
      <c r="F960" s="62"/>
      <c r="G960" s="62"/>
    </row>
    <row r="961" spans="1:7" x14ac:dyDescent="0.25">
      <c r="A961" s="62"/>
      <c r="B961" s="62"/>
      <c r="C961" s="62"/>
      <c r="D961" s="62"/>
      <c r="E961" s="62"/>
      <c r="F961" s="62"/>
      <c r="G961" s="62"/>
    </row>
    <row r="962" spans="1:7" x14ac:dyDescent="0.25">
      <c r="A962" s="62"/>
      <c r="B962" s="62"/>
      <c r="C962" s="62"/>
      <c r="D962" s="62"/>
      <c r="E962" s="62"/>
      <c r="F962" s="62"/>
      <c r="G962" s="62"/>
    </row>
    <row r="963" spans="1:7" x14ac:dyDescent="0.25">
      <c r="A963" s="62"/>
      <c r="B963" s="62"/>
      <c r="C963" s="62"/>
      <c r="D963" s="62"/>
      <c r="E963" s="62"/>
      <c r="F963" s="62"/>
      <c r="G963" s="62"/>
    </row>
    <row r="964" spans="1:7" x14ac:dyDescent="0.25">
      <c r="A964" s="62"/>
      <c r="B964" s="62"/>
      <c r="C964" s="62"/>
      <c r="D964" s="62"/>
      <c r="E964" s="62"/>
      <c r="F964" s="62"/>
      <c r="G964" s="62"/>
    </row>
    <row r="965" spans="1:7" x14ac:dyDescent="0.25">
      <c r="A965" s="62"/>
      <c r="B965" s="62"/>
      <c r="C965" s="62"/>
      <c r="D965" s="62"/>
      <c r="E965" s="62"/>
      <c r="F965" s="62"/>
      <c r="G965" s="62"/>
    </row>
    <row r="966" spans="1:7" x14ac:dyDescent="0.25">
      <c r="A966" s="62"/>
      <c r="B966" s="62"/>
      <c r="C966" s="62"/>
      <c r="D966" s="62"/>
      <c r="E966" s="62"/>
      <c r="F966" s="62"/>
      <c r="G966" s="62"/>
    </row>
    <row r="967" spans="1:7" x14ac:dyDescent="0.25">
      <c r="A967" s="62"/>
      <c r="B967" s="62"/>
      <c r="C967" s="62"/>
      <c r="D967" s="62"/>
      <c r="E967" s="62"/>
      <c r="F967" s="62"/>
      <c r="G967" s="62"/>
    </row>
    <row r="968" spans="1:7" x14ac:dyDescent="0.25">
      <c r="A968" s="62"/>
      <c r="B968" s="62"/>
      <c r="C968" s="62"/>
      <c r="D968" s="62"/>
      <c r="E968" s="62"/>
      <c r="F968" s="62"/>
      <c r="G968" s="62"/>
    </row>
    <row r="969" spans="1:7" x14ac:dyDescent="0.25">
      <c r="A969" s="62"/>
      <c r="B969" s="62"/>
      <c r="C969" s="62"/>
      <c r="D969" s="62"/>
      <c r="E969" s="62"/>
      <c r="F969" s="62"/>
      <c r="G969" s="62"/>
    </row>
    <row r="970" spans="1:7" x14ac:dyDescent="0.25">
      <c r="A970" s="62"/>
      <c r="B970" s="62"/>
      <c r="C970" s="62"/>
      <c r="D970" s="62"/>
      <c r="E970" s="62"/>
      <c r="F970" s="62"/>
      <c r="G970" s="62"/>
    </row>
    <row r="971" spans="1:7" x14ac:dyDescent="0.25">
      <c r="A971" s="62"/>
      <c r="B971" s="62"/>
      <c r="C971" s="62"/>
      <c r="D971" s="62"/>
      <c r="E971" s="62"/>
      <c r="F971" s="62"/>
      <c r="G971" s="62"/>
    </row>
    <row r="972" spans="1:7" x14ac:dyDescent="0.25">
      <c r="A972" s="62"/>
      <c r="B972" s="62"/>
      <c r="C972" s="62"/>
      <c r="D972" s="62"/>
      <c r="E972" s="62"/>
      <c r="F972" s="62"/>
      <c r="G972" s="62"/>
    </row>
    <row r="973" spans="1:7" x14ac:dyDescent="0.25">
      <c r="A973" s="62"/>
      <c r="B973" s="62"/>
      <c r="C973" s="62"/>
      <c r="D973" s="62"/>
      <c r="E973" s="62"/>
      <c r="F973" s="62"/>
      <c r="G973" s="62"/>
    </row>
    <row r="974" spans="1:7" x14ac:dyDescent="0.25">
      <c r="A974" s="62"/>
      <c r="B974" s="62"/>
      <c r="C974" s="62"/>
      <c r="D974" s="62"/>
      <c r="E974" s="62"/>
      <c r="F974" s="62"/>
      <c r="G974" s="62"/>
    </row>
    <row r="975" spans="1:7" x14ac:dyDescent="0.25">
      <c r="A975" s="62"/>
      <c r="B975" s="62"/>
      <c r="C975" s="62"/>
      <c r="D975" s="62"/>
      <c r="E975" s="62"/>
      <c r="F975" s="62"/>
      <c r="G975" s="62"/>
    </row>
    <row r="976" spans="1:7" x14ac:dyDescent="0.25">
      <c r="A976" s="62"/>
      <c r="B976" s="62"/>
      <c r="C976" s="62"/>
      <c r="D976" s="62"/>
      <c r="E976" s="62"/>
      <c r="F976" s="62"/>
      <c r="G976" s="62"/>
    </row>
    <row r="977" spans="1:7" x14ac:dyDescent="0.25">
      <c r="A977" s="62"/>
      <c r="B977" s="62"/>
      <c r="C977" s="62"/>
      <c r="D977" s="62"/>
      <c r="E977" s="62"/>
      <c r="F977" s="62"/>
      <c r="G977" s="62"/>
    </row>
    <row r="978" spans="1:7" x14ac:dyDescent="0.25">
      <c r="A978" s="62"/>
      <c r="B978" s="62"/>
      <c r="C978" s="62"/>
      <c r="D978" s="62"/>
      <c r="E978" s="62"/>
      <c r="F978" s="62"/>
      <c r="G978" s="62"/>
    </row>
    <row r="979" spans="1:7" x14ac:dyDescent="0.25">
      <c r="A979" s="62"/>
      <c r="B979" s="62"/>
      <c r="C979" s="62"/>
      <c r="D979" s="62"/>
      <c r="E979" s="62"/>
      <c r="F979" s="62"/>
      <c r="G979" s="62"/>
    </row>
    <row r="980" spans="1:7" x14ac:dyDescent="0.25">
      <c r="A980" s="62"/>
      <c r="B980" s="62"/>
      <c r="C980" s="62"/>
      <c r="D980" s="62"/>
      <c r="E980" s="62"/>
      <c r="F980" s="62"/>
      <c r="G980" s="62"/>
    </row>
    <row r="981" spans="1:7" x14ac:dyDescent="0.25">
      <c r="A981" s="62"/>
      <c r="B981" s="62"/>
      <c r="C981" s="62"/>
      <c r="D981" s="62"/>
      <c r="E981" s="62"/>
      <c r="F981" s="62"/>
      <c r="G981" s="62"/>
    </row>
    <row r="982" spans="1:7" x14ac:dyDescent="0.25">
      <c r="A982" s="62"/>
      <c r="B982" s="62"/>
      <c r="C982" s="62"/>
      <c r="D982" s="62"/>
      <c r="E982" s="62"/>
      <c r="F982" s="62"/>
      <c r="G982" s="62"/>
    </row>
    <row r="983" spans="1:7" x14ac:dyDescent="0.25">
      <c r="A983" s="62"/>
      <c r="B983" s="62"/>
      <c r="C983" s="62"/>
      <c r="D983" s="62"/>
      <c r="E983" s="62"/>
      <c r="F983" s="62"/>
      <c r="G983" s="62"/>
    </row>
    <row r="984" spans="1:7" x14ac:dyDescent="0.25">
      <c r="A984" s="62"/>
      <c r="B984" s="62"/>
      <c r="C984" s="62"/>
      <c r="D984" s="62"/>
      <c r="E984" s="62"/>
      <c r="F984" s="62"/>
      <c r="G984" s="62"/>
    </row>
    <row r="985" spans="1:7" x14ac:dyDescent="0.25">
      <c r="A985" s="62"/>
      <c r="B985" s="62"/>
      <c r="C985" s="62"/>
      <c r="D985" s="62"/>
      <c r="E985" s="62"/>
      <c r="F985" s="62"/>
      <c r="G985" s="62"/>
    </row>
    <row r="986" spans="1:7" x14ac:dyDescent="0.25">
      <c r="A986" s="62"/>
      <c r="B986" s="62"/>
      <c r="C986" s="62"/>
      <c r="D986" s="62"/>
      <c r="E986" s="62"/>
      <c r="F986" s="62"/>
      <c r="G986" s="62"/>
    </row>
    <row r="987" spans="1:7" x14ac:dyDescent="0.25">
      <c r="A987" s="62"/>
      <c r="B987" s="62"/>
      <c r="C987" s="62"/>
      <c r="D987" s="62"/>
      <c r="E987" s="62"/>
      <c r="F987" s="62"/>
      <c r="G987" s="62"/>
    </row>
    <row r="988" spans="1:7" x14ac:dyDescent="0.25">
      <c r="A988" s="62"/>
      <c r="B988" s="62"/>
      <c r="C988" s="62"/>
      <c r="D988" s="62"/>
      <c r="E988" s="62"/>
      <c r="F988" s="62"/>
      <c r="G988" s="62"/>
    </row>
    <row r="989" spans="1:7" x14ac:dyDescent="0.25">
      <c r="A989" s="62"/>
      <c r="B989" s="62"/>
      <c r="C989" s="62"/>
      <c r="D989" s="62"/>
      <c r="E989" s="62"/>
      <c r="F989" s="62"/>
      <c r="G989" s="62"/>
    </row>
    <row r="990" spans="1:7" x14ac:dyDescent="0.25">
      <c r="A990" s="62"/>
      <c r="B990" s="62"/>
      <c r="C990" s="62"/>
      <c r="D990" s="62"/>
      <c r="E990" s="62"/>
      <c r="F990" s="62"/>
      <c r="G990" s="62"/>
    </row>
    <row r="991" spans="1:7" x14ac:dyDescent="0.25">
      <c r="A991" s="62"/>
      <c r="B991" s="62"/>
      <c r="C991" s="62"/>
      <c r="D991" s="62"/>
      <c r="E991" s="62"/>
      <c r="F991" s="62"/>
      <c r="G991" s="62"/>
    </row>
    <row r="992" spans="1:7" x14ac:dyDescent="0.25">
      <c r="A992" s="62"/>
      <c r="B992" s="62"/>
      <c r="C992" s="62"/>
      <c r="D992" s="62"/>
      <c r="E992" s="62"/>
      <c r="F992" s="62"/>
      <c r="G992" s="62"/>
    </row>
    <row r="993" spans="1:7" x14ac:dyDescent="0.25">
      <c r="A993" s="62"/>
      <c r="B993" s="62"/>
      <c r="C993" s="62"/>
      <c r="D993" s="62"/>
      <c r="E993" s="62"/>
      <c r="F993" s="62"/>
      <c r="G993" s="62"/>
    </row>
    <row r="994" spans="1:7" x14ac:dyDescent="0.25">
      <c r="A994" s="62"/>
      <c r="B994" s="62"/>
      <c r="C994" s="62"/>
      <c r="D994" s="62"/>
      <c r="E994" s="62"/>
      <c r="F994" s="62"/>
      <c r="G994" s="62"/>
    </row>
    <row r="995" spans="1:7" x14ac:dyDescent="0.25">
      <c r="A995" s="62"/>
      <c r="B995" s="62"/>
      <c r="C995" s="62"/>
      <c r="D995" s="62"/>
      <c r="E995" s="62"/>
      <c r="F995" s="62"/>
      <c r="G995" s="62"/>
    </row>
    <row r="996" spans="1:7" x14ac:dyDescent="0.25">
      <c r="A996" s="62"/>
      <c r="B996" s="62"/>
      <c r="C996" s="62"/>
      <c r="D996" s="62"/>
      <c r="E996" s="62"/>
      <c r="F996" s="62"/>
      <c r="G996" s="62"/>
    </row>
    <row r="997" spans="1:7" x14ac:dyDescent="0.25">
      <c r="A997" s="62"/>
      <c r="B997" s="62"/>
      <c r="C997" s="62"/>
      <c r="D997" s="62"/>
      <c r="E997" s="62"/>
      <c r="F997" s="62"/>
      <c r="G997" s="62"/>
    </row>
    <row r="998" spans="1:7" x14ac:dyDescent="0.25">
      <c r="A998" s="62"/>
      <c r="B998" s="62"/>
      <c r="C998" s="62"/>
      <c r="D998" s="62"/>
      <c r="E998" s="62"/>
      <c r="F998" s="62"/>
      <c r="G998" s="62"/>
    </row>
    <row r="999" spans="1:7" x14ac:dyDescent="0.25">
      <c r="A999" s="62"/>
      <c r="B999" s="62"/>
      <c r="C999" s="62"/>
      <c r="D999" s="62"/>
      <c r="E999" s="62"/>
      <c r="F999" s="62"/>
      <c r="G999" s="62"/>
    </row>
    <row r="1000" spans="1:7" x14ac:dyDescent="0.25">
      <c r="A1000" s="62"/>
      <c r="B1000" s="62"/>
      <c r="C1000" s="62"/>
      <c r="D1000" s="62"/>
      <c r="E1000" s="62"/>
      <c r="F1000" s="62"/>
      <c r="G1000" s="62"/>
    </row>
    <row r="1001" spans="1:7" x14ac:dyDescent="0.25">
      <c r="A1001" s="62"/>
      <c r="B1001" s="62"/>
      <c r="C1001" s="62"/>
      <c r="D1001" s="62"/>
      <c r="E1001" s="62"/>
      <c r="F1001" s="62"/>
      <c r="G1001" s="62"/>
    </row>
    <row r="1002" spans="1:7" x14ac:dyDescent="0.25">
      <c r="A1002" s="62"/>
      <c r="B1002" s="62"/>
      <c r="C1002" s="62"/>
      <c r="D1002" s="62"/>
      <c r="E1002" s="62"/>
      <c r="F1002" s="62"/>
      <c r="G1002" s="62"/>
    </row>
    <row r="1003" spans="1:7" x14ac:dyDescent="0.25">
      <c r="A1003" s="62"/>
      <c r="B1003" s="62"/>
      <c r="C1003" s="62"/>
      <c r="D1003" s="62"/>
      <c r="E1003" s="62"/>
      <c r="F1003" s="62"/>
      <c r="G1003" s="62"/>
    </row>
    <row r="1004" spans="1:7" x14ac:dyDescent="0.25">
      <c r="A1004" s="62"/>
      <c r="B1004" s="62"/>
      <c r="C1004" s="62"/>
      <c r="D1004" s="62"/>
      <c r="E1004" s="62"/>
      <c r="F1004" s="62"/>
      <c r="G1004" s="62"/>
    </row>
    <row r="1005" spans="1:7" x14ac:dyDescent="0.25">
      <c r="A1005" s="62"/>
      <c r="B1005" s="62"/>
      <c r="C1005" s="62"/>
      <c r="D1005" s="62"/>
      <c r="E1005" s="62"/>
      <c r="F1005" s="62"/>
      <c r="G1005" s="62"/>
    </row>
    <row r="1006" spans="1:7" x14ac:dyDescent="0.25">
      <c r="A1006" s="62"/>
      <c r="B1006" s="62"/>
      <c r="C1006" s="62"/>
      <c r="D1006" s="62"/>
      <c r="E1006" s="62"/>
      <c r="F1006" s="62"/>
      <c r="G1006" s="62"/>
    </row>
    <row r="1007" spans="1:7" x14ac:dyDescent="0.25">
      <c r="A1007" s="62"/>
      <c r="B1007" s="62"/>
      <c r="C1007" s="62"/>
      <c r="D1007" s="62"/>
      <c r="E1007" s="62"/>
      <c r="F1007" s="62"/>
      <c r="G1007" s="62"/>
    </row>
    <row r="1008" spans="1:7" x14ac:dyDescent="0.25">
      <c r="A1008" s="62"/>
      <c r="B1008" s="62"/>
      <c r="C1008" s="62"/>
      <c r="D1008" s="62"/>
      <c r="E1008" s="62"/>
      <c r="F1008" s="62"/>
      <c r="G1008" s="62"/>
    </row>
    <row r="1009" spans="1:7" x14ac:dyDescent="0.25">
      <c r="A1009" s="62"/>
      <c r="B1009" s="62"/>
      <c r="C1009" s="62"/>
      <c r="D1009" s="62"/>
      <c r="E1009" s="62"/>
      <c r="F1009" s="62"/>
      <c r="G1009" s="62"/>
    </row>
    <row r="1010" spans="1:7" x14ac:dyDescent="0.25">
      <c r="A1010" s="62"/>
      <c r="B1010" s="62"/>
      <c r="C1010" s="62"/>
      <c r="D1010" s="62"/>
      <c r="E1010" s="62"/>
      <c r="F1010" s="62"/>
      <c r="G1010" s="62"/>
    </row>
    <row r="1011" spans="1:7" x14ac:dyDescent="0.25">
      <c r="A1011" s="62"/>
      <c r="B1011" s="62"/>
      <c r="C1011" s="62"/>
      <c r="D1011" s="62"/>
      <c r="E1011" s="62"/>
      <c r="F1011" s="62"/>
      <c r="G1011" s="62"/>
    </row>
    <row r="1012" spans="1:7" x14ac:dyDescent="0.25">
      <c r="A1012" s="62"/>
      <c r="B1012" s="62"/>
      <c r="C1012" s="62"/>
      <c r="D1012" s="62"/>
      <c r="E1012" s="62"/>
      <c r="F1012" s="62"/>
      <c r="G1012" s="62"/>
    </row>
    <row r="1013" spans="1:7" x14ac:dyDescent="0.25">
      <c r="A1013" s="62"/>
      <c r="B1013" s="62"/>
      <c r="C1013" s="62"/>
      <c r="D1013" s="62"/>
      <c r="E1013" s="62"/>
      <c r="F1013" s="62"/>
      <c r="G1013" s="62"/>
    </row>
    <row r="1014" spans="1:7" x14ac:dyDescent="0.25">
      <c r="A1014" s="62"/>
      <c r="B1014" s="62"/>
      <c r="C1014" s="62"/>
      <c r="D1014" s="62"/>
      <c r="E1014" s="62"/>
      <c r="F1014" s="62"/>
      <c r="G1014" s="62"/>
    </row>
    <row r="1015" spans="1:7" x14ac:dyDescent="0.25">
      <c r="A1015" s="62"/>
      <c r="B1015" s="62"/>
      <c r="C1015" s="62"/>
      <c r="D1015" s="62"/>
      <c r="E1015" s="62"/>
      <c r="F1015" s="62"/>
      <c r="G1015" s="62"/>
    </row>
    <row r="1016" spans="1:7" x14ac:dyDescent="0.25">
      <c r="A1016" s="62"/>
      <c r="B1016" s="62"/>
      <c r="C1016" s="62"/>
      <c r="D1016" s="62"/>
      <c r="E1016" s="62"/>
      <c r="F1016" s="62"/>
      <c r="G1016" s="62"/>
    </row>
    <row r="1017" spans="1:7" x14ac:dyDescent="0.25">
      <c r="A1017" s="62"/>
      <c r="B1017" s="62"/>
      <c r="C1017" s="62"/>
      <c r="D1017" s="62"/>
      <c r="E1017" s="62"/>
      <c r="F1017" s="62"/>
      <c r="G1017" s="62"/>
    </row>
    <row r="1018" spans="1:7" x14ac:dyDescent="0.25">
      <c r="A1018" s="62"/>
      <c r="B1018" s="62"/>
      <c r="C1018" s="62"/>
      <c r="D1018" s="62"/>
      <c r="E1018" s="62"/>
      <c r="F1018" s="62"/>
      <c r="G1018" s="62"/>
    </row>
    <row r="1019" spans="1:7" x14ac:dyDescent="0.25">
      <c r="A1019" s="62"/>
      <c r="B1019" s="62"/>
      <c r="C1019" s="62"/>
      <c r="D1019" s="62"/>
      <c r="E1019" s="62"/>
      <c r="F1019" s="62"/>
      <c r="G1019" s="62"/>
    </row>
    <row r="1020" spans="1:7" x14ac:dyDescent="0.25">
      <c r="A1020" s="62"/>
      <c r="B1020" s="62"/>
      <c r="C1020" s="62"/>
      <c r="D1020" s="62"/>
      <c r="E1020" s="62"/>
      <c r="F1020" s="62"/>
      <c r="G1020" s="62"/>
    </row>
    <row r="1021" spans="1:7" x14ac:dyDescent="0.25">
      <c r="A1021" s="62"/>
      <c r="B1021" s="62"/>
      <c r="C1021" s="62"/>
      <c r="D1021" s="62"/>
      <c r="E1021" s="62"/>
      <c r="F1021" s="62"/>
      <c r="G1021" s="62"/>
    </row>
    <row r="1022" spans="1:7" x14ac:dyDescent="0.25">
      <c r="A1022" s="62"/>
      <c r="B1022" s="62"/>
      <c r="C1022" s="62"/>
      <c r="D1022" s="62"/>
      <c r="E1022" s="62"/>
      <c r="F1022" s="62"/>
      <c r="G1022" s="62"/>
    </row>
    <row r="1023" spans="1:7" x14ac:dyDescent="0.25">
      <c r="A1023" s="62"/>
      <c r="B1023" s="62"/>
      <c r="C1023" s="62"/>
      <c r="D1023" s="62"/>
      <c r="E1023" s="62"/>
      <c r="F1023" s="62"/>
      <c r="G1023" s="62"/>
    </row>
    <row r="1024" spans="1:7" x14ac:dyDescent="0.25">
      <c r="A1024" s="62"/>
      <c r="B1024" s="62"/>
      <c r="C1024" s="62"/>
      <c r="D1024" s="62"/>
      <c r="E1024" s="62"/>
      <c r="F1024" s="62"/>
      <c r="G1024" s="62"/>
    </row>
    <row r="1025" spans="1:7" x14ac:dyDescent="0.25">
      <c r="A1025" s="62"/>
      <c r="B1025" s="62"/>
      <c r="C1025" s="62"/>
      <c r="D1025" s="62"/>
      <c r="E1025" s="62"/>
      <c r="F1025" s="62"/>
      <c r="G1025" s="62"/>
    </row>
    <row r="1026" spans="1:7" x14ac:dyDescent="0.25">
      <c r="A1026" s="62"/>
      <c r="B1026" s="62"/>
      <c r="C1026" s="62"/>
      <c r="D1026" s="62"/>
      <c r="E1026" s="62"/>
      <c r="F1026" s="62"/>
      <c r="G1026" s="62"/>
    </row>
    <row r="1027" spans="1:7" x14ac:dyDescent="0.25">
      <c r="A1027" s="62"/>
      <c r="B1027" s="62"/>
      <c r="C1027" s="62"/>
      <c r="D1027" s="62"/>
      <c r="E1027" s="62"/>
      <c r="F1027" s="62"/>
      <c r="G1027" s="62"/>
    </row>
    <row r="1028" spans="1:7" x14ac:dyDescent="0.25">
      <c r="A1028" s="62"/>
      <c r="B1028" s="62"/>
      <c r="C1028" s="62"/>
      <c r="D1028" s="62"/>
      <c r="E1028" s="62"/>
      <c r="F1028" s="62"/>
      <c r="G1028" s="62"/>
    </row>
    <row r="1029" spans="1:7" x14ac:dyDescent="0.25">
      <c r="A1029" s="62"/>
      <c r="B1029" s="62"/>
      <c r="C1029" s="62"/>
      <c r="D1029" s="62"/>
      <c r="E1029" s="62"/>
      <c r="F1029" s="62"/>
      <c r="G1029" s="62"/>
    </row>
    <row r="1030" spans="1:7" x14ac:dyDescent="0.25">
      <c r="A1030" s="62"/>
      <c r="B1030" s="62"/>
      <c r="C1030" s="62"/>
      <c r="D1030" s="62"/>
      <c r="E1030" s="62"/>
      <c r="F1030" s="62"/>
      <c r="G1030" s="62"/>
    </row>
    <row r="1031" spans="1:7" x14ac:dyDescent="0.25">
      <c r="A1031" s="62"/>
      <c r="B1031" s="62"/>
      <c r="C1031" s="62"/>
      <c r="D1031" s="62"/>
      <c r="E1031" s="62"/>
      <c r="F1031" s="62"/>
      <c r="G1031" s="62"/>
    </row>
    <row r="1032" spans="1:7" x14ac:dyDescent="0.25">
      <c r="A1032" s="62"/>
      <c r="B1032" s="62"/>
      <c r="C1032" s="62"/>
      <c r="D1032" s="62"/>
      <c r="E1032" s="62"/>
      <c r="F1032" s="62"/>
      <c r="G1032" s="62"/>
    </row>
    <row r="1033" spans="1:7" x14ac:dyDescent="0.25">
      <c r="A1033" s="62"/>
      <c r="B1033" s="62"/>
      <c r="C1033" s="62"/>
      <c r="D1033" s="62"/>
      <c r="E1033" s="62"/>
      <c r="F1033" s="62"/>
      <c r="G1033" s="62"/>
    </row>
    <row r="1034" spans="1:7" x14ac:dyDescent="0.25">
      <c r="A1034" s="62"/>
      <c r="B1034" s="62"/>
      <c r="C1034" s="62"/>
      <c r="D1034" s="62"/>
      <c r="E1034" s="62"/>
      <c r="F1034" s="62"/>
      <c r="G1034" s="62"/>
    </row>
    <row r="1035" spans="1:7" x14ac:dyDescent="0.25">
      <c r="A1035" s="62"/>
      <c r="B1035" s="62"/>
      <c r="C1035" s="62"/>
      <c r="D1035" s="62"/>
      <c r="E1035" s="62"/>
      <c r="F1035" s="62"/>
      <c r="G1035" s="62"/>
    </row>
    <row r="1036" spans="1:7" x14ac:dyDescent="0.25">
      <c r="A1036" s="62"/>
      <c r="B1036" s="62"/>
      <c r="C1036" s="62"/>
      <c r="D1036" s="62"/>
      <c r="E1036" s="62"/>
      <c r="F1036" s="62"/>
      <c r="G1036" s="62"/>
    </row>
    <row r="1037" spans="1:7" x14ac:dyDescent="0.25">
      <c r="A1037" s="62"/>
      <c r="B1037" s="62"/>
      <c r="C1037" s="62"/>
      <c r="D1037" s="62"/>
      <c r="E1037" s="62"/>
      <c r="F1037" s="62"/>
      <c r="G1037" s="62"/>
    </row>
    <row r="1038" spans="1:7" x14ac:dyDescent="0.25">
      <c r="A1038" s="62"/>
      <c r="B1038" s="62"/>
      <c r="C1038" s="62"/>
      <c r="D1038" s="62"/>
      <c r="E1038" s="62"/>
      <c r="F1038" s="62"/>
      <c r="G1038" s="62"/>
    </row>
    <row r="1039" spans="1:7" x14ac:dyDescent="0.25">
      <c r="A1039" s="62"/>
      <c r="B1039" s="62"/>
      <c r="C1039" s="62"/>
      <c r="D1039" s="62"/>
      <c r="E1039" s="62"/>
      <c r="F1039" s="62"/>
      <c r="G1039" s="62"/>
    </row>
    <row r="1040" spans="1:7" x14ac:dyDescent="0.25">
      <c r="A1040" s="62"/>
      <c r="B1040" s="62"/>
      <c r="C1040" s="62"/>
      <c r="D1040" s="62"/>
      <c r="E1040" s="62"/>
      <c r="F1040" s="62"/>
      <c r="G1040" s="62"/>
    </row>
    <row r="1041" spans="1:7" x14ac:dyDescent="0.25">
      <c r="A1041" s="62"/>
      <c r="B1041" s="62"/>
      <c r="C1041" s="62"/>
      <c r="D1041" s="62"/>
      <c r="E1041" s="62"/>
      <c r="F1041" s="62"/>
      <c r="G1041" s="62"/>
    </row>
    <row r="1042" spans="1:7" x14ac:dyDescent="0.25">
      <c r="A1042" s="62"/>
      <c r="B1042" s="62"/>
      <c r="C1042" s="62"/>
      <c r="D1042" s="62"/>
      <c r="E1042" s="62"/>
      <c r="F1042" s="62"/>
      <c r="G1042" s="62"/>
    </row>
    <row r="1043" spans="1:7" x14ac:dyDescent="0.25">
      <c r="A1043" s="62"/>
      <c r="B1043" s="62"/>
      <c r="C1043" s="62"/>
      <c r="D1043" s="62"/>
      <c r="E1043" s="62"/>
      <c r="F1043" s="62"/>
      <c r="G1043" s="62"/>
    </row>
    <row r="1044" spans="1:7" x14ac:dyDescent="0.25">
      <c r="A1044" s="62"/>
      <c r="B1044" s="62"/>
      <c r="C1044" s="62"/>
      <c r="D1044" s="62"/>
      <c r="E1044" s="62"/>
      <c r="F1044" s="62"/>
      <c r="G1044" s="62"/>
    </row>
    <row r="1045" spans="1:7" x14ac:dyDescent="0.25">
      <c r="A1045" s="62"/>
      <c r="B1045" s="62"/>
      <c r="C1045" s="62"/>
      <c r="D1045" s="62"/>
      <c r="E1045" s="62"/>
      <c r="F1045" s="62"/>
      <c r="G1045" s="62"/>
    </row>
    <row r="1046" spans="1:7" x14ac:dyDescent="0.25">
      <c r="A1046" s="62"/>
      <c r="B1046" s="62"/>
      <c r="C1046" s="62"/>
      <c r="D1046" s="62"/>
      <c r="E1046" s="62"/>
      <c r="F1046" s="62"/>
      <c r="G1046" s="62"/>
    </row>
    <row r="1047" spans="1:7" x14ac:dyDescent="0.25">
      <c r="A1047" s="62"/>
      <c r="B1047" s="62"/>
      <c r="C1047" s="62"/>
      <c r="D1047" s="62"/>
      <c r="E1047" s="62"/>
      <c r="F1047" s="62"/>
      <c r="G1047" s="62"/>
    </row>
    <row r="1048" spans="1:7" x14ac:dyDescent="0.25">
      <c r="A1048" s="62"/>
      <c r="B1048" s="62"/>
      <c r="C1048" s="62"/>
      <c r="D1048" s="62"/>
      <c r="E1048" s="62"/>
      <c r="F1048" s="62"/>
      <c r="G1048" s="62"/>
    </row>
    <row r="1049" spans="1:7" x14ac:dyDescent="0.25">
      <c r="A1049" s="62"/>
      <c r="B1049" s="62"/>
      <c r="C1049" s="62"/>
      <c r="D1049" s="62"/>
      <c r="E1049" s="62"/>
      <c r="F1049" s="62"/>
      <c r="G1049" s="62"/>
    </row>
    <row r="1050" spans="1:7" x14ac:dyDescent="0.25">
      <c r="A1050" s="62"/>
      <c r="B1050" s="62"/>
      <c r="C1050" s="62"/>
      <c r="D1050" s="62"/>
      <c r="E1050" s="62"/>
      <c r="F1050" s="62"/>
      <c r="G1050" s="62"/>
    </row>
    <row r="1051" spans="1:7" x14ac:dyDescent="0.25">
      <c r="A1051" s="62"/>
      <c r="B1051" s="62"/>
      <c r="C1051" s="62"/>
      <c r="D1051" s="62"/>
      <c r="E1051" s="62"/>
      <c r="F1051" s="62"/>
      <c r="G1051" s="62"/>
    </row>
    <row r="1052" spans="1:7" x14ac:dyDescent="0.25">
      <c r="A1052" s="62"/>
      <c r="B1052" s="62"/>
      <c r="C1052" s="62"/>
      <c r="D1052" s="62"/>
      <c r="E1052" s="62"/>
      <c r="F1052" s="62"/>
      <c r="G1052" s="62"/>
    </row>
    <row r="1053" spans="1:7" x14ac:dyDescent="0.25">
      <c r="A1053" s="62"/>
      <c r="B1053" s="62"/>
      <c r="C1053" s="62"/>
      <c r="D1053" s="62"/>
      <c r="E1053" s="62"/>
      <c r="F1053" s="62"/>
      <c r="G1053" s="62"/>
    </row>
    <row r="1054" spans="1:7" x14ac:dyDescent="0.25">
      <c r="A1054" s="62"/>
      <c r="B1054" s="62"/>
      <c r="C1054" s="62"/>
      <c r="D1054" s="62"/>
      <c r="E1054" s="62"/>
      <c r="F1054" s="62"/>
      <c r="G1054" s="62"/>
    </row>
    <row r="1055" spans="1:7" x14ac:dyDescent="0.25">
      <c r="A1055" s="62"/>
      <c r="B1055" s="62"/>
      <c r="C1055" s="62"/>
      <c r="D1055" s="62"/>
      <c r="E1055" s="62"/>
      <c r="F1055" s="62"/>
      <c r="G1055" s="62"/>
    </row>
    <row r="1056" spans="1:7" x14ac:dyDescent="0.25">
      <c r="A1056" s="62"/>
      <c r="B1056" s="62"/>
      <c r="C1056" s="62"/>
      <c r="D1056" s="62"/>
      <c r="E1056" s="62"/>
      <c r="F1056" s="62"/>
      <c r="G1056" s="62"/>
    </row>
    <row r="1057" spans="1:7" x14ac:dyDescent="0.25">
      <c r="A1057" s="62"/>
      <c r="B1057" s="62"/>
      <c r="C1057" s="62"/>
      <c r="D1057" s="62"/>
      <c r="E1057" s="62"/>
      <c r="F1057" s="62"/>
      <c r="G1057" s="62"/>
    </row>
    <row r="1058" spans="1:7" x14ac:dyDescent="0.25">
      <c r="A1058" s="62"/>
      <c r="B1058" s="62"/>
      <c r="C1058" s="62"/>
      <c r="D1058" s="62"/>
      <c r="E1058" s="62"/>
      <c r="F1058" s="62"/>
      <c r="G1058" s="62"/>
    </row>
    <row r="1059" spans="1:7" x14ac:dyDescent="0.25">
      <c r="A1059" s="62"/>
      <c r="B1059" s="62"/>
      <c r="C1059" s="62"/>
      <c r="D1059" s="62"/>
      <c r="E1059" s="62"/>
      <c r="F1059" s="62"/>
      <c r="G1059" s="62"/>
    </row>
    <row r="1060" spans="1:7" x14ac:dyDescent="0.25">
      <c r="A1060" s="62"/>
      <c r="B1060" s="62"/>
      <c r="C1060" s="62"/>
      <c r="D1060" s="62"/>
      <c r="E1060" s="62"/>
      <c r="F1060" s="62"/>
      <c r="G1060" s="62"/>
    </row>
    <row r="1061" spans="1:7" x14ac:dyDescent="0.25">
      <c r="A1061" s="62"/>
      <c r="B1061" s="62"/>
      <c r="C1061" s="62"/>
      <c r="D1061" s="62"/>
      <c r="E1061" s="62"/>
      <c r="F1061" s="62"/>
      <c r="G1061" s="62"/>
    </row>
    <row r="1062" spans="1:7" x14ac:dyDescent="0.25">
      <c r="A1062" s="62"/>
      <c r="B1062" s="62"/>
      <c r="C1062" s="62"/>
      <c r="D1062" s="62"/>
      <c r="E1062" s="62"/>
      <c r="F1062" s="62"/>
      <c r="G1062" s="62"/>
    </row>
    <row r="1063" spans="1:7" x14ac:dyDescent="0.25">
      <c r="A1063" s="62"/>
      <c r="B1063" s="62"/>
      <c r="C1063" s="62"/>
      <c r="D1063" s="62"/>
      <c r="E1063" s="62"/>
      <c r="F1063" s="62"/>
      <c r="G1063" s="62"/>
    </row>
    <row r="1064" spans="1:7" x14ac:dyDescent="0.25">
      <c r="A1064" s="62"/>
      <c r="B1064" s="62"/>
      <c r="C1064" s="62"/>
      <c r="D1064" s="62"/>
      <c r="E1064" s="62"/>
      <c r="F1064" s="62"/>
      <c r="G1064" s="62"/>
    </row>
    <row r="1065" spans="1:7" x14ac:dyDescent="0.25">
      <c r="A1065" s="62"/>
      <c r="B1065" s="62"/>
      <c r="C1065" s="62"/>
      <c r="D1065" s="62"/>
      <c r="E1065" s="62"/>
      <c r="F1065" s="62"/>
      <c r="G1065" s="62"/>
    </row>
    <row r="1066" spans="1:7" x14ac:dyDescent="0.25">
      <c r="A1066" s="62"/>
      <c r="B1066" s="62"/>
      <c r="C1066" s="62"/>
      <c r="D1066" s="62"/>
      <c r="E1066" s="62"/>
      <c r="F1066" s="62"/>
      <c r="G1066" s="62"/>
    </row>
    <row r="1067" spans="1:7" x14ac:dyDescent="0.25">
      <c r="A1067" s="62"/>
      <c r="B1067" s="62"/>
      <c r="C1067" s="62"/>
      <c r="D1067" s="62"/>
      <c r="E1067" s="62"/>
      <c r="F1067" s="62"/>
      <c r="G1067" s="62"/>
    </row>
    <row r="1068" spans="1:7" x14ac:dyDescent="0.25">
      <c r="A1068" s="62"/>
      <c r="B1068" s="62"/>
      <c r="C1068" s="62"/>
      <c r="D1068" s="62"/>
      <c r="E1068" s="62"/>
      <c r="F1068" s="62"/>
      <c r="G1068" s="62"/>
    </row>
    <row r="1069" spans="1:7" x14ac:dyDescent="0.25">
      <c r="A1069" s="62"/>
      <c r="B1069" s="62"/>
      <c r="C1069" s="62"/>
      <c r="D1069" s="62"/>
      <c r="E1069" s="62"/>
      <c r="F1069" s="62"/>
      <c r="G1069" s="62"/>
    </row>
    <row r="1070" spans="1:7" x14ac:dyDescent="0.25">
      <c r="A1070" s="62"/>
      <c r="B1070" s="62"/>
      <c r="C1070" s="62"/>
      <c r="D1070" s="62"/>
      <c r="E1070" s="62"/>
      <c r="F1070" s="62"/>
      <c r="G1070" s="62"/>
    </row>
    <row r="1071" spans="1:7" x14ac:dyDescent="0.25">
      <c r="A1071" s="62"/>
      <c r="B1071" s="62"/>
      <c r="C1071" s="62"/>
      <c r="D1071" s="62"/>
      <c r="E1071" s="62"/>
      <c r="F1071" s="62"/>
      <c r="G1071" s="62"/>
    </row>
    <row r="1072" spans="1:7" x14ac:dyDescent="0.25">
      <c r="A1072" s="62"/>
      <c r="B1072" s="62"/>
      <c r="C1072" s="62"/>
      <c r="D1072" s="62"/>
      <c r="E1072" s="62"/>
      <c r="F1072" s="62"/>
      <c r="G1072" s="62"/>
    </row>
    <row r="1073" spans="1:7" x14ac:dyDescent="0.25">
      <c r="A1073" s="62"/>
      <c r="B1073" s="62"/>
      <c r="C1073" s="62"/>
      <c r="D1073" s="62"/>
      <c r="E1073" s="62"/>
      <c r="F1073" s="62"/>
      <c r="G1073" s="62"/>
    </row>
    <row r="1074" spans="1:7" x14ac:dyDescent="0.25">
      <c r="A1074" s="62"/>
      <c r="B1074" s="62"/>
      <c r="C1074" s="62"/>
      <c r="D1074" s="62"/>
      <c r="E1074" s="62"/>
      <c r="F1074" s="62"/>
      <c r="G1074" s="62"/>
    </row>
    <row r="1075" spans="1:7" x14ac:dyDescent="0.25">
      <c r="A1075" s="62"/>
      <c r="B1075" s="62"/>
      <c r="C1075" s="62"/>
      <c r="D1075" s="62"/>
      <c r="E1075" s="62"/>
      <c r="F1075" s="62"/>
      <c r="G1075" s="62"/>
    </row>
    <row r="1076" spans="1:7" x14ac:dyDescent="0.25">
      <c r="A1076" s="62"/>
      <c r="B1076" s="62"/>
      <c r="C1076" s="62"/>
      <c r="D1076" s="62"/>
      <c r="E1076" s="62"/>
      <c r="F1076" s="62"/>
      <c r="G1076" s="62"/>
    </row>
    <row r="1077" spans="1:7" x14ac:dyDescent="0.25">
      <c r="A1077" s="62"/>
      <c r="B1077" s="62"/>
      <c r="C1077" s="62"/>
      <c r="D1077" s="62"/>
      <c r="E1077" s="62"/>
      <c r="F1077" s="62"/>
      <c r="G1077" s="62"/>
    </row>
    <row r="1078" spans="1:7" x14ac:dyDescent="0.25">
      <c r="A1078" s="62"/>
      <c r="B1078" s="62"/>
      <c r="C1078" s="62"/>
      <c r="D1078" s="62"/>
      <c r="E1078" s="62"/>
      <c r="F1078" s="62"/>
      <c r="G1078" s="62"/>
    </row>
    <row r="1079" spans="1:7" x14ac:dyDescent="0.25">
      <c r="A1079" s="62"/>
      <c r="B1079" s="62"/>
      <c r="C1079" s="62"/>
      <c r="D1079" s="62"/>
      <c r="E1079" s="62"/>
      <c r="F1079" s="62"/>
      <c r="G1079" s="62"/>
    </row>
    <row r="1080" spans="1:7" x14ac:dyDescent="0.25">
      <c r="A1080" s="62"/>
      <c r="B1080" s="62"/>
      <c r="C1080" s="62"/>
      <c r="D1080" s="62"/>
      <c r="E1080" s="62"/>
      <c r="F1080" s="62"/>
      <c r="G1080" s="62"/>
    </row>
    <row r="1081" spans="1:7" x14ac:dyDescent="0.25">
      <c r="A1081" s="62"/>
      <c r="B1081" s="62"/>
      <c r="C1081" s="62"/>
      <c r="D1081" s="62"/>
      <c r="E1081" s="62"/>
      <c r="F1081" s="62"/>
      <c r="G1081" s="62"/>
    </row>
    <row r="1082" spans="1:7" x14ac:dyDescent="0.25">
      <c r="A1082" s="62"/>
      <c r="B1082" s="62"/>
      <c r="C1082" s="62"/>
      <c r="D1082" s="62"/>
      <c r="E1082" s="62"/>
      <c r="F1082" s="62"/>
      <c r="G1082" s="62"/>
    </row>
    <row r="1083" spans="1:7" x14ac:dyDescent="0.25">
      <c r="A1083" s="62"/>
      <c r="B1083" s="62"/>
      <c r="C1083" s="62"/>
      <c r="D1083" s="62"/>
      <c r="E1083" s="62"/>
      <c r="F1083" s="62"/>
      <c r="G1083" s="62"/>
    </row>
    <row r="1084" spans="1:7" x14ac:dyDescent="0.25">
      <c r="A1084" s="62"/>
      <c r="B1084" s="62"/>
      <c r="C1084" s="62"/>
      <c r="D1084" s="62"/>
      <c r="E1084" s="62"/>
      <c r="F1084" s="62"/>
      <c r="G1084" s="62"/>
    </row>
    <row r="1085" spans="1:7" x14ac:dyDescent="0.25">
      <c r="A1085" s="62"/>
      <c r="B1085" s="62"/>
      <c r="C1085" s="62"/>
      <c r="D1085" s="62"/>
      <c r="E1085" s="62"/>
      <c r="F1085" s="62"/>
      <c r="G1085" s="62"/>
    </row>
    <row r="1086" spans="1:7" x14ac:dyDescent="0.25">
      <c r="A1086" s="62"/>
      <c r="B1086" s="62"/>
      <c r="C1086" s="62"/>
      <c r="D1086" s="62"/>
      <c r="E1086" s="62"/>
      <c r="F1086" s="62"/>
      <c r="G1086" s="62"/>
    </row>
    <row r="1087" spans="1:7" x14ac:dyDescent="0.25">
      <c r="A1087" s="62"/>
      <c r="B1087" s="62"/>
      <c r="C1087" s="62"/>
      <c r="D1087" s="62"/>
      <c r="E1087" s="62"/>
      <c r="F1087" s="62"/>
      <c r="G1087" s="62"/>
    </row>
    <row r="1088" spans="1:7" x14ac:dyDescent="0.25">
      <c r="A1088" s="62"/>
      <c r="B1088" s="62"/>
      <c r="C1088" s="62"/>
      <c r="D1088" s="62"/>
      <c r="E1088" s="62"/>
      <c r="F1088" s="62"/>
      <c r="G1088" s="62"/>
    </row>
    <row r="1089" spans="1:7" x14ac:dyDescent="0.25">
      <c r="A1089" s="62"/>
      <c r="B1089" s="62"/>
      <c r="C1089" s="62"/>
      <c r="D1089" s="62"/>
      <c r="E1089" s="62"/>
      <c r="F1089" s="62"/>
      <c r="G1089" s="62"/>
    </row>
    <row r="1090" spans="1:7" x14ac:dyDescent="0.25">
      <c r="A1090" s="62"/>
      <c r="B1090" s="62"/>
      <c r="C1090" s="62"/>
      <c r="D1090" s="62"/>
      <c r="E1090" s="62"/>
      <c r="F1090" s="62"/>
      <c r="G1090" s="62"/>
    </row>
    <row r="1091" spans="1:7" x14ac:dyDescent="0.25">
      <c r="A1091" s="62"/>
      <c r="B1091" s="62"/>
      <c r="C1091" s="62"/>
      <c r="D1091" s="62"/>
      <c r="E1091" s="62"/>
      <c r="F1091" s="62"/>
      <c r="G1091" s="62"/>
    </row>
    <row r="1092" spans="1:7" x14ac:dyDescent="0.25">
      <c r="A1092" s="62"/>
      <c r="B1092" s="62"/>
      <c r="C1092" s="62"/>
      <c r="D1092" s="62"/>
      <c r="E1092" s="62"/>
      <c r="F1092" s="62"/>
      <c r="G1092" s="62"/>
    </row>
    <row r="1093" spans="1:7" x14ac:dyDescent="0.25">
      <c r="A1093" s="62"/>
      <c r="B1093" s="62"/>
      <c r="C1093" s="62"/>
      <c r="D1093" s="62"/>
      <c r="E1093" s="62"/>
      <c r="F1093" s="62"/>
      <c r="G1093" s="62"/>
    </row>
    <row r="1094" spans="1:7" x14ac:dyDescent="0.25">
      <c r="A1094" s="62"/>
      <c r="B1094" s="62"/>
      <c r="C1094" s="62"/>
      <c r="D1094" s="62"/>
      <c r="E1094" s="62"/>
      <c r="F1094" s="62"/>
      <c r="G1094" s="62"/>
    </row>
    <row r="1095" spans="1:7" x14ac:dyDescent="0.25">
      <c r="A1095" s="62"/>
      <c r="B1095" s="62"/>
      <c r="C1095" s="62"/>
      <c r="D1095" s="62"/>
      <c r="E1095" s="62"/>
      <c r="F1095" s="62"/>
      <c r="G1095" s="62"/>
    </row>
    <row r="1096" spans="1:7" x14ac:dyDescent="0.25">
      <c r="A1096" s="62"/>
      <c r="B1096" s="62"/>
      <c r="C1096" s="62"/>
      <c r="D1096" s="62"/>
      <c r="E1096" s="62"/>
      <c r="F1096" s="62"/>
      <c r="G1096" s="62"/>
    </row>
    <row r="1097" spans="1:7" x14ac:dyDescent="0.25">
      <c r="A1097" s="62"/>
      <c r="B1097" s="62"/>
      <c r="C1097" s="62"/>
      <c r="D1097" s="62"/>
      <c r="E1097" s="62"/>
      <c r="F1097" s="62"/>
      <c r="G1097" s="62"/>
    </row>
    <row r="1098" spans="1:7" x14ac:dyDescent="0.25">
      <c r="A1098" s="62"/>
      <c r="B1098" s="62"/>
      <c r="C1098" s="62"/>
      <c r="D1098" s="62"/>
      <c r="E1098" s="62"/>
      <c r="F1098" s="62"/>
      <c r="G1098" s="62"/>
    </row>
    <row r="1099" spans="1:7" x14ac:dyDescent="0.25">
      <c r="A1099" s="62"/>
      <c r="B1099" s="62"/>
      <c r="C1099" s="62"/>
      <c r="D1099" s="62"/>
      <c r="E1099" s="62"/>
      <c r="F1099" s="62"/>
      <c r="G1099" s="62"/>
    </row>
    <row r="1100" spans="1:7" x14ac:dyDescent="0.25">
      <c r="A1100" s="62"/>
      <c r="B1100" s="62"/>
      <c r="C1100" s="62"/>
      <c r="D1100" s="62"/>
      <c r="E1100" s="62"/>
      <c r="F1100" s="62"/>
      <c r="G1100" s="62"/>
    </row>
    <row r="1101" spans="1:7" x14ac:dyDescent="0.25">
      <c r="A1101" s="62"/>
      <c r="B1101" s="62"/>
      <c r="C1101" s="62"/>
      <c r="D1101" s="62"/>
      <c r="E1101" s="62"/>
      <c r="F1101" s="62"/>
      <c r="G1101" s="62"/>
    </row>
    <row r="1102" spans="1:7" x14ac:dyDescent="0.25">
      <c r="A1102" s="62"/>
      <c r="B1102" s="62"/>
      <c r="C1102" s="62"/>
      <c r="D1102" s="62"/>
      <c r="E1102" s="62"/>
      <c r="F1102" s="62"/>
      <c r="G1102" s="62"/>
    </row>
    <row r="1103" spans="1:7" x14ac:dyDescent="0.25">
      <c r="A1103" s="62"/>
      <c r="B1103" s="62"/>
      <c r="C1103" s="62"/>
      <c r="D1103" s="62"/>
      <c r="E1103" s="62"/>
      <c r="F1103" s="62"/>
      <c r="G1103" s="62"/>
    </row>
    <row r="1104" spans="1:7" x14ac:dyDescent="0.25">
      <c r="A1104" s="62"/>
      <c r="B1104" s="62"/>
      <c r="C1104" s="62"/>
      <c r="D1104" s="62"/>
      <c r="E1104" s="62"/>
      <c r="F1104" s="62"/>
      <c r="G1104" s="62"/>
    </row>
    <row r="1105" spans="1:7" x14ac:dyDescent="0.25">
      <c r="A1105" s="62"/>
      <c r="B1105" s="62"/>
      <c r="C1105" s="62"/>
      <c r="D1105" s="62"/>
      <c r="E1105" s="62"/>
      <c r="F1105" s="62"/>
      <c r="G1105" s="62"/>
    </row>
    <row r="1106" spans="1:7" x14ac:dyDescent="0.25">
      <c r="A1106" s="62"/>
      <c r="B1106" s="62"/>
      <c r="C1106" s="62"/>
      <c r="D1106" s="62"/>
      <c r="E1106" s="62"/>
      <c r="F1106" s="62"/>
      <c r="G1106" s="62"/>
    </row>
    <row r="1107" spans="1:7" x14ac:dyDescent="0.25">
      <c r="A1107" s="62"/>
      <c r="B1107" s="62"/>
      <c r="C1107" s="62"/>
      <c r="D1107" s="62"/>
      <c r="E1107" s="62"/>
      <c r="F1107" s="62"/>
      <c r="G1107" s="62"/>
    </row>
    <row r="1108" spans="1:7" x14ac:dyDescent="0.25">
      <c r="A1108" s="62"/>
      <c r="B1108" s="62"/>
      <c r="C1108" s="62"/>
      <c r="D1108" s="62"/>
      <c r="E1108" s="62"/>
      <c r="F1108" s="62"/>
      <c r="G1108" s="62"/>
    </row>
    <row r="1109" spans="1:7" x14ac:dyDescent="0.25">
      <c r="A1109" s="62"/>
      <c r="B1109" s="62"/>
      <c r="C1109" s="62"/>
      <c r="D1109" s="62"/>
      <c r="E1109" s="62"/>
      <c r="F1109" s="62"/>
      <c r="G1109" s="62"/>
    </row>
    <row r="1110" spans="1:7" x14ac:dyDescent="0.25">
      <c r="A1110" s="62"/>
      <c r="B1110" s="62"/>
      <c r="C1110" s="62"/>
      <c r="D1110" s="62"/>
      <c r="E1110" s="62"/>
      <c r="F1110" s="62"/>
      <c r="G1110" s="62"/>
    </row>
    <row r="1111" spans="1:7" x14ac:dyDescent="0.25">
      <c r="A1111" s="62"/>
      <c r="B1111" s="62"/>
      <c r="C1111" s="62"/>
      <c r="D1111" s="62"/>
      <c r="E1111" s="62"/>
      <c r="F1111" s="62"/>
      <c r="G1111" s="62"/>
    </row>
    <row r="1112" spans="1:7" x14ac:dyDescent="0.25">
      <c r="A1112" s="62"/>
      <c r="B1112" s="62"/>
      <c r="C1112" s="62"/>
      <c r="D1112" s="62"/>
      <c r="E1112" s="62"/>
      <c r="F1112" s="62"/>
      <c r="G1112" s="62"/>
    </row>
    <row r="1113" spans="1:7" x14ac:dyDescent="0.25">
      <c r="A1113" s="62"/>
      <c r="B1113" s="62"/>
      <c r="C1113" s="62"/>
      <c r="D1113" s="62"/>
      <c r="E1113" s="62"/>
      <c r="F1113" s="62"/>
      <c r="G1113" s="62"/>
    </row>
    <row r="1114" spans="1:7" x14ac:dyDescent="0.25">
      <c r="A1114" s="62"/>
      <c r="B1114" s="62"/>
      <c r="C1114" s="62"/>
      <c r="D1114" s="62"/>
      <c r="E1114" s="62"/>
      <c r="F1114" s="62"/>
      <c r="G1114" s="62"/>
    </row>
    <row r="1115" spans="1:7" x14ac:dyDescent="0.25">
      <c r="A1115" s="62"/>
      <c r="B1115" s="62"/>
      <c r="C1115" s="62"/>
      <c r="D1115" s="62"/>
      <c r="E1115" s="62"/>
      <c r="F1115" s="62"/>
      <c r="G1115" s="62"/>
    </row>
    <row r="1116" spans="1:7" x14ac:dyDescent="0.25">
      <c r="A1116" s="62"/>
      <c r="B1116" s="62"/>
      <c r="C1116" s="62"/>
      <c r="D1116" s="62"/>
      <c r="E1116" s="62"/>
      <c r="F1116" s="62"/>
      <c r="G1116" s="62"/>
    </row>
    <row r="1117" spans="1:7" x14ac:dyDescent="0.25">
      <c r="A1117" s="62"/>
      <c r="B1117" s="62"/>
      <c r="C1117" s="62"/>
      <c r="D1117" s="62"/>
      <c r="E1117" s="62"/>
      <c r="F1117" s="62"/>
      <c r="G1117" s="62"/>
    </row>
    <row r="1118" spans="1:7" x14ac:dyDescent="0.25">
      <c r="A1118" s="62"/>
      <c r="B1118" s="62"/>
      <c r="C1118" s="62"/>
      <c r="D1118" s="62"/>
      <c r="E1118" s="62"/>
      <c r="F1118" s="62"/>
      <c r="G1118" s="62"/>
    </row>
    <row r="1119" spans="1:7" x14ac:dyDescent="0.25">
      <c r="A1119" s="62"/>
      <c r="B1119" s="62"/>
      <c r="C1119" s="62"/>
      <c r="D1119" s="62"/>
      <c r="E1119" s="62"/>
      <c r="F1119" s="62"/>
      <c r="G1119" s="62"/>
    </row>
    <row r="1120" spans="1:7" x14ac:dyDescent="0.25">
      <c r="A1120" s="62"/>
      <c r="B1120" s="62"/>
      <c r="C1120" s="62"/>
      <c r="D1120" s="62"/>
      <c r="E1120" s="62"/>
      <c r="F1120" s="62"/>
      <c r="G1120" s="62"/>
    </row>
    <row r="1121" spans="1:7" x14ac:dyDescent="0.25">
      <c r="A1121" s="62"/>
      <c r="B1121" s="62"/>
      <c r="C1121" s="62"/>
      <c r="D1121" s="62"/>
      <c r="E1121" s="62"/>
      <c r="F1121" s="62"/>
      <c r="G1121" s="62"/>
    </row>
    <row r="1122" spans="1:7" x14ac:dyDescent="0.25">
      <c r="A1122" s="62"/>
      <c r="B1122" s="62"/>
      <c r="C1122" s="62"/>
      <c r="D1122" s="62"/>
      <c r="E1122" s="62"/>
      <c r="F1122" s="62"/>
      <c r="G1122" s="62"/>
    </row>
    <row r="1123" spans="1:7" x14ac:dyDescent="0.25">
      <c r="A1123" s="62"/>
      <c r="B1123" s="62"/>
      <c r="C1123" s="62"/>
      <c r="D1123" s="62"/>
      <c r="E1123" s="62"/>
      <c r="F1123" s="62"/>
      <c r="G1123" s="62"/>
    </row>
    <row r="1124" spans="1:7" x14ac:dyDescent="0.25">
      <c r="A1124" s="62"/>
      <c r="B1124" s="62"/>
      <c r="C1124" s="62"/>
      <c r="D1124" s="62"/>
      <c r="E1124" s="62"/>
      <c r="F1124" s="62"/>
      <c r="G1124" s="62"/>
    </row>
    <row r="1125" spans="1:7" x14ac:dyDescent="0.25">
      <c r="A1125" s="62"/>
      <c r="B1125" s="62"/>
      <c r="C1125" s="62"/>
      <c r="D1125" s="62"/>
      <c r="E1125" s="62"/>
      <c r="F1125" s="62"/>
      <c r="G1125" s="62"/>
    </row>
    <row r="1126" spans="1:7" x14ac:dyDescent="0.25">
      <c r="A1126" s="62"/>
      <c r="B1126" s="62"/>
      <c r="C1126" s="62"/>
      <c r="D1126" s="62"/>
      <c r="E1126" s="62"/>
      <c r="F1126" s="62"/>
      <c r="G1126" s="62"/>
    </row>
    <row r="1127" spans="1:7" x14ac:dyDescent="0.25">
      <c r="A1127" s="62"/>
      <c r="B1127" s="62"/>
      <c r="C1127" s="62"/>
      <c r="D1127" s="62"/>
      <c r="E1127" s="62"/>
      <c r="F1127" s="62"/>
      <c r="G1127" s="62"/>
    </row>
    <row r="1128" spans="1:7" x14ac:dyDescent="0.25">
      <c r="A1128" s="62"/>
      <c r="B1128" s="62"/>
      <c r="C1128" s="62"/>
      <c r="D1128" s="62"/>
      <c r="E1128" s="62"/>
      <c r="F1128" s="62"/>
      <c r="G1128" s="62"/>
    </row>
    <row r="1129" spans="1:7" x14ac:dyDescent="0.25">
      <c r="A1129" s="62"/>
      <c r="B1129" s="62"/>
      <c r="C1129" s="62"/>
      <c r="D1129" s="62"/>
      <c r="E1129" s="62"/>
      <c r="F1129" s="62"/>
      <c r="G1129" s="62"/>
    </row>
    <row r="1130" spans="1:7" x14ac:dyDescent="0.25">
      <c r="A1130" s="62"/>
      <c r="B1130" s="62"/>
      <c r="C1130" s="62"/>
      <c r="D1130" s="62"/>
      <c r="E1130" s="62"/>
      <c r="F1130" s="62"/>
      <c r="G1130" s="62"/>
    </row>
    <row r="1131" spans="1:7" x14ac:dyDescent="0.25">
      <c r="A1131" s="62"/>
      <c r="B1131" s="62"/>
      <c r="C1131" s="62"/>
      <c r="D1131" s="62"/>
      <c r="E1131" s="62"/>
      <c r="F1131" s="62"/>
      <c r="G1131" s="62"/>
    </row>
    <row r="1132" spans="1:7" x14ac:dyDescent="0.25">
      <c r="A1132" s="62"/>
      <c r="B1132" s="62"/>
      <c r="C1132" s="62"/>
      <c r="D1132" s="62"/>
      <c r="E1132" s="62"/>
      <c r="F1132" s="62"/>
      <c r="G1132" s="62"/>
    </row>
    <row r="1133" spans="1:7" x14ac:dyDescent="0.25">
      <c r="A1133" s="62"/>
      <c r="B1133" s="62"/>
      <c r="C1133" s="62"/>
      <c r="D1133" s="62"/>
      <c r="E1133" s="62"/>
      <c r="F1133" s="62"/>
      <c r="G1133" s="62"/>
    </row>
    <row r="1134" spans="1:7" x14ac:dyDescent="0.25">
      <c r="A1134" s="62"/>
      <c r="B1134" s="62"/>
      <c r="C1134" s="62"/>
      <c r="D1134" s="62"/>
      <c r="E1134" s="62"/>
      <c r="F1134" s="62"/>
      <c r="G1134" s="62"/>
    </row>
    <row r="1135" spans="1:7" x14ac:dyDescent="0.25">
      <c r="A1135" s="62"/>
      <c r="B1135" s="62"/>
      <c r="C1135" s="62"/>
      <c r="D1135" s="62"/>
      <c r="E1135" s="62"/>
      <c r="F1135" s="62"/>
      <c r="G1135" s="62"/>
    </row>
    <row r="1136" spans="1:7" x14ac:dyDescent="0.25">
      <c r="A1136" s="62"/>
      <c r="B1136" s="62"/>
      <c r="C1136" s="62"/>
      <c r="D1136" s="62"/>
      <c r="E1136" s="62"/>
      <c r="F1136" s="62"/>
      <c r="G1136" s="62"/>
    </row>
    <row r="1137" spans="1:7" x14ac:dyDescent="0.25">
      <c r="A1137" s="62"/>
      <c r="B1137" s="62"/>
      <c r="C1137" s="62"/>
      <c r="D1137" s="62"/>
      <c r="E1137" s="62"/>
      <c r="F1137" s="62"/>
      <c r="G1137" s="62"/>
    </row>
    <row r="1138" spans="1:7" x14ac:dyDescent="0.25">
      <c r="A1138" s="62"/>
      <c r="B1138" s="62"/>
      <c r="C1138" s="62"/>
      <c r="D1138" s="62"/>
      <c r="E1138" s="62"/>
      <c r="F1138" s="62"/>
      <c r="G1138" s="62"/>
    </row>
    <row r="1139" spans="1:7" x14ac:dyDescent="0.25">
      <c r="A1139" s="62"/>
      <c r="B1139" s="62"/>
      <c r="C1139" s="62"/>
      <c r="D1139" s="62"/>
      <c r="E1139" s="62"/>
      <c r="F1139" s="62"/>
      <c r="G1139" s="62"/>
    </row>
    <row r="1140" spans="1:7" x14ac:dyDescent="0.25">
      <c r="A1140" s="62"/>
      <c r="B1140" s="62"/>
      <c r="C1140" s="62"/>
      <c r="D1140" s="62"/>
      <c r="E1140" s="62"/>
      <c r="F1140" s="62"/>
      <c r="G1140" s="62"/>
    </row>
    <row r="1141" spans="1:7" x14ac:dyDescent="0.25">
      <c r="A1141" s="62"/>
      <c r="B1141" s="62"/>
      <c r="C1141" s="62"/>
      <c r="D1141" s="62"/>
      <c r="E1141" s="62"/>
      <c r="F1141" s="62"/>
      <c r="G1141" s="62"/>
    </row>
    <row r="1142" spans="1:7" x14ac:dyDescent="0.25">
      <c r="A1142" s="62"/>
      <c r="B1142" s="62"/>
      <c r="C1142" s="62"/>
      <c r="D1142" s="62"/>
      <c r="E1142" s="62"/>
      <c r="F1142" s="62"/>
      <c r="G1142" s="62"/>
    </row>
    <row r="1143" spans="1:7" x14ac:dyDescent="0.25">
      <c r="A1143" s="62"/>
      <c r="B1143" s="62"/>
      <c r="C1143" s="62"/>
      <c r="D1143" s="62"/>
      <c r="E1143" s="62"/>
      <c r="F1143" s="62"/>
      <c r="G1143" s="62"/>
    </row>
    <row r="1144" spans="1:7" x14ac:dyDescent="0.25">
      <c r="A1144" s="62"/>
      <c r="B1144" s="62"/>
      <c r="C1144" s="62"/>
      <c r="D1144" s="62"/>
      <c r="E1144" s="62"/>
      <c r="F1144" s="62"/>
      <c r="G1144" s="62"/>
    </row>
    <row r="1145" spans="1:7" x14ac:dyDescent="0.25">
      <c r="A1145" s="62"/>
      <c r="B1145" s="62"/>
      <c r="C1145" s="62"/>
      <c r="D1145" s="62"/>
      <c r="E1145" s="62"/>
      <c r="F1145" s="62"/>
      <c r="G1145" s="62"/>
    </row>
    <row r="1146" spans="1:7" x14ac:dyDescent="0.25">
      <c r="A1146" s="62"/>
      <c r="B1146" s="62"/>
      <c r="C1146" s="62"/>
      <c r="D1146" s="62"/>
      <c r="E1146" s="62"/>
      <c r="F1146" s="62"/>
      <c r="G1146" s="62"/>
    </row>
    <row r="1147" spans="1:7" x14ac:dyDescent="0.25">
      <c r="A1147" s="62"/>
      <c r="B1147" s="62"/>
      <c r="C1147" s="62"/>
      <c r="D1147" s="62"/>
      <c r="E1147" s="62"/>
      <c r="F1147" s="62"/>
      <c r="G1147" s="62"/>
    </row>
    <row r="1148" spans="1:7" x14ac:dyDescent="0.25">
      <c r="A1148" s="62"/>
      <c r="B1148" s="62"/>
      <c r="C1148" s="62"/>
      <c r="D1148" s="62"/>
      <c r="E1148" s="62"/>
      <c r="F1148" s="62"/>
      <c r="G1148" s="62"/>
    </row>
    <row r="1149" spans="1:7" x14ac:dyDescent="0.25">
      <c r="A1149" s="62"/>
      <c r="B1149" s="62"/>
      <c r="C1149" s="62"/>
      <c r="D1149" s="62"/>
      <c r="E1149" s="62"/>
      <c r="F1149" s="62"/>
      <c r="G1149" s="62"/>
    </row>
    <row r="1150" spans="1:7" x14ac:dyDescent="0.25">
      <c r="A1150" s="62"/>
      <c r="B1150" s="62"/>
      <c r="C1150" s="62"/>
      <c r="D1150" s="62"/>
      <c r="E1150" s="62"/>
      <c r="F1150" s="62"/>
      <c r="G1150" s="62"/>
    </row>
    <row r="1151" spans="1:7" x14ac:dyDescent="0.25">
      <c r="A1151" s="62"/>
      <c r="B1151" s="62"/>
      <c r="C1151" s="62"/>
      <c r="D1151" s="62"/>
      <c r="E1151" s="62"/>
      <c r="F1151" s="62"/>
      <c r="G1151" s="62"/>
    </row>
    <row r="1152" spans="1:7" x14ac:dyDescent="0.25">
      <c r="A1152" s="62"/>
      <c r="B1152" s="62"/>
      <c r="C1152" s="62"/>
      <c r="D1152" s="62"/>
      <c r="E1152" s="62"/>
      <c r="F1152" s="62"/>
      <c r="G1152" s="62"/>
    </row>
    <row r="1153" spans="1:7" x14ac:dyDescent="0.25">
      <c r="A1153" s="62"/>
      <c r="B1153" s="62"/>
      <c r="C1153" s="62"/>
      <c r="D1153" s="62"/>
      <c r="E1153" s="62"/>
      <c r="F1153" s="62"/>
      <c r="G1153" s="62"/>
    </row>
    <row r="1154" spans="1:7" x14ac:dyDescent="0.25">
      <c r="A1154" s="62"/>
      <c r="B1154" s="62"/>
      <c r="C1154" s="62"/>
      <c r="D1154" s="62"/>
      <c r="E1154" s="62"/>
      <c r="F1154" s="62"/>
      <c r="G1154" s="62"/>
    </row>
    <row r="1155" spans="1:7" x14ac:dyDescent="0.25">
      <c r="A1155" s="62"/>
      <c r="B1155" s="62"/>
      <c r="C1155" s="62"/>
      <c r="D1155" s="62"/>
      <c r="E1155" s="62"/>
      <c r="F1155" s="62"/>
      <c r="G1155" s="62"/>
    </row>
    <row r="1156" spans="1:7" x14ac:dyDescent="0.25">
      <c r="A1156" s="62"/>
      <c r="B1156" s="62"/>
      <c r="C1156" s="62"/>
      <c r="D1156" s="62"/>
      <c r="E1156" s="62"/>
      <c r="F1156" s="62"/>
      <c r="G1156" s="62"/>
    </row>
    <row r="1157" spans="1:7" x14ac:dyDescent="0.25">
      <c r="A1157" s="62"/>
      <c r="B1157" s="62"/>
      <c r="C1157" s="62"/>
      <c r="D1157" s="62"/>
      <c r="E1157" s="62"/>
      <c r="F1157" s="62"/>
      <c r="G1157" s="62"/>
    </row>
    <row r="1158" spans="1:7" x14ac:dyDescent="0.25">
      <c r="A1158" s="62"/>
      <c r="B1158" s="62"/>
      <c r="C1158" s="62"/>
      <c r="D1158" s="62"/>
      <c r="E1158" s="62"/>
      <c r="F1158" s="62"/>
      <c r="G1158" s="62"/>
    </row>
    <row r="1159" spans="1:7" x14ac:dyDescent="0.25">
      <c r="A1159" s="62"/>
      <c r="B1159" s="62"/>
      <c r="C1159" s="62"/>
      <c r="D1159" s="62"/>
      <c r="E1159" s="62"/>
      <c r="F1159" s="62"/>
      <c r="G1159" s="62"/>
    </row>
    <row r="1160" spans="1:7" x14ac:dyDescent="0.25">
      <c r="A1160" s="62"/>
      <c r="B1160" s="62"/>
      <c r="C1160" s="62"/>
      <c r="D1160" s="62"/>
      <c r="E1160" s="62"/>
      <c r="F1160" s="62"/>
      <c r="G1160" s="62"/>
    </row>
    <row r="1161" spans="1:7" x14ac:dyDescent="0.25">
      <c r="A1161" s="62"/>
      <c r="B1161" s="62"/>
      <c r="C1161" s="62"/>
      <c r="D1161" s="62"/>
      <c r="E1161" s="62"/>
      <c r="F1161" s="62"/>
      <c r="G1161" s="62"/>
    </row>
    <row r="1162" spans="1:7" x14ac:dyDescent="0.25">
      <c r="A1162" s="62"/>
      <c r="B1162" s="62"/>
      <c r="C1162" s="62"/>
      <c r="D1162" s="62"/>
      <c r="E1162" s="62"/>
      <c r="F1162" s="62"/>
      <c r="G1162" s="62"/>
    </row>
    <row r="1163" spans="1:7" x14ac:dyDescent="0.25">
      <c r="A1163" s="62"/>
      <c r="B1163" s="62"/>
      <c r="C1163" s="62"/>
      <c r="D1163" s="62"/>
      <c r="E1163" s="62"/>
      <c r="F1163" s="62"/>
      <c r="G1163" s="62"/>
    </row>
    <row r="1164" spans="1:7" x14ac:dyDescent="0.25">
      <c r="A1164" s="62"/>
      <c r="B1164" s="62"/>
      <c r="C1164" s="62"/>
      <c r="D1164" s="62"/>
      <c r="E1164" s="62"/>
      <c r="F1164" s="62"/>
      <c r="G1164" s="62"/>
    </row>
    <row r="1165" spans="1:7" x14ac:dyDescent="0.25">
      <c r="A1165" s="62"/>
      <c r="B1165" s="62"/>
      <c r="C1165" s="62"/>
      <c r="D1165" s="62"/>
      <c r="E1165" s="62"/>
      <c r="F1165" s="62"/>
      <c r="G1165" s="62"/>
    </row>
    <row r="1166" spans="1:7" x14ac:dyDescent="0.25">
      <c r="A1166" s="62"/>
      <c r="B1166" s="62"/>
      <c r="C1166" s="62"/>
      <c r="D1166" s="62"/>
      <c r="E1166" s="62"/>
      <c r="F1166" s="62"/>
      <c r="G1166" s="62"/>
    </row>
    <row r="1167" spans="1:7" x14ac:dyDescent="0.25">
      <c r="A1167" s="62"/>
      <c r="B1167" s="62"/>
      <c r="C1167" s="62"/>
      <c r="D1167" s="62"/>
      <c r="E1167" s="62"/>
      <c r="F1167" s="62"/>
      <c r="G1167" s="62"/>
    </row>
    <row r="1168" spans="1:7" x14ac:dyDescent="0.25">
      <c r="A1168" s="62"/>
      <c r="B1168" s="62"/>
      <c r="C1168" s="62"/>
      <c r="D1168" s="62"/>
      <c r="E1168" s="62"/>
      <c r="F1168" s="62"/>
      <c r="G1168" s="62"/>
    </row>
    <row r="1169" spans="1:7" x14ac:dyDescent="0.25">
      <c r="A1169" s="62"/>
      <c r="B1169" s="62"/>
      <c r="C1169" s="62"/>
      <c r="D1169" s="62"/>
      <c r="E1169" s="62"/>
      <c r="F1169" s="62"/>
      <c r="G1169" s="62"/>
    </row>
    <row r="1170" spans="1:7" x14ac:dyDescent="0.25">
      <c r="A1170" s="62"/>
      <c r="B1170" s="62"/>
      <c r="C1170" s="62"/>
      <c r="D1170" s="62"/>
      <c r="E1170" s="62"/>
      <c r="F1170" s="62"/>
      <c r="G1170" s="62"/>
    </row>
    <row r="1171" spans="1:7" x14ac:dyDescent="0.25">
      <c r="A1171" s="62"/>
      <c r="B1171" s="62"/>
      <c r="C1171" s="62"/>
      <c r="D1171" s="62"/>
      <c r="E1171" s="62"/>
      <c r="F1171" s="62"/>
      <c r="G1171" s="62"/>
    </row>
    <row r="1172" spans="1:7" x14ac:dyDescent="0.25">
      <c r="A1172" s="62"/>
      <c r="B1172" s="62"/>
      <c r="C1172" s="62"/>
      <c r="D1172" s="62"/>
      <c r="E1172" s="62"/>
      <c r="F1172" s="62"/>
      <c r="G1172" s="62"/>
    </row>
    <row r="1173" spans="1:7" x14ac:dyDescent="0.25">
      <c r="A1173" s="62"/>
      <c r="B1173" s="62"/>
      <c r="C1173" s="62"/>
      <c r="D1173" s="62"/>
      <c r="E1173" s="62"/>
      <c r="F1173" s="62"/>
      <c r="G1173" s="62"/>
    </row>
    <row r="1174" spans="1:7" x14ac:dyDescent="0.25">
      <c r="A1174" s="62"/>
      <c r="B1174" s="62"/>
      <c r="C1174" s="62"/>
      <c r="D1174" s="62"/>
      <c r="E1174" s="62"/>
      <c r="F1174" s="62"/>
      <c r="G1174" s="62"/>
    </row>
    <row r="1175" spans="1:7" x14ac:dyDescent="0.25">
      <c r="A1175" s="62"/>
      <c r="B1175" s="62"/>
      <c r="C1175" s="62"/>
      <c r="D1175" s="62"/>
      <c r="E1175" s="62"/>
      <c r="F1175" s="62"/>
      <c r="G1175" s="62"/>
    </row>
    <row r="1176" spans="1:7" x14ac:dyDescent="0.25">
      <c r="A1176" s="62"/>
      <c r="B1176" s="62"/>
      <c r="C1176" s="62"/>
      <c r="D1176" s="62"/>
      <c r="E1176" s="62"/>
      <c r="F1176" s="62"/>
      <c r="G1176" s="62"/>
    </row>
    <row r="1177" spans="1:7" x14ac:dyDescent="0.25">
      <c r="A1177" s="62"/>
      <c r="B1177" s="62"/>
      <c r="C1177" s="62"/>
      <c r="D1177" s="62"/>
      <c r="E1177" s="62"/>
      <c r="F1177" s="62"/>
      <c r="G1177" s="62"/>
    </row>
    <row r="1178" spans="1:7" x14ac:dyDescent="0.25">
      <c r="A1178" s="62"/>
      <c r="B1178" s="62"/>
      <c r="C1178" s="62"/>
      <c r="D1178" s="62"/>
      <c r="E1178" s="62"/>
      <c r="F1178" s="62"/>
      <c r="G1178" s="62"/>
    </row>
    <row r="1179" spans="1:7" x14ac:dyDescent="0.25">
      <c r="A1179" s="62"/>
      <c r="B1179" s="62"/>
      <c r="C1179" s="62"/>
      <c r="D1179" s="62"/>
      <c r="E1179" s="62"/>
      <c r="F1179" s="62"/>
      <c r="G1179" s="62"/>
    </row>
    <row r="1180" spans="1:7" x14ac:dyDescent="0.25">
      <c r="A1180" s="62"/>
      <c r="B1180" s="62"/>
      <c r="C1180" s="62"/>
      <c r="D1180" s="62"/>
      <c r="E1180" s="62"/>
      <c r="F1180" s="62"/>
      <c r="G1180" s="62"/>
    </row>
    <row r="1181" spans="1:7" x14ac:dyDescent="0.25">
      <c r="A1181" s="62"/>
      <c r="B1181" s="62"/>
      <c r="C1181" s="62"/>
      <c r="D1181" s="62"/>
      <c r="E1181" s="62"/>
      <c r="F1181" s="62"/>
      <c r="G1181" s="62"/>
    </row>
    <row r="1182" spans="1:7" x14ac:dyDescent="0.25">
      <c r="A1182" s="62"/>
      <c r="B1182" s="62"/>
      <c r="C1182" s="62"/>
      <c r="D1182" s="62"/>
      <c r="E1182" s="62"/>
      <c r="F1182" s="62"/>
      <c r="G1182" s="62"/>
    </row>
    <row r="1183" spans="1:7" x14ac:dyDescent="0.25">
      <c r="A1183" s="62"/>
      <c r="B1183" s="62"/>
      <c r="C1183" s="62"/>
      <c r="D1183" s="62"/>
      <c r="E1183" s="62"/>
      <c r="F1183" s="62"/>
      <c r="G1183" s="62"/>
    </row>
    <row r="1184" spans="1:7" x14ac:dyDescent="0.25">
      <c r="A1184" s="62"/>
      <c r="B1184" s="62"/>
      <c r="C1184" s="62"/>
      <c r="D1184" s="62"/>
      <c r="E1184" s="62"/>
      <c r="F1184" s="62"/>
      <c r="G1184" s="62"/>
    </row>
    <row r="1185" spans="1:7" x14ac:dyDescent="0.25">
      <c r="A1185" s="62"/>
      <c r="B1185" s="62"/>
      <c r="C1185" s="62"/>
      <c r="D1185" s="62"/>
      <c r="E1185" s="62"/>
      <c r="F1185" s="62"/>
      <c r="G1185" s="62"/>
    </row>
    <row r="1186" spans="1:7" x14ac:dyDescent="0.25">
      <c r="A1186" s="62"/>
      <c r="B1186" s="62"/>
      <c r="C1186" s="62"/>
      <c r="D1186" s="62"/>
      <c r="E1186" s="62"/>
      <c r="F1186" s="62"/>
      <c r="G1186" s="62"/>
    </row>
    <row r="1187" spans="1:7" x14ac:dyDescent="0.25">
      <c r="A1187" s="62"/>
      <c r="B1187" s="62"/>
      <c r="C1187" s="62"/>
      <c r="D1187" s="62"/>
      <c r="E1187" s="62"/>
      <c r="F1187" s="62"/>
      <c r="G1187" s="62"/>
    </row>
    <row r="1188" spans="1:7" x14ac:dyDescent="0.25">
      <c r="A1188" s="62"/>
      <c r="B1188" s="62"/>
      <c r="C1188" s="62"/>
      <c r="D1188" s="62"/>
      <c r="E1188" s="62"/>
      <c r="F1188" s="62"/>
      <c r="G1188" s="62"/>
    </row>
    <row r="1189" spans="1:7" x14ac:dyDescent="0.25">
      <c r="A1189" s="62"/>
      <c r="B1189" s="62"/>
      <c r="C1189" s="62"/>
      <c r="D1189" s="62"/>
      <c r="E1189" s="62"/>
      <c r="F1189" s="62"/>
      <c r="G1189" s="62"/>
    </row>
    <row r="1190" spans="1:7" x14ac:dyDescent="0.25">
      <c r="A1190" s="62"/>
      <c r="B1190" s="62"/>
      <c r="C1190" s="62"/>
      <c r="D1190" s="62"/>
      <c r="E1190" s="62"/>
      <c r="F1190" s="62"/>
      <c r="G1190" s="62"/>
    </row>
    <row r="1191" spans="1:7" x14ac:dyDescent="0.25">
      <c r="A1191" s="62"/>
      <c r="B1191" s="62"/>
      <c r="C1191" s="62"/>
      <c r="D1191" s="62"/>
      <c r="E1191" s="62"/>
      <c r="F1191" s="62"/>
      <c r="G1191" s="62"/>
    </row>
    <row r="1192" spans="1:7" x14ac:dyDescent="0.25">
      <c r="A1192" s="62"/>
      <c r="B1192" s="62"/>
      <c r="C1192" s="62"/>
      <c r="D1192" s="62"/>
      <c r="E1192" s="62"/>
      <c r="F1192" s="62"/>
      <c r="G1192" s="62"/>
    </row>
    <row r="1193" spans="1:7" x14ac:dyDescent="0.25">
      <c r="A1193" s="62"/>
      <c r="B1193" s="62"/>
      <c r="C1193" s="62"/>
      <c r="D1193" s="62"/>
      <c r="E1193" s="62"/>
      <c r="F1193" s="62"/>
      <c r="G1193" s="62"/>
    </row>
    <row r="1194" spans="1:7" x14ac:dyDescent="0.25">
      <c r="A1194" s="62"/>
      <c r="B1194" s="62"/>
      <c r="C1194" s="62"/>
      <c r="D1194" s="62"/>
      <c r="E1194" s="62"/>
      <c r="F1194" s="62"/>
      <c r="G1194" s="62"/>
    </row>
    <row r="1195" spans="1:7" x14ac:dyDescent="0.25">
      <c r="A1195" s="62"/>
      <c r="B1195" s="62"/>
      <c r="C1195" s="62"/>
      <c r="D1195" s="62"/>
      <c r="E1195" s="62"/>
      <c r="F1195" s="62"/>
      <c r="G1195" s="62"/>
    </row>
    <row r="1196" spans="1:7" x14ac:dyDescent="0.25">
      <c r="A1196" s="62"/>
      <c r="B1196" s="62"/>
      <c r="C1196" s="62"/>
      <c r="D1196" s="62"/>
      <c r="E1196" s="62"/>
      <c r="F1196" s="62"/>
      <c r="G1196" s="62"/>
    </row>
    <row r="1197" spans="1:7" x14ac:dyDescent="0.25">
      <c r="A1197" s="62"/>
      <c r="B1197" s="62"/>
      <c r="C1197" s="62"/>
      <c r="D1197" s="62"/>
      <c r="E1197" s="62"/>
      <c r="F1197" s="62"/>
      <c r="G1197" s="62"/>
    </row>
    <row r="1198" spans="1:7" x14ac:dyDescent="0.25">
      <c r="A1198" s="62"/>
      <c r="B1198" s="62"/>
      <c r="C1198" s="62"/>
      <c r="D1198" s="62"/>
      <c r="E1198" s="62"/>
      <c r="F1198" s="62"/>
      <c r="G1198" s="62"/>
    </row>
    <row r="1199" spans="1:7" x14ac:dyDescent="0.25">
      <c r="A1199" s="62"/>
      <c r="B1199" s="62"/>
      <c r="C1199" s="62"/>
      <c r="D1199" s="62"/>
      <c r="E1199" s="62"/>
      <c r="F1199" s="62"/>
      <c r="G1199" s="62"/>
    </row>
    <row r="1200" spans="1:7" x14ac:dyDescent="0.25">
      <c r="A1200" s="62"/>
      <c r="B1200" s="62"/>
      <c r="C1200" s="62"/>
      <c r="D1200" s="62"/>
      <c r="E1200" s="62"/>
      <c r="F1200" s="62"/>
      <c r="G1200" s="62"/>
    </row>
    <row r="1201" spans="1:7" x14ac:dyDescent="0.25">
      <c r="A1201" s="62"/>
      <c r="B1201" s="62"/>
      <c r="C1201" s="62"/>
      <c r="D1201" s="62"/>
      <c r="E1201" s="62"/>
      <c r="F1201" s="62"/>
      <c r="G1201" s="62"/>
    </row>
    <row r="1202" spans="1:7" x14ac:dyDescent="0.25">
      <c r="A1202" s="62"/>
      <c r="B1202" s="62"/>
      <c r="C1202" s="62"/>
      <c r="D1202" s="62"/>
      <c r="E1202" s="62"/>
      <c r="F1202" s="62"/>
      <c r="G1202" s="62"/>
    </row>
    <row r="1203" spans="1:7" x14ac:dyDescent="0.25">
      <c r="A1203" s="62"/>
      <c r="B1203" s="62"/>
      <c r="C1203" s="62"/>
      <c r="D1203" s="62"/>
      <c r="E1203" s="62"/>
      <c r="F1203" s="62"/>
      <c r="G1203" s="62"/>
    </row>
    <row r="1204" spans="1:7" x14ac:dyDescent="0.25">
      <c r="A1204" s="62"/>
      <c r="B1204" s="62"/>
      <c r="C1204" s="62"/>
      <c r="D1204" s="62"/>
      <c r="E1204" s="62"/>
      <c r="F1204" s="62"/>
      <c r="G1204" s="62"/>
    </row>
    <row r="1205" spans="1:7" x14ac:dyDescent="0.25">
      <c r="A1205" s="62"/>
      <c r="B1205" s="62"/>
      <c r="C1205" s="62"/>
      <c r="D1205" s="62"/>
      <c r="E1205" s="62"/>
      <c r="F1205" s="62"/>
      <c r="G1205" s="62"/>
    </row>
    <row r="1206" spans="1:7" x14ac:dyDescent="0.25">
      <c r="A1206" s="62"/>
      <c r="B1206" s="62"/>
      <c r="C1206" s="62"/>
      <c r="D1206" s="62"/>
      <c r="E1206" s="62"/>
      <c r="F1206" s="62"/>
      <c r="G1206" s="62"/>
    </row>
    <row r="1207" spans="1:7" x14ac:dyDescent="0.25">
      <c r="A1207" s="62"/>
      <c r="B1207" s="62"/>
      <c r="C1207" s="62"/>
      <c r="D1207" s="62"/>
      <c r="E1207" s="62"/>
      <c r="F1207" s="62"/>
      <c r="G1207" s="62"/>
    </row>
    <row r="1208" spans="1:7" x14ac:dyDescent="0.25">
      <c r="A1208" s="62"/>
      <c r="B1208" s="62"/>
      <c r="C1208" s="62"/>
      <c r="D1208" s="62"/>
      <c r="E1208" s="62"/>
      <c r="F1208" s="62"/>
      <c r="G1208" s="62"/>
    </row>
    <row r="1209" spans="1:7" x14ac:dyDescent="0.25">
      <c r="A1209" s="62"/>
      <c r="B1209" s="62"/>
      <c r="C1209" s="62"/>
      <c r="D1209" s="62"/>
      <c r="E1209" s="62"/>
      <c r="F1209" s="62"/>
      <c r="G1209" s="62"/>
    </row>
    <row r="1210" spans="1:7" x14ac:dyDescent="0.25">
      <c r="A1210" s="62"/>
      <c r="B1210" s="62"/>
      <c r="C1210" s="62"/>
      <c r="D1210" s="62"/>
      <c r="E1210" s="62"/>
      <c r="F1210" s="62"/>
      <c r="G1210" s="62"/>
    </row>
    <row r="1211" spans="1:7" x14ac:dyDescent="0.25">
      <c r="A1211" s="62"/>
      <c r="B1211" s="62"/>
      <c r="C1211" s="62"/>
      <c r="D1211" s="62"/>
      <c r="E1211" s="62"/>
      <c r="F1211" s="62"/>
      <c r="G1211" s="62"/>
    </row>
    <row r="1212" spans="1:7" x14ac:dyDescent="0.25">
      <c r="A1212" s="62"/>
      <c r="B1212" s="62"/>
      <c r="C1212" s="62"/>
      <c r="D1212" s="62"/>
      <c r="E1212" s="62"/>
      <c r="F1212" s="62"/>
      <c r="G1212" s="62"/>
    </row>
    <row r="1213" spans="1:7" x14ac:dyDescent="0.25">
      <c r="A1213" s="62"/>
      <c r="B1213" s="62"/>
      <c r="C1213" s="62"/>
      <c r="D1213" s="62"/>
      <c r="E1213" s="62"/>
      <c r="F1213" s="62"/>
      <c r="G1213" s="62"/>
    </row>
    <row r="1214" spans="1:7" x14ac:dyDescent="0.25">
      <c r="A1214" s="62"/>
      <c r="B1214" s="62"/>
      <c r="C1214" s="62"/>
      <c r="D1214" s="62"/>
      <c r="E1214" s="62"/>
      <c r="F1214" s="62"/>
      <c r="G1214" s="62"/>
    </row>
    <row r="1215" spans="1:7" x14ac:dyDescent="0.25">
      <c r="A1215" s="62"/>
      <c r="B1215" s="62"/>
      <c r="C1215" s="62"/>
      <c r="D1215" s="62"/>
      <c r="E1215" s="62"/>
      <c r="F1215" s="62"/>
      <c r="G1215" s="62"/>
    </row>
    <row r="1216" spans="1:7" x14ac:dyDescent="0.25">
      <c r="A1216" s="62"/>
      <c r="B1216" s="62"/>
      <c r="C1216" s="62"/>
      <c r="D1216" s="62"/>
      <c r="E1216" s="62"/>
      <c r="F1216" s="62"/>
      <c r="G1216" s="62"/>
    </row>
    <row r="1217" spans="1:7" x14ac:dyDescent="0.25">
      <c r="A1217" s="62"/>
      <c r="B1217" s="62"/>
      <c r="C1217" s="62"/>
      <c r="D1217" s="62"/>
      <c r="E1217" s="62"/>
      <c r="F1217" s="62"/>
      <c r="G1217" s="62"/>
    </row>
    <row r="1218" spans="1:7" x14ac:dyDescent="0.25">
      <c r="A1218" s="62"/>
      <c r="B1218" s="62"/>
      <c r="C1218" s="62"/>
      <c r="D1218" s="62"/>
      <c r="E1218" s="62"/>
      <c r="F1218" s="62"/>
      <c r="G1218" s="62"/>
    </row>
    <row r="1219" spans="1:7" x14ac:dyDescent="0.25">
      <c r="A1219" s="62"/>
      <c r="B1219" s="62"/>
      <c r="C1219" s="62"/>
      <c r="D1219" s="62"/>
      <c r="E1219" s="62"/>
      <c r="F1219" s="62"/>
      <c r="G1219" s="62"/>
    </row>
    <row r="1220" spans="1:7" x14ac:dyDescent="0.25">
      <c r="A1220" s="62"/>
      <c r="B1220" s="62"/>
      <c r="C1220" s="62"/>
      <c r="D1220" s="62"/>
      <c r="E1220" s="62"/>
      <c r="F1220" s="62"/>
      <c r="G1220" s="62"/>
    </row>
    <row r="1221" spans="1:7" x14ac:dyDescent="0.25">
      <c r="A1221" s="62"/>
      <c r="B1221" s="62"/>
      <c r="C1221" s="62"/>
      <c r="D1221" s="62"/>
      <c r="E1221" s="62"/>
      <c r="F1221" s="62"/>
      <c r="G1221" s="62"/>
    </row>
    <row r="1222" spans="1:7" x14ac:dyDescent="0.25">
      <c r="A1222" s="62"/>
      <c r="B1222" s="62"/>
      <c r="C1222" s="62"/>
      <c r="D1222" s="62"/>
      <c r="E1222" s="62"/>
      <c r="F1222" s="62"/>
      <c r="G1222" s="62"/>
    </row>
    <row r="1223" spans="1:7" x14ac:dyDescent="0.25">
      <c r="A1223" s="62"/>
      <c r="B1223" s="62"/>
      <c r="C1223" s="62"/>
      <c r="D1223" s="62"/>
      <c r="E1223" s="62"/>
      <c r="F1223" s="62"/>
      <c r="G1223" s="62"/>
    </row>
    <row r="1224" spans="1:7" x14ac:dyDescent="0.25">
      <c r="A1224" s="62"/>
      <c r="B1224" s="62"/>
      <c r="C1224" s="62"/>
      <c r="D1224" s="62"/>
      <c r="E1224" s="62"/>
      <c r="F1224" s="62"/>
      <c r="G1224" s="62"/>
    </row>
    <row r="1225" spans="1:7" x14ac:dyDescent="0.25">
      <c r="A1225" s="62"/>
      <c r="B1225" s="62"/>
      <c r="C1225" s="62"/>
      <c r="D1225" s="62"/>
      <c r="E1225" s="62"/>
      <c r="F1225" s="62"/>
      <c r="G1225" s="62"/>
    </row>
    <row r="1226" spans="1:7" x14ac:dyDescent="0.25">
      <c r="A1226" s="62"/>
      <c r="B1226" s="62"/>
      <c r="C1226" s="62"/>
      <c r="D1226" s="62"/>
      <c r="E1226" s="62"/>
      <c r="F1226" s="62"/>
      <c r="G1226" s="62"/>
    </row>
    <row r="1227" spans="1:7" x14ac:dyDescent="0.25">
      <c r="A1227" s="62"/>
      <c r="B1227" s="62"/>
      <c r="C1227" s="62"/>
      <c r="D1227" s="62"/>
      <c r="E1227" s="62"/>
      <c r="F1227" s="62"/>
      <c r="G1227" s="62"/>
    </row>
    <row r="1228" spans="1:7" x14ac:dyDescent="0.25">
      <c r="A1228" s="62"/>
      <c r="B1228" s="62"/>
      <c r="C1228" s="62"/>
      <c r="D1228" s="62"/>
      <c r="E1228" s="62"/>
      <c r="F1228" s="62"/>
      <c r="G1228" s="62"/>
    </row>
    <row r="1229" spans="1:7" x14ac:dyDescent="0.25">
      <c r="A1229" s="62"/>
      <c r="B1229" s="62"/>
      <c r="C1229" s="62"/>
      <c r="D1229" s="62"/>
      <c r="E1229" s="62"/>
      <c r="F1229" s="62"/>
      <c r="G1229" s="62"/>
    </row>
    <row r="1230" spans="1:7" x14ac:dyDescent="0.25">
      <c r="A1230" s="62"/>
      <c r="B1230" s="62"/>
      <c r="C1230" s="62"/>
      <c r="D1230" s="62"/>
      <c r="E1230" s="62"/>
      <c r="F1230" s="62"/>
      <c r="G1230" s="62"/>
    </row>
    <row r="1231" spans="1:7" x14ac:dyDescent="0.25">
      <c r="A1231" s="62"/>
      <c r="B1231" s="62"/>
      <c r="C1231" s="62"/>
      <c r="D1231" s="62"/>
      <c r="E1231" s="62"/>
      <c r="F1231" s="62"/>
      <c r="G1231" s="62"/>
    </row>
    <row r="1232" spans="1:7" x14ac:dyDescent="0.25">
      <c r="A1232" s="62"/>
      <c r="B1232" s="62"/>
      <c r="C1232" s="62"/>
      <c r="D1232" s="62"/>
      <c r="E1232" s="62"/>
      <c r="F1232" s="62"/>
      <c r="G1232" s="62"/>
    </row>
    <row r="1233" spans="1:7" x14ac:dyDescent="0.25">
      <c r="A1233" s="62"/>
      <c r="B1233" s="62"/>
      <c r="C1233" s="62"/>
      <c r="D1233" s="62"/>
      <c r="E1233" s="62"/>
      <c r="F1233" s="62"/>
      <c r="G1233" s="62"/>
    </row>
    <row r="1234" spans="1:7" x14ac:dyDescent="0.25">
      <c r="A1234" s="62"/>
      <c r="B1234" s="62"/>
      <c r="C1234" s="62"/>
      <c r="D1234" s="62"/>
      <c r="E1234" s="62"/>
      <c r="F1234" s="62"/>
      <c r="G1234" s="62"/>
    </row>
    <row r="1235" spans="1:7" x14ac:dyDescent="0.25">
      <c r="A1235" s="62"/>
      <c r="B1235" s="62"/>
      <c r="C1235" s="62"/>
      <c r="D1235" s="62"/>
      <c r="E1235" s="62"/>
      <c r="F1235" s="62"/>
      <c r="G1235" s="62"/>
    </row>
    <row r="1236" spans="1:7" x14ac:dyDescent="0.25">
      <c r="A1236" s="62"/>
      <c r="B1236" s="62"/>
      <c r="C1236" s="62"/>
      <c r="D1236" s="62"/>
      <c r="E1236" s="62"/>
      <c r="F1236" s="62"/>
      <c r="G1236" s="62"/>
    </row>
    <row r="1237" spans="1:7" x14ac:dyDescent="0.25">
      <c r="A1237" s="62"/>
      <c r="B1237" s="62"/>
      <c r="C1237" s="62"/>
      <c r="D1237" s="62"/>
      <c r="E1237" s="62"/>
      <c r="F1237" s="62"/>
      <c r="G1237" s="62"/>
    </row>
    <row r="1238" spans="1:7" x14ac:dyDescent="0.25">
      <c r="A1238" s="62"/>
      <c r="B1238" s="62"/>
      <c r="C1238" s="62"/>
      <c r="D1238" s="62"/>
      <c r="E1238" s="62"/>
      <c r="F1238" s="62"/>
      <c r="G1238" s="62"/>
    </row>
    <row r="1239" spans="1:7" x14ac:dyDescent="0.25">
      <c r="A1239" s="62"/>
      <c r="B1239" s="62"/>
      <c r="C1239" s="62"/>
      <c r="D1239" s="62"/>
      <c r="E1239" s="62"/>
      <c r="F1239" s="62"/>
      <c r="G1239" s="62"/>
    </row>
    <row r="1240" spans="1:7" x14ac:dyDescent="0.25">
      <c r="A1240" s="62"/>
      <c r="B1240" s="62"/>
      <c r="C1240" s="62"/>
      <c r="D1240" s="62"/>
      <c r="E1240" s="62"/>
      <c r="F1240" s="62"/>
      <c r="G1240" s="62"/>
    </row>
    <row r="1241" spans="1:7" x14ac:dyDescent="0.25">
      <c r="A1241" s="62"/>
      <c r="B1241" s="62"/>
      <c r="C1241" s="62"/>
      <c r="D1241" s="62"/>
      <c r="E1241" s="62"/>
      <c r="F1241" s="62"/>
      <c r="G1241" s="62"/>
    </row>
    <row r="1242" spans="1:7" x14ac:dyDescent="0.25">
      <c r="A1242" s="62"/>
      <c r="B1242" s="62"/>
      <c r="C1242" s="62"/>
      <c r="D1242" s="62"/>
      <c r="E1242" s="62"/>
      <c r="F1242" s="62"/>
      <c r="G1242" s="62"/>
    </row>
    <row r="1243" spans="1:7" x14ac:dyDescent="0.25">
      <c r="A1243" s="62"/>
      <c r="B1243" s="62"/>
      <c r="C1243" s="62"/>
      <c r="D1243" s="62"/>
      <c r="E1243" s="62"/>
      <c r="F1243" s="62"/>
      <c r="G1243" s="62"/>
    </row>
    <row r="1244" spans="1:7" x14ac:dyDescent="0.25">
      <c r="A1244" s="62"/>
      <c r="B1244" s="62"/>
      <c r="C1244" s="62"/>
      <c r="D1244" s="62"/>
      <c r="E1244" s="62"/>
      <c r="F1244" s="62"/>
      <c r="G1244" s="62"/>
    </row>
    <row r="1245" spans="1:7" x14ac:dyDescent="0.25">
      <c r="A1245" s="62"/>
      <c r="B1245" s="62"/>
      <c r="C1245" s="62"/>
      <c r="D1245" s="62"/>
      <c r="E1245" s="62"/>
      <c r="F1245" s="62"/>
      <c r="G1245" s="62"/>
    </row>
    <row r="1246" spans="1:7" x14ac:dyDescent="0.25">
      <c r="A1246" s="62"/>
      <c r="B1246" s="62"/>
      <c r="C1246" s="62"/>
      <c r="D1246" s="62"/>
      <c r="E1246" s="62"/>
      <c r="F1246" s="62"/>
      <c r="G1246" s="62"/>
    </row>
    <row r="1247" spans="1:7" x14ac:dyDescent="0.25">
      <c r="A1247" s="62"/>
      <c r="B1247" s="62"/>
      <c r="C1247" s="62"/>
      <c r="D1247" s="62"/>
      <c r="E1247" s="62"/>
      <c r="F1247" s="62"/>
      <c r="G1247" s="62"/>
    </row>
    <row r="1248" spans="1:7" x14ac:dyDescent="0.25">
      <c r="A1248" s="62"/>
      <c r="B1248" s="62"/>
      <c r="C1248" s="62"/>
      <c r="D1248" s="62"/>
      <c r="E1248" s="62"/>
      <c r="F1248" s="62"/>
      <c r="G1248" s="62"/>
    </row>
    <row r="1249" spans="1:7" x14ac:dyDescent="0.25">
      <c r="A1249" s="62"/>
      <c r="B1249" s="62"/>
      <c r="C1249" s="62"/>
      <c r="D1249" s="62"/>
      <c r="E1249" s="62"/>
      <c r="F1249" s="62"/>
      <c r="G1249" s="62"/>
    </row>
    <row r="1250" spans="1:7" x14ac:dyDescent="0.25">
      <c r="A1250" s="62"/>
      <c r="B1250" s="62"/>
      <c r="C1250" s="62"/>
      <c r="D1250" s="62"/>
      <c r="E1250" s="62"/>
      <c r="F1250" s="62"/>
      <c r="G1250" s="62"/>
    </row>
    <row r="1251" spans="1:7" x14ac:dyDescent="0.25">
      <c r="A1251" s="62"/>
      <c r="B1251" s="62"/>
      <c r="C1251" s="62"/>
      <c r="D1251" s="62"/>
      <c r="E1251" s="62"/>
      <c r="F1251" s="62"/>
      <c r="G1251" s="62"/>
    </row>
    <row r="1252" spans="1:7" x14ac:dyDescent="0.25">
      <c r="A1252" s="62"/>
      <c r="B1252" s="62"/>
      <c r="C1252" s="62"/>
      <c r="D1252" s="62"/>
      <c r="E1252" s="62"/>
      <c r="F1252" s="62"/>
      <c r="G1252" s="62"/>
    </row>
    <row r="1253" spans="1:7" x14ac:dyDescent="0.25">
      <c r="A1253" s="62"/>
      <c r="B1253" s="62"/>
      <c r="C1253" s="62"/>
      <c r="D1253" s="62"/>
      <c r="E1253" s="62"/>
      <c r="F1253" s="62"/>
      <c r="G1253" s="62"/>
    </row>
    <row r="1254" spans="1:7" x14ac:dyDescent="0.25">
      <c r="A1254" s="62"/>
      <c r="B1254" s="62"/>
      <c r="C1254" s="62"/>
      <c r="D1254" s="62"/>
      <c r="E1254" s="62"/>
      <c r="F1254" s="62"/>
      <c r="G1254" s="62"/>
    </row>
    <row r="1255" spans="1:7" x14ac:dyDescent="0.25">
      <c r="A1255" s="62"/>
      <c r="B1255" s="62"/>
      <c r="C1255" s="62"/>
      <c r="D1255" s="62"/>
      <c r="E1255" s="62"/>
      <c r="F1255" s="62"/>
      <c r="G1255" s="62"/>
    </row>
    <row r="1256" spans="1:7" x14ac:dyDescent="0.25">
      <c r="A1256" s="62"/>
      <c r="B1256" s="62"/>
      <c r="C1256" s="62"/>
      <c r="D1256" s="62"/>
      <c r="E1256" s="62"/>
      <c r="F1256" s="62"/>
      <c r="G1256" s="62"/>
    </row>
    <row r="1257" spans="1:7" x14ac:dyDescent="0.25">
      <c r="A1257" s="62"/>
      <c r="B1257" s="62"/>
      <c r="C1257" s="62"/>
      <c r="D1257" s="62"/>
      <c r="E1257" s="62"/>
      <c r="F1257" s="62"/>
      <c r="G1257" s="62"/>
    </row>
    <row r="1258" spans="1:7" x14ac:dyDescent="0.25">
      <c r="A1258" s="62"/>
      <c r="B1258" s="62"/>
      <c r="C1258" s="62"/>
      <c r="D1258" s="62"/>
      <c r="E1258" s="62"/>
      <c r="F1258" s="62"/>
      <c r="G1258" s="62"/>
    </row>
    <row r="1259" spans="1:7" x14ac:dyDescent="0.25">
      <c r="A1259" s="62"/>
      <c r="B1259" s="62"/>
      <c r="C1259" s="62"/>
      <c r="D1259" s="62"/>
      <c r="E1259" s="62"/>
      <c r="F1259" s="62"/>
      <c r="G1259" s="62"/>
    </row>
    <row r="1260" spans="1:7" x14ac:dyDescent="0.25">
      <c r="A1260" s="62"/>
      <c r="B1260" s="62"/>
      <c r="C1260" s="62"/>
      <c r="D1260" s="62"/>
      <c r="E1260" s="62"/>
      <c r="F1260" s="62"/>
      <c r="G1260" s="62"/>
    </row>
    <row r="1261" spans="1:7" x14ac:dyDescent="0.25">
      <c r="A1261" s="62"/>
      <c r="B1261" s="62"/>
      <c r="C1261" s="62"/>
      <c r="D1261" s="62"/>
      <c r="E1261" s="62"/>
      <c r="F1261" s="62"/>
      <c r="G1261" s="62"/>
    </row>
    <row r="1262" spans="1:7" x14ac:dyDescent="0.25">
      <c r="A1262" s="62"/>
      <c r="B1262" s="62"/>
      <c r="C1262" s="62"/>
      <c r="D1262" s="62"/>
      <c r="E1262" s="62"/>
      <c r="F1262" s="62"/>
      <c r="G1262" s="62"/>
    </row>
    <row r="1263" spans="1:7" x14ac:dyDescent="0.25">
      <c r="A1263" s="62"/>
      <c r="B1263" s="62"/>
      <c r="C1263" s="62"/>
      <c r="D1263" s="62"/>
      <c r="E1263" s="62"/>
      <c r="F1263" s="62"/>
      <c r="G1263" s="62"/>
    </row>
    <row r="1264" spans="1:7" x14ac:dyDescent="0.25">
      <c r="A1264" s="62"/>
      <c r="B1264" s="62"/>
      <c r="C1264" s="62"/>
      <c r="D1264" s="62"/>
      <c r="E1264" s="62"/>
      <c r="F1264" s="62"/>
      <c r="G1264" s="62"/>
    </row>
    <row r="1265" spans="1:7" x14ac:dyDescent="0.25">
      <c r="A1265" s="62"/>
      <c r="B1265" s="62"/>
      <c r="C1265" s="62"/>
      <c r="D1265" s="62"/>
      <c r="E1265" s="62"/>
      <c r="F1265" s="62"/>
      <c r="G1265" s="62"/>
    </row>
    <row r="1266" spans="1:7" x14ac:dyDescent="0.25">
      <c r="A1266" s="62"/>
      <c r="B1266" s="62"/>
      <c r="C1266" s="62"/>
      <c r="D1266" s="62"/>
      <c r="E1266" s="62"/>
      <c r="F1266" s="62"/>
      <c r="G1266" s="62"/>
    </row>
    <row r="1267" spans="1:7" x14ac:dyDescent="0.25">
      <c r="A1267" s="62"/>
      <c r="B1267" s="62"/>
      <c r="C1267" s="62"/>
      <c r="D1267" s="62"/>
      <c r="E1267" s="62"/>
      <c r="F1267" s="62"/>
      <c r="G1267" s="62"/>
    </row>
    <row r="1268" spans="1:7" x14ac:dyDescent="0.25">
      <c r="A1268" s="62"/>
      <c r="B1268" s="62"/>
      <c r="C1268" s="62"/>
      <c r="D1268" s="62"/>
      <c r="E1268" s="62"/>
      <c r="F1268" s="62"/>
      <c r="G1268" s="62"/>
    </row>
    <row r="1269" spans="1:7" x14ac:dyDescent="0.25">
      <c r="A1269" s="62"/>
      <c r="B1269" s="62"/>
      <c r="C1269" s="62"/>
      <c r="D1269" s="62"/>
      <c r="E1269" s="62"/>
      <c r="F1269" s="62"/>
      <c r="G1269" s="62"/>
    </row>
    <row r="1270" spans="1:7" x14ac:dyDescent="0.25">
      <c r="A1270" s="62"/>
      <c r="B1270" s="62"/>
      <c r="C1270" s="62"/>
      <c r="D1270" s="62"/>
      <c r="E1270" s="62"/>
      <c r="F1270" s="62"/>
      <c r="G1270" s="62"/>
    </row>
    <row r="1271" spans="1:7" x14ac:dyDescent="0.25">
      <c r="A1271" s="62"/>
      <c r="B1271" s="62"/>
      <c r="C1271" s="62"/>
      <c r="D1271" s="62"/>
      <c r="E1271" s="62"/>
      <c r="F1271" s="62"/>
      <c r="G1271" s="62"/>
    </row>
    <row r="1272" spans="1:7" x14ac:dyDescent="0.25">
      <c r="A1272" s="62"/>
      <c r="B1272" s="62"/>
      <c r="C1272" s="62"/>
      <c r="D1272" s="62"/>
      <c r="E1272" s="62"/>
      <c r="F1272" s="62"/>
      <c r="G1272" s="62"/>
    </row>
    <row r="1273" spans="1:7" x14ac:dyDescent="0.25">
      <c r="A1273" s="62"/>
      <c r="B1273" s="62"/>
      <c r="C1273" s="62"/>
      <c r="D1273" s="62"/>
      <c r="E1273" s="62"/>
      <c r="F1273" s="62"/>
      <c r="G1273" s="62"/>
    </row>
    <row r="1274" spans="1:7" x14ac:dyDescent="0.25">
      <c r="A1274" s="62"/>
      <c r="B1274" s="62"/>
      <c r="C1274" s="62"/>
      <c r="D1274" s="62"/>
      <c r="E1274" s="62"/>
      <c r="F1274" s="62"/>
      <c r="G1274" s="62"/>
    </row>
    <row r="1275" spans="1:7" x14ac:dyDescent="0.25">
      <c r="A1275" s="62"/>
      <c r="B1275" s="62"/>
      <c r="C1275" s="62"/>
      <c r="D1275" s="62"/>
      <c r="E1275" s="62"/>
      <c r="F1275" s="62"/>
      <c r="G1275" s="62"/>
    </row>
    <row r="1276" spans="1:7" x14ac:dyDescent="0.25">
      <c r="A1276" s="62"/>
      <c r="B1276" s="62"/>
      <c r="C1276" s="62"/>
      <c r="D1276" s="62"/>
      <c r="E1276" s="62"/>
      <c r="F1276" s="62"/>
      <c r="G1276" s="62"/>
    </row>
    <row r="1277" spans="1:7" x14ac:dyDescent="0.25">
      <c r="A1277" s="62"/>
      <c r="B1277" s="62"/>
      <c r="C1277" s="62"/>
      <c r="D1277" s="62"/>
      <c r="E1277" s="62"/>
      <c r="F1277" s="62"/>
      <c r="G1277" s="62"/>
    </row>
    <row r="1278" spans="1:7" x14ac:dyDescent="0.25">
      <c r="A1278" s="62"/>
      <c r="B1278" s="62"/>
      <c r="C1278" s="62"/>
      <c r="D1278" s="62"/>
      <c r="E1278" s="62"/>
      <c r="F1278" s="62"/>
      <c r="G1278" s="62"/>
    </row>
    <row r="1279" spans="1:7" x14ac:dyDescent="0.25">
      <c r="A1279" s="62"/>
      <c r="B1279" s="62"/>
      <c r="C1279" s="62"/>
      <c r="D1279" s="62"/>
      <c r="E1279" s="62"/>
      <c r="F1279" s="62"/>
      <c r="G1279" s="62"/>
    </row>
    <row r="1280" spans="1:7" x14ac:dyDescent="0.25">
      <c r="A1280" s="62"/>
      <c r="B1280" s="62"/>
      <c r="C1280" s="62"/>
      <c r="D1280" s="62"/>
      <c r="E1280" s="62"/>
      <c r="F1280" s="62"/>
      <c r="G1280" s="62"/>
    </row>
    <row r="1281" spans="1:7" x14ac:dyDescent="0.25">
      <c r="A1281" s="62"/>
      <c r="B1281" s="62"/>
      <c r="C1281" s="62"/>
      <c r="D1281" s="62"/>
      <c r="E1281" s="62"/>
      <c r="F1281" s="62"/>
      <c r="G1281" s="62"/>
    </row>
    <row r="1282" spans="1:7" x14ac:dyDescent="0.25">
      <c r="A1282" s="62"/>
      <c r="B1282" s="62"/>
      <c r="C1282" s="62"/>
      <c r="D1282" s="62"/>
      <c r="E1282" s="62"/>
      <c r="F1282" s="62"/>
      <c r="G1282" s="62"/>
    </row>
    <row r="1283" spans="1:7" x14ac:dyDescent="0.25">
      <c r="A1283" s="62"/>
      <c r="B1283" s="62"/>
      <c r="C1283" s="62"/>
      <c r="D1283" s="62"/>
      <c r="E1283" s="62"/>
      <c r="F1283" s="62"/>
      <c r="G1283" s="62"/>
    </row>
    <row r="1284" spans="1:7" x14ac:dyDescent="0.25">
      <c r="A1284" s="62"/>
      <c r="B1284" s="62"/>
      <c r="C1284" s="62"/>
      <c r="D1284" s="62"/>
      <c r="E1284" s="62"/>
      <c r="F1284" s="62"/>
      <c r="G1284" s="62"/>
    </row>
    <row r="1285" spans="1:7" x14ac:dyDescent="0.25">
      <c r="A1285" s="62"/>
      <c r="B1285" s="62"/>
      <c r="C1285" s="62"/>
      <c r="D1285" s="62"/>
      <c r="E1285" s="62"/>
      <c r="F1285" s="62"/>
      <c r="G1285" s="62"/>
    </row>
    <row r="1286" spans="1:7" x14ac:dyDescent="0.25">
      <c r="A1286" s="62"/>
      <c r="B1286" s="62"/>
      <c r="C1286" s="62"/>
      <c r="D1286" s="62"/>
      <c r="E1286" s="62"/>
      <c r="F1286" s="62"/>
      <c r="G1286" s="62"/>
    </row>
    <row r="1287" spans="1:7" x14ac:dyDescent="0.25">
      <c r="A1287" s="62"/>
      <c r="B1287" s="62"/>
      <c r="C1287" s="62"/>
      <c r="D1287" s="62"/>
      <c r="E1287" s="62"/>
      <c r="F1287" s="62"/>
      <c r="G1287" s="62"/>
    </row>
    <row r="1288" spans="1:7" x14ac:dyDescent="0.25">
      <c r="A1288" s="62"/>
      <c r="B1288" s="62"/>
      <c r="C1288" s="62"/>
      <c r="D1288" s="62"/>
      <c r="E1288" s="62"/>
      <c r="F1288" s="62"/>
      <c r="G1288" s="62"/>
    </row>
    <row r="1289" spans="1:7" x14ac:dyDescent="0.25">
      <c r="A1289" s="62"/>
      <c r="B1289" s="62"/>
      <c r="C1289" s="62"/>
      <c r="D1289" s="62"/>
      <c r="E1289" s="62"/>
      <c r="F1289" s="62"/>
      <c r="G1289" s="62"/>
    </row>
    <row r="1290" spans="1:7" x14ac:dyDescent="0.25">
      <c r="A1290" s="62"/>
      <c r="B1290" s="62"/>
      <c r="C1290" s="62"/>
      <c r="D1290" s="62"/>
      <c r="E1290" s="62"/>
      <c r="F1290" s="62"/>
      <c r="G1290" s="62"/>
    </row>
    <row r="1291" spans="1:7" x14ac:dyDescent="0.25">
      <c r="A1291" s="62"/>
      <c r="B1291" s="62"/>
      <c r="C1291" s="62"/>
      <c r="D1291" s="62"/>
      <c r="E1291" s="62"/>
      <c r="F1291" s="62"/>
      <c r="G1291" s="62"/>
    </row>
    <row r="1292" spans="1:7" x14ac:dyDescent="0.25">
      <c r="A1292" s="62"/>
      <c r="B1292" s="62"/>
      <c r="C1292" s="62"/>
      <c r="D1292" s="62"/>
      <c r="E1292" s="62"/>
      <c r="F1292" s="62"/>
      <c r="G1292" s="62"/>
    </row>
    <row r="1293" spans="1:7" x14ac:dyDescent="0.25">
      <c r="A1293" s="62"/>
      <c r="B1293" s="62"/>
      <c r="C1293" s="62"/>
      <c r="D1293" s="62"/>
      <c r="E1293" s="62"/>
      <c r="F1293" s="62"/>
      <c r="G1293" s="62"/>
    </row>
    <row r="1294" spans="1:7" x14ac:dyDescent="0.25">
      <c r="A1294" s="62"/>
      <c r="B1294" s="62"/>
      <c r="C1294" s="62"/>
      <c r="D1294" s="62"/>
      <c r="E1294" s="62"/>
      <c r="F1294" s="62"/>
      <c r="G1294" s="62"/>
    </row>
    <row r="1295" spans="1:7" x14ac:dyDescent="0.25">
      <c r="A1295" s="62"/>
      <c r="B1295" s="62"/>
      <c r="C1295" s="62"/>
      <c r="D1295" s="62"/>
      <c r="E1295" s="62"/>
      <c r="F1295" s="62"/>
      <c r="G1295" s="62"/>
    </row>
    <row r="1296" spans="1:7" x14ac:dyDescent="0.25">
      <c r="A1296" s="62"/>
      <c r="B1296" s="62"/>
      <c r="C1296" s="62"/>
      <c r="D1296" s="62"/>
      <c r="E1296" s="62"/>
      <c r="F1296" s="62"/>
      <c r="G1296" s="62"/>
    </row>
    <row r="1297" spans="1:7" x14ac:dyDescent="0.25">
      <c r="A1297" s="62"/>
      <c r="B1297" s="62"/>
      <c r="C1297" s="62"/>
      <c r="D1297" s="62"/>
      <c r="E1297" s="62"/>
      <c r="F1297" s="62"/>
      <c r="G1297" s="62"/>
    </row>
    <row r="1298" spans="1:7" x14ac:dyDescent="0.25">
      <c r="A1298" s="62"/>
      <c r="B1298" s="62"/>
      <c r="C1298" s="62"/>
      <c r="D1298" s="62"/>
      <c r="E1298" s="62"/>
      <c r="F1298" s="62"/>
      <c r="G1298" s="62"/>
    </row>
    <row r="1299" spans="1:7" x14ac:dyDescent="0.25">
      <c r="A1299" s="62"/>
      <c r="B1299" s="62"/>
      <c r="C1299" s="62"/>
      <c r="D1299" s="62"/>
      <c r="E1299" s="62"/>
      <c r="F1299" s="62"/>
      <c r="G1299" s="62"/>
    </row>
    <row r="1300" spans="1:7" x14ac:dyDescent="0.25">
      <c r="A1300" s="62"/>
      <c r="B1300" s="62"/>
      <c r="C1300" s="62"/>
      <c r="D1300" s="62"/>
      <c r="E1300" s="62"/>
      <c r="F1300" s="62"/>
      <c r="G1300" s="62"/>
    </row>
    <row r="1301" spans="1:7" x14ac:dyDescent="0.25">
      <c r="A1301" s="62"/>
      <c r="B1301" s="62"/>
      <c r="C1301" s="62"/>
      <c r="D1301" s="62"/>
      <c r="E1301" s="62"/>
      <c r="F1301" s="62"/>
      <c r="G1301" s="62"/>
    </row>
    <row r="1302" spans="1:7" x14ac:dyDescent="0.25">
      <c r="A1302" s="62"/>
      <c r="B1302" s="62"/>
      <c r="C1302" s="62"/>
      <c r="D1302" s="62"/>
      <c r="E1302" s="62"/>
      <c r="F1302" s="62"/>
      <c r="G1302" s="62"/>
    </row>
    <row r="1303" spans="1:7" x14ac:dyDescent="0.25">
      <c r="A1303" s="62"/>
      <c r="B1303" s="62"/>
      <c r="C1303" s="62"/>
      <c r="D1303" s="62"/>
      <c r="E1303" s="62"/>
      <c r="F1303" s="62"/>
      <c r="G1303" s="62"/>
    </row>
    <row r="1304" spans="1:7" x14ac:dyDescent="0.25">
      <c r="A1304" s="62"/>
      <c r="B1304" s="62"/>
      <c r="C1304" s="62"/>
      <c r="D1304" s="62"/>
      <c r="E1304" s="62"/>
      <c r="F1304" s="62"/>
      <c r="G1304" s="62"/>
    </row>
    <row r="1305" spans="1:7" x14ac:dyDescent="0.25">
      <c r="A1305" s="62"/>
      <c r="B1305" s="62"/>
      <c r="C1305" s="62"/>
      <c r="D1305" s="62"/>
      <c r="E1305" s="62"/>
      <c r="F1305" s="62"/>
      <c r="G1305" s="62"/>
    </row>
    <row r="1306" spans="1:7" x14ac:dyDescent="0.25">
      <c r="A1306" s="62"/>
      <c r="B1306" s="62"/>
      <c r="C1306" s="62"/>
      <c r="D1306" s="62"/>
      <c r="E1306" s="62"/>
      <c r="F1306" s="62"/>
      <c r="G1306" s="62"/>
    </row>
    <row r="1307" spans="1:7" x14ac:dyDescent="0.25">
      <c r="A1307" s="62"/>
      <c r="B1307" s="62"/>
      <c r="C1307" s="62"/>
      <c r="D1307" s="62"/>
      <c r="E1307" s="62"/>
      <c r="F1307" s="62"/>
      <c r="G1307" s="62"/>
    </row>
    <row r="1308" spans="1:7" x14ac:dyDescent="0.25">
      <c r="A1308" s="62"/>
      <c r="B1308" s="62"/>
      <c r="C1308" s="62"/>
      <c r="D1308" s="62"/>
      <c r="E1308" s="62"/>
      <c r="F1308" s="62"/>
      <c r="G1308" s="62"/>
    </row>
    <row r="1309" spans="1:7" x14ac:dyDescent="0.25">
      <c r="A1309" s="62"/>
      <c r="B1309" s="62"/>
      <c r="C1309" s="62"/>
      <c r="D1309" s="62"/>
      <c r="E1309" s="62"/>
      <c r="F1309" s="62"/>
      <c r="G1309" s="62"/>
    </row>
    <row r="1310" spans="1:7" x14ac:dyDescent="0.25">
      <c r="A1310" s="62"/>
      <c r="B1310" s="62"/>
      <c r="C1310" s="62"/>
      <c r="D1310" s="62"/>
      <c r="E1310" s="62"/>
      <c r="F1310" s="62"/>
      <c r="G1310" s="62"/>
    </row>
    <row r="1311" spans="1:7" x14ac:dyDescent="0.25">
      <c r="A1311" s="62"/>
      <c r="B1311" s="62"/>
      <c r="C1311" s="62"/>
      <c r="D1311" s="62"/>
      <c r="E1311" s="62"/>
      <c r="F1311" s="62"/>
      <c r="G1311" s="62"/>
    </row>
    <row r="1312" spans="1:7" x14ac:dyDescent="0.25">
      <c r="A1312" s="62"/>
      <c r="B1312" s="62"/>
      <c r="C1312" s="62"/>
      <c r="D1312" s="62"/>
      <c r="E1312" s="62"/>
      <c r="F1312" s="62"/>
      <c r="G1312" s="62"/>
    </row>
    <row r="1313" spans="1:7" x14ac:dyDescent="0.25">
      <c r="A1313" s="62"/>
      <c r="B1313" s="62"/>
      <c r="C1313" s="62"/>
      <c r="D1313" s="62"/>
      <c r="E1313" s="62"/>
      <c r="F1313" s="62"/>
      <c r="G1313" s="62"/>
    </row>
    <row r="1314" spans="1:7" x14ac:dyDescent="0.25">
      <c r="A1314" s="62"/>
      <c r="B1314" s="62"/>
      <c r="C1314" s="62"/>
      <c r="D1314" s="62"/>
      <c r="E1314" s="62"/>
      <c r="F1314" s="62"/>
      <c r="G1314" s="62"/>
    </row>
    <row r="1315" spans="1:7" x14ac:dyDescent="0.25">
      <c r="A1315" s="62"/>
      <c r="B1315" s="62"/>
      <c r="C1315" s="62"/>
      <c r="D1315" s="62"/>
      <c r="E1315" s="62"/>
      <c r="F1315" s="62"/>
      <c r="G1315" s="62"/>
    </row>
    <row r="1316" spans="1:7" x14ac:dyDescent="0.25">
      <c r="A1316" s="62"/>
      <c r="B1316" s="62"/>
      <c r="C1316" s="62"/>
      <c r="D1316" s="62"/>
      <c r="E1316" s="62"/>
      <c r="F1316" s="62"/>
      <c r="G1316" s="62"/>
    </row>
    <row r="1317" spans="1:7" x14ac:dyDescent="0.25">
      <c r="A1317" s="62"/>
      <c r="B1317" s="62"/>
      <c r="C1317" s="62"/>
      <c r="D1317" s="62"/>
      <c r="E1317" s="62"/>
      <c r="F1317" s="62"/>
      <c r="G1317" s="62"/>
    </row>
    <row r="1318" spans="1:7" x14ac:dyDescent="0.25">
      <c r="A1318" s="62"/>
      <c r="B1318" s="62"/>
      <c r="C1318" s="62"/>
      <c r="D1318" s="62"/>
      <c r="E1318" s="62"/>
      <c r="F1318" s="62"/>
      <c r="G1318" s="62"/>
    </row>
    <row r="1319" spans="1:7" x14ac:dyDescent="0.25">
      <c r="A1319" s="62"/>
      <c r="B1319" s="62"/>
      <c r="C1319" s="62"/>
      <c r="D1319" s="62"/>
      <c r="E1319" s="62"/>
      <c r="F1319" s="62"/>
      <c r="G1319" s="62"/>
    </row>
    <row r="1320" spans="1:7" x14ac:dyDescent="0.25">
      <c r="A1320" s="62"/>
      <c r="B1320" s="62"/>
      <c r="C1320" s="62"/>
      <c r="D1320" s="62"/>
      <c r="E1320" s="62"/>
      <c r="F1320" s="62"/>
      <c r="G1320" s="62"/>
    </row>
    <row r="1321" spans="1:7" x14ac:dyDescent="0.25">
      <c r="A1321" s="62"/>
      <c r="B1321" s="62"/>
      <c r="C1321" s="62"/>
      <c r="D1321" s="62"/>
      <c r="E1321" s="62"/>
      <c r="F1321" s="62"/>
      <c r="G1321" s="62"/>
    </row>
    <row r="1322" spans="1:7" x14ac:dyDescent="0.25">
      <c r="A1322" s="62"/>
      <c r="B1322" s="62"/>
      <c r="C1322" s="62"/>
      <c r="D1322" s="62"/>
      <c r="E1322" s="62"/>
      <c r="F1322" s="62"/>
      <c r="G1322" s="62"/>
    </row>
    <row r="1323" spans="1:7" x14ac:dyDescent="0.25">
      <c r="A1323" s="62"/>
      <c r="B1323" s="62"/>
      <c r="C1323" s="62"/>
      <c r="D1323" s="62"/>
      <c r="E1323" s="62"/>
      <c r="F1323" s="62"/>
      <c r="G1323" s="62"/>
    </row>
    <row r="1324" spans="1:7" x14ac:dyDescent="0.25">
      <c r="A1324" s="62"/>
      <c r="B1324" s="62"/>
      <c r="C1324" s="62"/>
      <c r="D1324" s="62"/>
      <c r="E1324" s="62"/>
      <c r="F1324" s="62"/>
      <c r="G1324" s="62"/>
    </row>
    <row r="1325" spans="1:7" x14ac:dyDescent="0.25">
      <c r="A1325" s="62"/>
      <c r="B1325" s="62"/>
      <c r="C1325" s="62"/>
      <c r="D1325" s="62"/>
      <c r="E1325" s="62"/>
      <c r="F1325" s="62"/>
      <c r="G1325" s="62"/>
    </row>
    <row r="1326" spans="1:7" x14ac:dyDescent="0.25">
      <c r="A1326" s="62"/>
      <c r="B1326" s="62"/>
      <c r="C1326" s="62"/>
      <c r="D1326" s="62"/>
      <c r="E1326" s="62"/>
      <c r="F1326" s="62"/>
      <c r="G1326" s="62"/>
    </row>
    <row r="1327" spans="1:7" x14ac:dyDescent="0.25">
      <c r="A1327" s="62"/>
      <c r="B1327" s="62"/>
      <c r="C1327" s="62"/>
      <c r="D1327" s="62"/>
      <c r="E1327" s="62"/>
      <c r="F1327" s="62"/>
      <c r="G1327" s="62"/>
    </row>
    <row r="1328" spans="1:7" x14ac:dyDescent="0.25">
      <c r="A1328" s="62"/>
      <c r="B1328" s="62"/>
      <c r="C1328" s="62"/>
      <c r="D1328" s="62"/>
      <c r="E1328" s="62"/>
      <c r="F1328" s="62"/>
      <c r="G1328" s="62"/>
    </row>
    <row r="1329" spans="1:7" x14ac:dyDescent="0.25">
      <c r="A1329" s="62"/>
      <c r="B1329" s="62"/>
      <c r="C1329" s="62"/>
      <c r="D1329" s="62"/>
      <c r="E1329" s="62"/>
      <c r="F1329" s="62"/>
      <c r="G1329" s="62"/>
    </row>
    <row r="1330" spans="1:7" x14ac:dyDescent="0.25">
      <c r="A1330" s="62"/>
      <c r="B1330" s="62"/>
      <c r="C1330" s="62"/>
      <c r="D1330" s="62"/>
      <c r="E1330" s="62"/>
      <c r="F1330" s="62"/>
      <c r="G1330" s="62"/>
    </row>
    <row r="1331" spans="1:7" x14ac:dyDescent="0.25">
      <c r="A1331" s="62"/>
      <c r="B1331" s="62"/>
      <c r="C1331" s="62"/>
      <c r="D1331" s="62"/>
      <c r="E1331" s="62"/>
      <c r="F1331" s="62"/>
      <c r="G1331" s="62"/>
    </row>
    <row r="1332" spans="1:7" x14ac:dyDescent="0.25">
      <c r="A1332" s="62"/>
      <c r="B1332" s="62"/>
      <c r="C1332" s="62"/>
      <c r="D1332" s="62"/>
      <c r="E1332" s="62"/>
      <c r="F1332" s="62"/>
      <c r="G1332" s="62"/>
    </row>
    <row r="1333" spans="1:7" x14ac:dyDescent="0.25">
      <c r="A1333" s="62"/>
      <c r="B1333" s="62"/>
      <c r="C1333" s="62"/>
      <c r="D1333" s="62"/>
      <c r="E1333" s="62"/>
      <c r="F1333" s="62"/>
      <c r="G1333" s="62"/>
    </row>
    <row r="1334" spans="1:7" x14ac:dyDescent="0.25">
      <c r="A1334" s="62"/>
      <c r="B1334" s="62"/>
      <c r="C1334" s="62"/>
      <c r="D1334" s="62"/>
      <c r="E1334" s="62"/>
      <c r="F1334" s="62"/>
      <c r="G1334" s="62"/>
    </row>
    <row r="1335" spans="1:7" x14ac:dyDescent="0.25">
      <c r="A1335" s="62"/>
      <c r="B1335" s="62"/>
      <c r="C1335" s="62"/>
      <c r="D1335" s="62"/>
      <c r="E1335" s="62"/>
      <c r="F1335" s="62"/>
      <c r="G1335" s="62"/>
    </row>
    <row r="1336" spans="1:7" x14ac:dyDescent="0.25">
      <c r="A1336" s="62"/>
      <c r="B1336" s="62"/>
      <c r="C1336" s="62"/>
      <c r="D1336" s="62"/>
      <c r="E1336" s="62"/>
      <c r="F1336" s="62"/>
      <c r="G1336" s="62"/>
    </row>
    <row r="1337" spans="1:7" x14ac:dyDescent="0.25">
      <c r="A1337" s="62"/>
      <c r="B1337" s="62"/>
      <c r="C1337" s="62"/>
      <c r="D1337" s="62"/>
      <c r="E1337" s="62"/>
      <c r="F1337" s="62"/>
      <c r="G1337" s="62"/>
    </row>
    <row r="1338" spans="1:7" x14ac:dyDescent="0.25">
      <c r="A1338" s="62"/>
      <c r="B1338" s="62"/>
      <c r="C1338" s="62"/>
      <c r="D1338" s="62"/>
      <c r="E1338" s="62"/>
      <c r="F1338" s="62"/>
      <c r="G1338" s="62"/>
    </row>
    <row r="1339" spans="1:7" x14ac:dyDescent="0.25">
      <c r="A1339" s="62"/>
      <c r="B1339" s="62"/>
      <c r="C1339" s="62"/>
      <c r="D1339" s="62"/>
      <c r="E1339" s="62"/>
      <c r="F1339" s="62"/>
      <c r="G1339" s="62"/>
    </row>
    <row r="1340" spans="1:7" x14ac:dyDescent="0.25">
      <c r="A1340" s="62"/>
      <c r="B1340" s="62"/>
      <c r="C1340" s="62"/>
      <c r="D1340" s="62"/>
      <c r="E1340" s="62"/>
      <c r="F1340" s="62"/>
      <c r="G1340" s="62"/>
    </row>
    <row r="1341" spans="1:7" x14ac:dyDescent="0.25">
      <c r="A1341" s="62"/>
      <c r="B1341" s="62"/>
      <c r="C1341" s="62"/>
      <c r="D1341" s="62"/>
      <c r="E1341" s="62"/>
      <c r="F1341" s="62"/>
      <c r="G1341" s="62"/>
    </row>
    <row r="1342" spans="1:7" x14ac:dyDescent="0.25">
      <c r="A1342" s="62"/>
      <c r="B1342" s="62"/>
      <c r="C1342" s="62"/>
      <c r="D1342" s="62"/>
      <c r="E1342" s="62"/>
      <c r="F1342" s="62"/>
      <c r="G1342" s="62"/>
    </row>
    <row r="1343" spans="1:7" x14ac:dyDescent="0.25">
      <c r="A1343" s="62"/>
      <c r="B1343" s="62"/>
      <c r="C1343" s="62"/>
      <c r="D1343" s="62"/>
      <c r="E1343" s="62"/>
      <c r="F1343" s="62"/>
      <c r="G1343" s="62"/>
    </row>
    <row r="1344" spans="1:7" x14ac:dyDescent="0.25">
      <c r="A1344" s="62"/>
      <c r="B1344" s="62"/>
      <c r="C1344" s="62"/>
      <c r="D1344" s="62"/>
      <c r="E1344" s="62"/>
      <c r="F1344" s="62"/>
      <c r="G1344" s="62"/>
    </row>
    <row r="1345" spans="1:7" x14ac:dyDescent="0.25">
      <c r="A1345" s="62"/>
      <c r="B1345" s="62"/>
      <c r="C1345" s="62"/>
      <c r="D1345" s="62"/>
      <c r="E1345" s="62"/>
      <c r="F1345" s="62"/>
      <c r="G1345" s="62"/>
    </row>
    <row r="1346" spans="1:7" x14ac:dyDescent="0.25">
      <c r="A1346" s="62"/>
      <c r="B1346" s="62"/>
      <c r="C1346" s="62"/>
      <c r="D1346" s="62"/>
      <c r="E1346" s="62"/>
      <c r="F1346" s="62"/>
      <c r="G1346" s="62"/>
    </row>
    <row r="1347" spans="1:7" x14ac:dyDescent="0.25">
      <c r="A1347" s="62"/>
      <c r="B1347" s="62"/>
      <c r="C1347" s="62"/>
      <c r="D1347" s="62"/>
      <c r="E1347" s="62"/>
      <c r="F1347" s="62"/>
      <c r="G1347" s="62"/>
    </row>
    <row r="1348" spans="1:7" x14ac:dyDescent="0.25">
      <c r="A1348" s="62"/>
      <c r="B1348" s="62"/>
      <c r="C1348" s="62"/>
      <c r="D1348" s="62"/>
      <c r="E1348" s="62"/>
      <c r="F1348" s="62"/>
      <c r="G1348" s="62"/>
    </row>
    <row r="1349" spans="1:7" x14ac:dyDescent="0.25">
      <c r="A1349" s="62"/>
      <c r="B1349" s="62"/>
      <c r="C1349" s="62"/>
      <c r="D1349" s="62"/>
      <c r="E1349" s="62"/>
      <c r="F1349" s="62"/>
      <c r="G1349" s="62"/>
    </row>
    <row r="1350" spans="1:7" x14ac:dyDescent="0.25">
      <c r="A1350" s="62"/>
      <c r="B1350" s="62"/>
      <c r="C1350" s="62"/>
      <c r="D1350" s="62"/>
      <c r="E1350" s="62"/>
      <c r="F1350" s="62"/>
      <c r="G1350" s="62"/>
    </row>
    <row r="1351" spans="1:7" x14ac:dyDescent="0.25">
      <c r="A1351" s="62"/>
      <c r="B1351" s="62"/>
      <c r="C1351" s="62"/>
      <c r="D1351" s="62"/>
      <c r="E1351" s="62"/>
      <c r="F1351" s="62"/>
      <c r="G1351" s="62"/>
    </row>
    <row r="1352" spans="1:7" x14ac:dyDescent="0.25">
      <c r="A1352" s="62"/>
      <c r="B1352" s="62"/>
      <c r="C1352" s="62"/>
      <c r="D1352" s="62"/>
      <c r="E1352" s="62"/>
      <c r="F1352" s="62"/>
      <c r="G1352" s="62"/>
    </row>
    <row r="1353" spans="1:7" x14ac:dyDescent="0.25">
      <c r="A1353" s="62"/>
      <c r="B1353" s="62"/>
      <c r="C1353" s="62"/>
      <c r="D1353" s="62"/>
      <c r="E1353" s="62"/>
      <c r="F1353" s="62"/>
      <c r="G1353" s="62"/>
    </row>
    <row r="1354" spans="1:7" x14ac:dyDescent="0.25">
      <c r="A1354" s="62"/>
      <c r="B1354" s="62"/>
      <c r="C1354" s="62"/>
      <c r="D1354" s="62"/>
      <c r="E1354" s="62"/>
      <c r="F1354" s="62"/>
      <c r="G1354" s="62"/>
    </row>
    <row r="1355" spans="1:7" x14ac:dyDescent="0.25">
      <c r="A1355" s="62"/>
      <c r="B1355" s="62"/>
      <c r="C1355" s="62"/>
      <c r="D1355" s="62"/>
      <c r="E1355" s="62"/>
      <c r="F1355" s="62"/>
      <c r="G1355" s="62"/>
    </row>
    <row r="1356" spans="1:7" x14ac:dyDescent="0.25">
      <c r="A1356" s="62"/>
      <c r="B1356" s="62"/>
      <c r="C1356" s="62"/>
      <c r="D1356" s="62"/>
      <c r="E1356" s="62"/>
      <c r="F1356" s="62"/>
      <c r="G1356" s="62"/>
    </row>
    <row r="1357" spans="1:7" x14ac:dyDescent="0.25">
      <c r="A1357" s="62"/>
      <c r="B1357" s="62"/>
      <c r="C1357" s="62"/>
      <c r="D1357" s="62"/>
      <c r="E1357" s="62"/>
      <c r="F1357" s="62"/>
      <c r="G1357" s="62"/>
    </row>
    <row r="1358" spans="1:7" x14ac:dyDescent="0.25">
      <c r="A1358" s="62"/>
      <c r="B1358" s="62"/>
      <c r="C1358" s="62"/>
      <c r="D1358" s="62"/>
      <c r="E1358" s="62"/>
      <c r="F1358" s="62"/>
      <c r="G1358" s="62"/>
    </row>
    <row r="1359" spans="1:7" x14ac:dyDescent="0.25">
      <c r="A1359" s="62"/>
      <c r="B1359" s="62"/>
      <c r="C1359" s="62"/>
      <c r="D1359" s="62"/>
      <c r="E1359" s="62"/>
      <c r="F1359" s="62"/>
      <c r="G1359" s="62"/>
    </row>
    <row r="1360" spans="1:7" x14ac:dyDescent="0.25">
      <c r="A1360" s="62"/>
      <c r="B1360" s="62"/>
      <c r="C1360" s="62"/>
      <c r="D1360" s="62"/>
      <c r="E1360" s="62"/>
      <c r="F1360" s="62"/>
      <c r="G1360" s="62"/>
    </row>
    <row r="1361" spans="1:7" x14ac:dyDescent="0.25">
      <c r="A1361" s="62"/>
      <c r="B1361" s="62"/>
      <c r="C1361" s="62"/>
      <c r="D1361" s="62"/>
      <c r="E1361" s="62"/>
      <c r="F1361" s="62"/>
      <c r="G1361" s="62"/>
    </row>
    <row r="1362" spans="1:7" x14ac:dyDescent="0.25">
      <c r="A1362" s="62"/>
      <c r="B1362" s="62"/>
      <c r="C1362" s="62"/>
      <c r="D1362" s="62"/>
      <c r="E1362" s="62"/>
      <c r="F1362" s="62"/>
      <c r="G1362" s="62"/>
    </row>
    <row r="1363" spans="1:7" x14ac:dyDescent="0.25">
      <c r="A1363" s="62"/>
      <c r="B1363" s="62"/>
      <c r="C1363" s="62"/>
      <c r="D1363" s="62"/>
      <c r="E1363" s="62"/>
      <c r="F1363" s="62"/>
      <c r="G1363" s="62"/>
    </row>
    <row r="1364" spans="1:7" x14ac:dyDescent="0.25">
      <c r="A1364" s="62"/>
      <c r="B1364" s="62"/>
      <c r="C1364" s="62"/>
      <c r="D1364" s="62"/>
      <c r="E1364" s="62"/>
      <c r="F1364" s="62"/>
      <c r="G1364" s="62"/>
    </row>
    <row r="1365" spans="1:7" x14ac:dyDescent="0.25">
      <c r="A1365" s="62"/>
      <c r="B1365" s="62"/>
      <c r="C1365" s="62"/>
      <c r="D1365" s="62"/>
      <c r="E1365" s="62"/>
      <c r="F1365" s="62"/>
      <c r="G1365" s="62"/>
    </row>
    <row r="1366" spans="1:7" x14ac:dyDescent="0.25">
      <c r="A1366" s="62"/>
      <c r="B1366" s="62"/>
      <c r="C1366" s="62"/>
      <c r="D1366" s="62"/>
      <c r="E1366" s="62"/>
      <c r="F1366" s="62"/>
      <c r="G1366" s="62"/>
    </row>
    <row r="1367" spans="1:7" x14ac:dyDescent="0.25">
      <c r="A1367" s="62"/>
      <c r="B1367" s="62"/>
      <c r="C1367" s="62"/>
      <c r="D1367" s="62"/>
      <c r="E1367" s="62"/>
      <c r="F1367" s="62"/>
      <c r="G1367" s="62"/>
    </row>
    <row r="1368" spans="1:7" x14ac:dyDescent="0.25">
      <c r="A1368" s="62"/>
      <c r="B1368" s="62"/>
      <c r="C1368" s="62"/>
      <c r="D1368" s="62"/>
      <c r="E1368" s="62"/>
      <c r="F1368" s="62"/>
      <c r="G1368" s="62"/>
    </row>
    <row r="1369" spans="1:7" x14ac:dyDescent="0.25">
      <c r="A1369" s="62"/>
      <c r="B1369" s="62"/>
      <c r="C1369" s="62"/>
      <c r="D1369" s="62"/>
      <c r="E1369" s="62"/>
      <c r="F1369" s="62"/>
      <c r="G1369" s="62"/>
    </row>
    <row r="1370" spans="1:7" x14ac:dyDescent="0.25">
      <c r="A1370" s="62"/>
      <c r="B1370" s="62"/>
      <c r="C1370" s="62"/>
      <c r="D1370" s="62"/>
      <c r="E1370" s="62"/>
      <c r="F1370" s="62"/>
      <c r="G1370" s="62"/>
    </row>
    <row r="1371" spans="1:7" x14ac:dyDescent="0.25">
      <c r="A1371" s="62"/>
      <c r="B1371" s="62"/>
      <c r="C1371" s="62"/>
      <c r="D1371" s="62"/>
      <c r="E1371" s="62"/>
      <c r="F1371" s="62"/>
      <c r="G1371" s="62"/>
    </row>
    <row r="1372" spans="1:7" x14ac:dyDescent="0.25">
      <c r="A1372" s="62"/>
      <c r="B1372" s="62"/>
      <c r="C1372" s="62"/>
      <c r="D1372" s="62"/>
      <c r="E1372" s="62"/>
      <c r="F1372" s="62"/>
      <c r="G1372" s="62"/>
    </row>
    <row r="1373" spans="1:7" x14ac:dyDescent="0.25">
      <c r="A1373" s="62"/>
      <c r="B1373" s="62"/>
      <c r="C1373" s="62"/>
      <c r="D1373" s="62"/>
      <c r="E1373" s="62"/>
      <c r="F1373" s="62"/>
      <c r="G1373" s="62"/>
    </row>
    <row r="1374" spans="1:7" x14ac:dyDescent="0.25">
      <c r="A1374" s="62"/>
      <c r="B1374" s="62"/>
      <c r="C1374" s="62"/>
      <c r="D1374" s="62"/>
      <c r="E1374" s="62"/>
      <c r="F1374" s="62"/>
      <c r="G1374" s="62"/>
    </row>
    <row r="1375" spans="1:7" x14ac:dyDescent="0.25">
      <c r="A1375" s="62"/>
      <c r="B1375" s="62"/>
      <c r="C1375" s="62"/>
      <c r="D1375" s="62"/>
      <c r="E1375" s="62"/>
      <c r="F1375" s="62"/>
      <c r="G1375" s="62"/>
    </row>
    <row r="1376" spans="1:7" x14ac:dyDescent="0.25">
      <c r="A1376" s="62"/>
      <c r="B1376" s="62"/>
      <c r="C1376" s="62"/>
      <c r="D1376" s="62"/>
      <c r="E1376" s="62"/>
      <c r="F1376" s="62"/>
      <c r="G1376" s="62"/>
    </row>
    <row r="1377" spans="1:7" x14ac:dyDescent="0.25">
      <c r="A1377" s="62"/>
      <c r="B1377" s="62"/>
      <c r="C1377" s="62"/>
      <c r="D1377" s="62"/>
      <c r="E1377" s="62"/>
      <c r="F1377" s="62"/>
      <c r="G1377" s="62"/>
    </row>
    <row r="1378" spans="1:7" x14ac:dyDescent="0.25">
      <c r="A1378" s="62"/>
      <c r="B1378" s="62"/>
      <c r="C1378" s="62"/>
      <c r="D1378" s="62"/>
      <c r="E1378" s="62"/>
      <c r="F1378" s="62"/>
      <c r="G1378" s="62"/>
    </row>
    <row r="1379" spans="1:7" x14ac:dyDescent="0.25">
      <c r="A1379" s="62"/>
      <c r="B1379" s="62"/>
      <c r="C1379" s="62"/>
      <c r="D1379" s="62"/>
      <c r="E1379" s="62"/>
      <c r="F1379" s="62"/>
      <c r="G1379" s="62"/>
    </row>
    <row r="1380" spans="1:7" x14ac:dyDescent="0.25">
      <c r="A1380" s="62"/>
      <c r="B1380" s="62"/>
      <c r="C1380" s="62"/>
      <c r="D1380" s="62"/>
      <c r="E1380" s="62"/>
      <c r="F1380" s="62"/>
      <c r="G1380" s="62"/>
    </row>
    <row r="1381" spans="1:7" x14ac:dyDescent="0.25">
      <c r="A1381" s="62"/>
      <c r="B1381" s="62"/>
      <c r="C1381" s="62"/>
      <c r="D1381" s="62"/>
      <c r="E1381" s="62"/>
      <c r="F1381" s="62"/>
      <c r="G1381" s="62"/>
    </row>
    <row r="1382" spans="1:7" x14ac:dyDescent="0.25">
      <c r="A1382" s="62"/>
      <c r="B1382" s="62"/>
      <c r="C1382" s="62"/>
      <c r="D1382" s="62"/>
      <c r="E1382" s="62"/>
      <c r="F1382" s="62"/>
      <c r="G1382" s="62"/>
    </row>
    <row r="1383" spans="1:7" x14ac:dyDescent="0.25">
      <c r="A1383" s="62"/>
      <c r="B1383" s="62"/>
      <c r="C1383" s="62"/>
      <c r="D1383" s="62"/>
      <c r="E1383" s="62"/>
      <c r="F1383" s="62"/>
      <c r="G1383" s="62"/>
    </row>
    <row r="1384" spans="1:7" x14ac:dyDescent="0.25">
      <c r="A1384" s="62"/>
      <c r="B1384" s="62"/>
      <c r="C1384" s="62"/>
      <c r="D1384" s="62"/>
      <c r="E1384" s="62"/>
      <c r="F1384" s="62"/>
      <c r="G1384" s="62"/>
    </row>
    <row r="1385" spans="1:7" x14ac:dyDescent="0.25">
      <c r="A1385" s="62"/>
      <c r="B1385" s="62"/>
      <c r="C1385" s="62"/>
      <c r="D1385" s="62"/>
      <c r="E1385" s="62"/>
      <c r="F1385" s="62"/>
      <c r="G1385" s="62"/>
    </row>
    <row r="1386" spans="1:7" x14ac:dyDescent="0.25">
      <c r="A1386" s="62"/>
      <c r="B1386" s="62"/>
      <c r="C1386" s="62"/>
      <c r="D1386" s="62"/>
      <c r="E1386" s="62"/>
      <c r="F1386" s="62"/>
      <c r="G1386" s="62"/>
    </row>
    <row r="1387" spans="1:7" x14ac:dyDescent="0.25">
      <c r="A1387" s="62"/>
      <c r="B1387" s="62"/>
      <c r="C1387" s="62"/>
      <c r="D1387" s="62"/>
      <c r="E1387" s="62"/>
      <c r="F1387" s="62"/>
      <c r="G1387" s="62"/>
    </row>
    <row r="1388" spans="1:7" x14ac:dyDescent="0.25">
      <c r="A1388" s="62"/>
      <c r="B1388" s="62"/>
      <c r="C1388" s="62"/>
      <c r="D1388" s="62"/>
      <c r="E1388" s="62"/>
      <c r="F1388" s="62"/>
      <c r="G1388" s="62"/>
    </row>
    <row r="1389" spans="1:7" x14ac:dyDescent="0.25">
      <c r="A1389" s="62"/>
      <c r="B1389" s="62"/>
      <c r="C1389" s="62"/>
      <c r="D1389" s="62"/>
      <c r="E1389" s="62"/>
      <c r="F1389" s="62"/>
      <c r="G1389" s="62"/>
    </row>
    <row r="1390" spans="1:7" x14ac:dyDescent="0.25">
      <c r="A1390" s="62"/>
      <c r="B1390" s="62"/>
      <c r="C1390" s="62"/>
      <c r="D1390" s="62"/>
      <c r="E1390" s="62"/>
      <c r="F1390" s="62"/>
      <c r="G1390" s="62"/>
    </row>
    <row r="1391" spans="1:7" x14ac:dyDescent="0.25">
      <c r="A1391" s="62"/>
      <c r="B1391" s="62"/>
      <c r="C1391" s="62"/>
      <c r="D1391" s="62"/>
      <c r="E1391" s="62"/>
      <c r="F1391" s="62"/>
      <c r="G1391" s="62"/>
    </row>
    <row r="1392" spans="1:7" x14ac:dyDescent="0.25">
      <c r="A1392" s="62"/>
      <c r="B1392" s="62"/>
      <c r="C1392" s="62"/>
      <c r="D1392" s="62"/>
      <c r="E1392" s="62"/>
      <c r="F1392" s="62"/>
      <c r="G1392" s="62"/>
    </row>
    <row r="1393" spans="1:7" x14ac:dyDescent="0.25">
      <c r="A1393" s="62"/>
      <c r="B1393" s="62"/>
      <c r="C1393" s="62"/>
      <c r="D1393" s="62"/>
      <c r="E1393" s="62"/>
      <c r="F1393" s="62"/>
      <c r="G1393" s="62"/>
    </row>
    <row r="1394" spans="1:7" x14ac:dyDescent="0.25">
      <c r="A1394" s="62"/>
      <c r="B1394" s="62"/>
      <c r="C1394" s="62"/>
      <c r="D1394" s="62"/>
      <c r="E1394" s="62"/>
      <c r="F1394" s="62"/>
      <c r="G1394" s="62"/>
    </row>
    <row r="1395" spans="1:7" x14ac:dyDescent="0.25">
      <c r="A1395" s="62"/>
      <c r="B1395" s="62"/>
      <c r="C1395" s="62"/>
      <c r="D1395" s="62"/>
      <c r="E1395" s="62"/>
      <c r="F1395" s="62"/>
      <c r="G1395" s="62"/>
    </row>
    <row r="1396" spans="1:7" x14ac:dyDescent="0.25">
      <c r="A1396" s="62"/>
      <c r="B1396" s="62"/>
      <c r="C1396" s="62"/>
      <c r="D1396" s="62"/>
      <c r="E1396" s="62"/>
      <c r="F1396" s="62"/>
      <c r="G1396" s="62"/>
    </row>
    <row r="1397" spans="1:7" x14ac:dyDescent="0.25">
      <c r="A1397" s="62"/>
      <c r="B1397" s="62"/>
      <c r="C1397" s="62"/>
      <c r="D1397" s="62"/>
      <c r="E1397" s="62"/>
      <c r="F1397" s="62"/>
      <c r="G1397" s="62"/>
    </row>
    <row r="1398" spans="1:7" x14ac:dyDescent="0.25">
      <c r="A1398" s="62"/>
      <c r="B1398" s="62"/>
      <c r="C1398" s="62"/>
      <c r="D1398" s="62"/>
      <c r="E1398" s="62"/>
      <c r="F1398" s="62"/>
      <c r="G1398" s="62"/>
    </row>
    <row r="1399" spans="1:7" x14ac:dyDescent="0.25">
      <c r="A1399" s="62"/>
      <c r="B1399" s="62"/>
      <c r="C1399" s="62"/>
      <c r="D1399" s="62"/>
      <c r="E1399" s="62"/>
      <c r="F1399" s="62"/>
      <c r="G1399" s="62"/>
    </row>
    <row r="1400" spans="1:7" x14ac:dyDescent="0.25">
      <c r="A1400" s="62"/>
      <c r="B1400" s="62"/>
      <c r="C1400" s="62"/>
      <c r="D1400" s="62"/>
      <c r="E1400" s="62"/>
      <c r="F1400" s="62"/>
      <c r="G1400" s="62"/>
    </row>
    <row r="1401" spans="1:7" x14ac:dyDescent="0.25">
      <c r="A1401" s="62"/>
      <c r="B1401" s="62"/>
      <c r="C1401" s="62"/>
      <c r="D1401" s="62"/>
      <c r="E1401" s="62"/>
      <c r="F1401" s="62"/>
      <c r="G1401" s="62"/>
    </row>
    <row r="1402" spans="1:7" x14ac:dyDescent="0.25">
      <c r="A1402" s="62"/>
      <c r="B1402" s="62"/>
      <c r="C1402" s="62"/>
      <c r="D1402" s="62"/>
      <c r="E1402" s="62"/>
      <c r="F1402" s="62"/>
      <c r="G1402" s="62"/>
    </row>
    <row r="1403" spans="1:7" x14ac:dyDescent="0.25">
      <c r="A1403" s="62"/>
      <c r="B1403" s="62"/>
      <c r="C1403" s="62"/>
      <c r="D1403" s="62"/>
      <c r="E1403" s="62"/>
      <c r="F1403" s="62"/>
      <c r="G1403" s="62"/>
    </row>
    <row r="1404" spans="1:7" x14ac:dyDescent="0.25">
      <c r="A1404" s="62"/>
      <c r="B1404" s="62"/>
      <c r="C1404" s="62"/>
      <c r="D1404" s="62"/>
      <c r="E1404" s="62"/>
      <c r="F1404" s="62"/>
      <c r="G1404" s="62"/>
    </row>
    <row r="1405" spans="1:7" x14ac:dyDescent="0.25">
      <c r="A1405" s="62"/>
      <c r="B1405" s="62"/>
      <c r="C1405" s="62"/>
      <c r="D1405" s="62"/>
      <c r="E1405" s="62"/>
      <c r="F1405" s="62"/>
      <c r="G1405" s="62"/>
    </row>
    <row r="1406" spans="1:7" x14ac:dyDescent="0.25">
      <c r="A1406" s="62"/>
      <c r="B1406" s="62"/>
      <c r="C1406" s="62"/>
      <c r="D1406" s="62"/>
      <c r="E1406" s="62"/>
      <c r="F1406" s="62"/>
      <c r="G1406" s="62"/>
    </row>
    <row r="1407" spans="1:7" x14ac:dyDescent="0.25">
      <c r="A1407" s="62"/>
      <c r="B1407" s="62"/>
      <c r="C1407" s="62"/>
      <c r="D1407" s="62"/>
      <c r="E1407" s="62"/>
      <c r="F1407" s="62"/>
      <c r="G1407" s="62"/>
    </row>
    <row r="1408" spans="1:7" x14ac:dyDescent="0.25">
      <c r="A1408" s="62"/>
      <c r="B1408" s="62"/>
      <c r="C1408" s="62"/>
      <c r="D1408" s="62"/>
      <c r="E1408" s="62"/>
      <c r="F1408" s="62"/>
      <c r="G1408" s="62"/>
    </row>
    <row r="1409" spans="1:7" x14ac:dyDescent="0.25">
      <c r="A1409" s="62"/>
      <c r="B1409" s="62"/>
      <c r="C1409" s="62"/>
      <c r="D1409" s="62"/>
      <c r="E1409" s="62"/>
      <c r="F1409" s="62"/>
      <c r="G1409" s="62"/>
    </row>
    <row r="1410" spans="1:7" x14ac:dyDescent="0.25">
      <c r="A1410" s="62"/>
      <c r="B1410" s="62"/>
      <c r="C1410" s="62"/>
      <c r="D1410" s="62"/>
      <c r="E1410" s="62"/>
      <c r="F1410" s="62"/>
      <c r="G1410" s="62"/>
    </row>
    <row r="1411" spans="1:7" x14ac:dyDescent="0.25">
      <c r="A1411" s="62"/>
      <c r="B1411" s="62"/>
      <c r="C1411" s="62"/>
      <c r="D1411" s="62"/>
      <c r="E1411" s="62"/>
      <c r="F1411" s="62"/>
      <c r="G1411" s="62"/>
    </row>
    <row r="1412" spans="1:7" x14ac:dyDescent="0.25">
      <c r="A1412" s="62"/>
      <c r="B1412" s="62"/>
      <c r="C1412" s="62"/>
      <c r="D1412" s="62"/>
      <c r="E1412" s="62"/>
      <c r="F1412" s="62"/>
      <c r="G1412" s="62"/>
    </row>
    <row r="1413" spans="1:7" x14ac:dyDescent="0.25">
      <c r="A1413" s="62"/>
      <c r="B1413" s="62"/>
      <c r="C1413" s="62"/>
      <c r="D1413" s="62"/>
      <c r="E1413" s="62"/>
      <c r="F1413" s="62"/>
      <c r="G1413" s="62"/>
    </row>
    <row r="1414" spans="1:7" x14ac:dyDescent="0.25">
      <c r="A1414" s="62"/>
      <c r="B1414" s="62"/>
      <c r="C1414" s="62"/>
      <c r="D1414" s="62"/>
      <c r="E1414" s="62"/>
      <c r="F1414" s="62"/>
      <c r="G1414" s="62"/>
    </row>
    <row r="1415" spans="1:7" x14ac:dyDescent="0.25">
      <c r="A1415" s="62"/>
      <c r="B1415" s="62"/>
      <c r="C1415" s="62"/>
      <c r="D1415" s="62"/>
      <c r="E1415" s="62"/>
      <c r="F1415" s="62"/>
      <c r="G1415" s="62"/>
    </row>
    <row r="1416" spans="1:7" x14ac:dyDescent="0.25">
      <c r="A1416" s="62"/>
      <c r="B1416" s="62"/>
      <c r="C1416" s="62"/>
      <c r="D1416" s="62"/>
      <c r="E1416" s="62"/>
      <c r="F1416" s="62"/>
      <c r="G1416" s="62"/>
    </row>
    <row r="1417" spans="1:7" x14ac:dyDescent="0.25">
      <c r="A1417" s="62"/>
      <c r="B1417" s="62"/>
      <c r="C1417" s="62"/>
      <c r="D1417" s="62"/>
      <c r="E1417" s="62"/>
      <c r="F1417" s="62"/>
      <c r="G1417" s="62"/>
    </row>
    <row r="1418" spans="1:7" x14ac:dyDescent="0.25">
      <c r="A1418" s="62"/>
      <c r="B1418" s="62"/>
      <c r="C1418" s="62"/>
      <c r="D1418" s="62"/>
      <c r="E1418" s="62"/>
      <c r="F1418" s="62"/>
      <c r="G1418" s="62"/>
    </row>
    <row r="1419" spans="1:7" x14ac:dyDescent="0.25">
      <c r="A1419" s="62"/>
      <c r="B1419" s="62"/>
      <c r="C1419" s="62"/>
      <c r="D1419" s="62"/>
      <c r="E1419" s="62"/>
      <c r="F1419" s="62"/>
      <c r="G1419" s="62"/>
    </row>
    <row r="1420" spans="1:7" x14ac:dyDescent="0.25">
      <c r="A1420" s="62"/>
      <c r="B1420" s="62"/>
      <c r="C1420" s="62"/>
      <c r="D1420" s="62"/>
      <c r="E1420" s="62"/>
      <c r="F1420" s="62"/>
      <c r="G1420" s="62"/>
    </row>
    <row r="1421" spans="1:7" x14ac:dyDescent="0.25">
      <c r="A1421" s="62"/>
      <c r="B1421" s="62"/>
      <c r="C1421" s="62"/>
      <c r="D1421" s="62"/>
      <c r="E1421" s="62"/>
      <c r="F1421" s="62"/>
      <c r="G1421" s="62"/>
    </row>
    <row r="1422" spans="1:7" x14ac:dyDescent="0.25">
      <c r="A1422" s="62"/>
      <c r="B1422" s="62"/>
      <c r="C1422" s="62"/>
      <c r="D1422" s="62"/>
      <c r="E1422" s="62"/>
      <c r="F1422" s="62"/>
      <c r="G1422" s="62"/>
    </row>
    <row r="1423" spans="1:7" x14ac:dyDescent="0.25">
      <c r="A1423" s="62"/>
      <c r="B1423" s="62"/>
      <c r="C1423" s="62"/>
      <c r="D1423" s="62"/>
      <c r="E1423" s="62"/>
      <c r="F1423" s="62"/>
      <c r="G1423" s="62"/>
    </row>
    <row r="1424" spans="1:7" x14ac:dyDescent="0.25">
      <c r="A1424" s="62"/>
      <c r="B1424" s="62"/>
      <c r="C1424" s="62"/>
      <c r="D1424" s="62"/>
      <c r="E1424" s="62"/>
      <c r="F1424" s="62"/>
      <c r="G1424" s="62"/>
    </row>
    <row r="1425" spans="1:7" x14ac:dyDescent="0.25">
      <c r="A1425" s="62"/>
      <c r="B1425" s="62"/>
      <c r="C1425" s="62"/>
      <c r="D1425" s="62"/>
      <c r="E1425" s="62"/>
      <c r="F1425" s="62"/>
      <c r="G1425" s="62"/>
    </row>
    <row r="1426" spans="1:7" x14ac:dyDescent="0.25">
      <c r="A1426" s="62"/>
      <c r="B1426" s="62"/>
      <c r="C1426" s="62"/>
      <c r="D1426" s="62"/>
      <c r="E1426" s="62"/>
      <c r="F1426" s="62"/>
      <c r="G1426" s="62"/>
    </row>
    <row r="1427" spans="1:7" x14ac:dyDescent="0.25">
      <c r="A1427" s="62"/>
      <c r="B1427" s="62"/>
      <c r="C1427" s="62"/>
      <c r="D1427" s="62"/>
      <c r="E1427" s="62"/>
      <c r="F1427" s="62"/>
      <c r="G1427" s="62"/>
    </row>
    <row r="1428" spans="1:7" x14ac:dyDescent="0.25">
      <c r="A1428" s="62"/>
      <c r="B1428" s="62"/>
      <c r="C1428" s="62"/>
      <c r="D1428" s="62"/>
      <c r="E1428" s="62"/>
      <c r="F1428" s="62"/>
      <c r="G1428" s="62"/>
    </row>
    <row r="1429" spans="1:7" x14ac:dyDescent="0.25">
      <c r="A1429" s="62"/>
      <c r="B1429" s="62"/>
      <c r="C1429" s="62"/>
      <c r="D1429" s="62"/>
      <c r="E1429" s="62"/>
      <c r="F1429" s="62"/>
      <c r="G1429" s="62"/>
    </row>
    <row r="1430" spans="1:7" x14ac:dyDescent="0.25">
      <c r="A1430" s="62"/>
      <c r="B1430" s="62"/>
      <c r="C1430" s="62"/>
      <c r="D1430" s="62"/>
      <c r="E1430" s="62"/>
      <c r="F1430" s="62"/>
      <c r="G1430" s="62"/>
    </row>
    <row r="1431" spans="1:7" x14ac:dyDescent="0.25">
      <c r="A1431" s="62"/>
      <c r="B1431" s="62"/>
      <c r="C1431" s="62"/>
      <c r="D1431" s="62"/>
      <c r="E1431" s="62"/>
      <c r="F1431" s="62"/>
      <c r="G1431" s="62"/>
    </row>
    <row r="1432" spans="1:7" x14ac:dyDescent="0.25">
      <c r="A1432" s="62"/>
      <c r="B1432" s="62"/>
      <c r="C1432" s="62"/>
      <c r="D1432" s="62"/>
      <c r="E1432" s="62"/>
      <c r="F1432" s="62"/>
      <c r="G1432" s="62"/>
    </row>
    <row r="1433" spans="1:7" x14ac:dyDescent="0.25">
      <c r="A1433" s="62"/>
      <c r="B1433" s="62"/>
      <c r="C1433" s="62"/>
      <c r="D1433" s="62"/>
      <c r="E1433" s="62"/>
      <c r="F1433" s="62"/>
      <c r="G1433" s="62"/>
    </row>
    <row r="1434" spans="1:7" x14ac:dyDescent="0.25">
      <c r="A1434" s="62"/>
      <c r="B1434" s="62"/>
      <c r="C1434" s="62"/>
      <c r="D1434" s="62"/>
      <c r="E1434" s="62"/>
      <c r="F1434" s="62"/>
      <c r="G1434" s="62"/>
    </row>
    <row r="1435" spans="1:7" x14ac:dyDescent="0.25">
      <c r="A1435" s="62"/>
      <c r="B1435" s="62"/>
      <c r="C1435" s="62"/>
      <c r="D1435" s="62"/>
      <c r="E1435" s="62"/>
      <c r="F1435" s="62"/>
      <c r="G1435" s="62"/>
    </row>
    <row r="1436" spans="1:7" x14ac:dyDescent="0.25">
      <c r="A1436" s="62"/>
      <c r="B1436" s="62"/>
      <c r="C1436" s="62"/>
      <c r="D1436" s="62"/>
      <c r="E1436" s="62"/>
      <c r="F1436" s="62"/>
      <c r="G1436" s="62"/>
    </row>
    <row r="1437" spans="1:7" x14ac:dyDescent="0.25">
      <c r="A1437" s="62"/>
      <c r="B1437" s="62"/>
      <c r="C1437" s="62"/>
      <c r="D1437" s="62"/>
      <c r="E1437" s="62"/>
      <c r="F1437" s="62"/>
      <c r="G1437" s="62"/>
    </row>
    <row r="1438" spans="1:7" x14ac:dyDescent="0.25">
      <c r="A1438" s="62"/>
      <c r="B1438" s="62"/>
      <c r="C1438" s="62"/>
      <c r="D1438" s="62"/>
      <c r="E1438" s="62"/>
      <c r="F1438" s="62"/>
      <c r="G1438" s="62"/>
    </row>
    <row r="1439" spans="1:7" x14ac:dyDescent="0.25">
      <c r="A1439" s="62"/>
      <c r="B1439" s="62"/>
      <c r="C1439" s="62"/>
      <c r="D1439" s="62"/>
      <c r="E1439" s="62"/>
      <c r="F1439" s="62"/>
      <c r="G1439" s="62"/>
    </row>
    <row r="1440" spans="1:7" x14ac:dyDescent="0.25">
      <c r="A1440" s="62"/>
      <c r="B1440" s="62"/>
      <c r="C1440" s="62"/>
      <c r="D1440" s="62"/>
      <c r="E1440" s="62"/>
      <c r="F1440" s="62"/>
      <c r="G1440" s="62"/>
    </row>
    <row r="1441" spans="1:7" x14ac:dyDescent="0.25">
      <c r="A1441" s="62"/>
      <c r="B1441" s="62"/>
      <c r="C1441" s="62"/>
      <c r="D1441" s="62"/>
      <c r="E1441" s="62"/>
      <c r="F1441" s="62"/>
      <c r="G1441" s="62"/>
    </row>
    <row r="1442" spans="1:7" x14ac:dyDescent="0.25">
      <c r="A1442" s="62"/>
      <c r="B1442" s="62"/>
      <c r="C1442" s="62"/>
      <c r="D1442" s="62"/>
      <c r="E1442" s="62"/>
      <c r="F1442" s="62"/>
      <c r="G1442" s="62"/>
    </row>
    <row r="1443" spans="1:7" x14ac:dyDescent="0.25">
      <c r="A1443" s="62"/>
      <c r="B1443" s="62"/>
      <c r="C1443" s="62"/>
      <c r="D1443" s="62"/>
      <c r="E1443" s="62"/>
      <c r="F1443" s="62"/>
      <c r="G1443" s="62"/>
    </row>
    <row r="1444" spans="1:7" x14ac:dyDescent="0.25">
      <c r="A1444" s="62"/>
      <c r="B1444" s="62"/>
      <c r="C1444" s="62"/>
      <c r="D1444" s="62"/>
      <c r="E1444" s="62"/>
      <c r="F1444" s="62"/>
      <c r="G1444" s="62"/>
    </row>
    <row r="1445" spans="1:7" x14ac:dyDescent="0.25">
      <c r="A1445" s="62"/>
      <c r="B1445" s="62"/>
      <c r="C1445" s="62"/>
      <c r="D1445" s="62"/>
      <c r="E1445" s="62"/>
      <c r="F1445" s="62"/>
      <c r="G1445" s="62"/>
    </row>
    <row r="1446" spans="1:7" x14ac:dyDescent="0.25">
      <c r="A1446" s="62"/>
      <c r="B1446" s="62"/>
      <c r="C1446" s="62"/>
      <c r="D1446" s="62"/>
      <c r="E1446" s="62"/>
      <c r="F1446" s="62"/>
      <c r="G1446" s="62"/>
    </row>
    <row r="1447" spans="1:7" x14ac:dyDescent="0.25">
      <c r="A1447" s="62"/>
      <c r="B1447" s="62"/>
      <c r="C1447" s="62"/>
      <c r="D1447" s="62"/>
      <c r="E1447" s="62"/>
      <c r="F1447" s="62"/>
      <c r="G1447" s="62"/>
    </row>
    <row r="1448" spans="1:7" x14ac:dyDescent="0.25">
      <c r="A1448" s="62"/>
      <c r="B1448" s="62"/>
      <c r="C1448" s="62"/>
      <c r="D1448" s="62"/>
      <c r="E1448" s="62"/>
      <c r="F1448" s="62"/>
      <c r="G1448" s="62"/>
    </row>
    <row r="1449" spans="1:7" x14ac:dyDescent="0.25">
      <c r="A1449" s="62"/>
      <c r="B1449" s="62"/>
      <c r="C1449" s="62"/>
      <c r="D1449" s="62"/>
      <c r="E1449" s="62"/>
      <c r="F1449" s="62"/>
      <c r="G1449" s="62"/>
    </row>
    <row r="1450" spans="1:7" x14ac:dyDescent="0.25">
      <c r="A1450" s="62"/>
      <c r="B1450" s="62"/>
      <c r="C1450" s="62"/>
      <c r="D1450" s="62"/>
      <c r="E1450" s="62"/>
      <c r="F1450" s="62"/>
      <c r="G1450" s="62"/>
    </row>
    <row r="1451" spans="1:7" x14ac:dyDescent="0.25">
      <c r="A1451" s="62"/>
      <c r="B1451" s="62"/>
      <c r="C1451" s="62"/>
      <c r="D1451" s="62"/>
      <c r="E1451" s="62"/>
      <c r="F1451" s="62"/>
      <c r="G1451" s="62"/>
    </row>
    <row r="1452" spans="1:7" x14ac:dyDescent="0.25">
      <c r="A1452" s="62"/>
      <c r="B1452" s="62"/>
      <c r="C1452" s="62"/>
      <c r="D1452" s="62"/>
      <c r="E1452" s="62"/>
      <c r="F1452" s="62"/>
      <c r="G1452" s="62"/>
    </row>
    <row r="1453" spans="1:7" x14ac:dyDescent="0.25">
      <c r="A1453" s="62"/>
      <c r="B1453" s="62"/>
      <c r="C1453" s="62"/>
      <c r="D1453" s="62"/>
      <c r="E1453" s="62"/>
      <c r="F1453" s="62"/>
      <c r="G1453" s="62"/>
    </row>
    <row r="1454" spans="1:7" x14ac:dyDescent="0.25">
      <c r="A1454" s="62"/>
      <c r="B1454" s="62"/>
      <c r="C1454" s="62"/>
      <c r="D1454" s="62"/>
      <c r="E1454" s="62"/>
      <c r="F1454" s="62"/>
      <c r="G1454" s="62"/>
    </row>
    <row r="1455" spans="1:7" x14ac:dyDescent="0.25">
      <c r="A1455" s="62"/>
      <c r="B1455" s="62"/>
      <c r="C1455" s="62"/>
      <c r="D1455" s="62"/>
      <c r="E1455" s="62"/>
      <c r="F1455" s="62"/>
      <c r="G1455" s="62"/>
    </row>
    <row r="1456" spans="1:7" x14ac:dyDescent="0.25">
      <c r="A1456" s="62"/>
      <c r="B1456" s="62"/>
      <c r="C1456" s="62"/>
      <c r="D1456" s="62"/>
      <c r="E1456" s="62"/>
      <c r="F1456" s="62"/>
      <c r="G1456" s="62"/>
    </row>
    <row r="1457" spans="1:7" x14ac:dyDescent="0.25">
      <c r="A1457" s="62"/>
      <c r="B1457" s="62"/>
      <c r="C1457" s="62"/>
      <c r="D1457" s="62"/>
      <c r="E1457" s="62"/>
      <c r="F1457" s="62"/>
      <c r="G1457" s="62"/>
    </row>
    <row r="1458" spans="1:7" x14ac:dyDescent="0.25">
      <c r="A1458" s="62"/>
      <c r="B1458" s="62"/>
      <c r="C1458" s="62"/>
      <c r="D1458" s="62"/>
      <c r="E1458" s="62"/>
      <c r="F1458" s="62"/>
      <c r="G1458" s="62"/>
    </row>
    <row r="1459" spans="1:7" x14ac:dyDescent="0.25">
      <c r="A1459" s="62"/>
      <c r="B1459" s="62"/>
      <c r="C1459" s="62"/>
      <c r="D1459" s="62"/>
      <c r="E1459" s="62"/>
      <c r="F1459" s="62"/>
      <c r="G1459" s="62"/>
    </row>
    <row r="1460" spans="1:7" x14ac:dyDescent="0.25">
      <c r="A1460" s="62"/>
      <c r="B1460" s="62"/>
      <c r="C1460" s="62"/>
      <c r="D1460" s="62"/>
      <c r="E1460" s="62"/>
      <c r="F1460" s="62"/>
      <c r="G1460" s="62"/>
    </row>
    <row r="1461" spans="1:7" x14ac:dyDescent="0.25">
      <c r="A1461" s="62"/>
      <c r="B1461" s="62"/>
      <c r="C1461" s="62"/>
      <c r="D1461" s="62"/>
      <c r="E1461" s="62"/>
      <c r="F1461" s="62"/>
      <c r="G1461" s="62"/>
    </row>
    <row r="1462" spans="1:7" x14ac:dyDescent="0.25">
      <c r="A1462" s="62"/>
      <c r="B1462" s="62"/>
      <c r="C1462" s="62"/>
      <c r="D1462" s="62"/>
      <c r="E1462" s="62"/>
      <c r="F1462" s="62"/>
      <c r="G1462" s="62"/>
    </row>
    <row r="1463" spans="1:7" x14ac:dyDescent="0.25">
      <c r="A1463" s="62"/>
      <c r="B1463" s="62"/>
      <c r="C1463" s="62"/>
      <c r="D1463" s="62"/>
      <c r="E1463" s="62"/>
      <c r="F1463" s="62"/>
      <c r="G1463" s="62"/>
    </row>
    <row r="1464" spans="1:7" x14ac:dyDescent="0.25">
      <c r="A1464" s="62"/>
      <c r="B1464" s="62"/>
      <c r="C1464" s="62"/>
      <c r="D1464" s="62"/>
      <c r="E1464" s="62"/>
      <c r="F1464" s="62"/>
      <c r="G1464" s="62"/>
    </row>
    <row r="1465" spans="1:7" x14ac:dyDescent="0.25">
      <c r="A1465" s="62"/>
      <c r="B1465" s="62"/>
      <c r="C1465" s="62"/>
      <c r="D1465" s="62"/>
      <c r="E1465" s="62"/>
      <c r="F1465" s="62"/>
      <c r="G1465" s="62"/>
    </row>
    <row r="1466" spans="1:7" x14ac:dyDescent="0.25">
      <c r="A1466" s="62"/>
      <c r="B1466" s="62"/>
      <c r="C1466" s="62"/>
      <c r="D1466" s="62"/>
      <c r="E1466" s="62"/>
      <c r="F1466" s="62"/>
      <c r="G1466" s="62"/>
    </row>
    <row r="1467" spans="1:7" x14ac:dyDescent="0.25">
      <c r="A1467" s="62"/>
      <c r="B1467" s="62"/>
      <c r="C1467" s="62"/>
      <c r="D1467" s="62"/>
      <c r="E1467" s="62"/>
      <c r="F1467" s="62"/>
      <c r="G1467" s="62"/>
    </row>
    <row r="1468" spans="1:7" x14ac:dyDescent="0.25">
      <c r="A1468" s="62"/>
      <c r="B1468" s="62"/>
      <c r="C1468" s="62"/>
      <c r="D1468" s="62"/>
      <c r="E1468" s="62"/>
      <c r="F1468" s="62"/>
      <c r="G1468" s="62"/>
    </row>
    <row r="1469" spans="1:7" x14ac:dyDescent="0.25">
      <c r="A1469" s="62"/>
      <c r="B1469" s="62"/>
      <c r="C1469" s="62"/>
      <c r="D1469" s="62"/>
      <c r="E1469" s="62"/>
      <c r="F1469" s="62"/>
      <c r="G1469" s="62"/>
    </row>
    <row r="1470" spans="1:7" x14ac:dyDescent="0.25">
      <c r="A1470" s="62"/>
      <c r="B1470" s="62"/>
      <c r="C1470" s="62"/>
      <c r="D1470" s="62"/>
      <c r="E1470" s="62"/>
      <c r="F1470" s="62"/>
      <c r="G1470" s="62"/>
    </row>
    <row r="1471" spans="1:7" x14ac:dyDescent="0.25">
      <c r="A1471" s="62"/>
      <c r="B1471" s="62"/>
      <c r="C1471" s="62"/>
      <c r="D1471" s="62"/>
      <c r="E1471" s="62"/>
      <c r="F1471" s="62"/>
      <c r="G1471" s="62"/>
    </row>
    <row r="1472" spans="1:7" x14ac:dyDescent="0.25">
      <c r="A1472" s="62"/>
      <c r="B1472" s="62"/>
      <c r="C1472" s="62"/>
      <c r="D1472" s="62"/>
      <c r="E1472" s="62"/>
      <c r="F1472" s="62"/>
      <c r="G1472" s="62"/>
    </row>
    <row r="1473" spans="1:7" x14ac:dyDescent="0.25">
      <c r="A1473" s="62"/>
      <c r="B1473" s="62"/>
      <c r="C1473" s="62"/>
      <c r="D1473" s="62"/>
      <c r="E1473" s="62"/>
      <c r="F1473" s="62"/>
      <c r="G1473" s="62"/>
    </row>
    <row r="1474" spans="1:7" x14ac:dyDescent="0.25">
      <c r="A1474" s="62"/>
      <c r="B1474" s="62"/>
      <c r="C1474" s="62"/>
      <c r="D1474" s="62"/>
      <c r="E1474" s="62"/>
      <c r="F1474" s="62"/>
      <c r="G1474" s="62"/>
    </row>
    <row r="1475" spans="1:7" x14ac:dyDescent="0.25">
      <c r="A1475" s="62"/>
      <c r="B1475" s="62"/>
      <c r="C1475" s="62"/>
      <c r="D1475" s="62"/>
      <c r="E1475" s="62"/>
      <c r="F1475" s="62"/>
      <c r="G1475" s="62"/>
    </row>
    <row r="1476" spans="1:7" x14ac:dyDescent="0.25">
      <c r="A1476" s="62"/>
      <c r="B1476" s="62"/>
      <c r="C1476" s="62"/>
      <c r="D1476" s="62"/>
      <c r="E1476" s="62"/>
      <c r="F1476" s="62"/>
      <c r="G1476" s="62"/>
    </row>
    <row r="1477" spans="1:7" x14ac:dyDescent="0.25">
      <c r="A1477" s="62"/>
      <c r="B1477" s="62"/>
      <c r="C1477" s="62"/>
      <c r="D1477" s="62"/>
      <c r="E1477" s="62"/>
      <c r="F1477" s="62"/>
      <c r="G1477" s="62"/>
    </row>
    <row r="1478" spans="1:7" x14ac:dyDescent="0.25">
      <c r="A1478" s="62"/>
      <c r="B1478" s="62"/>
      <c r="C1478" s="62"/>
      <c r="D1478" s="62"/>
      <c r="E1478" s="62"/>
      <c r="F1478" s="62"/>
      <c r="G1478" s="62"/>
    </row>
    <row r="1479" spans="1:7" x14ac:dyDescent="0.25">
      <c r="A1479" s="62"/>
      <c r="B1479" s="62"/>
      <c r="C1479" s="62"/>
      <c r="D1479" s="62"/>
      <c r="E1479" s="62"/>
      <c r="F1479" s="62"/>
      <c r="G1479" s="62"/>
    </row>
    <row r="1480" spans="1:7" x14ac:dyDescent="0.25">
      <c r="A1480" s="62"/>
      <c r="B1480" s="62"/>
      <c r="C1480" s="62"/>
      <c r="D1480" s="62"/>
      <c r="E1480" s="62"/>
      <c r="F1480" s="62"/>
      <c r="G1480" s="62"/>
    </row>
    <row r="1481" spans="1:7" x14ac:dyDescent="0.25">
      <c r="A1481" s="62"/>
      <c r="B1481" s="62"/>
      <c r="C1481" s="62"/>
      <c r="D1481" s="62"/>
      <c r="E1481" s="62"/>
      <c r="F1481" s="62"/>
      <c r="G1481" s="62"/>
    </row>
    <row r="1482" spans="1:7" x14ac:dyDescent="0.25">
      <c r="A1482" s="62"/>
      <c r="B1482" s="62"/>
      <c r="C1482" s="62"/>
      <c r="D1482" s="62"/>
      <c r="E1482" s="62"/>
      <c r="F1482" s="62"/>
      <c r="G1482" s="62"/>
    </row>
    <row r="1483" spans="1:7" x14ac:dyDescent="0.25">
      <c r="A1483" s="62"/>
      <c r="B1483" s="62"/>
      <c r="C1483" s="62"/>
      <c r="D1483" s="62"/>
      <c r="E1483" s="62"/>
      <c r="F1483" s="62"/>
      <c r="G1483" s="62"/>
    </row>
    <row r="1484" spans="1:7" x14ac:dyDescent="0.25">
      <c r="A1484" s="62"/>
      <c r="B1484" s="62"/>
      <c r="C1484" s="62"/>
      <c r="D1484" s="62"/>
      <c r="E1484" s="62"/>
      <c r="F1484" s="62"/>
      <c r="G1484" s="62"/>
    </row>
    <row r="1485" spans="1:7" x14ac:dyDescent="0.25">
      <c r="A1485" s="62"/>
      <c r="B1485" s="62"/>
      <c r="C1485" s="62"/>
      <c r="D1485" s="62"/>
      <c r="E1485" s="62"/>
      <c r="F1485" s="62"/>
      <c r="G1485" s="62"/>
    </row>
    <row r="1486" spans="1:7" x14ac:dyDescent="0.25">
      <c r="A1486" s="62"/>
      <c r="B1486" s="62"/>
      <c r="C1486" s="62"/>
      <c r="D1486" s="62"/>
      <c r="E1486" s="62"/>
      <c r="F1486" s="62"/>
      <c r="G1486" s="62"/>
    </row>
    <row r="1487" spans="1:7" x14ac:dyDescent="0.25">
      <c r="A1487" s="62"/>
      <c r="B1487" s="62"/>
      <c r="C1487" s="62"/>
      <c r="D1487" s="62"/>
      <c r="E1487" s="62"/>
      <c r="F1487" s="62"/>
      <c r="G1487" s="62"/>
    </row>
    <row r="1488" spans="1:7" x14ac:dyDescent="0.25">
      <c r="A1488" s="62"/>
      <c r="B1488" s="62"/>
      <c r="C1488" s="62"/>
      <c r="D1488" s="62"/>
      <c r="E1488" s="62"/>
      <c r="F1488" s="62"/>
      <c r="G1488" s="62"/>
    </row>
    <row r="1489" spans="1:7" x14ac:dyDescent="0.25">
      <c r="A1489" s="62"/>
      <c r="B1489" s="62"/>
      <c r="C1489" s="62"/>
      <c r="D1489" s="62"/>
      <c r="E1489" s="62"/>
      <c r="F1489" s="62"/>
      <c r="G1489" s="62"/>
    </row>
    <row r="1490" spans="1:7" x14ac:dyDescent="0.25">
      <c r="A1490" s="62"/>
      <c r="B1490" s="62"/>
      <c r="C1490" s="62"/>
      <c r="D1490" s="62"/>
      <c r="E1490" s="62"/>
      <c r="F1490" s="62"/>
      <c r="G1490" s="62"/>
    </row>
    <row r="1491" spans="1:7" x14ac:dyDescent="0.25">
      <c r="A1491" s="62"/>
      <c r="B1491" s="62"/>
      <c r="C1491" s="62"/>
      <c r="D1491" s="62"/>
      <c r="E1491" s="62"/>
      <c r="F1491" s="62"/>
      <c r="G1491" s="62"/>
    </row>
    <row r="1492" spans="1:7" x14ac:dyDescent="0.25">
      <c r="A1492" s="62"/>
      <c r="B1492" s="62"/>
      <c r="C1492" s="62"/>
      <c r="D1492" s="62"/>
      <c r="E1492" s="62"/>
      <c r="F1492" s="62"/>
      <c r="G1492" s="62"/>
    </row>
    <row r="1493" spans="1:7" x14ac:dyDescent="0.25">
      <c r="A1493" s="62"/>
      <c r="B1493" s="62"/>
      <c r="C1493" s="62"/>
      <c r="D1493" s="62"/>
      <c r="E1493" s="62"/>
      <c r="F1493" s="62"/>
      <c r="G1493" s="62"/>
    </row>
    <row r="1494" spans="1:7" x14ac:dyDescent="0.25">
      <c r="A1494" s="62"/>
      <c r="B1494" s="62"/>
      <c r="C1494" s="62"/>
      <c r="D1494" s="62"/>
      <c r="E1494" s="62"/>
      <c r="F1494" s="62"/>
      <c r="G1494" s="62"/>
    </row>
    <row r="1495" spans="1:7" x14ac:dyDescent="0.25">
      <c r="A1495" s="62"/>
      <c r="B1495" s="62"/>
      <c r="C1495" s="62"/>
      <c r="D1495" s="62"/>
      <c r="E1495" s="62"/>
      <c r="F1495" s="62"/>
      <c r="G1495" s="62"/>
    </row>
    <row r="1496" spans="1:7" x14ac:dyDescent="0.25">
      <c r="A1496" s="62"/>
      <c r="B1496" s="62"/>
      <c r="C1496" s="62"/>
      <c r="D1496" s="62"/>
      <c r="E1496" s="62"/>
      <c r="F1496" s="62"/>
      <c r="G1496" s="62"/>
    </row>
    <row r="1497" spans="1:7" x14ac:dyDescent="0.25">
      <c r="A1497" s="62"/>
      <c r="B1497" s="62"/>
      <c r="C1497" s="62"/>
      <c r="D1497" s="62"/>
      <c r="E1497" s="62"/>
      <c r="F1497" s="62"/>
      <c r="G1497" s="62"/>
    </row>
    <row r="1498" spans="1:7" x14ac:dyDescent="0.25">
      <c r="A1498" s="62"/>
      <c r="B1498" s="62"/>
      <c r="C1498" s="62"/>
      <c r="D1498" s="62"/>
      <c r="E1498" s="62"/>
      <c r="F1498" s="62"/>
      <c r="G1498" s="62"/>
    </row>
    <row r="1499" spans="1:7" x14ac:dyDescent="0.25">
      <c r="A1499" s="62"/>
      <c r="B1499" s="62"/>
      <c r="C1499" s="62"/>
      <c r="D1499" s="62"/>
      <c r="E1499" s="62"/>
      <c r="F1499" s="62"/>
      <c r="G1499" s="62"/>
    </row>
    <row r="1500" spans="1:7" x14ac:dyDescent="0.25">
      <c r="A1500" s="62"/>
      <c r="B1500" s="62"/>
      <c r="C1500" s="62"/>
      <c r="D1500" s="62"/>
      <c r="E1500" s="62"/>
      <c r="F1500" s="62"/>
      <c r="G1500" s="62"/>
    </row>
    <row r="1501" spans="1:7" x14ac:dyDescent="0.25">
      <c r="A1501" s="62"/>
      <c r="B1501" s="62"/>
      <c r="C1501" s="62"/>
      <c r="D1501" s="62"/>
      <c r="E1501" s="62"/>
      <c r="F1501" s="62"/>
      <c r="G1501" s="62"/>
    </row>
    <row r="1502" spans="1:7" x14ac:dyDescent="0.25">
      <c r="A1502" s="62"/>
      <c r="B1502" s="62"/>
      <c r="C1502" s="62"/>
      <c r="D1502" s="62"/>
      <c r="E1502" s="62"/>
      <c r="F1502" s="62"/>
      <c r="G1502" s="62"/>
    </row>
    <row r="1503" spans="1:7" x14ac:dyDescent="0.25">
      <c r="A1503" s="62"/>
      <c r="B1503" s="62"/>
      <c r="C1503" s="62"/>
      <c r="D1503" s="62"/>
      <c r="E1503" s="62"/>
      <c r="F1503" s="62"/>
      <c r="G1503" s="62"/>
    </row>
    <row r="1504" spans="1:7" x14ac:dyDescent="0.25">
      <c r="A1504" s="62"/>
      <c r="B1504" s="62"/>
      <c r="C1504" s="62"/>
      <c r="D1504" s="62"/>
      <c r="E1504" s="62"/>
      <c r="F1504" s="62"/>
      <c r="G1504" s="62"/>
    </row>
    <row r="1505" spans="1:7" x14ac:dyDescent="0.25">
      <c r="A1505" s="62"/>
      <c r="B1505" s="62"/>
      <c r="C1505" s="62"/>
      <c r="D1505" s="62"/>
      <c r="E1505" s="62"/>
      <c r="F1505" s="62"/>
      <c r="G1505" s="62"/>
    </row>
    <row r="1506" spans="1:7" x14ac:dyDescent="0.25">
      <c r="A1506" s="62"/>
      <c r="B1506" s="62"/>
      <c r="C1506" s="62"/>
      <c r="D1506" s="62"/>
      <c r="E1506" s="62"/>
      <c r="F1506" s="62"/>
      <c r="G1506" s="62"/>
    </row>
    <row r="1507" spans="1:7" x14ac:dyDescent="0.25">
      <c r="A1507" s="62"/>
      <c r="B1507" s="62"/>
      <c r="C1507" s="62"/>
      <c r="D1507" s="62"/>
      <c r="E1507" s="62"/>
      <c r="F1507" s="62"/>
      <c r="G1507" s="62"/>
    </row>
    <row r="1508" spans="1:7" x14ac:dyDescent="0.25">
      <c r="A1508" s="62"/>
      <c r="B1508" s="62"/>
      <c r="C1508" s="62"/>
      <c r="D1508" s="62"/>
      <c r="E1508" s="62"/>
      <c r="F1508" s="62"/>
      <c r="G1508" s="62"/>
    </row>
    <row r="1509" spans="1:7" x14ac:dyDescent="0.25">
      <c r="A1509" s="62"/>
      <c r="B1509" s="62"/>
      <c r="C1509" s="62"/>
      <c r="D1509" s="62"/>
      <c r="E1509" s="62"/>
      <c r="F1509" s="62"/>
      <c r="G1509" s="62"/>
    </row>
    <row r="1510" spans="1:7" x14ac:dyDescent="0.25">
      <c r="A1510" s="62"/>
      <c r="B1510" s="62"/>
      <c r="C1510" s="62"/>
      <c r="D1510" s="62"/>
      <c r="E1510" s="62"/>
      <c r="F1510" s="62"/>
      <c r="G1510" s="62"/>
    </row>
    <row r="1511" spans="1:7" x14ac:dyDescent="0.25">
      <c r="A1511" s="62"/>
      <c r="B1511" s="62"/>
      <c r="C1511" s="62"/>
      <c r="D1511" s="62"/>
      <c r="E1511" s="62"/>
      <c r="F1511" s="62"/>
      <c r="G1511" s="62"/>
    </row>
    <row r="1512" spans="1:7" x14ac:dyDescent="0.25">
      <c r="A1512" s="62"/>
      <c r="B1512" s="62"/>
      <c r="C1512" s="62"/>
      <c r="D1512" s="62"/>
      <c r="E1512" s="62"/>
      <c r="F1512" s="62"/>
      <c r="G1512" s="62"/>
    </row>
    <row r="1513" spans="1:7" x14ac:dyDescent="0.25">
      <c r="A1513" s="62"/>
      <c r="B1513" s="62"/>
      <c r="C1513" s="62"/>
      <c r="D1513" s="62"/>
      <c r="E1513" s="62"/>
      <c r="F1513" s="62"/>
      <c r="G1513" s="62"/>
    </row>
    <row r="1514" spans="1:7" x14ac:dyDescent="0.25">
      <c r="A1514" s="62"/>
      <c r="B1514" s="62"/>
      <c r="C1514" s="62"/>
      <c r="D1514" s="62"/>
      <c r="E1514" s="62"/>
      <c r="F1514" s="62"/>
      <c r="G1514" s="62"/>
    </row>
    <row r="1515" spans="1:7" x14ac:dyDescent="0.25">
      <c r="A1515" s="62"/>
      <c r="B1515" s="62"/>
      <c r="C1515" s="62"/>
      <c r="D1515" s="62"/>
      <c r="E1515" s="62"/>
      <c r="F1515" s="62"/>
      <c r="G1515" s="62"/>
    </row>
    <row r="1516" spans="1:7" x14ac:dyDescent="0.25">
      <c r="A1516" s="62"/>
      <c r="B1516" s="62"/>
      <c r="C1516" s="62"/>
      <c r="D1516" s="62"/>
      <c r="E1516" s="62"/>
      <c r="F1516" s="62"/>
      <c r="G1516" s="62"/>
    </row>
    <row r="1517" spans="1:7" x14ac:dyDescent="0.25">
      <c r="A1517" s="62"/>
      <c r="B1517" s="62"/>
      <c r="C1517" s="62"/>
      <c r="D1517" s="62"/>
      <c r="E1517" s="62"/>
      <c r="F1517" s="62"/>
      <c r="G1517" s="62"/>
    </row>
    <row r="1518" spans="1:7" x14ac:dyDescent="0.25">
      <c r="A1518" s="62"/>
      <c r="B1518" s="62"/>
      <c r="C1518" s="62"/>
      <c r="D1518" s="62"/>
      <c r="E1518" s="62"/>
      <c r="F1518" s="62"/>
      <c r="G1518" s="62"/>
    </row>
    <row r="1519" spans="1:7" x14ac:dyDescent="0.25">
      <c r="A1519" s="62"/>
      <c r="B1519" s="62"/>
      <c r="C1519" s="62"/>
      <c r="D1519" s="62"/>
      <c r="E1519" s="62"/>
      <c r="F1519" s="62"/>
      <c r="G1519" s="62"/>
    </row>
    <row r="1520" spans="1:7" x14ac:dyDescent="0.25">
      <c r="A1520" s="62"/>
      <c r="B1520" s="62"/>
      <c r="C1520" s="62"/>
      <c r="D1520" s="62"/>
      <c r="E1520" s="62"/>
      <c r="F1520" s="62"/>
      <c r="G1520" s="62"/>
    </row>
    <row r="1521" spans="1:7" x14ac:dyDescent="0.25">
      <c r="A1521" s="62"/>
      <c r="B1521" s="62"/>
      <c r="C1521" s="62"/>
      <c r="D1521" s="62"/>
      <c r="E1521" s="62"/>
      <c r="F1521" s="62"/>
      <c r="G1521" s="62"/>
    </row>
    <row r="1522" spans="1:7" x14ac:dyDescent="0.25">
      <c r="A1522" s="62"/>
      <c r="B1522" s="62"/>
      <c r="C1522" s="62"/>
      <c r="D1522" s="62"/>
      <c r="E1522" s="62"/>
      <c r="F1522" s="62"/>
      <c r="G1522" s="62"/>
    </row>
    <row r="1523" spans="1:7" x14ac:dyDescent="0.25">
      <c r="A1523" s="62"/>
      <c r="B1523" s="62"/>
      <c r="C1523" s="62"/>
      <c r="D1523" s="62"/>
      <c r="E1523" s="62"/>
      <c r="F1523" s="62"/>
      <c r="G1523" s="62"/>
    </row>
    <row r="1524" spans="1:7" x14ac:dyDescent="0.25">
      <c r="A1524" s="62"/>
      <c r="B1524" s="62"/>
      <c r="C1524" s="62"/>
      <c r="D1524" s="62"/>
      <c r="E1524" s="62"/>
      <c r="F1524" s="62"/>
      <c r="G1524" s="62"/>
    </row>
    <row r="1525" spans="1:7" x14ac:dyDescent="0.25">
      <c r="A1525" s="62"/>
      <c r="B1525" s="62"/>
      <c r="C1525" s="62"/>
      <c r="D1525" s="62"/>
      <c r="E1525" s="62"/>
      <c r="F1525" s="62"/>
      <c r="G1525" s="62"/>
    </row>
    <row r="1526" spans="1:7" x14ac:dyDescent="0.25">
      <c r="A1526" s="62"/>
      <c r="B1526" s="62"/>
      <c r="C1526" s="62"/>
      <c r="D1526" s="62"/>
      <c r="E1526" s="62"/>
      <c r="F1526" s="62"/>
      <c r="G1526" s="62"/>
    </row>
    <row r="1527" spans="1:7" x14ac:dyDescent="0.25">
      <c r="A1527" s="62"/>
      <c r="B1527" s="62"/>
      <c r="C1527" s="62"/>
      <c r="D1527" s="62"/>
      <c r="E1527" s="62"/>
      <c r="F1527" s="62"/>
      <c r="G1527" s="62"/>
    </row>
    <row r="1528" spans="1:7" x14ac:dyDescent="0.25">
      <c r="A1528" s="62"/>
      <c r="B1528" s="62"/>
      <c r="C1528" s="62"/>
      <c r="D1528" s="62"/>
      <c r="E1528" s="62"/>
      <c r="F1528" s="62"/>
      <c r="G1528" s="62"/>
    </row>
    <row r="1529" spans="1:7" x14ac:dyDescent="0.25">
      <c r="A1529" s="62"/>
      <c r="B1529" s="62"/>
      <c r="C1529" s="62"/>
      <c r="D1529" s="62"/>
      <c r="E1529" s="62"/>
      <c r="F1529" s="62"/>
      <c r="G1529" s="62"/>
    </row>
    <row r="1530" spans="1:7" x14ac:dyDescent="0.25">
      <c r="A1530" s="62"/>
      <c r="B1530" s="62"/>
      <c r="C1530" s="62"/>
      <c r="D1530" s="62"/>
      <c r="E1530" s="62"/>
      <c r="F1530" s="62"/>
      <c r="G1530" s="62"/>
    </row>
    <row r="1531" spans="1:7" x14ac:dyDescent="0.25">
      <c r="A1531" s="62"/>
      <c r="B1531" s="62"/>
      <c r="C1531" s="62"/>
      <c r="D1531" s="62"/>
      <c r="E1531" s="62"/>
      <c r="F1531" s="62"/>
      <c r="G1531" s="62"/>
    </row>
    <row r="1532" spans="1:7" x14ac:dyDescent="0.25">
      <c r="A1532" s="62"/>
      <c r="B1532" s="62"/>
      <c r="C1532" s="62"/>
      <c r="D1532" s="62"/>
      <c r="E1532" s="62"/>
      <c r="F1532" s="62"/>
      <c r="G1532" s="62"/>
    </row>
    <row r="1533" spans="1:7" x14ac:dyDescent="0.25">
      <c r="A1533" s="62"/>
      <c r="B1533" s="62"/>
      <c r="C1533" s="62"/>
      <c r="D1533" s="62"/>
      <c r="E1533" s="62"/>
      <c r="F1533" s="62"/>
      <c r="G1533" s="62"/>
    </row>
    <row r="1534" spans="1:7" x14ac:dyDescent="0.25">
      <c r="A1534" s="62"/>
      <c r="B1534" s="62"/>
      <c r="C1534" s="62"/>
      <c r="D1534" s="62"/>
      <c r="E1534" s="62"/>
      <c r="F1534" s="62"/>
      <c r="G1534" s="62"/>
    </row>
    <row r="1535" spans="1:7" x14ac:dyDescent="0.25">
      <c r="A1535" s="62"/>
      <c r="B1535" s="62"/>
      <c r="C1535" s="62"/>
      <c r="D1535" s="62"/>
      <c r="E1535" s="62"/>
      <c r="F1535" s="62"/>
      <c r="G1535" s="62"/>
    </row>
    <row r="1536" spans="1:7" x14ac:dyDescent="0.25">
      <c r="A1536" s="62"/>
      <c r="B1536" s="62"/>
      <c r="C1536" s="62"/>
      <c r="D1536" s="62"/>
      <c r="E1536" s="62"/>
      <c r="F1536" s="62"/>
      <c r="G1536" s="62"/>
    </row>
    <row r="1537" spans="1:7" x14ac:dyDescent="0.25">
      <c r="A1537" s="62"/>
      <c r="B1537" s="62"/>
      <c r="C1537" s="62"/>
      <c r="D1537" s="62"/>
      <c r="E1537" s="62"/>
      <c r="F1537" s="62"/>
      <c r="G1537" s="62"/>
    </row>
    <row r="1538" spans="1:7" x14ac:dyDescent="0.25">
      <c r="A1538" s="62"/>
      <c r="B1538" s="62"/>
      <c r="C1538" s="62"/>
      <c r="D1538" s="62"/>
      <c r="E1538" s="62"/>
      <c r="F1538" s="62"/>
      <c r="G1538" s="62"/>
    </row>
    <row r="1539" spans="1:7" x14ac:dyDescent="0.25">
      <c r="A1539" s="62"/>
      <c r="B1539" s="62"/>
      <c r="C1539" s="62"/>
      <c r="D1539" s="62"/>
      <c r="E1539" s="62"/>
      <c r="F1539" s="62"/>
      <c r="G1539" s="62"/>
    </row>
    <row r="1540" spans="1:7" x14ac:dyDescent="0.25">
      <c r="A1540" s="62"/>
      <c r="B1540" s="62"/>
      <c r="C1540" s="62"/>
      <c r="D1540" s="62"/>
      <c r="E1540" s="62"/>
      <c r="F1540" s="62"/>
      <c r="G1540" s="62"/>
    </row>
    <row r="1541" spans="1:7" x14ac:dyDescent="0.25">
      <c r="A1541" s="62"/>
      <c r="B1541" s="62"/>
      <c r="C1541" s="62"/>
      <c r="D1541" s="62"/>
      <c r="E1541" s="62"/>
      <c r="F1541" s="62"/>
      <c r="G1541" s="62"/>
    </row>
    <row r="1542" spans="1:7" x14ac:dyDescent="0.25">
      <c r="A1542" s="62"/>
      <c r="B1542" s="62"/>
      <c r="C1542" s="62"/>
      <c r="D1542" s="62"/>
      <c r="E1542" s="62"/>
      <c r="F1542" s="62"/>
      <c r="G1542" s="62"/>
    </row>
    <row r="1543" spans="1:7" x14ac:dyDescent="0.25">
      <c r="A1543" s="62"/>
      <c r="B1543" s="62"/>
      <c r="C1543" s="62"/>
      <c r="D1543" s="62"/>
      <c r="E1543" s="62"/>
      <c r="F1543" s="62"/>
      <c r="G1543" s="62"/>
    </row>
    <row r="1544" spans="1:7" x14ac:dyDescent="0.25">
      <c r="A1544" s="62"/>
      <c r="B1544" s="62"/>
      <c r="C1544" s="62"/>
      <c r="D1544" s="62"/>
      <c r="E1544" s="62"/>
      <c r="F1544" s="62"/>
      <c r="G1544" s="62"/>
    </row>
    <row r="1545" spans="1:7" x14ac:dyDescent="0.25">
      <c r="A1545" s="62"/>
      <c r="B1545" s="62"/>
      <c r="C1545" s="62"/>
      <c r="D1545" s="62"/>
      <c r="E1545" s="62"/>
      <c r="F1545" s="62"/>
      <c r="G1545" s="62"/>
    </row>
    <row r="1546" spans="1:7" x14ac:dyDescent="0.25">
      <c r="A1546" s="62"/>
      <c r="B1546" s="62"/>
      <c r="C1546" s="62"/>
      <c r="D1546" s="62"/>
      <c r="E1546" s="62"/>
      <c r="F1546" s="62"/>
      <c r="G1546" s="62"/>
    </row>
    <row r="1547" spans="1:7" x14ac:dyDescent="0.25">
      <c r="A1547" s="62"/>
      <c r="B1547" s="62"/>
      <c r="C1547" s="62"/>
      <c r="D1547" s="62"/>
      <c r="E1547" s="62"/>
      <c r="F1547" s="62"/>
      <c r="G1547" s="62"/>
    </row>
    <row r="1548" spans="1:7" x14ac:dyDescent="0.25">
      <c r="A1548" s="62"/>
      <c r="B1548" s="62"/>
      <c r="C1548" s="62"/>
      <c r="D1548" s="62"/>
      <c r="E1548" s="62"/>
      <c r="F1548" s="62"/>
      <c r="G1548" s="62"/>
    </row>
    <row r="1549" spans="1:7" x14ac:dyDescent="0.25">
      <c r="A1549" s="62"/>
      <c r="B1549" s="62"/>
      <c r="C1549" s="62"/>
      <c r="D1549" s="62"/>
      <c r="E1549" s="62"/>
      <c r="F1549" s="62"/>
      <c r="G1549" s="62"/>
    </row>
    <row r="1550" spans="1:7" x14ac:dyDescent="0.25">
      <c r="A1550" s="62"/>
      <c r="B1550" s="62"/>
      <c r="C1550" s="62"/>
      <c r="D1550" s="62"/>
      <c r="E1550" s="62"/>
      <c r="F1550" s="62"/>
      <c r="G1550" s="62"/>
    </row>
    <row r="1551" spans="1:7" x14ac:dyDescent="0.25">
      <c r="A1551" s="62"/>
      <c r="B1551" s="62"/>
      <c r="C1551" s="62"/>
      <c r="D1551" s="62"/>
      <c r="E1551" s="62"/>
      <c r="F1551" s="62"/>
      <c r="G1551" s="62"/>
    </row>
    <row r="1552" spans="1:7" x14ac:dyDescent="0.25">
      <c r="A1552" s="62"/>
      <c r="B1552" s="62"/>
      <c r="C1552" s="62"/>
      <c r="D1552" s="62"/>
      <c r="E1552" s="62"/>
      <c r="F1552" s="62"/>
      <c r="G1552" s="62"/>
    </row>
    <row r="1553" spans="1:7" x14ac:dyDescent="0.25">
      <c r="A1553" s="62"/>
      <c r="B1553" s="62"/>
      <c r="C1553" s="62"/>
      <c r="D1553" s="62"/>
      <c r="E1553" s="62"/>
      <c r="F1553" s="62"/>
      <c r="G1553" s="62"/>
    </row>
    <row r="1554" spans="1:7" x14ac:dyDescent="0.25">
      <c r="A1554" s="62"/>
      <c r="B1554" s="62"/>
      <c r="C1554" s="62"/>
      <c r="D1554" s="62"/>
      <c r="E1554" s="62"/>
      <c r="F1554" s="62"/>
      <c r="G1554" s="62"/>
    </row>
    <row r="1555" spans="1:7" x14ac:dyDescent="0.25">
      <c r="A1555" s="62"/>
      <c r="B1555" s="62"/>
      <c r="C1555" s="62"/>
      <c r="D1555" s="62"/>
      <c r="E1555" s="62"/>
      <c r="F1555" s="62"/>
      <c r="G1555" s="62"/>
    </row>
    <row r="1556" spans="1:7" x14ac:dyDescent="0.25">
      <c r="A1556" s="62"/>
      <c r="B1556" s="62"/>
      <c r="C1556" s="62"/>
      <c r="D1556" s="62"/>
      <c r="E1556" s="62"/>
      <c r="F1556" s="62"/>
      <c r="G1556" s="62"/>
    </row>
    <row r="1557" spans="1:7" x14ac:dyDescent="0.25">
      <c r="A1557" s="62"/>
      <c r="B1557" s="62"/>
      <c r="C1557" s="62"/>
      <c r="D1557" s="62"/>
      <c r="E1557" s="62"/>
      <c r="F1557" s="62"/>
      <c r="G1557" s="62"/>
    </row>
    <row r="1558" spans="1:7" x14ac:dyDescent="0.25">
      <c r="A1558" s="62"/>
      <c r="B1558" s="62"/>
      <c r="C1558" s="62"/>
      <c r="D1558" s="62"/>
      <c r="E1558" s="62"/>
      <c r="F1558" s="62"/>
      <c r="G1558" s="62"/>
    </row>
    <row r="1559" spans="1:7" x14ac:dyDescent="0.25">
      <c r="A1559" s="62"/>
      <c r="B1559" s="62"/>
      <c r="C1559" s="62"/>
      <c r="D1559" s="62"/>
      <c r="E1559" s="62"/>
      <c r="F1559" s="62"/>
      <c r="G1559" s="62"/>
    </row>
    <row r="1560" spans="1:7" x14ac:dyDescent="0.25">
      <c r="A1560" s="62"/>
      <c r="B1560" s="62"/>
      <c r="C1560" s="62"/>
      <c r="D1560" s="62"/>
      <c r="E1560" s="62"/>
      <c r="F1560" s="62"/>
      <c r="G1560" s="62"/>
    </row>
    <row r="1561" spans="1:7" x14ac:dyDescent="0.25">
      <c r="A1561" s="62"/>
      <c r="B1561" s="62"/>
      <c r="C1561" s="62"/>
      <c r="D1561" s="62"/>
      <c r="E1561" s="62"/>
      <c r="F1561" s="62"/>
      <c r="G1561" s="62"/>
    </row>
    <row r="1562" spans="1:7" x14ac:dyDescent="0.25">
      <c r="A1562" s="62"/>
      <c r="B1562" s="62"/>
      <c r="C1562" s="62"/>
      <c r="D1562" s="62"/>
      <c r="E1562" s="62"/>
      <c r="F1562" s="62"/>
      <c r="G1562" s="62"/>
    </row>
    <row r="1563" spans="1:7" x14ac:dyDescent="0.25">
      <c r="A1563" s="62"/>
      <c r="B1563" s="62"/>
      <c r="C1563" s="62"/>
      <c r="D1563" s="62"/>
      <c r="E1563" s="62"/>
      <c r="F1563" s="62"/>
      <c r="G1563" s="62"/>
    </row>
    <row r="1564" spans="1:7" x14ac:dyDescent="0.25">
      <c r="A1564" s="62"/>
      <c r="B1564" s="62"/>
      <c r="C1564" s="62"/>
      <c r="D1564" s="62"/>
      <c r="E1564" s="62"/>
      <c r="F1564" s="62"/>
      <c r="G1564" s="62"/>
    </row>
    <row r="1565" spans="1:7" x14ac:dyDescent="0.25">
      <c r="A1565" s="62"/>
      <c r="B1565" s="62"/>
      <c r="C1565" s="62"/>
      <c r="D1565" s="62"/>
      <c r="E1565" s="62"/>
      <c r="F1565" s="62"/>
      <c r="G1565" s="62"/>
    </row>
    <row r="1566" spans="1:7" x14ac:dyDescent="0.25">
      <c r="A1566" s="62"/>
      <c r="B1566" s="62"/>
      <c r="C1566" s="62"/>
      <c r="D1566" s="62"/>
      <c r="E1566" s="62"/>
      <c r="F1566" s="62"/>
      <c r="G1566" s="62"/>
    </row>
    <row r="1567" spans="1:7" x14ac:dyDescent="0.25">
      <c r="A1567" s="62"/>
      <c r="B1567" s="62"/>
      <c r="C1567" s="62"/>
      <c r="D1567" s="62"/>
      <c r="E1567" s="62"/>
      <c r="F1567" s="62"/>
      <c r="G1567" s="62"/>
    </row>
    <row r="1568" spans="1:7" x14ac:dyDescent="0.25">
      <c r="A1568" s="62"/>
      <c r="B1568" s="62"/>
      <c r="C1568" s="62"/>
      <c r="D1568" s="62"/>
      <c r="E1568" s="62"/>
      <c r="F1568" s="62"/>
      <c r="G1568" s="62"/>
    </row>
    <row r="1569" spans="1:7" x14ac:dyDescent="0.25">
      <c r="A1569" s="62"/>
      <c r="B1569" s="62"/>
      <c r="C1569" s="62"/>
      <c r="D1569" s="62"/>
      <c r="E1569" s="62"/>
      <c r="F1569" s="62"/>
      <c r="G1569" s="62"/>
    </row>
    <row r="1570" spans="1:7" x14ac:dyDescent="0.25">
      <c r="A1570" s="62"/>
      <c r="B1570" s="62"/>
      <c r="C1570" s="62"/>
      <c r="D1570" s="62"/>
      <c r="E1570" s="62"/>
      <c r="F1570" s="62"/>
      <c r="G1570" s="62"/>
    </row>
    <row r="1571" spans="1:7" x14ac:dyDescent="0.25">
      <c r="A1571" s="62"/>
      <c r="B1571" s="62"/>
      <c r="C1571" s="62"/>
      <c r="D1571" s="62"/>
      <c r="E1571" s="62"/>
      <c r="F1571" s="62"/>
      <c r="G1571" s="62"/>
    </row>
    <row r="1572" spans="1:7" x14ac:dyDescent="0.25">
      <c r="A1572" s="62"/>
      <c r="B1572" s="62"/>
      <c r="C1572" s="62"/>
      <c r="D1572" s="62"/>
      <c r="E1572" s="62"/>
      <c r="F1572" s="62"/>
      <c r="G1572" s="62"/>
    </row>
    <row r="1573" spans="1:7" x14ac:dyDescent="0.25">
      <c r="A1573" s="62"/>
      <c r="B1573" s="62"/>
      <c r="C1573" s="62"/>
      <c r="D1573" s="62"/>
      <c r="E1573" s="62"/>
      <c r="F1573" s="62"/>
      <c r="G1573" s="62"/>
    </row>
    <row r="1574" spans="1:7" x14ac:dyDescent="0.25">
      <c r="A1574" s="62"/>
      <c r="B1574" s="62"/>
      <c r="C1574" s="62"/>
      <c r="D1574" s="62"/>
      <c r="E1574" s="62"/>
      <c r="F1574" s="62"/>
      <c r="G1574" s="62"/>
    </row>
    <row r="1575" spans="1:7" x14ac:dyDescent="0.25">
      <c r="A1575" s="62"/>
      <c r="B1575" s="62"/>
      <c r="C1575" s="62"/>
      <c r="D1575" s="62"/>
      <c r="E1575" s="62"/>
      <c r="F1575" s="62"/>
      <c r="G1575" s="62"/>
    </row>
    <row r="1576" spans="1:7" x14ac:dyDescent="0.25">
      <c r="A1576" s="62"/>
      <c r="B1576" s="62"/>
      <c r="C1576" s="62"/>
      <c r="D1576" s="62"/>
      <c r="E1576" s="62"/>
      <c r="F1576" s="62"/>
      <c r="G1576" s="62"/>
    </row>
    <row r="1577" spans="1:7" x14ac:dyDescent="0.25">
      <c r="A1577" s="62"/>
      <c r="B1577" s="62"/>
      <c r="C1577" s="62"/>
      <c r="D1577" s="62"/>
      <c r="E1577" s="62"/>
      <c r="F1577" s="62"/>
      <c r="G1577" s="62"/>
    </row>
    <row r="1578" spans="1:7" x14ac:dyDescent="0.25">
      <c r="A1578" s="62"/>
      <c r="B1578" s="62"/>
      <c r="C1578" s="62"/>
      <c r="D1578" s="62"/>
      <c r="E1578" s="62"/>
      <c r="F1578" s="62"/>
      <c r="G1578" s="62"/>
    </row>
    <row r="1579" spans="1:7" x14ac:dyDescent="0.25">
      <c r="A1579" s="62"/>
      <c r="B1579" s="62"/>
      <c r="C1579" s="62"/>
      <c r="D1579" s="62"/>
      <c r="E1579" s="62"/>
      <c r="F1579" s="62"/>
      <c r="G1579" s="62"/>
    </row>
    <row r="1580" spans="1:7" x14ac:dyDescent="0.25">
      <c r="A1580" s="62"/>
      <c r="B1580" s="62"/>
      <c r="C1580" s="62"/>
      <c r="D1580" s="62"/>
      <c r="E1580" s="62"/>
      <c r="F1580" s="62"/>
      <c r="G1580" s="62"/>
    </row>
    <row r="1581" spans="1:7" x14ac:dyDescent="0.25">
      <c r="A1581" s="62"/>
      <c r="B1581" s="62"/>
      <c r="C1581" s="62"/>
      <c r="D1581" s="62"/>
      <c r="E1581" s="62"/>
      <c r="F1581" s="62"/>
      <c r="G1581" s="62"/>
    </row>
    <row r="1582" spans="1:7" x14ac:dyDescent="0.25">
      <c r="A1582" s="62"/>
      <c r="B1582" s="62"/>
      <c r="C1582" s="62"/>
      <c r="D1582" s="62"/>
      <c r="E1582" s="62"/>
      <c r="F1582" s="62"/>
      <c r="G1582" s="62"/>
    </row>
    <row r="1583" spans="1:7" x14ac:dyDescent="0.25">
      <c r="A1583" s="62"/>
      <c r="B1583" s="62"/>
      <c r="C1583" s="62"/>
      <c r="D1583" s="62"/>
      <c r="E1583" s="62"/>
      <c r="F1583" s="62"/>
      <c r="G1583" s="62"/>
    </row>
    <row r="1584" spans="1:7" x14ac:dyDescent="0.25">
      <c r="A1584" s="62"/>
      <c r="B1584" s="62"/>
      <c r="C1584" s="62"/>
      <c r="D1584" s="62"/>
      <c r="E1584" s="62"/>
      <c r="F1584" s="62"/>
      <c r="G1584" s="62"/>
    </row>
    <row r="1585" spans="1:7" x14ac:dyDescent="0.25">
      <c r="A1585" s="62"/>
      <c r="B1585" s="62"/>
      <c r="C1585" s="62"/>
      <c r="D1585" s="62"/>
      <c r="E1585" s="62"/>
      <c r="F1585" s="62"/>
      <c r="G1585" s="62"/>
    </row>
    <row r="1586" spans="1:7" x14ac:dyDescent="0.25">
      <c r="A1586" s="62"/>
      <c r="B1586" s="62"/>
      <c r="C1586" s="62"/>
      <c r="D1586" s="62"/>
      <c r="E1586" s="62"/>
      <c r="F1586" s="62"/>
      <c r="G1586" s="62"/>
    </row>
    <row r="1587" spans="1:7" x14ac:dyDescent="0.25">
      <c r="A1587" s="62"/>
      <c r="B1587" s="62"/>
      <c r="C1587" s="62"/>
      <c r="D1587" s="62"/>
      <c r="E1587" s="62"/>
      <c r="F1587" s="62"/>
      <c r="G1587" s="62"/>
    </row>
    <row r="1588" spans="1:7" x14ac:dyDescent="0.25">
      <c r="A1588" s="62"/>
      <c r="B1588" s="62"/>
      <c r="C1588" s="62"/>
      <c r="D1588" s="62"/>
      <c r="E1588" s="62"/>
      <c r="F1588" s="62"/>
      <c r="G1588" s="62"/>
    </row>
    <row r="1589" spans="1:7" x14ac:dyDescent="0.25">
      <c r="A1589" s="62"/>
      <c r="B1589" s="62"/>
      <c r="C1589" s="62"/>
      <c r="D1589" s="62"/>
      <c r="E1589" s="62"/>
      <c r="F1589" s="62"/>
      <c r="G1589" s="62"/>
    </row>
    <row r="1590" spans="1:7" x14ac:dyDescent="0.25">
      <c r="A1590" s="62"/>
      <c r="B1590" s="62"/>
      <c r="C1590" s="62"/>
      <c r="D1590" s="62"/>
      <c r="E1590" s="62"/>
      <c r="F1590" s="62"/>
      <c r="G1590" s="62"/>
    </row>
    <row r="1591" spans="1:7" x14ac:dyDescent="0.25">
      <c r="A1591" s="62"/>
      <c r="B1591" s="62"/>
      <c r="C1591" s="62"/>
      <c r="D1591" s="62"/>
      <c r="E1591" s="62"/>
      <c r="F1591" s="62"/>
      <c r="G1591" s="62"/>
    </row>
    <row r="1592" spans="1:7" x14ac:dyDescent="0.25">
      <c r="A1592" s="62"/>
      <c r="B1592" s="62"/>
      <c r="C1592" s="62"/>
      <c r="D1592" s="62"/>
      <c r="E1592" s="62"/>
      <c r="F1592" s="62"/>
      <c r="G1592" s="62"/>
    </row>
    <row r="1593" spans="1:7" x14ac:dyDescent="0.25">
      <c r="A1593" s="62"/>
      <c r="B1593" s="62"/>
      <c r="C1593" s="62"/>
      <c r="D1593" s="62"/>
      <c r="E1593" s="62"/>
      <c r="F1593" s="62"/>
      <c r="G1593" s="62"/>
    </row>
    <row r="1594" spans="1:7" x14ac:dyDescent="0.25">
      <c r="A1594" s="62"/>
      <c r="B1594" s="62"/>
      <c r="C1594" s="62"/>
      <c r="D1594" s="62"/>
      <c r="E1594" s="62"/>
      <c r="F1594" s="62"/>
      <c r="G1594" s="62"/>
    </row>
    <row r="1595" spans="1:7" x14ac:dyDescent="0.25">
      <c r="A1595" s="62"/>
      <c r="B1595" s="62"/>
      <c r="C1595" s="62"/>
      <c r="D1595" s="62"/>
      <c r="E1595" s="62"/>
      <c r="F1595" s="62"/>
      <c r="G1595" s="62"/>
    </row>
    <row r="1596" spans="1:7" x14ac:dyDescent="0.25">
      <c r="A1596" s="62"/>
      <c r="B1596" s="62"/>
      <c r="C1596" s="62"/>
      <c r="D1596" s="62"/>
      <c r="E1596" s="62"/>
      <c r="F1596" s="62"/>
      <c r="G1596" s="62"/>
    </row>
    <row r="1597" spans="1:7" x14ac:dyDescent="0.25">
      <c r="A1597" s="62"/>
      <c r="B1597" s="62"/>
      <c r="C1597" s="62"/>
      <c r="D1597" s="62"/>
      <c r="E1597" s="62"/>
      <c r="F1597" s="62"/>
      <c r="G1597" s="62"/>
    </row>
    <row r="1598" spans="1:7" x14ac:dyDescent="0.25">
      <c r="A1598" s="62"/>
      <c r="B1598" s="62"/>
      <c r="C1598" s="62"/>
      <c r="D1598" s="62"/>
      <c r="E1598" s="62"/>
      <c r="F1598" s="62"/>
      <c r="G1598" s="62"/>
    </row>
    <row r="1599" spans="1:7" x14ac:dyDescent="0.25">
      <c r="A1599" s="62"/>
      <c r="B1599" s="62"/>
      <c r="C1599" s="62"/>
      <c r="D1599" s="62"/>
      <c r="E1599" s="62"/>
      <c r="F1599" s="62"/>
      <c r="G1599" s="62"/>
    </row>
    <row r="1600" spans="1:7" x14ac:dyDescent="0.25">
      <c r="A1600" s="62"/>
      <c r="B1600" s="62"/>
      <c r="C1600" s="62"/>
      <c r="D1600" s="62"/>
      <c r="E1600" s="62"/>
      <c r="F1600" s="62"/>
      <c r="G1600" s="62"/>
    </row>
    <row r="1601" spans="1:7" x14ac:dyDescent="0.25">
      <c r="A1601" s="62"/>
      <c r="B1601" s="62"/>
      <c r="C1601" s="62"/>
      <c r="D1601" s="62"/>
      <c r="E1601" s="62"/>
      <c r="F1601" s="62"/>
      <c r="G1601" s="62"/>
    </row>
    <row r="1602" spans="1:7" x14ac:dyDescent="0.25">
      <c r="A1602" s="62"/>
      <c r="B1602" s="62"/>
      <c r="C1602" s="62"/>
      <c r="D1602" s="62"/>
      <c r="E1602" s="62"/>
      <c r="F1602" s="62"/>
      <c r="G1602" s="62"/>
    </row>
    <row r="1603" spans="1:7" x14ac:dyDescent="0.25">
      <c r="A1603" s="62"/>
      <c r="B1603" s="62"/>
      <c r="C1603" s="62"/>
      <c r="D1603" s="62"/>
      <c r="E1603" s="62"/>
      <c r="F1603" s="62"/>
      <c r="G1603" s="62"/>
    </row>
    <row r="1604" spans="1:7" x14ac:dyDescent="0.25">
      <c r="A1604" s="62"/>
      <c r="B1604" s="62"/>
      <c r="C1604" s="62"/>
      <c r="D1604" s="62"/>
      <c r="E1604" s="62"/>
      <c r="F1604" s="62"/>
      <c r="G1604" s="62"/>
    </row>
    <row r="1605" spans="1:7" x14ac:dyDescent="0.25">
      <c r="A1605" s="62"/>
      <c r="B1605" s="62"/>
      <c r="C1605" s="62"/>
      <c r="D1605" s="62"/>
      <c r="E1605" s="62"/>
      <c r="F1605" s="62"/>
      <c r="G1605" s="62"/>
    </row>
    <row r="1606" spans="1:7" x14ac:dyDescent="0.25">
      <c r="A1606" s="62"/>
      <c r="B1606" s="62"/>
      <c r="C1606" s="62"/>
      <c r="D1606" s="62"/>
      <c r="E1606" s="62"/>
      <c r="F1606" s="62"/>
      <c r="G1606" s="62"/>
    </row>
    <row r="1607" spans="1:7" x14ac:dyDescent="0.25">
      <c r="A1607" s="62"/>
      <c r="B1607" s="62"/>
      <c r="C1607" s="62"/>
      <c r="D1607" s="62"/>
      <c r="E1607" s="62"/>
      <c r="F1607" s="62"/>
      <c r="G1607" s="62"/>
    </row>
    <row r="1608" spans="1:7" x14ac:dyDescent="0.25">
      <c r="A1608" s="62"/>
      <c r="B1608" s="62"/>
      <c r="C1608" s="62"/>
      <c r="D1608" s="62"/>
      <c r="E1608" s="62"/>
      <c r="F1608" s="62"/>
      <c r="G1608" s="62"/>
    </row>
    <row r="1609" spans="1:7" x14ac:dyDescent="0.25">
      <c r="A1609" s="62"/>
      <c r="B1609" s="62"/>
      <c r="C1609" s="62"/>
      <c r="D1609" s="62"/>
      <c r="E1609" s="62"/>
      <c r="F1609" s="62"/>
      <c r="G1609" s="62"/>
    </row>
    <row r="1610" spans="1:7" x14ac:dyDescent="0.25">
      <c r="A1610" s="62"/>
      <c r="B1610" s="62"/>
      <c r="C1610" s="62"/>
      <c r="D1610" s="62"/>
      <c r="E1610" s="62"/>
      <c r="F1610" s="62"/>
      <c r="G1610" s="62"/>
    </row>
    <row r="1611" spans="1:7" x14ac:dyDescent="0.25">
      <c r="A1611" s="62"/>
      <c r="B1611" s="62"/>
      <c r="C1611" s="62"/>
      <c r="D1611" s="62"/>
      <c r="E1611" s="62"/>
      <c r="F1611" s="62"/>
      <c r="G1611" s="62"/>
    </row>
    <row r="1612" spans="1:7" x14ac:dyDescent="0.25">
      <c r="A1612" s="62"/>
      <c r="B1612" s="62"/>
      <c r="C1612" s="62"/>
      <c r="D1612" s="62"/>
      <c r="E1612" s="62"/>
      <c r="F1612" s="62"/>
      <c r="G1612" s="62"/>
    </row>
    <row r="1613" spans="1:7" x14ac:dyDescent="0.25">
      <c r="A1613" s="62"/>
      <c r="B1613" s="62"/>
      <c r="C1613" s="62"/>
      <c r="D1613" s="62"/>
      <c r="E1613" s="62"/>
      <c r="F1613" s="62"/>
      <c r="G1613" s="62"/>
    </row>
    <row r="1614" spans="1:7" x14ac:dyDescent="0.25">
      <c r="A1614" s="62"/>
      <c r="B1614" s="62"/>
      <c r="C1614" s="62"/>
      <c r="D1614" s="62"/>
      <c r="E1614" s="62"/>
      <c r="F1614" s="62"/>
      <c r="G1614" s="62"/>
    </row>
    <row r="1615" spans="1:7" x14ac:dyDescent="0.25">
      <c r="A1615" s="62"/>
      <c r="B1615" s="62"/>
      <c r="C1615" s="62"/>
      <c r="D1615" s="62"/>
      <c r="E1615" s="62"/>
      <c r="F1615" s="62"/>
      <c r="G1615" s="62"/>
    </row>
    <row r="1616" spans="1:7" x14ac:dyDescent="0.25">
      <c r="A1616" s="62"/>
      <c r="B1616" s="62"/>
      <c r="C1616" s="62"/>
      <c r="D1616" s="62"/>
      <c r="E1616" s="62"/>
      <c r="F1616" s="62"/>
      <c r="G1616" s="62"/>
    </row>
    <row r="1617" spans="1:7" x14ac:dyDescent="0.25">
      <c r="A1617" s="62"/>
      <c r="B1617" s="62"/>
      <c r="C1617" s="62"/>
      <c r="D1617" s="62"/>
      <c r="E1617" s="62"/>
      <c r="F1617" s="62"/>
      <c r="G1617" s="62"/>
    </row>
    <row r="1618" spans="1:7" x14ac:dyDescent="0.25">
      <c r="A1618" s="62"/>
      <c r="B1618" s="62"/>
      <c r="C1618" s="62"/>
      <c r="D1618" s="62"/>
      <c r="E1618" s="62"/>
      <c r="F1618" s="62"/>
      <c r="G1618" s="62"/>
    </row>
    <row r="1619" spans="1:7" x14ac:dyDescent="0.25">
      <c r="A1619" s="62"/>
      <c r="B1619" s="62"/>
      <c r="C1619" s="62"/>
      <c r="D1619" s="62"/>
      <c r="E1619" s="62"/>
      <c r="F1619" s="62"/>
      <c r="G1619" s="62"/>
    </row>
    <row r="1620" spans="1:7" x14ac:dyDescent="0.25">
      <c r="A1620" s="62"/>
      <c r="B1620" s="62"/>
      <c r="C1620" s="62"/>
      <c r="D1620" s="62"/>
      <c r="E1620" s="62"/>
      <c r="F1620" s="62"/>
      <c r="G1620" s="62"/>
    </row>
    <row r="1621" spans="1:7" x14ac:dyDescent="0.25">
      <c r="A1621" s="62"/>
      <c r="B1621" s="62"/>
      <c r="C1621" s="62"/>
      <c r="D1621" s="62"/>
      <c r="E1621" s="62"/>
      <c r="F1621" s="62"/>
      <c r="G1621" s="62"/>
    </row>
    <row r="1622" spans="1:7" x14ac:dyDescent="0.25">
      <c r="A1622" s="62"/>
      <c r="B1622" s="62"/>
      <c r="C1622" s="62"/>
      <c r="D1622" s="62"/>
      <c r="E1622" s="62"/>
      <c r="F1622" s="62"/>
      <c r="G1622" s="62"/>
    </row>
    <row r="1623" spans="1:7" x14ac:dyDescent="0.25">
      <c r="A1623" s="62"/>
      <c r="B1623" s="62"/>
      <c r="C1623" s="62"/>
      <c r="D1623" s="62"/>
      <c r="E1623" s="62"/>
      <c r="F1623" s="62"/>
      <c r="G1623" s="62"/>
    </row>
    <row r="1624" spans="1:7" x14ac:dyDescent="0.25">
      <c r="A1624" s="62"/>
      <c r="B1624" s="62"/>
      <c r="C1624" s="62"/>
      <c r="D1624" s="62"/>
      <c r="E1624" s="62"/>
      <c r="F1624" s="62"/>
      <c r="G1624" s="62"/>
    </row>
    <row r="1625" spans="1:7" x14ac:dyDescent="0.25">
      <c r="A1625" s="62"/>
      <c r="B1625" s="62"/>
      <c r="C1625" s="62"/>
      <c r="D1625" s="62"/>
      <c r="E1625" s="62"/>
      <c r="F1625" s="62"/>
      <c r="G1625" s="62"/>
    </row>
    <row r="1626" spans="1:7" x14ac:dyDescent="0.25">
      <c r="A1626" s="62"/>
      <c r="B1626" s="62"/>
      <c r="C1626" s="62"/>
      <c r="D1626" s="62"/>
      <c r="E1626" s="62"/>
      <c r="F1626" s="62"/>
      <c r="G1626" s="62"/>
    </row>
    <row r="1627" spans="1:7" x14ac:dyDescent="0.25">
      <c r="A1627" s="62"/>
      <c r="B1627" s="62"/>
      <c r="C1627" s="62"/>
      <c r="D1627" s="62"/>
      <c r="E1627" s="62"/>
      <c r="F1627" s="62"/>
      <c r="G1627" s="62"/>
    </row>
    <row r="1628" spans="1:7" x14ac:dyDescent="0.25">
      <c r="A1628" s="62"/>
      <c r="B1628" s="62"/>
      <c r="C1628" s="62"/>
      <c r="D1628" s="62"/>
      <c r="E1628" s="62"/>
      <c r="F1628" s="62"/>
      <c r="G1628" s="62"/>
    </row>
    <row r="1629" spans="1:7" x14ac:dyDescent="0.25">
      <c r="A1629" s="62"/>
      <c r="B1629" s="62"/>
      <c r="C1629" s="62"/>
      <c r="D1629" s="62"/>
      <c r="E1629" s="62"/>
      <c r="F1629" s="62"/>
      <c r="G1629" s="62"/>
    </row>
    <row r="1630" spans="1:7" x14ac:dyDescent="0.25">
      <c r="A1630" s="62"/>
      <c r="B1630" s="62"/>
      <c r="C1630" s="62"/>
      <c r="D1630" s="62"/>
      <c r="E1630" s="62"/>
      <c r="F1630" s="62"/>
      <c r="G1630" s="62"/>
    </row>
    <row r="1631" spans="1:7" x14ac:dyDescent="0.25">
      <c r="A1631" s="62"/>
      <c r="B1631" s="62"/>
      <c r="C1631" s="62"/>
      <c r="D1631" s="62"/>
      <c r="E1631" s="62"/>
      <c r="F1631" s="62"/>
      <c r="G1631" s="62"/>
    </row>
    <row r="1632" spans="1:7" x14ac:dyDescent="0.25">
      <c r="A1632" s="62"/>
      <c r="B1632" s="62"/>
      <c r="C1632" s="62"/>
      <c r="D1632" s="62"/>
      <c r="E1632" s="62"/>
      <c r="F1632" s="62"/>
      <c r="G1632" s="62"/>
    </row>
    <row r="1633" spans="1:7" x14ac:dyDescent="0.25">
      <c r="A1633" s="62"/>
      <c r="B1633" s="62"/>
      <c r="C1633" s="62"/>
      <c r="D1633" s="62"/>
      <c r="E1633" s="62"/>
      <c r="F1633" s="62"/>
      <c r="G1633" s="62"/>
    </row>
    <row r="1634" spans="1:7" x14ac:dyDescent="0.25">
      <c r="A1634" s="62"/>
      <c r="B1634" s="62"/>
      <c r="C1634" s="62"/>
      <c r="D1634" s="62"/>
      <c r="E1634" s="62"/>
      <c r="F1634" s="62"/>
      <c r="G1634" s="62"/>
    </row>
    <row r="1635" spans="1:7" x14ac:dyDescent="0.25">
      <c r="A1635" s="62"/>
      <c r="B1635" s="62"/>
      <c r="C1635" s="62"/>
      <c r="D1635" s="62"/>
      <c r="E1635" s="62"/>
      <c r="F1635" s="62"/>
      <c r="G1635" s="62"/>
    </row>
    <row r="1636" spans="1:7" x14ac:dyDescent="0.25">
      <c r="A1636" s="62"/>
      <c r="B1636" s="62"/>
      <c r="C1636" s="62"/>
      <c r="D1636" s="62"/>
      <c r="E1636" s="62"/>
      <c r="F1636" s="62"/>
      <c r="G1636" s="62"/>
    </row>
    <row r="1637" spans="1:7" x14ac:dyDescent="0.25">
      <c r="A1637" s="62"/>
      <c r="B1637" s="62"/>
      <c r="C1637" s="62"/>
      <c r="D1637" s="62"/>
      <c r="E1637" s="62"/>
      <c r="F1637" s="62"/>
      <c r="G1637" s="62"/>
    </row>
    <row r="1638" spans="1:7" x14ac:dyDescent="0.25">
      <c r="A1638" s="62"/>
      <c r="B1638" s="62"/>
      <c r="C1638" s="62"/>
      <c r="D1638" s="62"/>
      <c r="E1638" s="62"/>
      <c r="F1638" s="62"/>
      <c r="G1638" s="62"/>
    </row>
    <row r="1639" spans="1:7" x14ac:dyDescent="0.25">
      <c r="A1639" s="62"/>
      <c r="B1639" s="62"/>
      <c r="C1639" s="62"/>
      <c r="D1639" s="62"/>
      <c r="E1639" s="62"/>
      <c r="F1639" s="62"/>
      <c r="G1639" s="62"/>
    </row>
    <row r="1640" spans="1:7" x14ac:dyDescent="0.25">
      <c r="A1640" s="62"/>
      <c r="B1640" s="62"/>
      <c r="C1640" s="62"/>
      <c r="D1640" s="62"/>
      <c r="E1640" s="62"/>
      <c r="F1640" s="62"/>
      <c r="G1640" s="62"/>
    </row>
    <row r="1641" spans="1:7" x14ac:dyDescent="0.25">
      <c r="A1641" s="62"/>
      <c r="B1641" s="62"/>
      <c r="C1641" s="62"/>
      <c r="D1641" s="62"/>
      <c r="E1641" s="62"/>
      <c r="F1641" s="62"/>
      <c r="G1641" s="62"/>
    </row>
    <row r="1642" spans="1:7" x14ac:dyDescent="0.25">
      <c r="A1642" s="62"/>
      <c r="B1642" s="62"/>
      <c r="C1642" s="62"/>
      <c r="D1642" s="62"/>
      <c r="E1642" s="62"/>
      <c r="F1642" s="62"/>
      <c r="G1642" s="62"/>
    </row>
    <row r="1643" spans="1:7" x14ac:dyDescent="0.25">
      <c r="A1643" s="62"/>
      <c r="B1643" s="62"/>
      <c r="C1643" s="62"/>
      <c r="D1643" s="62"/>
      <c r="E1643" s="62"/>
      <c r="F1643" s="62"/>
      <c r="G1643" s="62"/>
    </row>
    <row r="1644" spans="1:7" x14ac:dyDescent="0.25">
      <c r="A1644" s="62"/>
      <c r="B1644" s="62"/>
      <c r="C1644" s="62"/>
      <c r="D1644" s="62"/>
      <c r="E1644" s="62"/>
      <c r="F1644" s="62"/>
      <c r="G1644" s="62"/>
    </row>
    <row r="1645" spans="1:7" x14ac:dyDescent="0.25">
      <c r="A1645" s="62"/>
      <c r="B1645" s="62"/>
      <c r="C1645" s="62"/>
      <c r="D1645" s="62"/>
      <c r="E1645" s="62"/>
      <c r="F1645" s="62"/>
      <c r="G1645" s="62"/>
    </row>
    <row r="1646" spans="1:7" x14ac:dyDescent="0.25">
      <c r="A1646" s="62"/>
      <c r="B1646" s="62"/>
      <c r="C1646" s="62"/>
      <c r="D1646" s="62"/>
      <c r="E1646" s="62"/>
      <c r="F1646" s="62"/>
      <c r="G1646" s="62"/>
    </row>
    <row r="1647" spans="1:7" x14ac:dyDescent="0.25">
      <c r="A1647" s="62"/>
      <c r="B1647" s="62"/>
      <c r="C1647" s="62"/>
      <c r="D1647" s="62"/>
      <c r="E1647" s="62"/>
      <c r="F1647" s="62"/>
      <c r="G1647" s="62"/>
    </row>
    <row r="1648" spans="1:7" x14ac:dyDescent="0.25">
      <c r="A1648" s="62"/>
      <c r="B1648" s="62"/>
      <c r="C1648" s="62"/>
      <c r="D1648" s="62"/>
      <c r="E1648" s="62"/>
      <c r="F1648" s="62"/>
      <c r="G1648" s="62"/>
    </row>
    <row r="1649" spans="1:7" x14ac:dyDescent="0.25">
      <c r="A1649" s="62"/>
      <c r="B1649" s="62"/>
      <c r="C1649" s="62"/>
      <c r="D1649" s="62"/>
      <c r="E1649" s="62"/>
      <c r="F1649" s="62"/>
      <c r="G1649" s="62"/>
    </row>
    <row r="1650" spans="1:7" x14ac:dyDescent="0.25">
      <c r="A1650" s="62"/>
      <c r="B1650" s="62"/>
      <c r="C1650" s="62"/>
      <c r="D1650" s="62"/>
      <c r="E1650" s="62"/>
      <c r="F1650" s="62"/>
      <c r="G1650" s="62"/>
    </row>
    <row r="1651" spans="1:7" x14ac:dyDescent="0.25">
      <c r="A1651" s="62"/>
      <c r="B1651" s="62"/>
      <c r="C1651" s="62"/>
      <c r="D1651" s="62"/>
      <c r="E1651" s="62"/>
      <c r="F1651" s="62"/>
      <c r="G1651" s="62"/>
    </row>
    <row r="1652" spans="1:7" x14ac:dyDescent="0.25">
      <c r="A1652" s="62"/>
      <c r="B1652" s="62"/>
      <c r="C1652" s="62"/>
      <c r="D1652" s="62"/>
      <c r="E1652" s="62"/>
      <c r="F1652" s="62"/>
      <c r="G1652" s="62"/>
    </row>
    <row r="1653" spans="1:7" x14ac:dyDescent="0.25">
      <c r="A1653" s="62"/>
      <c r="B1653" s="62"/>
      <c r="C1653" s="62"/>
      <c r="D1653" s="62"/>
      <c r="E1653" s="62"/>
      <c r="F1653" s="62"/>
      <c r="G1653" s="62"/>
    </row>
    <row r="1654" spans="1:7" x14ac:dyDescent="0.25">
      <c r="A1654" s="62"/>
      <c r="B1654" s="62"/>
      <c r="C1654" s="62"/>
      <c r="D1654" s="62"/>
      <c r="E1654" s="62"/>
      <c r="F1654" s="62"/>
      <c r="G1654" s="62"/>
    </row>
    <row r="1655" spans="1:7" x14ac:dyDescent="0.25">
      <c r="A1655" s="62"/>
      <c r="B1655" s="62"/>
      <c r="C1655" s="62"/>
      <c r="D1655" s="62"/>
      <c r="E1655" s="62"/>
      <c r="F1655" s="62"/>
      <c r="G1655" s="62"/>
    </row>
    <row r="1656" spans="1:7" x14ac:dyDescent="0.25">
      <c r="A1656" s="62"/>
      <c r="B1656" s="62"/>
      <c r="C1656" s="62"/>
      <c r="D1656" s="62"/>
      <c r="E1656" s="62"/>
      <c r="F1656" s="62"/>
      <c r="G1656" s="62"/>
    </row>
    <row r="1657" spans="1:7" x14ac:dyDescent="0.25">
      <c r="A1657" s="62"/>
      <c r="B1657" s="62"/>
      <c r="C1657" s="62"/>
      <c r="D1657" s="62"/>
      <c r="E1657" s="62"/>
      <c r="F1657" s="62"/>
      <c r="G1657" s="62"/>
    </row>
    <row r="1658" spans="1:7" x14ac:dyDescent="0.25">
      <c r="A1658" s="62"/>
      <c r="B1658" s="62"/>
      <c r="C1658" s="62"/>
      <c r="D1658" s="62"/>
      <c r="E1658" s="62"/>
      <c r="F1658" s="62"/>
      <c r="G1658" s="62"/>
    </row>
    <row r="1659" spans="1:7" x14ac:dyDescent="0.25">
      <c r="A1659" s="62"/>
      <c r="B1659" s="62"/>
      <c r="C1659" s="62"/>
      <c r="D1659" s="62"/>
      <c r="E1659" s="62"/>
      <c r="F1659" s="62"/>
      <c r="G1659" s="62"/>
    </row>
    <row r="1660" spans="1:7" x14ac:dyDescent="0.25">
      <c r="A1660" s="62"/>
      <c r="B1660" s="62"/>
      <c r="C1660" s="62"/>
      <c r="D1660" s="62"/>
      <c r="E1660" s="62"/>
      <c r="F1660" s="62"/>
      <c r="G1660" s="62"/>
    </row>
    <row r="1661" spans="1:7" x14ac:dyDescent="0.25">
      <c r="A1661" s="62"/>
      <c r="B1661" s="62"/>
      <c r="C1661" s="62"/>
      <c r="D1661" s="62"/>
      <c r="E1661" s="62"/>
      <c r="F1661" s="62"/>
      <c r="G1661" s="62"/>
    </row>
    <row r="1662" spans="1:7" x14ac:dyDescent="0.25">
      <c r="A1662" s="62"/>
      <c r="B1662" s="62"/>
      <c r="C1662" s="62"/>
      <c r="D1662" s="62"/>
      <c r="E1662" s="62"/>
      <c r="F1662" s="62"/>
      <c r="G1662" s="62"/>
    </row>
    <row r="1663" spans="1:7" x14ac:dyDescent="0.25">
      <c r="A1663" s="62"/>
      <c r="B1663" s="62"/>
      <c r="C1663" s="62"/>
      <c r="D1663" s="62"/>
      <c r="E1663" s="62"/>
      <c r="F1663" s="62"/>
      <c r="G1663" s="62"/>
    </row>
    <row r="1664" spans="1:7" x14ac:dyDescent="0.25">
      <c r="A1664" s="62"/>
      <c r="B1664" s="62"/>
      <c r="C1664" s="62"/>
      <c r="D1664" s="62"/>
      <c r="E1664" s="62"/>
      <c r="F1664" s="62"/>
      <c r="G1664" s="62"/>
    </row>
    <row r="1665" spans="1:7" x14ac:dyDescent="0.25">
      <c r="A1665" s="62"/>
      <c r="B1665" s="62"/>
      <c r="C1665" s="62"/>
      <c r="D1665" s="62"/>
      <c r="E1665" s="62"/>
      <c r="F1665" s="62"/>
      <c r="G1665" s="62"/>
    </row>
    <row r="1666" spans="1:7" x14ac:dyDescent="0.25">
      <c r="A1666" s="62"/>
      <c r="B1666" s="62"/>
      <c r="C1666" s="62"/>
      <c r="D1666" s="62"/>
      <c r="E1666" s="62"/>
      <c r="F1666" s="62"/>
      <c r="G1666" s="62"/>
    </row>
    <row r="1667" spans="1:7" x14ac:dyDescent="0.25">
      <c r="A1667" s="62"/>
      <c r="B1667" s="62"/>
      <c r="C1667" s="62"/>
      <c r="D1667" s="62"/>
      <c r="E1667" s="62"/>
      <c r="F1667" s="62"/>
      <c r="G1667" s="62"/>
    </row>
    <row r="1668" spans="1:7" x14ac:dyDescent="0.25">
      <c r="A1668" s="62"/>
      <c r="B1668" s="62"/>
      <c r="C1668" s="62"/>
      <c r="D1668" s="62"/>
      <c r="E1668" s="62"/>
      <c r="F1668" s="62"/>
      <c r="G1668" s="62"/>
    </row>
    <row r="1669" spans="1:7" x14ac:dyDescent="0.25">
      <c r="A1669" s="62"/>
      <c r="B1669" s="62"/>
      <c r="C1669" s="62"/>
      <c r="D1669" s="62"/>
      <c r="E1669" s="62"/>
      <c r="F1669" s="62"/>
      <c r="G1669" s="62"/>
    </row>
    <row r="1670" spans="1:7" x14ac:dyDescent="0.25">
      <c r="A1670" s="62"/>
      <c r="B1670" s="62"/>
      <c r="C1670" s="62"/>
      <c r="D1670" s="62"/>
      <c r="E1670" s="62"/>
      <c r="F1670" s="62"/>
      <c r="G1670" s="62"/>
    </row>
    <row r="1671" spans="1:7" x14ac:dyDescent="0.25">
      <c r="A1671" s="62"/>
      <c r="B1671" s="62"/>
      <c r="C1671" s="62"/>
      <c r="D1671" s="62"/>
      <c r="E1671" s="62"/>
      <c r="F1671" s="62"/>
      <c r="G1671" s="62"/>
    </row>
    <row r="1672" spans="1:7" x14ac:dyDescent="0.25">
      <c r="A1672" s="62"/>
      <c r="B1672" s="62"/>
      <c r="C1672" s="62"/>
      <c r="D1672" s="62"/>
      <c r="E1672" s="62"/>
      <c r="F1672" s="62"/>
      <c r="G1672" s="62"/>
    </row>
    <row r="1673" spans="1:7" x14ac:dyDescent="0.25">
      <c r="A1673" s="62"/>
      <c r="B1673" s="62"/>
      <c r="C1673" s="62"/>
      <c r="D1673" s="62"/>
      <c r="E1673" s="62"/>
      <c r="F1673" s="62"/>
      <c r="G1673" s="62"/>
    </row>
    <row r="1674" spans="1:7" x14ac:dyDescent="0.25">
      <c r="A1674" s="62"/>
      <c r="B1674" s="62"/>
      <c r="C1674" s="62"/>
      <c r="D1674" s="62"/>
      <c r="E1674" s="62"/>
      <c r="F1674" s="62"/>
      <c r="G1674" s="62"/>
    </row>
    <row r="1675" spans="1:7" x14ac:dyDescent="0.25">
      <c r="A1675" s="62"/>
      <c r="B1675" s="62"/>
      <c r="C1675" s="62"/>
      <c r="D1675" s="62"/>
      <c r="E1675" s="62"/>
      <c r="F1675" s="62"/>
      <c r="G1675" s="62"/>
    </row>
    <row r="1676" spans="1:7" x14ac:dyDescent="0.25">
      <c r="A1676" s="62"/>
      <c r="B1676" s="62"/>
      <c r="C1676" s="62"/>
      <c r="D1676" s="62"/>
      <c r="E1676" s="62"/>
      <c r="F1676" s="62"/>
      <c r="G1676" s="62"/>
    </row>
    <row r="1677" spans="1:7" x14ac:dyDescent="0.25">
      <c r="A1677" s="62"/>
      <c r="B1677" s="62"/>
      <c r="C1677" s="62"/>
      <c r="D1677" s="62"/>
      <c r="E1677" s="62"/>
      <c r="F1677" s="62"/>
      <c r="G1677" s="62"/>
    </row>
    <row r="1678" spans="1:7" x14ac:dyDescent="0.25">
      <c r="A1678" s="62"/>
      <c r="B1678" s="62"/>
      <c r="C1678" s="62"/>
      <c r="D1678" s="62"/>
      <c r="E1678" s="62"/>
      <c r="F1678" s="62"/>
      <c r="G1678" s="62"/>
    </row>
    <row r="1679" spans="1:7" x14ac:dyDescent="0.25">
      <c r="A1679" s="62"/>
      <c r="B1679" s="62"/>
      <c r="C1679" s="62"/>
      <c r="D1679" s="62"/>
      <c r="E1679" s="62"/>
      <c r="F1679" s="62"/>
      <c r="G1679" s="62"/>
    </row>
    <row r="1680" spans="1:7" x14ac:dyDescent="0.25">
      <c r="A1680" s="62"/>
      <c r="B1680" s="62"/>
      <c r="C1680" s="62"/>
      <c r="D1680" s="62"/>
      <c r="E1680" s="62"/>
      <c r="F1680" s="62"/>
      <c r="G1680" s="62"/>
    </row>
    <row r="1681" spans="1:7" x14ac:dyDescent="0.25">
      <c r="A1681" s="62"/>
      <c r="B1681" s="62"/>
      <c r="C1681" s="62"/>
      <c r="D1681" s="62"/>
      <c r="E1681" s="62"/>
      <c r="F1681" s="62"/>
      <c r="G1681" s="62"/>
    </row>
    <row r="1682" spans="1:7" x14ac:dyDescent="0.25">
      <c r="A1682" s="62"/>
      <c r="B1682" s="62"/>
      <c r="C1682" s="62"/>
      <c r="D1682" s="62"/>
      <c r="E1682" s="62"/>
      <c r="F1682" s="62"/>
      <c r="G1682" s="62"/>
    </row>
    <row r="1683" spans="1:7" x14ac:dyDescent="0.25">
      <c r="A1683" s="62"/>
      <c r="B1683" s="62"/>
      <c r="C1683" s="62"/>
      <c r="D1683" s="62"/>
      <c r="E1683" s="62"/>
      <c r="F1683" s="62"/>
      <c r="G1683" s="62"/>
    </row>
    <row r="1684" spans="1:7" x14ac:dyDescent="0.25">
      <c r="A1684" s="62"/>
      <c r="B1684" s="62"/>
      <c r="C1684" s="62"/>
      <c r="D1684" s="62"/>
      <c r="E1684" s="62"/>
      <c r="F1684" s="62"/>
      <c r="G1684" s="62"/>
    </row>
    <row r="1685" spans="1:7" x14ac:dyDescent="0.25">
      <c r="A1685" s="62"/>
      <c r="B1685" s="62"/>
      <c r="C1685" s="62"/>
      <c r="D1685" s="62"/>
      <c r="E1685" s="62"/>
      <c r="F1685" s="62"/>
      <c r="G1685" s="62"/>
    </row>
    <row r="1686" spans="1:7" x14ac:dyDescent="0.25">
      <c r="A1686" s="62"/>
      <c r="B1686" s="62"/>
      <c r="C1686" s="62"/>
      <c r="D1686" s="62"/>
      <c r="E1686" s="62"/>
      <c r="F1686" s="62"/>
      <c r="G1686" s="62"/>
    </row>
    <row r="1687" spans="1:7" x14ac:dyDescent="0.25">
      <c r="A1687" s="62"/>
      <c r="B1687" s="62"/>
      <c r="C1687" s="62"/>
      <c r="D1687" s="62"/>
      <c r="E1687" s="62"/>
      <c r="F1687" s="62"/>
      <c r="G1687" s="62"/>
    </row>
    <row r="1688" spans="1:7" x14ac:dyDescent="0.25">
      <c r="A1688" s="62"/>
      <c r="B1688" s="62"/>
      <c r="C1688" s="62"/>
      <c r="D1688" s="62"/>
      <c r="E1688" s="62"/>
      <c r="F1688" s="62"/>
      <c r="G1688" s="62"/>
    </row>
    <row r="1689" spans="1:7" x14ac:dyDescent="0.25">
      <c r="A1689" s="62"/>
      <c r="B1689" s="62"/>
      <c r="C1689" s="62"/>
      <c r="D1689" s="62"/>
      <c r="E1689" s="62"/>
      <c r="F1689" s="62"/>
      <c r="G1689" s="62"/>
    </row>
    <row r="1690" spans="1:7" x14ac:dyDescent="0.25">
      <c r="A1690" s="62"/>
      <c r="B1690" s="62"/>
      <c r="C1690" s="62"/>
      <c r="D1690" s="62"/>
      <c r="E1690" s="62"/>
      <c r="F1690" s="62"/>
      <c r="G1690" s="62"/>
    </row>
    <row r="1691" spans="1:7" x14ac:dyDescent="0.25">
      <c r="A1691" s="62"/>
      <c r="B1691" s="62"/>
      <c r="C1691" s="62"/>
      <c r="D1691" s="62"/>
      <c r="E1691" s="62"/>
      <c r="F1691" s="62"/>
      <c r="G1691" s="62"/>
    </row>
    <row r="1692" spans="1:7" x14ac:dyDescent="0.25">
      <c r="A1692" s="62"/>
      <c r="B1692" s="62"/>
      <c r="C1692" s="62"/>
      <c r="D1692" s="62"/>
      <c r="E1692" s="62"/>
      <c r="F1692" s="62"/>
      <c r="G1692" s="62"/>
    </row>
    <row r="1693" spans="1:7" x14ac:dyDescent="0.25">
      <c r="A1693" s="62"/>
      <c r="B1693" s="62"/>
      <c r="C1693" s="62"/>
      <c r="D1693" s="62"/>
      <c r="E1693" s="62"/>
      <c r="F1693" s="62"/>
      <c r="G1693" s="62"/>
    </row>
    <row r="1694" spans="1:7" x14ac:dyDescent="0.25">
      <c r="A1694" s="62"/>
      <c r="B1694" s="62"/>
      <c r="C1694" s="62"/>
      <c r="D1694" s="62"/>
      <c r="E1694" s="62"/>
      <c r="F1694" s="62"/>
      <c r="G1694" s="62"/>
    </row>
    <row r="1695" spans="1:7" x14ac:dyDescent="0.25">
      <c r="A1695" s="62"/>
      <c r="B1695" s="62"/>
      <c r="C1695" s="62"/>
      <c r="D1695" s="62"/>
      <c r="E1695" s="62"/>
      <c r="F1695" s="62"/>
      <c r="G1695" s="62"/>
    </row>
    <row r="1696" spans="1:7" x14ac:dyDescent="0.25">
      <c r="A1696" s="62"/>
      <c r="B1696" s="62"/>
      <c r="C1696" s="62"/>
      <c r="D1696" s="62"/>
      <c r="E1696" s="62"/>
      <c r="F1696" s="62"/>
      <c r="G1696" s="62"/>
    </row>
    <row r="1697" spans="1:7" x14ac:dyDescent="0.25">
      <c r="A1697" s="62"/>
      <c r="B1697" s="62"/>
      <c r="C1697" s="62"/>
      <c r="D1697" s="62"/>
      <c r="E1697" s="62"/>
      <c r="F1697" s="62"/>
      <c r="G1697" s="62"/>
    </row>
    <row r="1698" spans="1:7" x14ac:dyDescent="0.25">
      <c r="A1698" s="62"/>
      <c r="B1698" s="62"/>
      <c r="C1698" s="62"/>
      <c r="D1698" s="62"/>
      <c r="E1698" s="62"/>
      <c r="F1698" s="62"/>
      <c r="G1698" s="62"/>
    </row>
    <row r="1699" spans="1:7" x14ac:dyDescent="0.25">
      <c r="A1699" s="62"/>
      <c r="B1699" s="62"/>
      <c r="C1699" s="62"/>
      <c r="D1699" s="62"/>
      <c r="E1699" s="62"/>
      <c r="F1699" s="62"/>
      <c r="G1699" s="62"/>
    </row>
    <row r="1700" spans="1:7" x14ac:dyDescent="0.25">
      <c r="A1700" s="62"/>
      <c r="B1700" s="62"/>
      <c r="C1700" s="62"/>
      <c r="D1700" s="62"/>
      <c r="E1700" s="62"/>
      <c r="F1700" s="62"/>
      <c r="G1700" s="62"/>
    </row>
    <row r="1701" spans="1:7" x14ac:dyDescent="0.25">
      <c r="A1701" s="62"/>
      <c r="B1701" s="62"/>
      <c r="C1701" s="62"/>
      <c r="D1701" s="62"/>
      <c r="E1701" s="62"/>
      <c r="F1701" s="62"/>
      <c r="G1701" s="62"/>
    </row>
    <row r="1702" spans="1:7" x14ac:dyDescent="0.25">
      <c r="A1702" s="62"/>
      <c r="B1702" s="62"/>
      <c r="C1702" s="62"/>
      <c r="D1702" s="62"/>
      <c r="E1702" s="62"/>
      <c r="F1702" s="62"/>
      <c r="G1702" s="62"/>
    </row>
    <row r="1703" spans="1:7" x14ac:dyDescent="0.25">
      <c r="A1703" s="62"/>
      <c r="B1703" s="62"/>
      <c r="C1703" s="62"/>
      <c r="D1703" s="62"/>
      <c r="E1703" s="62"/>
      <c r="F1703" s="62"/>
      <c r="G1703" s="62"/>
    </row>
    <row r="1704" spans="1:7" x14ac:dyDescent="0.25">
      <c r="A1704" s="62"/>
      <c r="B1704" s="62"/>
      <c r="C1704" s="62"/>
      <c r="D1704" s="62"/>
      <c r="E1704" s="62"/>
      <c r="F1704" s="62"/>
      <c r="G1704" s="62"/>
    </row>
    <row r="1705" spans="1:7" x14ac:dyDescent="0.25">
      <c r="A1705" s="62"/>
      <c r="B1705" s="62"/>
      <c r="C1705" s="62"/>
      <c r="D1705" s="62"/>
      <c r="E1705" s="62"/>
      <c r="F1705" s="62"/>
      <c r="G1705" s="62"/>
    </row>
    <row r="1706" spans="1:7" x14ac:dyDescent="0.25">
      <c r="A1706" s="62"/>
      <c r="B1706" s="62"/>
      <c r="C1706" s="62"/>
      <c r="D1706" s="62"/>
      <c r="E1706" s="62"/>
      <c r="F1706" s="62"/>
      <c r="G1706" s="62"/>
    </row>
    <row r="1707" spans="1:7" x14ac:dyDescent="0.25">
      <c r="A1707" s="62"/>
      <c r="B1707" s="62"/>
      <c r="C1707" s="62"/>
      <c r="D1707" s="62"/>
      <c r="E1707" s="62"/>
      <c r="F1707" s="62"/>
      <c r="G1707" s="62"/>
    </row>
    <row r="1708" spans="1:7" x14ac:dyDescent="0.25">
      <c r="A1708" s="62"/>
      <c r="B1708" s="62"/>
      <c r="C1708" s="62"/>
      <c r="D1708" s="62"/>
      <c r="E1708" s="62"/>
      <c r="F1708" s="62"/>
      <c r="G1708" s="62"/>
    </row>
  </sheetData>
  <sheetProtection algorithmName="SHA-512" hashValue="1FdHRHFslCTu9OrNtOWLuBlDdZtCcj7jdr/wBAJXE+blAypH6DpvU4+G/zkGNIMOTn8qdIL2kT02qko0KqURpA==" saltValue="yCiaT5G1VnaVMY1GeYDFog==" spinCount="100000" sheet="1" objects="1" scenarios="1" formatCells="0" formatColumns="0" formatRows="0"/>
  <conditionalFormatting sqref="A2:G1708">
    <cfRule type="expression" dxfId="6" priority="1">
      <formula>NOT(ISBLANK(A2))</formula>
    </cfRule>
  </conditionalFormatting>
  <pageMargins left="0.7" right="0.7" top="0.75" bottom="0.75" header="0.3" footer="0.3"/>
  <pageSetup scale="8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7A2A-5786-4653-9ACA-99B63619635E}">
  <sheetPr codeName="Sheet21">
    <tabColor theme="0" tint="-0.14999847407452621"/>
    <pageSetUpPr fitToPage="1"/>
  </sheetPr>
  <dimension ref="A1:G1708"/>
  <sheetViews>
    <sheetView showGridLines="0" workbookViewId="0">
      <pane ySplit="1" topLeftCell="A2" activePane="bottomLeft" state="frozen"/>
      <selection activeCell="A1666" sqref="A1666"/>
      <selection pane="bottomLeft"/>
    </sheetView>
  </sheetViews>
  <sheetFormatPr defaultColWidth="9.140625" defaultRowHeight="15" x14ac:dyDescent="0.25"/>
  <cols>
    <col min="1" max="1" width="9" style="60" customWidth="1"/>
    <col min="2" max="2" width="14.140625" style="60" customWidth="1"/>
    <col min="3" max="3" width="16.5703125" style="60" customWidth="1"/>
    <col min="4" max="4" width="24.5703125" style="60" customWidth="1"/>
    <col min="5" max="5" width="14.5703125" style="60" customWidth="1"/>
    <col min="6" max="7" width="51.5703125" style="60" customWidth="1"/>
    <col min="8" max="16384" width="9.140625" style="60"/>
  </cols>
  <sheetData>
    <row r="1" spans="1:7" ht="30" x14ac:dyDescent="0.25">
      <c r="A1" s="59" t="s">
        <v>4243</v>
      </c>
      <c r="B1" s="59" t="s">
        <v>4244</v>
      </c>
      <c r="C1" s="59" t="s">
        <v>4245</v>
      </c>
      <c r="D1" s="59" t="s">
        <v>4246</v>
      </c>
      <c r="E1" s="59" t="s">
        <v>4247</v>
      </c>
      <c r="F1" s="59" t="s">
        <v>4282</v>
      </c>
      <c r="G1" s="59" t="s">
        <v>4283</v>
      </c>
    </row>
    <row r="2" spans="1:7" x14ac:dyDescent="0.25">
      <c r="A2" s="61" t="str" cm="1">
        <f t="array" ref="A2">_xlfn._xlws.FILTER(Checklist!$E$2:$F$1628,COUNTIF(Lists!$A$12:$A$19,Checklist!$P$2:$P$1628),"")</f>
        <v/>
      </c>
      <c r="B2" s="61"/>
      <c r="C2" s="61" t="str" cm="1">
        <f t="array" ref="C2">_xlfn._xlws.FILTER(Checklist!$L$2:$L$1628,COUNTIF(Lists!$A$12:$A$19,Checklist!$P$2:$P$1628),"")</f>
        <v/>
      </c>
      <c r="D2" s="61" t="str" cm="1">
        <f t="array" ref="D2">_xlfn._xlws.FILTER(Checklist!$H$2:$H$1628,COUNTIF(Lists!$A$12:$A$19,Checklist!$P$2:$P$1628),"")</f>
        <v/>
      </c>
      <c r="E2" s="61" t="str" cm="1">
        <f t="array" ref="E2">_xlfn._xlws.FILTER(Checklist!$P$2:$P$1628,COUNTIF(Lists!$A$12:$A$19,Checklist!$P$2:$P$1628),"")</f>
        <v/>
      </c>
      <c r="F2" s="61" t="str" cm="1">
        <f t="array" ref="F2">_xlfn._xlws.FILTER(Checklist!$S$2:$S$1628,COUNTIF(Lists!$A$12:$A$19,Checklist!$O$2:$O$1628),"")</f>
        <v/>
      </c>
      <c r="G2" s="61" t="str" cm="1">
        <f t="array" ref="G2">_xlfn._xlws.FILTER(Checklist!$T$2:$T$1628,COUNTIF(Lists!$A$12:$A$19,Checklist!$O$2:$O$1628),"")</f>
        <v/>
      </c>
    </row>
    <row r="3" spans="1:7" x14ac:dyDescent="0.25">
      <c r="A3" s="62"/>
      <c r="B3" s="62"/>
      <c r="C3" s="62"/>
      <c r="D3" s="62"/>
      <c r="E3" s="62"/>
      <c r="F3" s="62"/>
      <c r="G3" s="62"/>
    </row>
    <row r="4" spans="1:7" x14ac:dyDescent="0.25">
      <c r="A4" s="62"/>
      <c r="B4" s="62"/>
      <c r="C4" s="62"/>
      <c r="D4" s="62"/>
      <c r="E4" s="62"/>
      <c r="F4" s="62"/>
      <c r="G4" s="62"/>
    </row>
    <row r="5" spans="1:7" x14ac:dyDescent="0.25">
      <c r="A5" s="62"/>
      <c r="B5" s="62"/>
      <c r="C5" s="62"/>
      <c r="D5" s="62"/>
      <c r="E5" s="62"/>
      <c r="F5" s="62"/>
      <c r="G5" s="62"/>
    </row>
    <row r="6" spans="1:7" x14ac:dyDescent="0.25">
      <c r="A6" s="62"/>
      <c r="B6" s="62"/>
      <c r="C6" s="62"/>
      <c r="D6" s="62"/>
      <c r="E6" s="62"/>
      <c r="F6" s="62"/>
      <c r="G6" s="62"/>
    </row>
    <row r="7" spans="1:7" x14ac:dyDescent="0.25">
      <c r="A7" s="62"/>
      <c r="B7" s="62"/>
      <c r="C7" s="62"/>
      <c r="D7" s="62"/>
      <c r="E7" s="62"/>
      <c r="F7" s="62"/>
      <c r="G7" s="62"/>
    </row>
    <row r="8" spans="1:7" x14ac:dyDescent="0.25">
      <c r="A8" s="62"/>
      <c r="B8" s="62"/>
      <c r="C8" s="62"/>
      <c r="D8" s="62"/>
      <c r="E8" s="62"/>
      <c r="F8" s="62"/>
      <c r="G8" s="62"/>
    </row>
    <row r="9" spans="1:7" x14ac:dyDescent="0.25">
      <c r="A9" s="62"/>
      <c r="B9" s="62"/>
      <c r="C9" s="62"/>
      <c r="D9" s="62"/>
      <c r="E9" s="62"/>
      <c r="F9" s="62"/>
      <c r="G9" s="62"/>
    </row>
    <row r="10" spans="1:7" x14ac:dyDescent="0.25">
      <c r="A10" s="62"/>
      <c r="B10" s="62"/>
      <c r="C10" s="62"/>
      <c r="D10" s="62"/>
      <c r="E10" s="62"/>
      <c r="F10" s="62"/>
      <c r="G10" s="62"/>
    </row>
    <row r="11" spans="1:7" x14ac:dyDescent="0.25">
      <c r="A11" s="62"/>
      <c r="B11" s="62"/>
      <c r="C11" s="62"/>
      <c r="D11" s="62"/>
      <c r="E11" s="62"/>
      <c r="F11" s="62"/>
      <c r="G11" s="62"/>
    </row>
    <row r="12" spans="1:7" x14ac:dyDescent="0.25">
      <c r="A12" s="62"/>
      <c r="B12" s="62"/>
      <c r="C12" s="62"/>
      <c r="D12" s="62"/>
      <c r="E12" s="62"/>
      <c r="F12" s="62"/>
      <c r="G12" s="62"/>
    </row>
    <row r="13" spans="1:7" x14ac:dyDescent="0.25">
      <c r="A13" s="62"/>
      <c r="B13" s="62"/>
      <c r="C13" s="62"/>
      <c r="D13" s="62"/>
      <c r="E13" s="62"/>
      <c r="F13" s="62"/>
      <c r="G13" s="62"/>
    </row>
    <row r="14" spans="1:7" x14ac:dyDescent="0.25">
      <c r="A14" s="62"/>
      <c r="B14" s="62"/>
      <c r="C14" s="62"/>
      <c r="D14" s="62"/>
      <c r="E14" s="62"/>
      <c r="F14" s="62"/>
      <c r="G14" s="62"/>
    </row>
    <row r="15" spans="1:7" x14ac:dyDescent="0.25">
      <c r="A15" s="62"/>
      <c r="B15" s="62"/>
      <c r="C15" s="62"/>
      <c r="D15" s="62"/>
      <c r="E15" s="62"/>
      <c r="F15" s="62"/>
      <c r="G15" s="62"/>
    </row>
    <row r="16" spans="1:7" x14ac:dyDescent="0.25">
      <c r="A16" s="62"/>
      <c r="B16" s="62"/>
      <c r="C16" s="62"/>
      <c r="D16" s="62"/>
      <c r="E16" s="62"/>
      <c r="F16" s="62"/>
      <c r="G16" s="62"/>
    </row>
    <row r="17" spans="1:7" x14ac:dyDescent="0.25">
      <c r="A17" s="62"/>
      <c r="B17" s="62"/>
      <c r="C17" s="62"/>
      <c r="D17" s="62"/>
      <c r="E17" s="62"/>
      <c r="F17" s="62"/>
      <c r="G17" s="62"/>
    </row>
    <row r="18" spans="1:7" x14ac:dyDescent="0.25">
      <c r="A18" s="62"/>
      <c r="B18" s="62"/>
      <c r="C18" s="62"/>
      <c r="D18" s="62"/>
      <c r="E18" s="62"/>
      <c r="F18" s="62"/>
      <c r="G18" s="62"/>
    </row>
    <row r="19" spans="1:7" x14ac:dyDescent="0.25">
      <c r="A19" s="62"/>
      <c r="B19" s="62"/>
      <c r="C19" s="62"/>
      <c r="D19" s="62"/>
      <c r="E19" s="62"/>
      <c r="F19" s="62"/>
      <c r="G19" s="62"/>
    </row>
    <row r="20" spans="1:7" x14ac:dyDescent="0.25">
      <c r="A20" s="62"/>
      <c r="B20" s="62"/>
      <c r="C20" s="62"/>
      <c r="D20" s="62"/>
      <c r="E20" s="62"/>
      <c r="F20" s="62"/>
      <c r="G20" s="62"/>
    </row>
    <row r="21" spans="1:7" x14ac:dyDescent="0.25">
      <c r="A21" s="62"/>
      <c r="B21" s="62"/>
      <c r="C21" s="62"/>
      <c r="D21" s="62"/>
      <c r="E21" s="62"/>
      <c r="F21" s="62"/>
      <c r="G21" s="62"/>
    </row>
    <row r="22" spans="1:7" x14ac:dyDescent="0.25">
      <c r="A22" s="62"/>
      <c r="B22" s="62"/>
      <c r="C22" s="62"/>
      <c r="D22" s="62"/>
      <c r="E22" s="62"/>
      <c r="F22" s="62"/>
      <c r="G22" s="62"/>
    </row>
    <row r="23" spans="1:7" x14ac:dyDescent="0.25">
      <c r="A23" s="62"/>
      <c r="B23" s="62"/>
      <c r="C23" s="62"/>
      <c r="D23" s="62"/>
      <c r="E23" s="62"/>
      <c r="F23" s="62"/>
      <c r="G23" s="62"/>
    </row>
    <row r="24" spans="1:7" x14ac:dyDescent="0.25">
      <c r="A24" s="62"/>
      <c r="B24" s="62"/>
      <c r="C24" s="62"/>
      <c r="D24" s="62"/>
      <c r="E24" s="62"/>
      <c r="F24" s="62"/>
      <c r="G24" s="62"/>
    </row>
    <row r="25" spans="1:7" x14ac:dyDescent="0.25">
      <c r="A25" s="62"/>
      <c r="B25" s="62"/>
      <c r="C25" s="62"/>
      <c r="D25" s="62"/>
      <c r="E25" s="62"/>
      <c r="F25" s="62"/>
      <c r="G25" s="62"/>
    </row>
    <row r="26" spans="1:7" x14ac:dyDescent="0.25">
      <c r="A26" s="62"/>
      <c r="B26" s="62"/>
      <c r="C26" s="62"/>
      <c r="D26" s="62"/>
      <c r="E26" s="62"/>
      <c r="F26" s="62"/>
      <c r="G26" s="62"/>
    </row>
    <row r="27" spans="1:7" x14ac:dyDescent="0.25">
      <c r="A27" s="62"/>
      <c r="B27" s="62"/>
      <c r="C27" s="62"/>
      <c r="D27" s="62"/>
      <c r="E27" s="62"/>
      <c r="F27" s="62"/>
      <c r="G27" s="62"/>
    </row>
    <row r="28" spans="1:7" x14ac:dyDescent="0.25">
      <c r="A28" s="62"/>
      <c r="B28" s="62"/>
      <c r="C28" s="62"/>
      <c r="D28" s="62"/>
      <c r="E28" s="62"/>
      <c r="F28" s="62"/>
      <c r="G28" s="62"/>
    </row>
    <row r="29" spans="1:7" x14ac:dyDescent="0.25">
      <c r="A29" s="62"/>
      <c r="B29" s="62"/>
      <c r="C29" s="62"/>
      <c r="D29" s="62"/>
      <c r="E29" s="62"/>
      <c r="F29" s="62"/>
      <c r="G29" s="62"/>
    </row>
    <row r="30" spans="1:7" x14ac:dyDescent="0.25">
      <c r="A30" s="62"/>
      <c r="B30" s="62"/>
      <c r="C30" s="62"/>
      <c r="D30" s="62"/>
      <c r="E30" s="62"/>
      <c r="F30" s="62"/>
      <c r="G30" s="62"/>
    </row>
    <row r="31" spans="1:7" x14ac:dyDescent="0.25">
      <c r="A31" s="62"/>
      <c r="B31" s="62"/>
      <c r="C31" s="62"/>
      <c r="D31" s="62"/>
      <c r="E31" s="62"/>
      <c r="F31" s="62"/>
      <c r="G31" s="62"/>
    </row>
    <row r="32" spans="1:7" x14ac:dyDescent="0.25">
      <c r="A32" s="62"/>
      <c r="B32" s="62"/>
      <c r="C32" s="62"/>
      <c r="D32" s="62"/>
      <c r="E32" s="62"/>
      <c r="F32" s="62"/>
      <c r="G32" s="62"/>
    </row>
    <row r="33" spans="1:7" x14ac:dyDescent="0.25">
      <c r="A33" s="62"/>
      <c r="B33" s="62"/>
      <c r="C33" s="62"/>
      <c r="D33" s="62"/>
      <c r="E33" s="62"/>
      <c r="F33" s="62"/>
      <c r="G33" s="62"/>
    </row>
    <row r="34" spans="1:7" x14ac:dyDescent="0.25">
      <c r="A34" s="62"/>
      <c r="B34" s="62"/>
      <c r="C34" s="62"/>
      <c r="D34" s="62"/>
      <c r="E34" s="62"/>
      <c r="F34" s="62"/>
      <c r="G34" s="62"/>
    </row>
    <row r="35" spans="1:7" x14ac:dyDescent="0.25">
      <c r="A35" s="62"/>
      <c r="B35" s="62"/>
      <c r="C35" s="62"/>
      <c r="D35" s="62"/>
      <c r="E35" s="62"/>
      <c r="F35" s="62"/>
      <c r="G35" s="62"/>
    </row>
    <row r="36" spans="1:7" x14ac:dyDescent="0.25">
      <c r="A36" s="62"/>
      <c r="B36" s="62"/>
      <c r="C36" s="62"/>
      <c r="D36" s="62"/>
      <c r="E36" s="62"/>
      <c r="F36" s="62"/>
      <c r="G36" s="62"/>
    </row>
    <row r="37" spans="1:7" x14ac:dyDescent="0.25">
      <c r="A37" s="62"/>
      <c r="B37" s="62"/>
      <c r="C37" s="62"/>
      <c r="D37" s="62"/>
      <c r="E37" s="62"/>
      <c r="F37" s="62"/>
      <c r="G37" s="62"/>
    </row>
    <row r="38" spans="1:7" x14ac:dyDescent="0.25">
      <c r="A38" s="62"/>
      <c r="B38" s="62"/>
      <c r="C38" s="62"/>
      <c r="D38" s="62"/>
      <c r="E38" s="62"/>
      <c r="F38" s="62"/>
      <c r="G38" s="62"/>
    </row>
    <row r="39" spans="1:7" x14ac:dyDescent="0.25">
      <c r="A39" s="62"/>
      <c r="B39" s="62"/>
      <c r="C39" s="62"/>
      <c r="D39" s="62"/>
      <c r="E39" s="62"/>
      <c r="F39" s="62"/>
      <c r="G39" s="62"/>
    </row>
    <row r="40" spans="1:7" x14ac:dyDescent="0.25">
      <c r="A40" s="62"/>
      <c r="B40" s="62"/>
      <c r="C40" s="62"/>
      <c r="D40" s="62"/>
      <c r="E40" s="62"/>
      <c r="F40" s="62"/>
      <c r="G40" s="62"/>
    </row>
    <row r="41" spans="1:7" x14ac:dyDescent="0.25">
      <c r="A41" s="62"/>
      <c r="B41" s="62"/>
      <c r="C41" s="62"/>
      <c r="D41" s="62"/>
      <c r="E41" s="62"/>
      <c r="F41" s="62"/>
      <c r="G41" s="62"/>
    </row>
    <row r="42" spans="1:7" x14ac:dyDescent="0.25">
      <c r="A42" s="62"/>
      <c r="B42" s="62"/>
      <c r="C42" s="62"/>
      <c r="D42" s="62"/>
      <c r="E42" s="62"/>
      <c r="F42" s="62"/>
      <c r="G42" s="62"/>
    </row>
    <row r="43" spans="1:7" x14ac:dyDescent="0.25">
      <c r="A43" s="62"/>
      <c r="B43" s="62"/>
      <c r="C43" s="62"/>
      <c r="D43" s="62"/>
      <c r="E43" s="62"/>
      <c r="F43" s="62"/>
      <c r="G43" s="62"/>
    </row>
    <row r="44" spans="1:7" x14ac:dyDescent="0.25">
      <c r="A44" s="62"/>
      <c r="B44" s="62"/>
      <c r="C44" s="62"/>
      <c r="D44" s="62"/>
      <c r="E44" s="62"/>
      <c r="F44" s="62"/>
      <c r="G44" s="62"/>
    </row>
    <row r="45" spans="1:7" x14ac:dyDescent="0.25">
      <c r="A45" s="62"/>
      <c r="B45" s="62"/>
      <c r="C45" s="62"/>
      <c r="D45" s="62"/>
      <c r="E45" s="62"/>
      <c r="F45" s="62"/>
      <c r="G45" s="62"/>
    </row>
    <row r="46" spans="1:7" x14ac:dyDescent="0.25">
      <c r="A46" s="62"/>
      <c r="B46" s="62"/>
      <c r="C46" s="62"/>
      <c r="D46" s="62"/>
      <c r="E46" s="62"/>
      <c r="F46" s="62"/>
      <c r="G46" s="62"/>
    </row>
    <row r="47" spans="1:7" x14ac:dyDescent="0.25">
      <c r="A47" s="62"/>
      <c r="B47" s="62"/>
      <c r="C47" s="62"/>
      <c r="D47" s="62"/>
      <c r="E47" s="62"/>
      <c r="F47" s="62"/>
      <c r="G47" s="62"/>
    </row>
    <row r="48" spans="1:7" x14ac:dyDescent="0.25">
      <c r="A48" s="62"/>
      <c r="B48" s="62"/>
      <c r="C48" s="62"/>
      <c r="D48" s="62"/>
      <c r="E48" s="62"/>
      <c r="F48" s="62"/>
      <c r="G48" s="62"/>
    </row>
    <row r="49" spans="1:7" x14ac:dyDescent="0.25">
      <c r="A49" s="62"/>
      <c r="B49" s="62"/>
      <c r="C49" s="62"/>
      <c r="D49" s="62"/>
      <c r="E49" s="62"/>
      <c r="F49" s="62"/>
      <c r="G49" s="62"/>
    </row>
    <row r="50" spans="1:7" x14ac:dyDescent="0.25">
      <c r="A50" s="62"/>
      <c r="B50" s="62"/>
      <c r="C50" s="62"/>
      <c r="D50" s="62"/>
      <c r="E50" s="62"/>
      <c r="F50" s="62"/>
      <c r="G50" s="62"/>
    </row>
    <row r="51" spans="1:7" x14ac:dyDescent="0.25">
      <c r="A51" s="62"/>
      <c r="B51" s="62"/>
      <c r="C51" s="62"/>
      <c r="D51" s="62"/>
      <c r="E51" s="62"/>
      <c r="F51" s="62"/>
      <c r="G51" s="62"/>
    </row>
    <row r="52" spans="1:7" x14ac:dyDescent="0.25">
      <c r="A52" s="62"/>
      <c r="B52" s="62"/>
      <c r="C52" s="62"/>
      <c r="D52" s="62"/>
      <c r="E52" s="62"/>
      <c r="F52" s="62"/>
      <c r="G52" s="62"/>
    </row>
    <row r="53" spans="1:7" x14ac:dyDescent="0.25">
      <c r="A53" s="62"/>
      <c r="B53" s="62"/>
      <c r="C53" s="62"/>
      <c r="D53" s="62"/>
      <c r="E53" s="62"/>
      <c r="F53" s="62"/>
      <c r="G53" s="62"/>
    </row>
    <row r="54" spans="1:7" x14ac:dyDescent="0.25">
      <c r="A54" s="62"/>
      <c r="B54" s="62"/>
      <c r="C54" s="62"/>
      <c r="D54" s="62"/>
      <c r="E54" s="62"/>
      <c r="F54" s="62"/>
      <c r="G54" s="62"/>
    </row>
    <row r="55" spans="1:7" x14ac:dyDescent="0.25">
      <c r="A55" s="62"/>
      <c r="B55" s="62"/>
      <c r="C55" s="62"/>
      <c r="D55" s="62"/>
      <c r="E55" s="62"/>
      <c r="F55" s="62"/>
      <c r="G55" s="62"/>
    </row>
    <row r="56" spans="1:7" x14ac:dyDescent="0.25">
      <c r="A56" s="62"/>
      <c r="B56" s="62"/>
      <c r="C56" s="62"/>
      <c r="D56" s="62"/>
      <c r="E56" s="62"/>
      <c r="F56" s="62"/>
      <c r="G56" s="62"/>
    </row>
    <row r="57" spans="1:7" x14ac:dyDescent="0.25">
      <c r="A57" s="62"/>
      <c r="B57" s="62"/>
      <c r="C57" s="62"/>
      <c r="D57" s="62"/>
      <c r="E57" s="62"/>
      <c r="F57" s="62"/>
      <c r="G57" s="62"/>
    </row>
    <row r="58" spans="1:7" x14ac:dyDescent="0.25">
      <c r="A58" s="62"/>
      <c r="B58" s="62"/>
      <c r="C58" s="62"/>
      <c r="D58" s="62"/>
      <c r="E58" s="62"/>
      <c r="F58" s="62"/>
      <c r="G58" s="62"/>
    </row>
    <row r="59" spans="1:7" x14ac:dyDescent="0.25">
      <c r="A59" s="62"/>
      <c r="B59" s="62"/>
      <c r="C59" s="62"/>
      <c r="D59" s="62"/>
      <c r="E59" s="62"/>
      <c r="F59" s="62"/>
      <c r="G59" s="62"/>
    </row>
    <row r="60" spans="1:7" x14ac:dyDescent="0.25">
      <c r="A60" s="62"/>
      <c r="B60" s="62"/>
      <c r="C60" s="62"/>
      <c r="D60" s="62"/>
      <c r="E60" s="62"/>
      <c r="F60" s="62"/>
      <c r="G60" s="62"/>
    </row>
    <row r="61" spans="1:7" x14ac:dyDescent="0.25">
      <c r="A61" s="62"/>
      <c r="B61" s="62"/>
      <c r="C61" s="62"/>
      <c r="D61" s="62"/>
      <c r="E61" s="62"/>
      <c r="F61" s="62"/>
      <c r="G61" s="62"/>
    </row>
    <row r="62" spans="1:7" x14ac:dyDescent="0.25">
      <c r="A62" s="62"/>
      <c r="B62" s="62"/>
      <c r="C62" s="62"/>
      <c r="D62" s="62"/>
      <c r="E62" s="62"/>
      <c r="F62" s="62"/>
      <c r="G62" s="62"/>
    </row>
    <row r="63" spans="1:7" x14ac:dyDescent="0.25">
      <c r="A63" s="62"/>
      <c r="B63" s="62"/>
      <c r="C63" s="62"/>
      <c r="D63" s="62"/>
      <c r="E63" s="62"/>
      <c r="F63" s="62"/>
      <c r="G63" s="62"/>
    </row>
    <row r="64" spans="1:7" x14ac:dyDescent="0.25">
      <c r="A64" s="62"/>
      <c r="B64" s="62"/>
      <c r="C64" s="62"/>
      <c r="D64" s="62"/>
      <c r="E64" s="62"/>
      <c r="F64" s="62"/>
      <c r="G64" s="62"/>
    </row>
    <row r="65" spans="1:7" x14ac:dyDescent="0.25">
      <c r="A65" s="62"/>
      <c r="B65" s="62"/>
      <c r="C65" s="62"/>
      <c r="D65" s="62"/>
      <c r="E65" s="62"/>
      <c r="F65" s="62"/>
      <c r="G65" s="62"/>
    </row>
    <row r="66" spans="1:7" x14ac:dyDescent="0.25">
      <c r="A66" s="62"/>
      <c r="B66" s="62"/>
      <c r="C66" s="62"/>
      <c r="D66" s="62"/>
      <c r="E66" s="62"/>
      <c r="F66" s="62"/>
      <c r="G66" s="62"/>
    </row>
    <row r="67" spans="1:7" x14ac:dyDescent="0.25">
      <c r="A67" s="62"/>
      <c r="B67" s="62"/>
      <c r="C67" s="62"/>
      <c r="D67" s="62"/>
      <c r="E67" s="62"/>
      <c r="F67" s="62"/>
      <c r="G67" s="62"/>
    </row>
    <row r="68" spans="1:7" x14ac:dyDescent="0.25">
      <c r="A68" s="62"/>
      <c r="B68" s="62"/>
      <c r="C68" s="62"/>
      <c r="D68" s="62"/>
      <c r="E68" s="62"/>
      <c r="F68" s="62"/>
      <c r="G68" s="62"/>
    </row>
    <row r="69" spans="1:7" x14ac:dyDescent="0.25">
      <c r="A69" s="62"/>
      <c r="B69" s="62"/>
      <c r="C69" s="62"/>
      <c r="D69" s="62"/>
      <c r="E69" s="62"/>
      <c r="F69" s="62"/>
      <c r="G69" s="62"/>
    </row>
    <row r="70" spans="1:7" x14ac:dyDescent="0.25">
      <c r="A70" s="62"/>
      <c r="B70" s="62"/>
      <c r="C70" s="62"/>
      <c r="D70" s="62"/>
      <c r="E70" s="62"/>
      <c r="F70" s="62"/>
      <c r="G70" s="62"/>
    </row>
    <row r="71" spans="1:7" x14ac:dyDescent="0.25">
      <c r="A71" s="62"/>
      <c r="B71" s="62"/>
      <c r="C71" s="62"/>
      <c r="D71" s="62"/>
      <c r="E71" s="62"/>
      <c r="F71" s="62"/>
      <c r="G71" s="62"/>
    </row>
    <row r="72" spans="1:7" x14ac:dyDescent="0.25">
      <c r="A72" s="62"/>
      <c r="B72" s="62"/>
      <c r="C72" s="62"/>
      <c r="D72" s="62"/>
      <c r="E72" s="62"/>
      <c r="F72" s="62"/>
      <c r="G72" s="62"/>
    </row>
    <row r="73" spans="1:7" x14ac:dyDescent="0.25">
      <c r="A73" s="62"/>
      <c r="B73" s="62"/>
      <c r="C73" s="62"/>
      <c r="D73" s="62"/>
      <c r="E73" s="62"/>
      <c r="F73" s="62"/>
      <c r="G73" s="62"/>
    </row>
    <row r="74" spans="1:7" x14ac:dyDescent="0.25">
      <c r="A74" s="62"/>
      <c r="B74" s="62"/>
      <c r="C74" s="62"/>
      <c r="D74" s="62"/>
      <c r="E74" s="62"/>
      <c r="F74" s="62"/>
      <c r="G74" s="62"/>
    </row>
    <row r="75" spans="1:7" x14ac:dyDescent="0.25">
      <c r="A75" s="62"/>
      <c r="B75" s="62"/>
      <c r="C75" s="62"/>
      <c r="D75" s="62"/>
      <c r="E75" s="62"/>
      <c r="F75" s="62"/>
      <c r="G75" s="62"/>
    </row>
    <row r="76" spans="1:7" x14ac:dyDescent="0.25">
      <c r="A76" s="62"/>
      <c r="B76" s="62"/>
      <c r="C76" s="62"/>
      <c r="D76" s="62"/>
      <c r="E76" s="62"/>
      <c r="F76" s="62"/>
      <c r="G76" s="62"/>
    </row>
    <row r="77" spans="1:7" x14ac:dyDescent="0.25">
      <c r="A77" s="62"/>
      <c r="B77" s="62"/>
      <c r="C77" s="62"/>
      <c r="D77" s="62"/>
      <c r="E77" s="62"/>
      <c r="F77" s="62"/>
      <c r="G77" s="62"/>
    </row>
    <row r="78" spans="1:7" x14ac:dyDescent="0.25">
      <c r="A78" s="62"/>
      <c r="B78" s="62"/>
      <c r="C78" s="62"/>
      <c r="D78" s="62"/>
      <c r="E78" s="62"/>
      <c r="F78" s="62"/>
      <c r="G78" s="62"/>
    </row>
    <row r="79" spans="1:7" x14ac:dyDescent="0.25">
      <c r="A79" s="62"/>
      <c r="B79" s="62"/>
      <c r="C79" s="62"/>
      <c r="D79" s="62"/>
      <c r="E79" s="62"/>
      <c r="F79" s="62"/>
      <c r="G79" s="62"/>
    </row>
    <row r="80" spans="1:7" x14ac:dyDescent="0.25">
      <c r="A80" s="62"/>
      <c r="B80" s="62"/>
      <c r="C80" s="62"/>
      <c r="D80" s="62"/>
      <c r="E80" s="62"/>
      <c r="F80" s="62"/>
      <c r="G80" s="62"/>
    </row>
    <row r="81" spans="1:7" x14ac:dyDescent="0.25">
      <c r="A81" s="62"/>
      <c r="B81" s="62"/>
      <c r="C81" s="62"/>
      <c r="D81" s="62"/>
      <c r="E81" s="62"/>
      <c r="F81" s="62"/>
      <c r="G81" s="62"/>
    </row>
    <row r="82" spans="1:7" x14ac:dyDescent="0.25">
      <c r="A82" s="62"/>
      <c r="B82" s="62"/>
      <c r="C82" s="62"/>
      <c r="D82" s="62"/>
      <c r="E82" s="62"/>
      <c r="F82" s="62"/>
      <c r="G82" s="62"/>
    </row>
    <row r="83" spans="1:7" x14ac:dyDescent="0.25">
      <c r="A83" s="62"/>
      <c r="B83" s="62"/>
      <c r="C83" s="62"/>
      <c r="D83" s="62"/>
      <c r="E83" s="62"/>
      <c r="F83" s="62"/>
      <c r="G83" s="62"/>
    </row>
    <row r="84" spans="1:7" x14ac:dyDescent="0.25">
      <c r="A84" s="62"/>
      <c r="B84" s="62"/>
      <c r="C84" s="62"/>
      <c r="D84" s="62"/>
      <c r="E84" s="62"/>
      <c r="F84" s="62"/>
      <c r="G84" s="62"/>
    </row>
    <row r="85" spans="1:7" x14ac:dyDescent="0.25">
      <c r="A85" s="62"/>
      <c r="B85" s="62"/>
      <c r="C85" s="62"/>
      <c r="D85" s="62"/>
      <c r="E85" s="62"/>
      <c r="F85" s="62"/>
      <c r="G85" s="62"/>
    </row>
    <row r="86" spans="1:7" x14ac:dyDescent="0.25">
      <c r="A86" s="62"/>
      <c r="B86" s="62"/>
      <c r="C86" s="62"/>
      <c r="D86" s="62"/>
      <c r="E86" s="62"/>
      <c r="F86" s="62"/>
      <c r="G86" s="62"/>
    </row>
    <row r="87" spans="1:7" x14ac:dyDescent="0.25">
      <c r="A87" s="62"/>
      <c r="B87" s="62"/>
      <c r="C87" s="62"/>
      <c r="D87" s="62"/>
      <c r="E87" s="62"/>
      <c r="F87" s="62"/>
      <c r="G87" s="62"/>
    </row>
    <row r="88" spans="1:7" x14ac:dyDescent="0.25">
      <c r="A88" s="62"/>
      <c r="B88" s="62"/>
      <c r="C88" s="62"/>
      <c r="D88" s="62"/>
      <c r="E88" s="62"/>
      <c r="F88" s="62"/>
      <c r="G88" s="62"/>
    </row>
    <row r="89" spans="1:7" x14ac:dyDescent="0.25">
      <c r="A89" s="62"/>
      <c r="B89" s="62"/>
      <c r="C89" s="62"/>
      <c r="D89" s="62"/>
      <c r="E89" s="62"/>
      <c r="F89" s="62"/>
      <c r="G89" s="62"/>
    </row>
    <row r="90" spans="1:7" x14ac:dyDescent="0.25">
      <c r="A90" s="62"/>
      <c r="B90" s="62"/>
      <c r="C90" s="62"/>
      <c r="D90" s="62"/>
      <c r="E90" s="62"/>
      <c r="F90" s="62"/>
      <c r="G90" s="62"/>
    </row>
    <row r="91" spans="1:7" x14ac:dyDescent="0.25">
      <c r="A91" s="62"/>
      <c r="B91" s="62"/>
      <c r="C91" s="62"/>
      <c r="D91" s="62"/>
      <c r="E91" s="62"/>
      <c r="F91" s="62"/>
      <c r="G91" s="62"/>
    </row>
    <row r="92" spans="1:7" x14ac:dyDescent="0.25">
      <c r="A92" s="62"/>
      <c r="B92" s="62"/>
      <c r="C92" s="62"/>
      <c r="D92" s="62"/>
      <c r="E92" s="62"/>
      <c r="F92" s="62"/>
      <c r="G92" s="62"/>
    </row>
    <row r="93" spans="1:7" x14ac:dyDescent="0.25">
      <c r="A93" s="62"/>
      <c r="B93" s="62"/>
      <c r="C93" s="62"/>
      <c r="D93" s="62"/>
      <c r="E93" s="62"/>
      <c r="F93" s="62"/>
      <c r="G93" s="62"/>
    </row>
    <row r="94" spans="1:7" x14ac:dyDescent="0.25">
      <c r="A94" s="62"/>
      <c r="B94" s="62"/>
      <c r="C94" s="62"/>
      <c r="D94" s="62"/>
      <c r="E94" s="62"/>
      <c r="F94" s="62"/>
      <c r="G94" s="62"/>
    </row>
    <row r="95" spans="1:7" x14ac:dyDescent="0.25">
      <c r="A95" s="62"/>
      <c r="B95" s="62"/>
      <c r="C95" s="62"/>
      <c r="D95" s="62"/>
      <c r="E95" s="62"/>
      <c r="F95" s="62"/>
      <c r="G95" s="62"/>
    </row>
    <row r="96" spans="1:7" x14ac:dyDescent="0.25">
      <c r="A96" s="62"/>
      <c r="B96" s="62"/>
      <c r="C96" s="62"/>
      <c r="D96" s="62"/>
      <c r="E96" s="62"/>
      <c r="F96" s="62"/>
      <c r="G96" s="62"/>
    </row>
    <row r="97" spans="1:7" x14ac:dyDescent="0.25">
      <c r="A97" s="62"/>
      <c r="B97" s="62"/>
      <c r="C97" s="62"/>
      <c r="D97" s="62"/>
      <c r="E97" s="62"/>
      <c r="F97" s="62"/>
      <c r="G97" s="62"/>
    </row>
    <row r="98" spans="1:7" x14ac:dyDescent="0.25">
      <c r="A98" s="62"/>
      <c r="B98" s="62"/>
      <c r="C98" s="62"/>
      <c r="D98" s="62"/>
      <c r="E98" s="62"/>
      <c r="F98" s="62"/>
      <c r="G98" s="62"/>
    </row>
    <row r="99" spans="1:7" x14ac:dyDescent="0.25">
      <c r="A99" s="62"/>
      <c r="B99" s="62"/>
      <c r="C99" s="62"/>
      <c r="D99" s="62"/>
      <c r="E99" s="62"/>
      <c r="F99" s="62"/>
      <c r="G99" s="62"/>
    </row>
    <row r="100" spans="1:7" x14ac:dyDescent="0.25">
      <c r="A100" s="62"/>
      <c r="B100" s="62"/>
      <c r="C100" s="62"/>
      <c r="D100" s="62"/>
      <c r="E100" s="62"/>
      <c r="F100" s="62"/>
      <c r="G100" s="62"/>
    </row>
    <row r="101" spans="1:7" x14ac:dyDescent="0.25">
      <c r="A101" s="62"/>
      <c r="B101" s="62"/>
      <c r="C101" s="62"/>
      <c r="D101" s="62"/>
      <c r="E101" s="62"/>
      <c r="F101" s="62"/>
      <c r="G101" s="62"/>
    </row>
    <row r="102" spans="1:7" x14ac:dyDescent="0.25">
      <c r="A102" s="62"/>
      <c r="B102" s="62"/>
      <c r="C102" s="62"/>
      <c r="D102" s="62"/>
      <c r="E102" s="62"/>
      <c r="F102" s="62"/>
      <c r="G102" s="62"/>
    </row>
    <row r="103" spans="1:7" x14ac:dyDescent="0.25">
      <c r="A103" s="62"/>
      <c r="B103" s="62"/>
      <c r="C103" s="62"/>
      <c r="D103" s="62"/>
      <c r="E103" s="62"/>
      <c r="F103" s="62"/>
      <c r="G103" s="62"/>
    </row>
    <row r="104" spans="1:7" x14ac:dyDescent="0.25">
      <c r="A104" s="62"/>
      <c r="B104" s="62"/>
      <c r="C104" s="62"/>
      <c r="D104" s="62"/>
      <c r="E104" s="62"/>
      <c r="F104" s="62"/>
      <c r="G104" s="62"/>
    </row>
    <row r="105" spans="1:7" x14ac:dyDescent="0.25">
      <c r="A105" s="62"/>
      <c r="B105" s="62"/>
      <c r="C105" s="62"/>
      <c r="D105" s="62"/>
      <c r="E105" s="62"/>
      <c r="F105" s="62"/>
      <c r="G105" s="62"/>
    </row>
    <row r="106" spans="1:7" x14ac:dyDescent="0.25">
      <c r="A106" s="62"/>
      <c r="B106" s="62"/>
      <c r="C106" s="62"/>
      <c r="D106" s="62"/>
      <c r="E106" s="62"/>
      <c r="F106" s="62"/>
      <c r="G106" s="62"/>
    </row>
    <row r="107" spans="1:7" x14ac:dyDescent="0.25">
      <c r="A107" s="62"/>
      <c r="B107" s="62"/>
      <c r="C107" s="62"/>
      <c r="D107" s="62"/>
      <c r="E107" s="62"/>
      <c r="F107" s="62"/>
      <c r="G107" s="62"/>
    </row>
    <row r="108" spans="1:7" x14ac:dyDescent="0.25">
      <c r="A108" s="62"/>
      <c r="B108" s="62"/>
      <c r="C108" s="62"/>
      <c r="D108" s="62"/>
      <c r="E108" s="62"/>
      <c r="F108" s="62"/>
      <c r="G108" s="62"/>
    </row>
    <row r="109" spans="1:7" x14ac:dyDescent="0.25">
      <c r="A109" s="62"/>
      <c r="B109" s="62"/>
      <c r="C109" s="62"/>
      <c r="D109" s="62"/>
      <c r="E109" s="62"/>
      <c r="F109" s="62"/>
      <c r="G109" s="62"/>
    </row>
    <row r="110" spans="1:7" x14ac:dyDescent="0.25">
      <c r="A110" s="62"/>
      <c r="B110" s="62"/>
      <c r="C110" s="62"/>
      <c r="D110" s="62"/>
      <c r="E110" s="62"/>
      <c r="F110" s="62"/>
      <c r="G110" s="62"/>
    </row>
    <row r="111" spans="1:7" x14ac:dyDescent="0.25">
      <c r="A111" s="62"/>
      <c r="B111" s="62"/>
      <c r="C111" s="62"/>
      <c r="D111" s="62"/>
      <c r="E111" s="62"/>
      <c r="F111" s="62"/>
      <c r="G111" s="62"/>
    </row>
    <row r="112" spans="1:7" x14ac:dyDescent="0.25">
      <c r="A112" s="62"/>
      <c r="B112" s="62"/>
      <c r="C112" s="62"/>
      <c r="D112" s="62"/>
      <c r="E112" s="62"/>
      <c r="F112" s="62"/>
      <c r="G112" s="62"/>
    </row>
    <row r="113" spans="1:7" x14ac:dyDescent="0.25">
      <c r="A113" s="62"/>
      <c r="B113" s="62"/>
      <c r="C113" s="62"/>
      <c r="D113" s="62"/>
      <c r="E113" s="62"/>
      <c r="F113" s="62"/>
      <c r="G113" s="62"/>
    </row>
    <row r="114" spans="1:7" x14ac:dyDescent="0.25">
      <c r="A114" s="62"/>
      <c r="B114" s="62"/>
      <c r="C114" s="62"/>
      <c r="D114" s="62"/>
      <c r="E114" s="62"/>
      <c r="F114" s="62"/>
      <c r="G114" s="62"/>
    </row>
    <row r="115" spans="1:7" x14ac:dyDescent="0.25">
      <c r="A115" s="62"/>
      <c r="B115" s="62"/>
      <c r="C115" s="62"/>
      <c r="D115" s="62"/>
      <c r="E115" s="62"/>
      <c r="F115" s="62"/>
      <c r="G115" s="62"/>
    </row>
    <row r="116" spans="1:7" x14ac:dyDescent="0.25">
      <c r="A116" s="62"/>
      <c r="B116" s="62"/>
      <c r="C116" s="62"/>
      <c r="D116" s="62"/>
      <c r="E116" s="62"/>
      <c r="F116" s="62"/>
      <c r="G116" s="62"/>
    </row>
    <row r="117" spans="1:7" x14ac:dyDescent="0.25">
      <c r="A117" s="62"/>
      <c r="B117" s="62"/>
      <c r="C117" s="62"/>
      <c r="D117" s="62"/>
      <c r="E117" s="62"/>
      <c r="F117" s="62"/>
      <c r="G117" s="62"/>
    </row>
    <row r="118" spans="1:7" x14ac:dyDescent="0.25">
      <c r="A118" s="62"/>
      <c r="B118" s="62"/>
      <c r="C118" s="62"/>
      <c r="D118" s="62"/>
      <c r="E118" s="62"/>
      <c r="F118" s="62"/>
      <c r="G118" s="62"/>
    </row>
    <row r="119" spans="1:7" x14ac:dyDescent="0.25">
      <c r="A119" s="62"/>
      <c r="B119" s="62"/>
      <c r="C119" s="62"/>
      <c r="D119" s="62"/>
      <c r="E119" s="62"/>
      <c r="F119" s="62"/>
      <c r="G119" s="62"/>
    </row>
    <row r="120" spans="1:7" x14ac:dyDescent="0.25">
      <c r="A120" s="62"/>
      <c r="B120" s="62"/>
      <c r="C120" s="62"/>
      <c r="D120" s="62"/>
      <c r="E120" s="62"/>
      <c r="F120" s="62"/>
      <c r="G120" s="62"/>
    </row>
    <row r="121" spans="1:7" x14ac:dyDescent="0.25">
      <c r="A121" s="62"/>
      <c r="B121" s="62"/>
      <c r="C121" s="62"/>
      <c r="D121" s="62"/>
      <c r="E121" s="62"/>
      <c r="F121" s="62"/>
      <c r="G121" s="62"/>
    </row>
    <row r="122" spans="1:7" x14ac:dyDescent="0.25">
      <c r="A122" s="62"/>
      <c r="B122" s="62"/>
      <c r="C122" s="62"/>
      <c r="D122" s="62"/>
      <c r="E122" s="62"/>
      <c r="F122" s="62"/>
      <c r="G122" s="62"/>
    </row>
    <row r="123" spans="1:7" x14ac:dyDescent="0.25">
      <c r="A123" s="62"/>
      <c r="B123" s="62"/>
      <c r="C123" s="62"/>
      <c r="D123" s="62"/>
      <c r="E123" s="62"/>
      <c r="F123" s="62"/>
      <c r="G123" s="62"/>
    </row>
    <row r="124" spans="1:7" x14ac:dyDescent="0.25">
      <c r="A124" s="62"/>
      <c r="B124" s="62"/>
      <c r="C124" s="62"/>
      <c r="D124" s="62"/>
      <c r="E124" s="62"/>
      <c r="F124" s="62"/>
      <c r="G124" s="62"/>
    </row>
    <row r="125" spans="1:7" x14ac:dyDescent="0.25">
      <c r="A125" s="62"/>
      <c r="B125" s="62"/>
      <c r="C125" s="62"/>
      <c r="D125" s="62"/>
      <c r="E125" s="62"/>
      <c r="F125" s="62"/>
      <c r="G125" s="62"/>
    </row>
    <row r="126" spans="1:7" x14ac:dyDescent="0.25">
      <c r="A126" s="62"/>
      <c r="B126" s="62"/>
      <c r="C126" s="62"/>
      <c r="D126" s="62"/>
      <c r="E126" s="62"/>
      <c r="F126" s="62"/>
      <c r="G126" s="62"/>
    </row>
    <row r="127" spans="1:7" x14ac:dyDescent="0.25">
      <c r="A127" s="62"/>
      <c r="B127" s="62"/>
      <c r="C127" s="62"/>
      <c r="D127" s="62"/>
      <c r="E127" s="62"/>
      <c r="F127" s="62"/>
      <c r="G127" s="62"/>
    </row>
    <row r="128" spans="1:7" x14ac:dyDescent="0.25">
      <c r="A128" s="62"/>
      <c r="B128" s="62"/>
      <c r="C128" s="62"/>
      <c r="D128" s="62"/>
      <c r="E128" s="62"/>
      <c r="F128" s="62"/>
      <c r="G128" s="62"/>
    </row>
    <row r="129" spans="1:7" x14ac:dyDescent="0.25">
      <c r="A129" s="62"/>
      <c r="B129" s="62"/>
      <c r="C129" s="62"/>
      <c r="D129" s="62"/>
      <c r="E129" s="62"/>
      <c r="F129" s="62"/>
      <c r="G129" s="62"/>
    </row>
    <row r="130" spans="1:7" x14ac:dyDescent="0.25">
      <c r="A130" s="62"/>
      <c r="B130" s="62"/>
      <c r="C130" s="62"/>
      <c r="D130" s="62"/>
      <c r="E130" s="62"/>
      <c r="F130" s="62"/>
      <c r="G130" s="62"/>
    </row>
    <row r="131" spans="1:7" x14ac:dyDescent="0.25">
      <c r="A131" s="62"/>
      <c r="B131" s="62"/>
      <c r="C131" s="62"/>
      <c r="D131" s="62"/>
      <c r="E131" s="62"/>
      <c r="F131" s="62"/>
      <c r="G131" s="62"/>
    </row>
    <row r="132" spans="1:7" x14ac:dyDescent="0.25">
      <c r="A132" s="62"/>
      <c r="B132" s="62"/>
      <c r="C132" s="62"/>
      <c r="D132" s="62"/>
      <c r="E132" s="62"/>
      <c r="F132" s="62"/>
      <c r="G132" s="62"/>
    </row>
    <row r="133" spans="1:7" x14ac:dyDescent="0.25">
      <c r="A133" s="62"/>
      <c r="B133" s="62"/>
      <c r="C133" s="62"/>
      <c r="D133" s="62"/>
      <c r="E133" s="62"/>
      <c r="F133" s="62"/>
      <c r="G133" s="62"/>
    </row>
    <row r="134" spans="1:7" x14ac:dyDescent="0.25">
      <c r="A134" s="62"/>
      <c r="B134" s="62"/>
      <c r="C134" s="62"/>
      <c r="D134" s="62"/>
      <c r="E134" s="62"/>
      <c r="F134" s="62"/>
      <c r="G134" s="62"/>
    </row>
    <row r="135" spans="1:7" x14ac:dyDescent="0.25">
      <c r="A135" s="62"/>
      <c r="B135" s="62"/>
      <c r="C135" s="62"/>
      <c r="D135" s="62"/>
      <c r="E135" s="62"/>
      <c r="F135" s="62"/>
      <c r="G135" s="62"/>
    </row>
    <row r="136" spans="1:7" x14ac:dyDescent="0.25">
      <c r="A136" s="62"/>
      <c r="B136" s="62"/>
      <c r="C136" s="62"/>
      <c r="D136" s="62"/>
      <c r="E136" s="62"/>
      <c r="F136" s="62"/>
      <c r="G136" s="62"/>
    </row>
    <row r="137" spans="1:7" x14ac:dyDescent="0.25">
      <c r="A137" s="62"/>
      <c r="B137" s="62"/>
      <c r="C137" s="62"/>
      <c r="D137" s="62"/>
      <c r="E137" s="62"/>
      <c r="F137" s="62"/>
      <c r="G137" s="62"/>
    </row>
    <row r="138" spans="1:7" x14ac:dyDescent="0.25">
      <c r="A138" s="62"/>
      <c r="B138" s="62"/>
      <c r="C138" s="62"/>
      <c r="D138" s="62"/>
      <c r="E138" s="62"/>
      <c r="F138" s="62"/>
      <c r="G138" s="62"/>
    </row>
    <row r="139" spans="1:7" x14ac:dyDescent="0.25">
      <c r="A139" s="62"/>
      <c r="B139" s="62"/>
      <c r="C139" s="62"/>
      <c r="D139" s="62"/>
      <c r="E139" s="62"/>
      <c r="F139" s="62"/>
      <c r="G139" s="62"/>
    </row>
    <row r="140" spans="1:7" x14ac:dyDescent="0.25">
      <c r="A140" s="62"/>
      <c r="B140" s="62"/>
      <c r="C140" s="62"/>
      <c r="D140" s="62"/>
      <c r="E140" s="62"/>
      <c r="F140" s="62"/>
      <c r="G140" s="62"/>
    </row>
    <row r="141" spans="1:7" x14ac:dyDescent="0.25">
      <c r="A141" s="62"/>
      <c r="B141" s="62"/>
      <c r="C141" s="62"/>
      <c r="D141" s="62"/>
      <c r="E141" s="62"/>
      <c r="F141" s="62"/>
      <c r="G141" s="62"/>
    </row>
    <row r="142" spans="1:7" x14ac:dyDescent="0.25">
      <c r="A142" s="62"/>
      <c r="B142" s="62"/>
      <c r="C142" s="62"/>
      <c r="D142" s="62"/>
      <c r="E142" s="62"/>
      <c r="F142" s="62"/>
      <c r="G142" s="62"/>
    </row>
    <row r="143" spans="1:7" x14ac:dyDescent="0.25">
      <c r="A143" s="62"/>
      <c r="B143" s="62"/>
      <c r="C143" s="62"/>
      <c r="D143" s="62"/>
      <c r="E143" s="62"/>
      <c r="F143" s="62"/>
      <c r="G143" s="62"/>
    </row>
    <row r="144" spans="1:7" x14ac:dyDescent="0.25">
      <c r="A144" s="62"/>
      <c r="B144" s="62"/>
      <c r="C144" s="62"/>
      <c r="D144" s="62"/>
      <c r="E144" s="62"/>
      <c r="F144" s="62"/>
      <c r="G144" s="62"/>
    </row>
    <row r="145" spans="1:7" x14ac:dyDescent="0.25">
      <c r="A145" s="62"/>
      <c r="B145" s="62"/>
      <c r="C145" s="62"/>
      <c r="D145" s="62"/>
      <c r="E145" s="62"/>
      <c r="F145" s="62"/>
      <c r="G145" s="62"/>
    </row>
    <row r="146" spans="1:7" x14ac:dyDescent="0.25">
      <c r="A146" s="62"/>
      <c r="B146" s="62"/>
      <c r="C146" s="62"/>
      <c r="D146" s="62"/>
      <c r="E146" s="62"/>
      <c r="F146" s="62"/>
      <c r="G146" s="62"/>
    </row>
    <row r="147" spans="1:7" x14ac:dyDescent="0.25">
      <c r="A147" s="62"/>
      <c r="B147" s="62"/>
      <c r="C147" s="62"/>
      <c r="D147" s="62"/>
      <c r="E147" s="62"/>
      <c r="F147" s="62"/>
      <c r="G147" s="62"/>
    </row>
    <row r="148" spans="1:7" x14ac:dyDescent="0.25">
      <c r="A148" s="62"/>
      <c r="B148" s="62"/>
      <c r="C148" s="62"/>
      <c r="D148" s="62"/>
      <c r="E148" s="62"/>
      <c r="F148" s="62"/>
      <c r="G148" s="62"/>
    </row>
    <row r="149" spans="1:7" x14ac:dyDescent="0.25">
      <c r="A149" s="62"/>
      <c r="B149" s="62"/>
      <c r="C149" s="62"/>
      <c r="D149" s="62"/>
      <c r="E149" s="62"/>
      <c r="F149" s="62"/>
      <c r="G149" s="62"/>
    </row>
    <row r="150" spans="1:7" x14ac:dyDescent="0.25">
      <c r="A150" s="62"/>
      <c r="B150" s="62"/>
      <c r="C150" s="62"/>
      <c r="D150" s="62"/>
      <c r="E150" s="62"/>
      <c r="F150" s="62"/>
      <c r="G150" s="62"/>
    </row>
    <row r="151" spans="1:7" x14ac:dyDescent="0.25">
      <c r="A151" s="62"/>
      <c r="B151" s="62"/>
      <c r="C151" s="62"/>
      <c r="D151" s="62"/>
      <c r="E151" s="62"/>
      <c r="F151" s="62"/>
      <c r="G151" s="62"/>
    </row>
    <row r="152" spans="1:7" x14ac:dyDescent="0.25">
      <c r="A152" s="62"/>
      <c r="B152" s="62"/>
      <c r="C152" s="62"/>
      <c r="D152" s="62"/>
      <c r="E152" s="62"/>
      <c r="F152" s="62"/>
      <c r="G152" s="62"/>
    </row>
    <row r="153" spans="1:7" x14ac:dyDescent="0.25">
      <c r="A153" s="62"/>
      <c r="B153" s="62"/>
      <c r="C153" s="62"/>
      <c r="D153" s="62"/>
      <c r="E153" s="62"/>
      <c r="F153" s="62"/>
      <c r="G153" s="62"/>
    </row>
    <row r="154" spans="1:7" x14ac:dyDescent="0.25">
      <c r="A154" s="62"/>
      <c r="B154" s="62"/>
      <c r="C154" s="62"/>
      <c r="D154" s="62"/>
      <c r="E154" s="62"/>
      <c r="F154" s="62"/>
      <c r="G154" s="62"/>
    </row>
    <row r="155" spans="1:7" x14ac:dyDescent="0.25">
      <c r="A155" s="62"/>
      <c r="B155" s="62"/>
      <c r="C155" s="62"/>
      <c r="D155" s="62"/>
      <c r="E155" s="62"/>
      <c r="F155" s="62"/>
      <c r="G155" s="62"/>
    </row>
    <row r="156" spans="1:7" x14ac:dyDescent="0.25">
      <c r="A156" s="62"/>
      <c r="B156" s="62"/>
      <c r="C156" s="62"/>
      <c r="D156" s="62"/>
      <c r="E156" s="62"/>
      <c r="F156" s="62"/>
      <c r="G156" s="62"/>
    </row>
    <row r="157" spans="1:7" x14ac:dyDescent="0.25">
      <c r="A157" s="62"/>
      <c r="B157" s="62"/>
      <c r="C157" s="62"/>
      <c r="D157" s="62"/>
      <c r="E157" s="62"/>
      <c r="F157" s="62"/>
      <c r="G157" s="62"/>
    </row>
    <row r="158" spans="1:7" x14ac:dyDescent="0.25">
      <c r="A158" s="62"/>
      <c r="B158" s="62"/>
      <c r="C158" s="62"/>
      <c r="D158" s="62"/>
      <c r="E158" s="62"/>
      <c r="F158" s="62"/>
      <c r="G158" s="62"/>
    </row>
    <row r="159" spans="1:7" x14ac:dyDescent="0.25">
      <c r="A159" s="62"/>
      <c r="B159" s="62"/>
      <c r="C159" s="62"/>
      <c r="D159" s="62"/>
      <c r="E159" s="62"/>
      <c r="F159" s="62"/>
      <c r="G159" s="62"/>
    </row>
    <row r="160" spans="1:7" x14ac:dyDescent="0.25">
      <c r="A160" s="62"/>
      <c r="B160" s="62"/>
      <c r="C160" s="62"/>
      <c r="D160" s="62"/>
      <c r="E160" s="62"/>
      <c r="F160" s="62"/>
      <c r="G160" s="62"/>
    </row>
    <row r="161" spans="1:7" x14ac:dyDescent="0.25">
      <c r="A161" s="62"/>
      <c r="B161" s="62"/>
      <c r="C161" s="62"/>
      <c r="D161" s="62"/>
      <c r="E161" s="62"/>
      <c r="F161" s="62"/>
      <c r="G161" s="62"/>
    </row>
    <row r="162" spans="1:7" x14ac:dyDescent="0.25">
      <c r="A162" s="62"/>
      <c r="B162" s="62"/>
      <c r="C162" s="62"/>
      <c r="D162" s="62"/>
      <c r="E162" s="62"/>
      <c r="F162" s="62"/>
      <c r="G162" s="62"/>
    </row>
    <row r="163" spans="1:7" x14ac:dyDescent="0.25">
      <c r="A163" s="62"/>
      <c r="B163" s="62"/>
      <c r="C163" s="62"/>
      <c r="D163" s="62"/>
      <c r="E163" s="62"/>
      <c r="F163" s="62"/>
      <c r="G163" s="62"/>
    </row>
    <row r="164" spans="1:7" x14ac:dyDescent="0.25">
      <c r="A164" s="62"/>
      <c r="B164" s="62"/>
      <c r="C164" s="62"/>
      <c r="D164" s="62"/>
      <c r="E164" s="62"/>
      <c r="F164" s="62"/>
      <c r="G164" s="62"/>
    </row>
    <row r="165" spans="1:7" x14ac:dyDescent="0.25">
      <c r="A165" s="62"/>
      <c r="B165" s="62"/>
      <c r="C165" s="62"/>
      <c r="D165" s="62"/>
      <c r="E165" s="62"/>
      <c r="F165" s="62"/>
      <c r="G165" s="62"/>
    </row>
    <row r="166" spans="1:7" x14ac:dyDescent="0.25">
      <c r="A166" s="62"/>
      <c r="B166" s="62"/>
      <c r="C166" s="62"/>
      <c r="D166" s="62"/>
      <c r="E166" s="62"/>
      <c r="F166" s="62"/>
      <c r="G166" s="62"/>
    </row>
    <row r="167" spans="1:7" x14ac:dyDescent="0.25">
      <c r="A167" s="62"/>
      <c r="B167" s="62"/>
      <c r="C167" s="62"/>
      <c r="D167" s="62"/>
      <c r="E167" s="62"/>
      <c r="F167" s="62"/>
      <c r="G167" s="62"/>
    </row>
    <row r="168" spans="1:7" x14ac:dyDescent="0.25">
      <c r="A168" s="62"/>
      <c r="B168" s="62"/>
      <c r="C168" s="62"/>
      <c r="D168" s="62"/>
      <c r="E168" s="62"/>
      <c r="F168" s="62"/>
      <c r="G168" s="62"/>
    </row>
    <row r="169" spans="1:7" x14ac:dyDescent="0.25">
      <c r="A169" s="62"/>
      <c r="B169" s="62"/>
      <c r="C169" s="62"/>
      <c r="D169" s="62"/>
      <c r="E169" s="62"/>
      <c r="F169" s="62"/>
      <c r="G169" s="62"/>
    </row>
    <row r="170" spans="1:7" x14ac:dyDescent="0.25">
      <c r="A170" s="62"/>
      <c r="B170" s="62"/>
      <c r="C170" s="62"/>
      <c r="D170" s="62"/>
      <c r="E170" s="62"/>
      <c r="F170" s="62"/>
      <c r="G170" s="62"/>
    </row>
    <row r="171" spans="1:7" x14ac:dyDescent="0.25">
      <c r="A171" s="62"/>
      <c r="B171" s="62"/>
      <c r="C171" s="62"/>
      <c r="D171" s="62"/>
      <c r="E171" s="62"/>
      <c r="F171" s="62"/>
      <c r="G171" s="62"/>
    </row>
    <row r="172" spans="1:7" x14ac:dyDescent="0.25">
      <c r="A172" s="62"/>
      <c r="B172" s="62"/>
      <c r="C172" s="62"/>
      <c r="D172" s="62"/>
      <c r="E172" s="62"/>
      <c r="F172" s="62"/>
      <c r="G172" s="62"/>
    </row>
    <row r="173" spans="1:7" x14ac:dyDescent="0.25">
      <c r="A173" s="62"/>
      <c r="B173" s="62"/>
      <c r="C173" s="62"/>
      <c r="D173" s="62"/>
      <c r="E173" s="62"/>
      <c r="F173" s="62"/>
      <c r="G173" s="62"/>
    </row>
    <row r="174" spans="1:7" x14ac:dyDescent="0.25">
      <c r="A174" s="62"/>
      <c r="B174" s="62"/>
      <c r="C174" s="62"/>
      <c r="D174" s="62"/>
      <c r="E174" s="62"/>
      <c r="F174" s="62"/>
      <c r="G174" s="62"/>
    </row>
    <row r="175" spans="1:7" x14ac:dyDescent="0.25">
      <c r="A175" s="62"/>
      <c r="B175" s="62"/>
      <c r="C175" s="62"/>
      <c r="D175" s="62"/>
      <c r="E175" s="62"/>
      <c r="F175" s="62"/>
      <c r="G175" s="62"/>
    </row>
    <row r="176" spans="1:7" x14ac:dyDescent="0.25">
      <c r="A176" s="62"/>
      <c r="B176" s="62"/>
      <c r="C176" s="62"/>
      <c r="D176" s="62"/>
      <c r="E176" s="62"/>
      <c r="F176" s="62"/>
      <c r="G176" s="62"/>
    </row>
    <row r="177" spans="1:7" x14ac:dyDescent="0.25">
      <c r="A177" s="62"/>
      <c r="B177" s="62"/>
      <c r="C177" s="62"/>
      <c r="D177" s="62"/>
      <c r="E177" s="62"/>
      <c r="F177" s="62"/>
      <c r="G177" s="62"/>
    </row>
    <row r="178" spans="1:7" x14ac:dyDescent="0.25">
      <c r="A178" s="62"/>
      <c r="B178" s="62"/>
      <c r="C178" s="62"/>
      <c r="D178" s="62"/>
      <c r="E178" s="62"/>
      <c r="F178" s="62"/>
      <c r="G178" s="62"/>
    </row>
    <row r="179" spans="1:7" x14ac:dyDescent="0.25">
      <c r="A179" s="62"/>
      <c r="B179" s="62"/>
      <c r="C179" s="62"/>
      <c r="D179" s="62"/>
      <c r="E179" s="62"/>
      <c r="F179" s="62"/>
      <c r="G179" s="62"/>
    </row>
    <row r="180" spans="1:7" x14ac:dyDescent="0.25">
      <c r="A180" s="62"/>
      <c r="B180" s="62"/>
      <c r="C180" s="62"/>
      <c r="D180" s="62"/>
      <c r="E180" s="62"/>
      <c r="F180" s="62"/>
      <c r="G180" s="62"/>
    </row>
    <row r="181" spans="1:7" x14ac:dyDescent="0.25">
      <c r="A181" s="62"/>
      <c r="B181" s="62"/>
      <c r="C181" s="62"/>
      <c r="D181" s="62"/>
      <c r="E181" s="62"/>
      <c r="F181" s="62"/>
      <c r="G181" s="62"/>
    </row>
    <row r="182" spans="1:7" x14ac:dyDescent="0.25">
      <c r="A182" s="62"/>
      <c r="B182" s="62"/>
      <c r="C182" s="62"/>
      <c r="D182" s="62"/>
      <c r="E182" s="62"/>
      <c r="F182" s="62"/>
      <c r="G182" s="62"/>
    </row>
    <row r="183" spans="1:7" x14ac:dyDescent="0.25">
      <c r="A183" s="62"/>
      <c r="B183" s="62"/>
      <c r="C183" s="62"/>
      <c r="D183" s="62"/>
      <c r="E183" s="62"/>
      <c r="F183" s="62"/>
      <c r="G183" s="62"/>
    </row>
    <row r="184" spans="1:7" x14ac:dyDescent="0.25">
      <c r="A184" s="62"/>
      <c r="B184" s="62"/>
      <c r="C184" s="62"/>
      <c r="D184" s="62"/>
      <c r="E184" s="62"/>
      <c r="F184" s="62"/>
      <c r="G184" s="62"/>
    </row>
    <row r="185" spans="1:7" x14ac:dyDescent="0.25">
      <c r="A185" s="62"/>
      <c r="B185" s="62"/>
      <c r="C185" s="62"/>
      <c r="D185" s="62"/>
      <c r="E185" s="62"/>
      <c r="F185" s="62"/>
      <c r="G185" s="62"/>
    </row>
    <row r="186" spans="1:7" x14ac:dyDescent="0.25">
      <c r="A186" s="62"/>
      <c r="B186" s="62"/>
      <c r="C186" s="62"/>
      <c r="D186" s="62"/>
      <c r="E186" s="62"/>
      <c r="F186" s="62"/>
      <c r="G186" s="62"/>
    </row>
    <row r="187" spans="1:7" x14ac:dyDescent="0.25">
      <c r="A187" s="62"/>
      <c r="B187" s="62"/>
      <c r="C187" s="62"/>
      <c r="D187" s="62"/>
      <c r="E187" s="62"/>
      <c r="F187" s="62"/>
      <c r="G187" s="62"/>
    </row>
    <row r="188" spans="1:7" x14ac:dyDescent="0.25">
      <c r="A188" s="62"/>
      <c r="B188" s="62"/>
      <c r="C188" s="62"/>
      <c r="D188" s="62"/>
      <c r="E188" s="62"/>
      <c r="F188" s="62"/>
      <c r="G188" s="62"/>
    </row>
    <row r="189" spans="1:7" x14ac:dyDescent="0.25">
      <c r="A189" s="62"/>
      <c r="B189" s="62"/>
      <c r="C189" s="62"/>
      <c r="D189" s="62"/>
      <c r="E189" s="62"/>
      <c r="F189" s="62"/>
      <c r="G189" s="62"/>
    </row>
    <row r="190" spans="1:7" x14ac:dyDescent="0.25">
      <c r="A190" s="62"/>
      <c r="B190" s="62"/>
      <c r="C190" s="62"/>
      <c r="D190" s="62"/>
      <c r="E190" s="62"/>
      <c r="F190" s="62"/>
      <c r="G190" s="62"/>
    </row>
    <row r="191" spans="1:7" x14ac:dyDescent="0.25">
      <c r="A191" s="62"/>
      <c r="B191" s="62"/>
      <c r="C191" s="62"/>
      <c r="D191" s="62"/>
      <c r="E191" s="62"/>
      <c r="F191" s="62"/>
      <c r="G191" s="62"/>
    </row>
    <row r="192" spans="1:7" x14ac:dyDescent="0.25">
      <c r="A192" s="62"/>
      <c r="B192" s="62"/>
      <c r="C192" s="62"/>
      <c r="D192" s="62"/>
      <c r="E192" s="62"/>
      <c r="F192" s="62"/>
      <c r="G192" s="62"/>
    </row>
    <row r="193" spans="1:7" x14ac:dyDescent="0.25">
      <c r="A193" s="62"/>
      <c r="B193" s="62"/>
      <c r="C193" s="62"/>
      <c r="D193" s="62"/>
      <c r="E193" s="62"/>
      <c r="F193" s="62"/>
      <c r="G193" s="62"/>
    </row>
    <row r="194" spans="1:7" x14ac:dyDescent="0.25">
      <c r="A194" s="62"/>
      <c r="B194" s="62"/>
      <c r="C194" s="62"/>
      <c r="D194" s="62"/>
      <c r="E194" s="62"/>
      <c r="F194" s="62"/>
      <c r="G194" s="62"/>
    </row>
    <row r="195" spans="1:7" x14ac:dyDescent="0.25">
      <c r="A195" s="62"/>
      <c r="B195" s="62"/>
      <c r="C195" s="62"/>
      <c r="D195" s="62"/>
      <c r="E195" s="62"/>
      <c r="F195" s="62"/>
      <c r="G195" s="62"/>
    </row>
    <row r="196" spans="1:7" x14ac:dyDescent="0.25">
      <c r="A196" s="62"/>
      <c r="B196" s="62"/>
      <c r="C196" s="62"/>
      <c r="D196" s="62"/>
      <c r="E196" s="62"/>
      <c r="F196" s="62"/>
      <c r="G196" s="62"/>
    </row>
    <row r="197" spans="1:7" x14ac:dyDescent="0.25">
      <c r="A197" s="62"/>
      <c r="B197" s="62"/>
      <c r="C197" s="62"/>
      <c r="D197" s="62"/>
      <c r="E197" s="62"/>
      <c r="F197" s="62"/>
      <c r="G197" s="62"/>
    </row>
    <row r="198" spans="1:7" x14ac:dyDescent="0.25">
      <c r="A198" s="62"/>
      <c r="B198" s="62"/>
      <c r="C198" s="62"/>
      <c r="D198" s="62"/>
      <c r="E198" s="62"/>
      <c r="F198" s="62"/>
      <c r="G198" s="62"/>
    </row>
    <row r="199" spans="1:7" x14ac:dyDescent="0.25">
      <c r="A199" s="62"/>
      <c r="B199" s="62"/>
      <c r="C199" s="62"/>
      <c r="D199" s="62"/>
      <c r="E199" s="62"/>
      <c r="F199" s="62"/>
      <c r="G199" s="62"/>
    </row>
    <row r="200" spans="1:7" x14ac:dyDescent="0.25">
      <c r="A200" s="62"/>
      <c r="B200" s="62"/>
      <c r="C200" s="62"/>
      <c r="D200" s="62"/>
      <c r="E200" s="62"/>
      <c r="F200" s="62"/>
      <c r="G200" s="62"/>
    </row>
    <row r="201" spans="1:7" x14ac:dyDescent="0.25">
      <c r="A201" s="62"/>
      <c r="B201" s="62"/>
      <c r="C201" s="62"/>
      <c r="D201" s="62"/>
      <c r="E201" s="62"/>
      <c r="F201" s="62"/>
      <c r="G201" s="62"/>
    </row>
    <row r="202" spans="1:7" x14ac:dyDescent="0.25">
      <c r="A202" s="62"/>
      <c r="B202" s="62"/>
      <c r="C202" s="62"/>
      <c r="D202" s="62"/>
      <c r="E202" s="62"/>
      <c r="F202" s="62"/>
      <c r="G202" s="62"/>
    </row>
    <row r="203" spans="1:7" x14ac:dyDescent="0.25">
      <c r="A203" s="62"/>
      <c r="B203" s="62"/>
      <c r="C203" s="62"/>
      <c r="D203" s="62"/>
      <c r="E203" s="62"/>
      <c r="F203" s="62"/>
      <c r="G203" s="62"/>
    </row>
    <row r="204" spans="1:7" x14ac:dyDescent="0.25">
      <c r="A204" s="62"/>
      <c r="B204" s="62"/>
      <c r="C204" s="62"/>
      <c r="D204" s="62"/>
      <c r="E204" s="62"/>
      <c r="F204" s="62"/>
      <c r="G204" s="62"/>
    </row>
    <row r="205" spans="1:7" x14ac:dyDescent="0.25">
      <c r="A205" s="62"/>
      <c r="B205" s="62"/>
      <c r="C205" s="62"/>
      <c r="D205" s="62"/>
      <c r="E205" s="62"/>
      <c r="F205" s="62"/>
      <c r="G205" s="62"/>
    </row>
    <row r="206" spans="1:7" x14ac:dyDescent="0.25">
      <c r="A206" s="62"/>
      <c r="B206" s="62"/>
      <c r="C206" s="62"/>
      <c r="D206" s="62"/>
      <c r="E206" s="62"/>
      <c r="F206" s="62"/>
      <c r="G206" s="62"/>
    </row>
    <row r="207" spans="1:7" x14ac:dyDescent="0.25">
      <c r="A207" s="62"/>
      <c r="B207" s="62"/>
      <c r="C207" s="62"/>
      <c r="D207" s="62"/>
      <c r="E207" s="62"/>
      <c r="F207" s="62"/>
      <c r="G207" s="62"/>
    </row>
    <row r="208" spans="1:7" x14ac:dyDescent="0.25">
      <c r="A208" s="62"/>
      <c r="B208" s="62"/>
      <c r="C208" s="62"/>
      <c r="D208" s="62"/>
      <c r="E208" s="62"/>
      <c r="F208" s="62"/>
      <c r="G208" s="62"/>
    </row>
    <row r="209" spans="1:7" x14ac:dyDescent="0.25">
      <c r="A209" s="62"/>
      <c r="B209" s="62"/>
      <c r="C209" s="62"/>
      <c r="D209" s="62"/>
      <c r="E209" s="62"/>
      <c r="F209" s="62"/>
      <c r="G209" s="62"/>
    </row>
    <row r="210" spans="1:7" x14ac:dyDescent="0.25">
      <c r="A210" s="62"/>
      <c r="B210" s="62"/>
      <c r="C210" s="62"/>
      <c r="D210" s="62"/>
      <c r="E210" s="62"/>
      <c r="F210" s="62"/>
      <c r="G210" s="62"/>
    </row>
    <row r="211" spans="1:7" x14ac:dyDescent="0.25">
      <c r="A211" s="62"/>
      <c r="B211" s="62"/>
      <c r="C211" s="62"/>
      <c r="D211" s="62"/>
      <c r="E211" s="62"/>
      <c r="F211" s="62"/>
      <c r="G211" s="62"/>
    </row>
    <row r="212" spans="1:7" x14ac:dyDescent="0.25">
      <c r="A212" s="62"/>
      <c r="B212" s="62"/>
      <c r="C212" s="62"/>
      <c r="D212" s="62"/>
      <c r="E212" s="62"/>
      <c r="F212" s="62"/>
      <c r="G212" s="62"/>
    </row>
    <row r="213" spans="1:7" x14ac:dyDescent="0.25">
      <c r="A213" s="62"/>
      <c r="B213" s="62"/>
      <c r="C213" s="62"/>
      <c r="D213" s="62"/>
      <c r="E213" s="62"/>
      <c r="F213" s="62"/>
      <c r="G213" s="62"/>
    </row>
    <row r="214" spans="1:7" x14ac:dyDescent="0.25">
      <c r="A214" s="62"/>
      <c r="B214" s="62"/>
      <c r="C214" s="62"/>
      <c r="D214" s="62"/>
      <c r="E214" s="62"/>
      <c r="F214" s="62"/>
      <c r="G214" s="62"/>
    </row>
    <row r="215" spans="1:7" x14ac:dyDescent="0.25">
      <c r="A215" s="62"/>
      <c r="B215" s="62"/>
      <c r="C215" s="62"/>
      <c r="D215" s="62"/>
      <c r="E215" s="62"/>
      <c r="F215" s="62"/>
      <c r="G215" s="62"/>
    </row>
    <row r="216" spans="1:7" x14ac:dyDescent="0.25">
      <c r="A216" s="62"/>
      <c r="B216" s="62"/>
      <c r="C216" s="62"/>
      <c r="D216" s="62"/>
      <c r="E216" s="62"/>
      <c r="F216" s="62"/>
      <c r="G216" s="62"/>
    </row>
    <row r="217" spans="1:7" x14ac:dyDescent="0.25">
      <c r="A217" s="62"/>
      <c r="B217" s="62"/>
      <c r="C217" s="62"/>
      <c r="D217" s="62"/>
      <c r="E217" s="62"/>
      <c r="F217" s="62"/>
      <c r="G217" s="62"/>
    </row>
    <row r="218" spans="1:7" x14ac:dyDescent="0.25">
      <c r="A218" s="62"/>
      <c r="B218" s="62"/>
      <c r="C218" s="62"/>
      <c r="D218" s="62"/>
      <c r="E218" s="62"/>
      <c r="F218" s="62"/>
      <c r="G218" s="62"/>
    </row>
    <row r="219" spans="1:7" x14ac:dyDescent="0.25">
      <c r="A219" s="62"/>
      <c r="B219" s="62"/>
      <c r="C219" s="62"/>
      <c r="D219" s="62"/>
      <c r="E219" s="62"/>
      <c r="F219" s="62"/>
      <c r="G219" s="62"/>
    </row>
    <row r="220" spans="1:7" x14ac:dyDescent="0.25">
      <c r="A220" s="62"/>
      <c r="B220" s="62"/>
      <c r="C220" s="62"/>
      <c r="D220" s="62"/>
      <c r="E220" s="62"/>
      <c r="F220" s="62"/>
      <c r="G220" s="62"/>
    </row>
    <row r="221" spans="1:7" x14ac:dyDescent="0.25">
      <c r="A221" s="62"/>
      <c r="B221" s="62"/>
      <c r="C221" s="62"/>
      <c r="D221" s="62"/>
      <c r="E221" s="62"/>
      <c r="F221" s="62"/>
      <c r="G221" s="62"/>
    </row>
    <row r="222" spans="1:7" x14ac:dyDescent="0.25">
      <c r="A222" s="62"/>
      <c r="B222" s="62"/>
      <c r="C222" s="62"/>
      <c r="D222" s="62"/>
      <c r="E222" s="62"/>
      <c r="F222" s="62"/>
      <c r="G222" s="62"/>
    </row>
    <row r="223" spans="1:7" x14ac:dyDescent="0.25">
      <c r="A223" s="62"/>
      <c r="B223" s="62"/>
      <c r="C223" s="62"/>
      <c r="D223" s="62"/>
      <c r="E223" s="62"/>
      <c r="F223" s="62"/>
      <c r="G223" s="62"/>
    </row>
    <row r="224" spans="1:7" x14ac:dyDescent="0.25">
      <c r="A224" s="62"/>
      <c r="B224" s="62"/>
      <c r="C224" s="62"/>
      <c r="D224" s="62"/>
      <c r="E224" s="62"/>
      <c r="F224" s="62"/>
      <c r="G224" s="62"/>
    </row>
    <row r="225" spans="1:7" x14ac:dyDescent="0.25">
      <c r="A225" s="62"/>
      <c r="B225" s="62"/>
      <c r="C225" s="62"/>
      <c r="D225" s="62"/>
      <c r="E225" s="62"/>
      <c r="F225" s="62"/>
      <c r="G225" s="62"/>
    </row>
    <row r="226" spans="1:7" x14ac:dyDescent="0.25">
      <c r="A226" s="62"/>
      <c r="B226" s="62"/>
      <c r="C226" s="62"/>
      <c r="D226" s="62"/>
      <c r="E226" s="62"/>
      <c r="F226" s="62"/>
      <c r="G226" s="62"/>
    </row>
    <row r="227" spans="1:7" x14ac:dyDescent="0.25">
      <c r="A227" s="62"/>
      <c r="B227" s="62"/>
      <c r="C227" s="62"/>
      <c r="D227" s="62"/>
      <c r="E227" s="62"/>
      <c r="F227" s="62"/>
      <c r="G227" s="62"/>
    </row>
    <row r="228" spans="1:7" x14ac:dyDescent="0.25">
      <c r="A228" s="62"/>
      <c r="B228" s="62"/>
      <c r="C228" s="62"/>
      <c r="D228" s="62"/>
      <c r="E228" s="62"/>
      <c r="F228" s="62"/>
      <c r="G228" s="62"/>
    </row>
    <row r="229" spans="1:7" x14ac:dyDescent="0.25">
      <c r="A229" s="62"/>
      <c r="B229" s="62"/>
      <c r="C229" s="62"/>
      <c r="D229" s="62"/>
      <c r="E229" s="62"/>
      <c r="F229" s="62"/>
      <c r="G229" s="62"/>
    </row>
    <row r="230" spans="1:7" x14ac:dyDescent="0.25">
      <c r="A230" s="62"/>
      <c r="B230" s="62"/>
      <c r="C230" s="62"/>
      <c r="D230" s="62"/>
      <c r="E230" s="62"/>
      <c r="F230" s="62"/>
      <c r="G230" s="62"/>
    </row>
    <row r="231" spans="1:7" x14ac:dyDescent="0.25">
      <c r="A231" s="62"/>
      <c r="B231" s="62"/>
      <c r="C231" s="62"/>
      <c r="D231" s="62"/>
      <c r="E231" s="62"/>
      <c r="F231" s="62"/>
      <c r="G231" s="62"/>
    </row>
    <row r="232" spans="1:7" x14ac:dyDescent="0.25">
      <c r="A232" s="62"/>
      <c r="B232" s="62"/>
      <c r="C232" s="62"/>
      <c r="D232" s="62"/>
      <c r="E232" s="62"/>
      <c r="F232" s="62"/>
      <c r="G232" s="62"/>
    </row>
    <row r="233" spans="1:7" x14ac:dyDescent="0.25">
      <c r="A233" s="62"/>
      <c r="B233" s="62"/>
      <c r="C233" s="62"/>
      <c r="D233" s="62"/>
      <c r="E233" s="62"/>
      <c r="F233" s="62"/>
      <c r="G233" s="62"/>
    </row>
    <row r="234" spans="1:7" x14ac:dyDescent="0.25">
      <c r="A234" s="62"/>
      <c r="B234" s="62"/>
      <c r="C234" s="62"/>
      <c r="D234" s="62"/>
      <c r="E234" s="62"/>
      <c r="F234" s="62"/>
      <c r="G234" s="62"/>
    </row>
    <row r="235" spans="1:7" x14ac:dyDescent="0.25">
      <c r="A235" s="62"/>
      <c r="B235" s="62"/>
      <c r="C235" s="62"/>
      <c r="D235" s="62"/>
      <c r="E235" s="62"/>
      <c r="F235" s="62"/>
      <c r="G235" s="62"/>
    </row>
    <row r="236" spans="1:7" x14ac:dyDescent="0.25">
      <c r="A236" s="62"/>
      <c r="B236" s="62"/>
      <c r="C236" s="62"/>
      <c r="D236" s="62"/>
      <c r="E236" s="62"/>
      <c r="F236" s="62"/>
      <c r="G236" s="62"/>
    </row>
    <row r="237" spans="1:7" x14ac:dyDescent="0.25">
      <c r="A237" s="62"/>
      <c r="B237" s="62"/>
      <c r="C237" s="62"/>
      <c r="D237" s="62"/>
      <c r="E237" s="62"/>
      <c r="F237" s="62"/>
      <c r="G237" s="62"/>
    </row>
    <row r="238" spans="1:7" x14ac:dyDescent="0.25">
      <c r="A238" s="62"/>
      <c r="B238" s="62"/>
      <c r="C238" s="62"/>
      <c r="D238" s="62"/>
      <c r="E238" s="62"/>
      <c r="F238" s="62"/>
      <c r="G238" s="62"/>
    </row>
    <row r="239" spans="1:7" x14ac:dyDescent="0.25">
      <c r="A239" s="62"/>
      <c r="B239" s="62"/>
      <c r="C239" s="62"/>
      <c r="D239" s="62"/>
      <c r="E239" s="62"/>
      <c r="F239" s="62"/>
      <c r="G239" s="62"/>
    </row>
    <row r="240" spans="1:7" x14ac:dyDescent="0.25">
      <c r="A240" s="62"/>
      <c r="B240" s="62"/>
      <c r="C240" s="62"/>
      <c r="D240" s="62"/>
      <c r="E240" s="62"/>
      <c r="F240" s="62"/>
      <c r="G240" s="62"/>
    </row>
    <row r="241" spans="1:7" x14ac:dyDescent="0.25">
      <c r="A241" s="62"/>
      <c r="B241" s="62"/>
      <c r="C241" s="62"/>
      <c r="D241" s="62"/>
      <c r="E241" s="62"/>
      <c r="F241" s="62"/>
      <c r="G241" s="62"/>
    </row>
    <row r="242" spans="1:7" x14ac:dyDescent="0.25">
      <c r="A242" s="62"/>
      <c r="B242" s="62"/>
      <c r="C242" s="62"/>
      <c r="D242" s="62"/>
      <c r="E242" s="62"/>
      <c r="F242" s="62"/>
      <c r="G242" s="62"/>
    </row>
    <row r="243" spans="1:7" x14ac:dyDescent="0.25">
      <c r="A243" s="62"/>
      <c r="B243" s="62"/>
      <c r="C243" s="62"/>
      <c r="D243" s="62"/>
      <c r="E243" s="62"/>
      <c r="F243" s="62"/>
      <c r="G243" s="62"/>
    </row>
    <row r="244" spans="1:7" x14ac:dyDescent="0.25">
      <c r="A244" s="62"/>
      <c r="B244" s="62"/>
      <c r="C244" s="62"/>
      <c r="D244" s="62"/>
      <c r="E244" s="62"/>
      <c r="F244" s="62"/>
      <c r="G244" s="62"/>
    </row>
    <row r="245" spans="1:7" x14ac:dyDescent="0.25">
      <c r="A245" s="62"/>
      <c r="B245" s="62"/>
      <c r="C245" s="62"/>
      <c r="D245" s="62"/>
      <c r="E245" s="62"/>
      <c r="F245" s="62"/>
      <c r="G245" s="62"/>
    </row>
    <row r="246" spans="1:7" x14ac:dyDescent="0.25">
      <c r="A246" s="62"/>
      <c r="B246" s="62"/>
      <c r="C246" s="62"/>
      <c r="D246" s="62"/>
      <c r="E246" s="62"/>
      <c r="F246" s="62"/>
      <c r="G246" s="62"/>
    </row>
    <row r="247" spans="1:7" x14ac:dyDescent="0.25">
      <c r="A247" s="62"/>
      <c r="B247" s="62"/>
      <c r="C247" s="62"/>
      <c r="D247" s="62"/>
      <c r="E247" s="62"/>
      <c r="F247" s="62"/>
      <c r="G247" s="62"/>
    </row>
    <row r="248" spans="1:7" x14ac:dyDescent="0.25">
      <c r="A248" s="62"/>
      <c r="B248" s="62"/>
      <c r="C248" s="62"/>
      <c r="D248" s="62"/>
      <c r="E248" s="62"/>
      <c r="F248" s="62"/>
      <c r="G248" s="62"/>
    </row>
    <row r="249" spans="1:7" x14ac:dyDescent="0.25">
      <c r="A249" s="62"/>
      <c r="B249" s="62"/>
      <c r="C249" s="62"/>
      <c r="D249" s="62"/>
      <c r="E249" s="62"/>
      <c r="F249" s="62"/>
      <c r="G249" s="62"/>
    </row>
    <row r="250" spans="1:7" x14ac:dyDescent="0.25">
      <c r="A250" s="62"/>
      <c r="B250" s="62"/>
      <c r="C250" s="62"/>
      <c r="D250" s="62"/>
      <c r="E250" s="62"/>
      <c r="F250" s="62"/>
      <c r="G250" s="62"/>
    </row>
    <row r="251" spans="1:7" x14ac:dyDescent="0.25">
      <c r="A251" s="62"/>
      <c r="B251" s="62"/>
      <c r="C251" s="62"/>
      <c r="D251" s="62"/>
      <c r="E251" s="62"/>
      <c r="F251" s="62"/>
      <c r="G251" s="62"/>
    </row>
    <row r="252" spans="1:7" x14ac:dyDescent="0.25">
      <c r="A252" s="62"/>
      <c r="B252" s="62"/>
      <c r="C252" s="62"/>
      <c r="D252" s="62"/>
      <c r="E252" s="62"/>
      <c r="F252" s="62"/>
      <c r="G252" s="62"/>
    </row>
    <row r="253" spans="1:7" x14ac:dyDescent="0.25">
      <c r="A253" s="62"/>
      <c r="B253" s="62"/>
      <c r="C253" s="62"/>
      <c r="D253" s="62"/>
      <c r="E253" s="62"/>
      <c r="F253" s="62"/>
      <c r="G253" s="62"/>
    </row>
    <row r="254" spans="1:7" x14ac:dyDescent="0.25">
      <c r="A254" s="62"/>
      <c r="B254" s="62"/>
      <c r="C254" s="62"/>
      <c r="D254" s="62"/>
      <c r="E254" s="62"/>
      <c r="F254" s="62"/>
      <c r="G254" s="62"/>
    </row>
    <row r="255" spans="1:7" x14ac:dyDescent="0.25">
      <c r="A255" s="62"/>
      <c r="B255" s="62"/>
      <c r="C255" s="62"/>
      <c r="D255" s="62"/>
      <c r="E255" s="62"/>
      <c r="F255" s="62"/>
      <c r="G255" s="62"/>
    </row>
    <row r="256" spans="1:7" x14ac:dyDescent="0.25">
      <c r="A256" s="62"/>
      <c r="B256" s="62"/>
      <c r="C256" s="62"/>
      <c r="D256" s="62"/>
      <c r="E256" s="62"/>
      <c r="F256" s="62"/>
      <c r="G256" s="62"/>
    </row>
    <row r="257" spans="1:7" x14ac:dyDescent="0.25">
      <c r="A257" s="62"/>
      <c r="B257" s="62"/>
      <c r="C257" s="62"/>
      <c r="D257" s="62"/>
      <c r="E257" s="62"/>
      <c r="F257" s="62"/>
      <c r="G257" s="62"/>
    </row>
    <row r="258" spans="1:7" x14ac:dyDescent="0.25">
      <c r="A258" s="62"/>
      <c r="B258" s="62"/>
      <c r="C258" s="62"/>
      <c r="D258" s="62"/>
      <c r="E258" s="62"/>
      <c r="F258" s="62"/>
      <c r="G258" s="62"/>
    </row>
    <row r="259" spans="1:7" x14ac:dyDescent="0.25">
      <c r="A259" s="62"/>
      <c r="B259" s="62"/>
      <c r="C259" s="62"/>
      <c r="D259" s="62"/>
      <c r="E259" s="62"/>
      <c r="F259" s="62"/>
      <c r="G259" s="62"/>
    </row>
    <row r="260" spans="1:7" x14ac:dyDescent="0.25">
      <c r="A260" s="62"/>
      <c r="B260" s="62"/>
      <c r="C260" s="62"/>
      <c r="D260" s="62"/>
      <c r="E260" s="62"/>
      <c r="F260" s="62"/>
      <c r="G260" s="62"/>
    </row>
    <row r="261" spans="1:7" x14ac:dyDescent="0.25">
      <c r="A261" s="62"/>
      <c r="B261" s="62"/>
      <c r="C261" s="62"/>
      <c r="D261" s="62"/>
      <c r="E261" s="62"/>
      <c r="F261" s="62"/>
      <c r="G261" s="62"/>
    </row>
    <row r="262" spans="1:7" x14ac:dyDescent="0.25">
      <c r="A262" s="62"/>
      <c r="B262" s="62"/>
      <c r="C262" s="62"/>
      <c r="D262" s="62"/>
      <c r="E262" s="62"/>
      <c r="F262" s="62"/>
      <c r="G262" s="62"/>
    </row>
    <row r="263" spans="1:7" x14ac:dyDescent="0.25">
      <c r="A263" s="62"/>
      <c r="B263" s="62"/>
      <c r="C263" s="62"/>
      <c r="D263" s="62"/>
      <c r="E263" s="62"/>
      <c r="F263" s="62"/>
      <c r="G263" s="62"/>
    </row>
    <row r="264" spans="1:7" x14ac:dyDescent="0.25">
      <c r="A264" s="62"/>
      <c r="B264" s="62"/>
      <c r="C264" s="62"/>
      <c r="D264" s="62"/>
      <c r="E264" s="62"/>
      <c r="F264" s="62"/>
      <c r="G264" s="62"/>
    </row>
    <row r="265" spans="1:7" x14ac:dyDescent="0.25">
      <c r="A265" s="62"/>
      <c r="B265" s="62"/>
      <c r="C265" s="62"/>
      <c r="D265" s="62"/>
      <c r="E265" s="62"/>
      <c r="F265" s="62"/>
      <c r="G265" s="62"/>
    </row>
    <row r="266" spans="1:7" x14ac:dyDescent="0.25">
      <c r="A266" s="62"/>
      <c r="B266" s="62"/>
      <c r="C266" s="62"/>
      <c r="D266" s="62"/>
      <c r="E266" s="62"/>
      <c r="F266" s="62"/>
      <c r="G266" s="62"/>
    </row>
    <row r="267" spans="1:7" x14ac:dyDescent="0.25">
      <c r="A267" s="62"/>
      <c r="B267" s="62"/>
      <c r="C267" s="62"/>
      <c r="D267" s="62"/>
      <c r="E267" s="62"/>
      <c r="F267" s="62"/>
      <c r="G267" s="62"/>
    </row>
    <row r="268" spans="1:7" x14ac:dyDescent="0.25">
      <c r="A268" s="62"/>
      <c r="B268" s="62"/>
      <c r="C268" s="62"/>
      <c r="D268" s="62"/>
      <c r="E268" s="62"/>
      <c r="F268" s="62"/>
      <c r="G268" s="62"/>
    </row>
    <row r="269" spans="1:7" x14ac:dyDescent="0.25">
      <c r="A269" s="62"/>
      <c r="B269" s="62"/>
      <c r="C269" s="62"/>
      <c r="D269" s="62"/>
      <c r="E269" s="62"/>
      <c r="F269" s="62"/>
      <c r="G269" s="62"/>
    </row>
    <row r="270" spans="1:7" x14ac:dyDescent="0.25">
      <c r="A270" s="62"/>
      <c r="B270" s="62"/>
      <c r="C270" s="62"/>
      <c r="D270" s="62"/>
      <c r="E270" s="62"/>
      <c r="F270" s="62"/>
      <c r="G270" s="62"/>
    </row>
    <row r="271" spans="1:7" x14ac:dyDescent="0.25">
      <c r="A271" s="62"/>
      <c r="B271" s="62"/>
      <c r="C271" s="62"/>
      <c r="D271" s="62"/>
      <c r="E271" s="62"/>
      <c r="F271" s="62"/>
      <c r="G271" s="62"/>
    </row>
    <row r="272" spans="1:7" x14ac:dyDescent="0.25">
      <c r="A272" s="62"/>
      <c r="B272" s="62"/>
      <c r="C272" s="62"/>
      <c r="D272" s="62"/>
      <c r="E272" s="62"/>
      <c r="F272" s="62"/>
      <c r="G272" s="62"/>
    </row>
    <row r="273" spans="1:7" x14ac:dyDescent="0.25">
      <c r="A273" s="62"/>
      <c r="B273" s="62"/>
      <c r="C273" s="62"/>
      <c r="D273" s="62"/>
      <c r="E273" s="62"/>
      <c r="F273" s="62"/>
      <c r="G273" s="62"/>
    </row>
    <row r="274" spans="1:7" x14ac:dyDescent="0.25">
      <c r="A274" s="62"/>
      <c r="B274" s="62"/>
      <c r="C274" s="62"/>
      <c r="D274" s="62"/>
      <c r="E274" s="62"/>
      <c r="F274" s="62"/>
      <c r="G274" s="62"/>
    </row>
    <row r="275" spans="1:7" x14ac:dyDescent="0.25">
      <c r="A275" s="62"/>
      <c r="B275" s="62"/>
      <c r="C275" s="62"/>
      <c r="D275" s="62"/>
      <c r="E275" s="62"/>
      <c r="F275" s="62"/>
      <c r="G275" s="62"/>
    </row>
    <row r="276" spans="1:7" x14ac:dyDescent="0.25">
      <c r="A276" s="62"/>
      <c r="B276" s="62"/>
      <c r="C276" s="62"/>
      <c r="D276" s="62"/>
      <c r="E276" s="62"/>
      <c r="F276" s="62"/>
      <c r="G276" s="62"/>
    </row>
    <row r="277" spans="1:7" x14ac:dyDescent="0.25">
      <c r="A277" s="62"/>
      <c r="B277" s="62"/>
      <c r="C277" s="62"/>
      <c r="D277" s="62"/>
      <c r="E277" s="62"/>
      <c r="F277" s="62"/>
      <c r="G277" s="62"/>
    </row>
    <row r="278" spans="1:7" x14ac:dyDescent="0.25">
      <c r="A278" s="62"/>
      <c r="B278" s="62"/>
      <c r="C278" s="62"/>
      <c r="D278" s="62"/>
      <c r="E278" s="62"/>
      <c r="F278" s="62"/>
      <c r="G278" s="62"/>
    </row>
    <row r="279" spans="1:7" x14ac:dyDescent="0.25">
      <c r="A279" s="62"/>
      <c r="B279" s="62"/>
      <c r="C279" s="62"/>
      <c r="D279" s="62"/>
      <c r="E279" s="62"/>
      <c r="F279" s="62"/>
      <c r="G279" s="62"/>
    </row>
    <row r="280" spans="1:7" x14ac:dyDescent="0.25">
      <c r="A280" s="62"/>
      <c r="B280" s="62"/>
      <c r="C280" s="62"/>
      <c r="D280" s="62"/>
      <c r="E280" s="62"/>
      <c r="F280" s="62"/>
      <c r="G280" s="62"/>
    </row>
    <row r="281" spans="1:7" x14ac:dyDescent="0.25">
      <c r="A281" s="62"/>
      <c r="B281" s="62"/>
      <c r="C281" s="62"/>
      <c r="D281" s="62"/>
      <c r="E281" s="62"/>
      <c r="F281" s="62"/>
      <c r="G281" s="62"/>
    </row>
    <row r="282" spans="1:7" x14ac:dyDescent="0.25">
      <c r="A282" s="62"/>
      <c r="B282" s="62"/>
      <c r="C282" s="62"/>
      <c r="D282" s="62"/>
      <c r="E282" s="62"/>
      <c r="F282" s="62"/>
      <c r="G282" s="62"/>
    </row>
    <row r="283" spans="1:7" x14ac:dyDescent="0.25">
      <c r="A283" s="62"/>
      <c r="B283" s="62"/>
      <c r="C283" s="62"/>
      <c r="D283" s="62"/>
      <c r="E283" s="62"/>
      <c r="F283" s="62"/>
      <c r="G283" s="62"/>
    </row>
    <row r="284" spans="1:7" x14ac:dyDescent="0.25">
      <c r="A284" s="62"/>
      <c r="B284" s="62"/>
      <c r="C284" s="62"/>
      <c r="D284" s="62"/>
      <c r="E284" s="62"/>
      <c r="F284" s="62"/>
      <c r="G284" s="62"/>
    </row>
    <row r="285" spans="1:7" x14ac:dyDescent="0.25">
      <c r="A285" s="62"/>
      <c r="B285" s="62"/>
      <c r="C285" s="62"/>
      <c r="D285" s="62"/>
      <c r="E285" s="62"/>
      <c r="F285" s="62"/>
      <c r="G285" s="62"/>
    </row>
    <row r="286" spans="1:7" x14ac:dyDescent="0.25">
      <c r="A286" s="62"/>
      <c r="B286" s="62"/>
      <c r="C286" s="62"/>
      <c r="D286" s="62"/>
      <c r="E286" s="62"/>
      <c r="F286" s="62"/>
      <c r="G286" s="62"/>
    </row>
    <row r="287" spans="1:7" x14ac:dyDescent="0.25">
      <c r="A287" s="62"/>
      <c r="B287" s="62"/>
      <c r="C287" s="62"/>
      <c r="D287" s="62"/>
      <c r="E287" s="62"/>
      <c r="F287" s="62"/>
      <c r="G287" s="62"/>
    </row>
    <row r="288" spans="1:7" x14ac:dyDescent="0.25">
      <c r="A288" s="62"/>
      <c r="B288" s="62"/>
      <c r="C288" s="62"/>
      <c r="D288" s="62"/>
      <c r="E288" s="62"/>
      <c r="F288" s="62"/>
      <c r="G288" s="62"/>
    </row>
    <row r="289" spans="1:7" x14ac:dyDescent="0.25">
      <c r="A289" s="62"/>
      <c r="B289" s="62"/>
      <c r="C289" s="62"/>
      <c r="D289" s="62"/>
      <c r="E289" s="62"/>
      <c r="F289" s="62"/>
      <c r="G289" s="62"/>
    </row>
    <row r="290" spans="1:7" x14ac:dyDescent="0.25">
      <c r="A290" s="62"/>
      <c r="B290" s="62"/>
      <c r="C290" s="62"/>
      <c r="D290" s="62"/>
      <c r="E290" s="62"/>
      <c r="F290" s="62"/>
      <c r="G290" s="62"/>
    </row>
    <row r="291" spans="1:7" x14ac:dyDescent="0.25">
      <c r="A291" s="62"/>
      <c r="B291" s="62"/>
      <c r="C291" s="62"/>
      <c r="D291" s="62"/>
      <c r="E291" s="62"/>
      <c r="F291" s="62"/>
      <c r="G291" s="62"/>
    </row>
    <row r="292" spans="1:7" x14ac:dyDescent="0.25">
      <c r="A292" s="62"/>
      <c r="B292" s="62"/>
      <c r="C292" s="62"/>
      <c r="D292" s="62"/>
      <c r="E292" s="62"/>
      <c r="F292" s="62"/>
      <c r="G292" s="62"/>
    </row>
    <row r="293" spans="1:7" x14ac:dyDescent="0.25">
      <c r="A293" s="62"/>
      <c r="B293" s="62"/>
      <c r="C293" s="62"/>
      <c r="D293" s="62"/>
      <c r="E293" s="62"/>
      <c r="F293" s="62"/>
      <c r="G293" s="62"/>
    </row>
    <row r="294" spans="1:7" x14ac:dyDescent="0.25">
      <c r="A294" s="62"/>
      <c r="B294" s="62"/>
      <c r="C294" s="62"/>
      <c r="D294" s="62"/>
      <c r="E294" s="62"/>
      <c r="F294" s="62"/>
      <c r="G294" s="62"/>
    </row>
    <row r="295" spans="1:7" x14ac:dyDescent="0.25">
      <c r="A295" s="62"/>
      <c r="B295" s="62"/>
      <c r="C295" s="62"/>
      <c r="D295" s="62"/>
      <c r="E295" s="62"/>
      <c r="F295" s="62"/>
      <c r="G295" s="62"/>
    </row>
    <row r="296" spans="1:7" x14ac:dyDescent="0.25">
      <c r="A296" s="62"/>
      <c r="B296" s="62"/>
      <c r="C296" s="62"/>
      <c r="D296" s="62"/>
      <c r="E296" s="62"/>
      <c r="F296" s="62"/>
      <c r="G296" s="62"/>
    </row>
    <row r="297" spans="1:7" x14ac:dyDescent="0.25">
      <c r="A297" s="62"/>
      <c r="B297" s="62"/>
      <c r="C297" s="62"/>
      <c r="D297" s="62"/>
      <c r="E297" s="62"/>
      <c r="F297" s="62"/>
      <c r="G297" s="62"/>
    </row>
    <row r="298" spans="1:7" x14ac:dyDescent="0.25">
      <c r="A298" s="62"/>
      <c r="B298" s="62"/>
      <c r="C298" s="62"/>
      <c r="D298" s="62"/>
      <c r="E298" s="62"/>
      <c r="F298" s="62"/>
      <c r="G298" s="62"/>
    </row>
    <row r="299" spans="1:7" x14ac:dyDescent="0.25">
      <c r="A299" s="62"/>
      <c r="B299" s="62"/>
      <c r="C299" s="62"/>
      <c r="D299" s="62"/>
      <c r="E299" s="62"/>
      <c r="F299" s="62"/>
      <c r="G299" s="62"/>
    </row>
    <row r="300" spans="1:7" x14ac:dyDescent="0.25">
      <c r="A300" s="62"/>
      <c r="B300" s="62"/>
      <c r="C300" s="62"/>
      <c r="D300" s="62"/>
      <c r="E300" s="62"/>
      <c r="F300" s="62"/>
      <c r="G300" s="62"/>
    </row>
    <row r="301" spans="1:7" x14ac:dyDescent="0.25">
      <c r="A301" s="62"/>
      <c r="B301" s="62"/>
      <c r="C301" s="62"/>
      <c r="D301" s="62"/>
      <c r="E301" s="62"/>
      <c r="F301" s="62"/>
      <c r="G301" s="62"/>
    </row>
    <row r="302" spans="1:7" x14ac:dyDescent="0.25">
      <c r="A302" s="62"/>
      <c r="B302" s="62"/>
      <c r="C302" s="62"/>
      <c r="D302" s="62"/>
      <c r="E302" s="62"/>
      <c r="F302" s="62"/>
      <c r="G302" s="62"/>
    </row>
    <row r="303" spans="1:7" x14ac:dyDescent="0.25">
      <c r="A303" s="62"/>
      <c r="B303" s="62"/>
      <c r="C303" s="62"/>
      <c r="D303" s="62"/>
      <c r="E303" s="62"/>
      <c r="F303" s="62"/>
      <c r="G303" s="62"/>
    </row>
    <row r="304" spans="1:7" x14ac:dyDescent="0.25">
      <c r="A304" s="62"/>
      <c r="B304" s="62"/>
      <c r="C304" s="62"/>
      <c r="D304" s="62"/>
      <c r="E304" s="62"/>
      <c r="F304" s="62"/>
      <c r="G304" s="62"/>
    </row>
    <row r="305" spans="1:7" x14ac:dyDescent="0.25">
      <c r="A305" s="62"/>
      <c r="B305" s="62"/>
      <c r="C305" s="62"/>
      <c r="D305" s="62"/>
      <c r="E305" s="62"/>
      <c r="F305" s="62"/>
      <c r="G305" s="62"/>
    </row>
    <row r="306" spans="1:7" x14ac:dyDescent="0.25">
      <c r="A306" s="62"/>
      <c r="B306" s="62"/>
      <c r="C306" s="62"/>
      <c r="D306" s="62"/>
      <c r="E306" s="62"/>
      <c r="F306" s="62"/>
      <c r="G306" s="62"/>
    </row>
    <row r="307" spans="1:7" x14ac:dyDescent="0.25">
      <c r="A307" s="62"/>
      <c r="B307" s="62"/>
      <c r="C307" s="62"/>
      <c r="D307" s="62"/>
      <c r="E307" s="62"/>
      <c r="F307" s="62"/>
      <c r="G307" s="62"/>
    </row>
    <row r="308" spans="1:7" x14ac:dyDescent="0.25">
      <c r="A308" s="62"/>
      <c r="B308" s="62"/>
      <c r="C308" s="62"/>
      <c r="D308" s="62"/>
      <c r="E308" s="62"/>
      <c r="F308" s="62"/>
      <c r="G308" s="62"/>
    </row>
    <row r="309" spans="1:7" x14ac:dyDescent="0.25">
      <c r="A309" s="62"/>
      <c r="B309" s="62"/>
      <c r="C309" s="62"/>
      <c r="D309" s="62"/>
      <c r="E309" s="62"/>
      <c r="F309" s="62"/>
      <c r="G309" s="62"/>
    </row>
    <row r="310" spans="1:7" x14ac:dyDescent="0.25">
      <c r="A310" s="62"/>
      <c r="B310" s="62"/>
      <c r="C310" s="62"/>
      <c r="D310" s="62"/>
      <c r="E310" s="62"/>
      <c r="F310" s="62"/>
      <c r="G310" s="62"/>
    </row>
    <row r="311" spans="1:7" x14ac:dyDescent="0.25">
      <c r="A311" s="62"/>
      <c r="B311" s="62"/>
      <c r="C311" s="62"/>
      <c r="D311" s="62"/>
      <c r="E311" s="62"/>
      <c r="F311" s="62"/>
      <c r="G311" s="62"/>
    </row>
    <row r="312" spans="1:7" x14ac:dyDescent="0.25">
      <c r="A312" s="62"/>
      <c r="B312" s="62"/>
      <c r="C312" s="62"/>
      <c r="D312" s="62"/>
      <c r="E312" s="62"/>
      <c r="F312" s="62"/>
      <c r="G312" s="62"/>
    </row>
    <row r="313" spans="1:7" x14ac:dyDescent="0.25">
      <c r="A313" s="62"/>
      <c r="B313" s="62"/>
      <c r="C313" s="62"/>
      <c r="D313" s="62"/>
      <c r="E313" s="62"/>
      <c r="F313" s="62"/>
      <c r="G313" s="62"/>
    </row>
    <row r="314" spans="1:7" x14ac:dyDescent="0.25">
      <c r="A314" s="62"/>
      <c r="B314" s="62"/>
      <c r="C314" s="62"/>
      <c r="D314" s="62"/>
      <c r="E314" s="62"/>
      <c r="F314" s="62"/>
      <c r="G314" s="62"/>
    </row>
    <row r="315" spans="1:7" x14ac:dyDescent="0.25">
      <c r="A315" s="62"/>
      <c r="B315" s="62"/>
      <c r="C315" s="62"/>
      <c r="D315" s="62"/>
      <c r="E315" s="62"/>
      <c r="F315" s="62"/>
      <c r="G315" s="62"/>
    </row>
    <row r="316" spans="1:7" x14ac:dyDescent="0.25">
      <c r="A316" s="62"/>
      <c r="B316" s="62"/>
      <c r="C316" s="62"/>
      <c r="D316" s="62"/>
      <c r="E316" s="62"/>
      <c r="F316" s="62"/>
      <c r="G316" s="62"/>
    </row>
    <row r="317" spans="1:7" x14ac:dyDescent="0.25">
      <c r="A317" s="62"/>
      <c r="B317" s="62"/>
      <c r="C317" s="62"/>
      <c r="D317" s="62"/>
      <c r="E317" s="62"/>
      <c r="F317" s="62"/>
      <c r="G317" s="62"/>
    </row>
    <row r="318" spans="1:7" x14ac:dyDescent="0.25">
      <c r="A318" s="62"/>
      <c r="B318" s="62"/>
      <c r="C318" s="62"/>
      <c r="D318" s="62"/>
      <c r="E318" s="62"/>
      <c r="F318" s="62"/>
      <c r="G318" s="62"/>
    </row>
    <row r="319" spans="1:7" x14ac:dyDescent="0.25">
      <c r="A319" s="62"/>
      <c r="B319" s="62"/>
      <c r="C319" s="62"/>
      <c r="D319" s="62"/>
      <c r="E319" s="62"/>
      <c r="F319" s="62"/>
      <c r="G319" s="62"/>
    </row>
    <row r="320" spans="1:7" x14ac:dyDescent="0.25">
      <c r="A320" s="62"/>
      <c r="B320" s="62"/>
      <c r="C320" s="62"/>
      <c r="D320" s="62"/>
      <c r="E320" s="62"/>
      <c r="F320" s="62"/>
      <c r="G320" s="62"/>
    </row>
    <row r="321" spans="1:7" x14ac:dyDescent="0.25">
      <c r="A321" s="62"/>
      <c r="B321" s="62"/>
      <c r="C321" s="62"/>
      <c r="D321" s="62"/>
      <c r="E321" s="62"/>
      <c r="F321" s="62"/>
      <c r="G321" s="62"/>
    </row>
    <row r="322" spans="1:7" x14ac:dyDescent="0.25">
      <c r="A322" s="62"/>
      <c r="B322" s="62"/>
      <c r="C322" s="62"/>
      <c r="D322" s="62"/>
      <c r="E322" s="62"/>
      <c r="F322" s="62"/>
      <c r="G322" s="62"/>
    </row>
    <row r="323" spans="1:7" x14ac:dyDescent="0.25">
      <c r="A323" s="62"/>
      <c r="B323" s="62"/>
      <c r="C323" s="62"/>
      <c r="D323" s="62"/>
      <c r="E323" s="62"/>
      <c r="F323" s="62"/>
      <c r="G323" s="62"/>
    </row>
    <row r="324" spans="1:7" x14ac:dyDescent="0.25">
      <c r="A324" s="62"/>
      <c r="B324" s="62"/>
      <c r="C324" s="62"/>
      <c r="D324" s="62"/>
      <c r="E324" s="62"/>
      <c r="F324" s="62"/>
      <c r="G324" s="62"/>
    </row>
    <row r="325" spans="1:7" x14ac:dyDescent="0.25">
      <c r="A325" s="62"/>
      <c r="B325" s="62"/>
      <c r="C325" s="62"/>
      <c r="D325" s="62"/>
      <c r="E325" s="62"/>
      <c r="F325" s="62"/>
      <c r="G325" s="62"/>
    </row>
    <row r="326" spans="1:7" x14ac:dyDescent="0.25">
      <c r="A326" s="62"/>
      <c r="B326" s="62"/>
      <c r="C326" s="62"/>
      <c r="D326" s="62"/>
      <c r="E326" s="62"/>
      <c r="F326" s="62"/>
      <c r="G326" s="62"/>
    </row>
    <row r="327" spans="1:7" x14ac:dyDescent="0.25">
      <c r="A327" s="62"/>
      <c r="B327" s="62"/>
      <c r="C327" s="62"/>
      <c r="D327" s="62"/>
      <c r="E327" s="62"/>
      <c r="F327" s="62"/>
      <c r="G327" s="62"/>
    </row>
    <row r="328" spans="1:7" x14ac:dyDescent="0.25">
      <c r="A328" s="62"/>
      <c r="B328" s="62"/>
      <c r="C328" s="62"/>
      <c r="D328" s="62"/>
      <c r="E328" s="62"/>
      <c r="F328" s="62"/>
      <c r="G328" s="62"/>
    </row>
    <row r="329" spans="1:7" x14ac:dyDescent="0.25">
      <c r="A329" s="62"/>
      <c r="B329" s="62"/>
      <c r="C329" s="62"/>
      <c r="D329" s="62"/>
      <c r="E329" s="62"/>
      <c r="F329" s="62"/>
      <c r="G329" s="62"/>
    </row>
    <row r="330" spans="1:7" x14ac:dyDescent="0.25">
      <c r="A330" s="62"/>
      <c r="B330" s="62"/>
      <c r="C330" s="62"/>
      <c r="D330" s="62"/>
      <c r="E330" s="62"/>
      <c r="F330" s="62"/>
      <c r="G330" s="62"/>
    </row>
    <row r="331" spans="1:7" x14ac:dyDescent="0.25">
      <c r="A331" s="62"/>
      <c r="B331" s="62"/>
      <c r="C331" s="62"/>
      <c r="D331" s="62"/>
      <c r="E331" s="62"/>
      <c r="F331" s="62"/>
      <c r="G331" s="62"/>
    </row>
    <row r="332" spans="1:7" x14ac:dyDescent="0.25">
      <c r="A332" s="62"/>
      <c r="B332" s="62"/>
      <c r="C332" s="62"/>
      <c r="D332" s="62"/>
      <c r="E332" s="62"/>
      <c r="F332" s="62"/>
      <c r="G332" s="62"/>
    </row>
    <row r="333" spans="1:7" x14ac:dyDescent="0.25">
      <c r="A333" s="62"/>
      <c r="B333" s="62"/>
      <c r="C333" s="62"/>
      <c r="D333" s="62"/>
      <c r="E333" s="62"/>
      <c r="F333" s="62"/>
      <c r="G333" s="62"/>
    </row>
    <row r="334" spans="1:7" x14ac:dyDescent="0.25">
      <c r="A334" s="62"/>
      <c r="B334" s="62"/>
      <c r="C334" s="62"/>
      <c r="D334" s="62"/>
      <c r="E334" s="62"/>
      <c r="F334" s="62"/>
      <c r="G334" s="62"/>
    </row>
    <row r="335" spans="1:7" x14ac:dyDescent="0.25">
      <c r="A335" s="62"/>
      <c r="B335" s="62"/>
      <c r="C335" s="62"/>
      <c r="D335" s="62"/>
      <c r="E335" s="62"/>
      <c r="F335" s="62"/>
      <c r="G335" s="62"/>
    </row>
    <row r="336" spans="1:7" x14ac:dyDescent="0.25">
      <c r="A336" s="62"/>
      <c r="B336" s="62"/>
      <c r="C336" s="62"/>
      <c r="D336" s="62"/>
      <c r="E336" s="62"/>
      <c r="F336" s="62"/>
      <c r="G336" s="62"/>
    </row>
    <row r="337" spans="1:7" x14ac:dyDescent="0.25">
      <c r="A337" s="62"/>
      <c r="B337" s="62"/>
      <c r="C337" s="62"/>
      <c r="D337" s="62"/>
      <c r="E337" s="62"/>
      <c r="F337" s="62"/>
      <c r="G337" s="62"/>
    </row>
    <row r="338" spans="1:7" x14ac:dyDescent="0.25">
      <c r="A338" s="62"/>
      <c r="B338" s="62"/>
      <c r="C338" s="62"/>
      <c r="D338" s="62"/>
      <c r="E338" s="62"/>
      <c r="F338" s="62"/>
      <c r="G338" s="62"/>
    </row>
    <row r="339" spans="1:7" x14ac:dyDescent="0.25">
      <c r="A339" s="62"/>
      <c r="B339" s="62"/>
      <c r="C339" s="62"/>
      <c r="D339" s="62"/>
      <c r="E339" s="62"/>
      <c r="F339" s="62"/>
      <c r="G339" s="62"/>
    </row>
    <row r="340" spans="1:7" x14ac:dyDescent="0.25">
      <c r="A340" s="62"/>
      <c r="B340" s="62"/>
      <c r="C340" s="62"/>
      <c r="D340" s="62"/>
      <c r="E340" s="62"/>
      <c r="F340" s="62"/>
      <c r="G340" s="62"/>
    </row>
    <row r="341" spans="1:7" x14ac:dyDescent="0.25">
      <c r="A341" s="62"/>
      <c r="B341" s="62"/>
      <c r="C341" s="62"/>
      <c r="D341" s="62"/>
      <c r="E341" s="62"/>
      <c r="F341" s="62"/>
      <c r="G341" s="62"/>
    </row>
    <row r="342" spans="1:7" x14ac:dyDescent="0.25">
      <c r="A342" s="62"/>
      <c r="B342" s="62"/>
      <c r="C342" s="62"/>
      <c r="D342" s="62"/>
      <c r="E342" s="62"/>
      <c r="F342" s="62"/>
      <c r="G342" s="62"/>
    </row>
    <row r="343" spans="1:7" x14ac:dyDescent="0.25">
      <c r="A343" s="62"/>
      <c r="B343" s="62"/>
      <c r="C343" s="62"/>
      <c r="D343" s="62"/>
      <c r="E343" s="62"/>
      <c r="F343" s="62"/>
      <c r="G343" s="62"/>
    </row>
    <row r="344" spans="1:7" x14ac:dyDescent="0.25">
      <c r="A344" s="62"/>
      <c r="B344" s="62"/>
      <c r="C344" s="62"/>
      <c r="D344" s="62"/>
      <c r="E344" s="62"/>
      <c r="F344" s="62"/>
      <c r="G344" s="62"/>
    </row>
    <row r="345" spans="1:7" x14ac:dyDescent="0.25">
      <c r="A345" s="62"/>
      <c r="B345" s="62"/>
      <c r="C345" s="62"/>
      <c r="D345" s="62"/>
      <c r="E345" s="62"/>
      <c r="F345" s="62"/>
      <c r="G345" s="62"/>
    </row>
    <row r="346" spans="1:7" x14ac:dyDescent="0.25">
      <c r="A346" s="62"/>
      <c r="B346" s="62"/>
      <c r="C346" s="62"/>
      <c r="D346" s="62"/>
      <c r="E346" s="62"/>
      <c r="F346" s="62"/>
      <c r="G346" s="62"/>
    </row>
    <row r="347" spans="1:7" x14ac:dyDescent="0.25">
      <c r="A347" s="62"/>
      <c r="B347" s="62"/>
      <c r="C347" s="62"/>
      <c r="D347" s="62"/>
      <c r="E347" s="62"/>
      <c r="F347" s="62"/>
      <c r="G347" s="62"/>
    </row>
    <row r="348" spans="1:7" x14ac:dyDescent="0.25">
      <c r="A348" s="62"/>
      <c r="B348" s="62"/>
      <c r="C348" s="62"/>
      <c r="D348" s="62"/>
      <c r="E348" s="62"/>
      <c r="F348" s="62"/>
      <c r="G348" s="62"/>
    </row>
    <row r="349" spans="1:7" x14ac:dyDescent="0.25">
      <c r="A349" s="62"/>
      <c r="B349" s="62"/>
      <c r="C349" s="62"/>
      <c r="D349" s="62"/>
      <c r="E349" s="62"/>
      <c r="F349" s="62"/>
      <c r="G349" s="62"/>
    </row>
    <row r="350" spans="1:7" x14ac:dyDescent="0.25">
      <c r="A350" s="62"/>
      <c r="B350" s="62"/>
      <c r="C350" s="62"/>
      <c r="D350" s="62"/>
      <c r="E350" s="62"/>
      <c r="F350" s="62"/>
      <c r="G350" s="62"/>
    </row>
    <row r="351" spans="1:7" x14ac:dyDescent="0.25">
      <c r="A351" s="62"/>
      <c r="B351" s="62"/>
      <c r="C351" s="62"/>
      <c r="D351" s="62"/>
      <c r="E351" s="62"/>
      <c r="F351" s="62"/>
      <c r="G351" s="62"/>
    </row>
    <row r="352" spans="1:7" x14ac:dyDescent="0.25">
      <c r="A352" s="62"/>
      <c r="B352" s="62"/>
      <c r="C352" s="62"/>
      <c r="D352" s="62"/>
      <c r="E352" s="62"/>
      <c r="F352" s="62"/>
      <c r="G352" s="62"/>
    </row>
    <row r="353" spans="1:7" x14ac:dyDescent="0.25">
      <c r="A353" s="62"/>
      <c r="B353" s="62"/>
      <c r="C353" s="62"/>
      <c r="D353" s="62"/>
      <c r="E353" s="62"/>
      <c r="F353" s="62"/>
      <c r="G353" s="62"/>
    </row>
    <row r="354" spans="1:7" x14ac:dyDescent="0.25">
      <c r="A354" s="62"/>
      <c r="B354" s="62"/>
      <c r="C354" s="62"/>
      <c r="D354" s="62"/>
      <c r="E354" s="62"/>
      <c r="F354" s="62"/>
      <c r="G354" s="62"/>
    </row>
    <row r="355" spans="1:7" x14ac:dyDescent="0.25">
      <c r="A355" s="62"/>
      <c r="B355" s="62"/>
      <c r="C355" s="62"/>
      <c r="D355" s="62"/>
      <c r="E355" s="62"/>
      <c r="F355" s="62"/>
      <c r="G355" s="62"/>
    </row>
    <row r="356" spans="1:7" x14ac:dyDescent="0.25">
      <c r="A356" s="62"/>
      <c r="B356" s="62"/>
      <c r="C356" s="62"/>
      <c r="D356" s="62"/>
      <c r="E356" s="62"/>
      <c r="F356" s="62"/>
      <c r="G356" s="62"/>
    </row>
    <row r="357" spans="1:7" x14ac:dyDescent="0.25">
      <c r="A357" s="62"/>
      <c r="B357" s="62"/>
      <c r="C357" s="62"/>
      <c r="D357" s="62"/>
      <c r="E357" s="62"/>
      <c r="F357" s="62"/>
      <c r="G357" s="62"/>
    </row>
    <row r="358" spans="1:7" x14ac:dyDescent="0.25">
      <c r="A358" s="62"/>
      <c r="B358" s="62"/>
      <c r="C358" s="62"/>
      <c r="D358" s="62"/>
      <c r="E358" s="62"/>
      <c r="F358" s="62"/>
      <c r="G358" s="62"/>
    </row>
    <row r="359" spans="1:7" x14ac:dyDescent="0.25">
      <c r="A359" s="62"/>
      <c r="B359" s="62"/>
      <c r="C359" s="62"/>
      <c r="D359" s="62"/>
      <c r="E359" s="62"/>
      <c r="F359" s="62"/>
      <c r="G359" s="62"/>
    </row>
    <row r="360" spans="1:7" x14ac:dyDescent="0.25">
      <c r="A360" s="62"/>
      <c r="B360" s="62"/>
      <c r="C360" s="62"/>
      <c r="D360" s="62"/>
      <c r="E360" s="62"/>
      <c r="F360" s="62"/>
      <c r="G360" s="62"/>
    </row>
    <row r="361" spans="1:7" x14ac:dyDescent="0.25">
      <c r="A361" s="62"/>
      <c r="B361" s="62"/>
      <c r="C361" s="62"/>
      <c r="D361" s="62"/>
      <c r="E361" s="62"/>
      <c r="F361" s="62"/>
      <c r="G361" s="62"/>
    </row>
    <row r="362" spans="1:7" x14ac:dyDescent="0.25">
      <c r="A362" s="62"/>
      <c r="B362" s="62"/>
      <c r="C362" s="62"/>
      <c r="D362" s="62"/>
      <c r="E362" s="62"/>
      <c r="F362" s="62"/>
      <c r="G362" s="62"/>
    </row>
    <row r="363" spans="1:7" x14ac:dyDescent="0.25">
      <c r="A363" s="62"/>
      <c r="B363" s="62"/>
      <c r="C363" s="62"/>
      <c r="D363" s="62"/>
      <c r="E363" s="62"/>
      <c r="F363" s="62"/>
      <c r="G363" s="62"/>
    </row>
    <row r="364" spans="1:7" x14ac:dyDescent="0.25">
      <c r="A364" s="62"/>
      <c r="B364" s="62"/>
      <c r="C364" s="62"/>
      <c r="D364" s="62"/>
      <c r="E364" s="62"/>
      <c r="F364" s="62"/>
      <c r="G364" s="62"/>
    </row>
    <row r="365" spans="1:7" x14ac:dyDescent="0.25">
      <c r="A365" s="62"/>
      <c r="B365" s="62"/>
      <c r="C365" s="62"/>
      <c r="D365" s="62"/>
      <c r="E365" s="62"/>
      <c r="F365" s="62"/>
      <c r="G365" s="62"/>
    </row>
    <row r="366" spans="1:7" x14ac:dyDescent="0.25">
      <c r="A366" s="62"/>
      <c r="B366" s="62"/>
      <c r="C366" s="62"/>
      <c r="D366" s="62"/>
      <c r="E366" s="62"/>
      <c r="F366" s="62"/>
      <c r="G366" s="62"/>
    </row>
    <row r="367" spans="1:7" x14ac:dyDescent="0.25">
      <c r="A367" s="62"/>
      <c r="B367" s="62"/>
      <c r="C367" s="62"/>
      <c r="D367" s="62"/>
      <c r="E367" s="62"/>
      <c r="F367" s="62"/>
      <c r="G367" s="62"/>
    </row>
    <row r="368" spans="1:7" x14ac:dyDescent="0.25">
      <c r="A368" s="62"/>
      <c r="B368" s="62"/>
      <c r="C368" s="62"/>
      <c r="D368" s="62"/>
      <c r="E368" s="62"/>
      <c r="F368" s="62"/>
      <c r="G368" s="62"/>
    </row>
    <row r="369" spans="1:7" x14ac:dyDescent="0.25">
      <c r="A369" s="62"/>
      <c r="B369" s="62"/>
      <c r="C369" s="62"/>
      <c r="D369" s="62"/>
      <c r="E369" s="62"/>
      <c r="F369" s="62"/>
      <c r="G369" s="62"/>
    </row>
    <row r="370" spans="1:7" x14ac:dyDescent="0.25">
      <c r="A370" s="62"/>
      <c r="B370" s="62"/>
      <c r="C370" s="62"/>
      <c r="D370" s="62"/>
      <c r="E370" s="62"/>
      <c r="F370" s="62"/>
      <c r="G370" s="62"/>
    </row>
    <row r="371" spans="1:7" x14ac:dyDescent="0.25">
      <c r="A371" s="62"/>
      <c r="B371" s="62"/>
      <c r="C371" s="62"/>
      <c r="D371" s="62"/>
      <c r="E371" s="62"/>
      <c r="F371" s="62"/>
      <c r="G371" s="62"/>
    </row>
    <row r="372" spans="1:7" x14ac:dyDescent="0.25">
      <c r="A372" s="62"/>
      <c r="B372" s="62"/>
      <c r="C372" s="62"/>
      <c r="D372" s="62"/>
      <c r="E372" s="62"/>
      <c r="F372" s="62"/>
      <c r="G372" s="62"/>
    </row>
    <row r="373" spans="1:7" x14ac:dyDescent="0.25">
      <c r="A373" s="62"/>
      <c r="B373" s="62"/>
      <c r="C373" s="62"/>
      <c r="D373" s="62"/>
      <c r="E373" s="62"/>
      <c r="F373" s="62"/>
      <c r="G373" s="62"/>
    </row>
    <row r="374" spans="1:7" x14ac:dyDescent="0.25">
      <c r="A374" s="62"/>
      <c r="B374" s="62"/>
      <c r="C374" s="62"/>
      <c r="D374" s="62"/>
      <c r="E374" s="62"/>
      <c r="F374" s="62"/>
      <c r="G374" s="62"/>
    </row>
    <row r="375" spans="1:7" x14ac:dyDescent="0.25">
      <c r="A375" s="62"/>
      <c r="B375" s="62"/>
      <c r="C375" s="62"/>
      <c r="D375" s="62"/>
      <c r="E375" s="62"/>
      <c r="F375" s="62"/>
      <c r="G375" s="62"/>
    </row>
    <row r="376" spans="1:7" x14ac:dyDescent="0.25">
      <c r="A376" s="62"/>
      <c r="B376" s="62"/>
      <c r="C376" s="62"/>
      <c r="D376" s="62"/>
      <c r="E376" s="62"/>
      <c r="F376" s="62"/>
      <c r="G376" s="62"/>
    </row>
    <row r="377" spans="1:7" x14ac:dyDescent="0.25">
      <c r="A377" s="62"/>
      <c r="B377" s="62"/>
      <c r="C377" s="62"/>
      <c r="D377" s="62"/>
      <c r="E377" s="62"/>
      <c r="F377" s="62"/>
      <c r="G377" s="62"/>
    </row>
    <row r="378" spans="1:7" x14ac:dyDescent="0.25">
      <c r="A378" s="62"/>
      <c r="B378" s="62"/>
      <c r="C378" s="62"/>
      <c r="D378" s="62"/>
      <c r="E378" s="62"/>
      <c r="F378" s="62"/>
      <c r="G378" s="62"/>
    </row>
    <row r="379" spans="1:7" x14ac:dyDescent="0.25">
      <c r="A379" s="62"/>
      <c r="B379" s="62"/>
      <c r="C379" s="62"/>
      <c r="D379" s="62"/>
      <c r="E379" s="62"/>
      <c r="F379" s="62"/>
      <c r="G379" s="62"/>
    </row>
    <row r="380" spans="1:7" x14ac:dyDescent="0.25">
      <c r="A380" s="62"/>
      <c r="B380" s="62"/>
      <c r="C380" s="62"/>
      <c r="D380" s="62"/>
      <c r="E380" s="62"/>
      <c r="F380" s="62"/>
      <c r="G380" s="62"/>
    </row>
    <row r="381" spans="1:7" x14ac:dyDescent="0.25">
      <c r="A381" s="62"/>
      <c r="B381" s="62"/>
      <c r="C381" s="62"/>
      <c r="D381" s="62"/>
      <c r="E381" s="62"/>
      <c r="F381" s="62"/>
      <c r="G381" s="62"/>
    </row>
    <row r="382" spans="1:7" x14ac:dyDescent="0.25">
      <c r="A382" s="62"/>
      <c r="B382" s="62"/>
      <c r="C382" s="62"/>
      <c r="D382" s="62"/>
      <c r="E382" s="62"/>
      <c r="F382" s="62"/>
      <c r="G382" s="62"/>
    </row>
    <row r="383" spans="1:7" x14ac:dyDescent="0.25">
      <c r="A383" s="62"/>
      <c r="B383" s="62"/>
      <c r="C383" s="62"/>
      <c r="D383" s="62"/>
      <c r="E383" s="62"/>
      <c r="F383" s="62"/>
      <c r="G383" s="62"/>
    </row>
    <row r="384" spans="1:7" x14ac:dyDescent="0.25">
      <c r="A384" s="62"/>
      <c r="B384" s="62"/>
      <c r="C384" s="62"/>
      <c r="D384" s="62"/>
      <c r="E384" s="62"/>
      <c r="F384" s="62"/>
      <c r="G384" s="62"/>
    </row>
    <row r="385" spans="1:7" x14ac:dyDescent="0.25">
      <c r="A385" s="62"/>
      <c r="B385" s="62"/>
      <c r="C385" s="62"/>
      <c r="D385" s="62"/>
      <c r="E385" s="62"/>
      <c r="F385" s="62"/>
      <c r="G385" s="62"/>
    </row>
    <row r="386" spans="1:7" x14ac:dyDescent="0.25">
      <c r="A386" s="62"/>
      <c r="B386" s="62"/>
      <c r="C386" s="62"/>
      <c r="D386" s="62"/>
      <c r="E386" s="62"/>
      <c r="F386" s="62"/>
      <c r="G386" s="62"/>
    </row>
    <row r="387" spans="1:7" x14ac:dyDescent="0.25">
      <c r="A387" s="62"/>
      <c r="B387" s="62"/>
      <c r="C387" s="62"/>
      <c r="D387" s="62"/>
      <c r="E387" s="62"/>
      <c r="F387" s="62"/>
      <c r="G387" s="62"/>
    </row>
    <row r="388" spans="1:7" x14ac:dyDescent="0.25">
      <c r="A388" s="62"/>
      <c r="B388" s="62"/>
      <c r="C388" s="62"/>
      <c r="D388" s="62"/>
      <c r="E388" s="62"/>
      <c r="F388" s="62"/>
      <c r="G388" s="62"/>
    </row>
    <row r="389" spans="1:7" x14ac:dyDescent="0.25">
      <c r="A389" s="62"/>
      <c r="B389" s="62"/>
      <c r="C389" s="62"/>
      <c r="D389" s="62"/>
      <c r="E389" s="62"/>
      <c r="F389" s="62"/>
      <c r="G389" s="62"/>
    </row>
    <row r="390" spans="1:7" x14ac:dyDescent="0.25">
      <c r="A390" s="62"/>
      <c r="B390" s="62"/>
      <c r="C390" s="62"/>
      <c r="D390" s="62"/>
      <c r="E390" s="62"/>
      <c r="F390" s="62"/>
      <c r="G390" s="62"/>
    </row>
    <row r="391" spans="1:7" x14ac:dyDescent="0.25">
      <c r="A391" s="62"/>
      <c r="B391" s="62"/>
      <c r="C391" s="62"/>
      <c r="D391" s="62"/>
      <c r="E391" s="62"/>
      <c r="F391" s="62"/>
      <c r="G391" s="62"/>
    </row>
    <row r="392" spans="1:7" x14ac:dyDescent="0.25">
      <c r="A392" s="62"/>
      <c r="B392" s="62"/>
      <c r="C392" s="62"/>
      <c r="D392" s="62"/>
      <c r="E392" s="62"/>
      <c r="F392" s="62"/>
      <c r="G392" s="62"/>
    </row>
    <row r="393" spans="1:7" x14ac:dyDescent="0.25">
      <c r="A393" s="62"/>
      <c r="B393" s="62"/>
      <c r="C393" s="62"/>
      <c r="D393" s="62"/>
      <c r="E393" s="62"/>
      <c r="F393" s="62"/>
      <c r="G393" s="62"/>
    </row>
    <row r="394" spans="1:7" x14ac:dyDescent="0.25">
      <c r="A394" s="62"/>
      <c r="B394" s="62"/>
      <c r="C394" s="62"/>
      <c r="D394" s="62"/>
      <c r="E394" s="62"/>
      <c r="F394" s="62"/>
      <c r="G394" s="62"/>
    </row>
    <row r="395" spans="1:7" x14ac:dyDescent="0.25">
      <c r="A395" s="62"/>
      <c r="B395" s="62"/>
      <c r="C395" s="62"/>
      <c r="D395" s="62"/>
      <c r="E395" s="62"/>
      <c r="F395" s="62"/>
      <c r="G395" s="62"/>
    </row>
    <row r="396" spans="1:7" x14ac:dyDescent="0.25">
      <c r="A396" s="62"/>
      <c r="B396" s="62"/>
      <c r="C396" s="62"/>
      <c r="D396" s="62"/>
      <c r="E396" s="62"/>
      <c r="F396" s="62"/>
      <c r="G396" s="62"/>
    </row>
    <row r="397" spans="1:7" x14ac:dyDescent="0.25">
      <c r="A397" s="62"/>
      <c r="B397" s="62"/>
      <c r="C397" s="62"/>
      <c r="D397" s="62"/>
      <c r="E397" s="62"/>
      <c r="F397" s="62"/>
      <c r="G397" s="62"/>
    </row>
    <row r="398" spans="1:7" x14ac:dyDescent="0.25">
      <c r="A398" s="62"/>
      <c r="B398" s="62"/>
      <c r="C398" s="62"/>
      <c r="D398" s="62"/>
      <c r="E398" s="62"/>
      <c r="F398" s="62"/>
      <c r="G398" s="62"/>
    </row>
    <row r="399" spans="1:7" x14ac:dyDescent="0.25">
      <c r="A399" s="62"/>
      <c r="B399" s="62"/>
      <c r="C399" s="62"/>
      <c r="D399" s="62"/>
      <c r="E399" s="62"/>
      <c r="F399" s="62"/>
      <c r="G399" s="62"/>
    </row>
    <row r="400" spans="1:7" x14ac:dyDescent="0.25">
      <c r="A400" s="62"/>
      <c r="B400" s="62"/>
      <c r="C400" s="62"/>
      <c r="D400" s="62"/>
      <c r="E400" s="62"/>
      <c r="F400" s="62"/>
      <c r="G400" s="62"/>
    </row>
    <row r="401" spans="1:7" x14ac:dyDescent="0.25">
      <c r="A401" s="62"/>
      <c r="B401" s="62"/>
      <c r="C401" s="62"/>
      <c r="D401" s="62"/>
      <c r="E401" s="62"/>
      <c r="F401" s="62"/>
      <c r="G401" s="62"/>
    </row>
    <row r="402" spans="1:7" x14ac:dyDescent="0.25">
      <c r="A402" s="62"/>
      <c r="B402" s="62"/>
      <c r="C402" s="62"/>
      <c r="D402" s="62"/>
      <c r="E402" s="62"/>
      <c r="F402" s="62"/>
      <c r="G402" s="62"/>
    </row>
    <row r="403" spans="1:7" x14ac:dyDescent="0.25">
      <c r="A403" s="62"/>
      <c r="B403" s="62"/>
      <c r="C403" s="62"/>
      <c r="D403" s="62"/>
      <c r="E403" s="62"/>
      <c r="F403" s="62"/>
      <c r="G403" s="62"/>
    </row>
    <row r="404" spans="1:7" x14ac:dyDescent="0.25">
      <c r="A404" s="62"/>
      <c r="B404" s="62"/>
      <c r="C404" s="62"/>
      <c r="D404" s="62"/>
      <c r="E404" s="62"/>
      <c r="F404" s="62"/>
      <c r="G404" s="62"/>
    </row>
    <row r="405" spans="1:7" x14ac:dyDescent="0.25">
      <c r="A405" s="62"/>
      <c r="B405" s="62"/>
      <c r="C405" s="62"/>
      <c r="D405" s="62"/>
      <c r="E405" s="62"/>
      <c r="F405" s="62"/>
      <c r="G405" s="62"/>
    </row>
    <row r="406" spans="1:7" x14ac:dyDescent="0.25">
      <c r="A406" s="62"/>
      <c r="B406" s="62"/>
      <c r="C406" s="62"/>
      <c r="D406" s="62"/>
      <c r="E406" s="62"/>
      <c r="F406" s="62"/>
      <c r="G406" s="62"/>
    </row>
    <row r="407" spans="1:7" x14ac:dyDescent="0.25">
      <c r="A407" s="62"/>
      <c r="B407" s="62"/>
      <c r="C407" s="62"/>
      <c r="D407" s="62"/>
      <c r="E407" s="62"/>
      <c r="F407" s="62"/>
      <c r="G407" s="62"/>
    </row>
    <row r="408" spans="1:7" x14ac:dyDescent="0.25">
      <c r="A408" s="62"/>
      <c r="B408" s="62"/>
      <c r="C408" s="62"/>
      <c r="D408" s="62"/>
      <c r="E408" s="62"/>
      <c r="F408" s="62"/>
      <c r="G408" s="62"/>
    </row>
    <row r="409" spans="1:7" x14ac:dyDescent="0.25">
      <c r="A409" s="62"/>
      <c r="B409" s="62"/>
      <c r="C409" s="62"/>
      <c r="D409" s="62"/>
      <c r="E409" s="62"/>
      <c r="F409" s="62"/>
      <c r="G409" s="62"/>
    </row>
    <row r="410" spans="1:7" x14ac:dyDescent="0.25">
      <c r="A410" s="62"/>
      <c r="B410" s="62"/>
      <c r="C410" s="62"/>
      <c r="D410" s="62"/>
      <c r="E410" s="62"/>
      <c r="F410" s="62"/>
      <c r="G410" s="62"/>
    </row>
    <row r="411" spans="1:7" x14ac:dyDescent="0.25">
      <c r="A411" s="62"/>
      <c r="B411" s="62"/>
      <c r="C411" s="62"/>
      <c r="D411" s="62"/>
      <c r="E411" s="62"/>
      <c r="F411" s="62"/>
      <c r="G411" s="62"/>
    </row>
    <row r="412" spans="1:7" x14ac:dyDescent="0.25">
      <c r="A412" s="62"/>
      <c r="B412" s="62"/>
      <c r="C412" s="62"/>
      <c r="D412" s="62"/>
      <c r="E412" s="62"/>
      <c r="F412" s="62"/>
      <c r="G412" s="62"/>
    </row>
    <row r="413" spans="1:7" x14ac:dyDescent="0.25">
      <c r="A413" s="62"/>
      <c r="B413" s="62"/>
      <c r="C413" s="62"/>
      <c r="D413" s="62"/>
      <c r="E413" s="62"/>
      <c r="F413" s="62"/>
      <c r="G413" s="62"/>
    </row>
    <row r="414" spans="1:7" x14ac:dyDescent="0.25">
      <c r="A414" s="62"/>
      <c r="B414" s="62"/>
      <c r="C414" s="62"/>
      <c r="D414" s="62"/>
      <c r="E414" s="62"/>
      <c r="F414" s="62"/>
      <c r="G414" s="62"/>
    </row>
    <row r="415" spans="1:7" x14ac:dyDescent="0.25">
      <c r="A415" s="62"/>
      <c r="B415" s="62"/>
      <c r="C415" s="62"/>
      <c r="D415" s="62"/>
      <c r="E415" s="62"/>
      <c r="F415" s="62"/>
      <c r="G415" s="62"/>
    </row>
    <row r="416" spans="1:7" x14ac:dyDescent="0.25">
      <c r="A416" s="62"/>
      <c r="B416" s="62"/>
      <c r="C416" s="62"/>
      <c r="D416" s="62"/>
      <c r="E416" s="62"/>
      <c r="F416" s="62"/>
      <c r="G416" s="62"/>
    </row>
    <row r="417" spans="1:7" x14ac:dyDescent="0.25">
      <c r="A417" s="62"/>
      <c r="B417" s="62"/>
      <c r="C417" s="62"/>
      <c r="D417" s="62"/>
      <c r="E417" s="62"/>
      <c r="F417" s="62"/>
      <c r="G417" s="62"/>
    </row>
    <row r="418" spans="1:7" x14ac:dyDescent="0.25">
      <c r="A418" s="62"/>
      <c r="B418" s="62"/>
      <c r="C418" s="62"/>
      <c r="D418" s="62"/>
      <c r="E418" s="62"/>
      <c r="F418" s="62"/>
      <c r="G418" s="62"/>
    </row>
    <row r="419" spans="1:7" x14ac:dyDescent="0.25">
      <c r="A419" s="62"/>
      <c r="B419" s="62"/>
      <c r="C419" s="62"/>
      <c r="D419" s="62"/>
      <c r="E419" s="62"/>
      <c r="F419" s="62"/>
      <c r="G419" s="62"/>
    </row>
    <row r="420" spans="1:7" x14ac:dyDescent="0.25">
      <c r="A420" s="62"/>
      <c r="B420" s="62"/>
      <c r="C420" s="62"/>
      <c r="D420" s="62"/>
      <c r="E420" s="62"/>
      <c r="F420" s="62"/>
      <c r="G420" s="62"/>
    </row>
    <row r="421" spans="1:7" x14ac:dyDescent="0.25">
      <c r="A421" s="62"/>
      <c r="B421" s="62"/>
      <c r="C421" s="62"/>
      <c r="D421" s="62"/>
      <c r="E421" s="62"/>
      <c r="F421" s="62"/>
      <c r="G421" s="62"/>
    </row>
    <row r="422" spans="1:7" x14ac:dyDescent="0.25">
      <c r="A422" s="62"/>
      <c r="B422" s="62"/>
      <c r="C422" s="62"/>
      <c r="D422" s="62"/>
      <c r="E422" s="62"/>
      <c r="F422" s="62"/>
      <c r="G422" s="62"/>
    </row>
    <row r="423" spans="1:7" x14ac:dyDescent="0.25">
      <c r="A423" s="62"/>
      <c r="B423" s="62"/>
      <c r="C423" s="62"/>
      <c r="D423" s="62"/>
      <c r="E423" s="62"/>
      <c r="F423" s="62"/>
      <c r="G423" s="62"/>
    </row>
    <row r="424" spans="1:7" x14ac:dyDescent="0.25">
      <c r="A424" s="62"/>
      <c r="B424" s="62"/>
      <c r="C424" s="62"/>
      <c r="D424" s="62"/>
      <c r="E424" s="62"/>
      <c r="F424" s="62"/>
      <c r="G424" s="62"/>
    </row>
    <row r="425" spans="1:7" x14ac:dyDescent="0.25">
      <c r="A425" s="62"/>
      <c r="B425" s="62"/>
      <c r="C425" s="62"/>
      <c r="D425" s="62"/>
      <c r="E425" s="62"/>
      <c r="F425" s="62"/>
      <c r="G425" s="62"/>
    </row>
    <row r="426" spans="1:7" x14ac:dyDescent="0.25">
      <c r="A426" s="62"/>
      <c r="B426" s="62"/>
      <c r="C426" s="62"/>
      <c r="D426" s="62"/>
      <c r="E426" s="62"/>
      <c r="F426" s="62"/>
      <c r="G426" s="62"/>
    </row>
    <row r="427" spans="1:7" x14ac:dyDescent="0.25">
      <c r="A427" s="62"/>
      <c r="B427" s="62"/>
      <c r="C427" s="62"/>
      <c r="D427" s="62"/>
      <c r="E427" s="62"/>
      <c r="F427" s="62"/>
      <c r="G427" s="62"/>
    </row>
    <row r="428" spans="1:7" x14ac:dyDescent="0.25">
      <c r="A428" s="62"/>
      <c r="B428" s="62"/>
      <c r="C428" s="62"/>
      <c r="D428" s="62"/>
      <c r="E428" s="62"/>
      <c r="F428" s="62"/>
      <c r="G428" s="62"/>
    </row>
    <row r="429" spans="1:7" x14ac:dyDescent="0.25">
      <c r="A429" s="62"/>
      <c r="B429" s="62"/>
      <c r="C429" s="62"/>
      <c r="D429" s="62"/>
      <c r="E429" s="62"/>
      <c r="F429" s="62"/>
      <c r="G429" s="62"/>
    </row>
    <row r="430" spans="1:7" x14ac:dyDescent="0.25">
      <c r="A430" s="62"/>
      <c r="B430" s="62"/>
      <c r="C430" s="62"/>
      <c r="D430" s="62"/>
      <c r="E430" s="62"/>
      <c r="F430" s="62"/>
      <c r="G430" s="62"/>
    </row>
    <row r="431" spans="1:7" x14ac:dyDescent="0.25">
      <c r="A431" s="62"/>
      <c r="B431" s="62"/>
      <c r="C431" s="62"/>
      <c r="D431" s="62"/>
      <c r="E431" s="62"/>
      <c r="F431" s="62"/>
      <c r="G431" s="62"/>
    </row>
    <row r="432" spans="1:7" x14ac:dyDescent="0.25">
      <c r="A432" s="62"/>
      <c r="B432" s="62"/>
      <c r="C432" s="62"/>
      <c r="D432" s="62"/>
      <c r="E432" s="62"/>
      <c r="F432" s="62"/>
      <c r="G432" s="62"/>
    </row>
    <row r="433" spans="1:7" x14ac:dyDescent="0.25">
      <c r="A433" s="62"/>
      <c r="B433" s="62"/>
      <c r="C433" s="62"/>
      <c r="D433" s="62"/>
      <c r="E433" s="62"/>
      <c r="F433" s="62"/>
      <c r="G433" s="62"/>
    </row>
    <row r="434" spans="1:7" x14ac:dyDescent="0.25">
      <c r="A434" s="62"/>
      <c r="B434" s="62"/>
      <c r="C434" s="62"/>
      <c r="D434" s="62"/>
      <c r="E434" s="62"/>
      <c r="F434" s="62"/>
      <c r="G434" s="62"/>
    </row>
    <row r="435" spans="1:7" x14ac:dyDescent="0.25">
      <c r="A435" s="62"/>
      <c r="B435" s="62"/>
      <c r="C435" s="62"/>
      <c r="D435" s="62"/>
      <c r="E435" s="62"/>
      <c r="F435" s="62"/>
      <c r="G435" s="62"/>
    </row>
    <row r="436" spans="1:7" x14ac:dyDescent="0.25">
      <c r="A436" s="62"/>
      <c r="B436" s="62"/>
      <c r="C436" s="62"/>
      <c r="D436" s="62"/>
      <c r="E436" s="62"/>
      <c r="F436" s="62"/>
      <c r="G436" s="62"/>
    </row>
    <row r="437" spans="1:7" x14ac:dyDescent="0.25">
      <c r="A437" s="62"/>
      <c r="B437" s="62"/>
      <c r="C437" s="62"/>
      <c r="D437" s="62"/>
      <c r="E437" s="62"/>
      <c r="F437" s="62"/>
      <c r="G437" s="62"/>
    </row>
    <row r="438" spans="1:7" x14ac:dyDescent="0.25">
      <c r="A438" s="62"/>
      <c r="B438" s="62"/>
      <c r="C438" s="62"/>
      <c r="D438" s="62"/>
      <c r="E438" s="62"/>
      <c r="F438" s="62"/>
      <c r="G438" s="62"/>
    </row>
    <row r="439" spans="1:7" x14ac:dyDescent="0.25">
      <c r="A439" s="62"/>
      <c r="B439" s="62"/>
      <c r="C439" s="62"/>
      <c r="D439" s="62"/>
      <c r="E439" s="62"/>
      <c r="F439" s="62"/>
      <c r="G439" s="62"/>
    </row>
    <row r="440" spans="1:7" x14ac:dyDescent="0.25">
      <c r="A440" s="62"/>
      <c r="B440" s="62"/>
      <c r="C440" s="62"/>
      <c r="D440" s="62"/>
      <c r="E440" s="62"/>
      <c r="F440" s="62"/>
      <c r="G440" s="62"/>
    </row>
    <row r="441" spans="1:7" x14ac:dyDescent="0.25">
      <c r="A441" s="62"/>
      <c r="B441" s="62"/>
      <c r="C441" s="62"/>
      <c r="D441" s="62"/>
      <c r="E441" s="62"/>
      <c r="F441" s="62"/>
      <c r="G441" s="62"/>
    </row>
    <row r="442" spans="1:7" x14ac:dyDescent="0.25">
      <c r="A442" s="62"/>
      <c r="B442" s="62"/>
      <c r="C442" s="62"/>
      <c r="D442" s="62"/>
      <c r="E442" s="62"/>
      <c r="F442" s="62"/>
      <c r="G442" s="62"/>
    </row>
    <row r="443" spans="1:7" x14ac:dyDescent="0.25">
      <c r="A443" s="62"/>
      <c r="B443" s="62"/>
      <c r="C443" s="62"/>
      <c r="D443" s="62"/>
      <c r="E443" s="62"/>
      <c r="F443" s="62"/>
      <c r="G443" s="62"/>
    </row>
    <row r="444" spans="1:7" x14ac:dyDescent="0.25">
      <c r="A444" s="62"/>
      <c r="B444" s="62"/>
      <c r="C444" s="62"/>
      <c r="D444" s="62"/>
      <c r="E444" s="62"/>
      <c r="F444" s="62"/>
      <c r="G444" s="62"/>
    </row>
    <row r="445" spans="1:7" x14ac:dyDescent="0.25">
      <c r="A445" s="62"/>
      <c r="B445" s="62"/>
      <c r="C445" s="62"/>
      <c r="D445" s="62"/>
      <c r="E445" s="62"/>
      <c r="F445" s="62"/>
      <c r="G445" s="62"/>
    </row>
    <row r="446" spans="1:7" x14ac:dyDescent="0.25">
      <c r="A446" s="62"/>
      <c r="B446" s="62"/>
      <c r="C446" s="62"/>
      <c r="D446" s="62"/>
      <c r="E446" s="62"/>
      <c r="F446" s="62"/>
      <c r="G446" s="62"/>
    </row>
    <row r="447" spans="1:7" x14ac:dyDescent="0.25">
      <c r="A447" s="62"/>
      <c r="B447" s="62"/>
      <c r="C447" s="62"/>
      <c r="D447" s="62"/>
      <c r="E447" s="62"/>
      <c r="F447" s="62"/>
      <c r="G447" s="62"/>
    </row>
    <row r="448" spans="1:7" x14ac:dyDescent="0.25">
      <c r="A448" s="62"/>
      <c r="B448" s="62"/>
      <c r="C448" s="62"/>
      <c r="D448" s="62"/>
      <c r="E448" s="62"/>
      <c r="F448" s="62"/>
      <c r="G448" s="62"/>
    </row>
    <row r="449" spans="1:7" x14ac:dyDescent="0.25">
      <c r="A449" s="62"/>
      <c r="B449" s="62"/>
      <c r="C449" s="62"/>
      <c r="D449" s="62"/>
      <c r="E449" s="62"/>
      <c r="F449" s="62"/>
      <c r="G449" s="62"/>
    </row>
    <row r="450" spans="1:7" x14ac:dyDescent="0.25">
      <c r="A450" s="62"/>
      <c r="B450" s="62"/>
      <c r="C450" s="62"/>
      <c r="D450" s="62"/>
      <c r="E450" s="62"/>
      <c r="F450" s="62"/>
      <c r="G450" s="62"/>
    </row>
    <row r="451" spans="1:7" x14ac:dyDescent="0.25">
      <c r="A451" s="62"/>
      <c r="B451" s="62"/>
      <c r="C451" s="62"/>
      <c r="D451" s="62"/>
      <c r="E451" s="62"/>
      <c r="F451" s="62"/>
      <c r="G451" s="62"/>
    </row>
    <row r="452" spans="1:7" x14ac:dyDescent="0.25">
      <c r="A452" s="62"/>
      <c r="B452" s="62"/>
      <c r="C452" s="62"/>
      <c r="D452" s="62"/>
      <c r="E452" s="62"/>
      <c r="F452" s="62"/>
      <c r="G452" s="62"/>
    </row>
    <row r="453" spans="1:7" x14ac:dyDescent="0.25">
      <c r="A453" s="62"/>
      <c r="B453" s="62"/>
      <c r="C453" s="62"/>
      <c r="D453" s="62"/>
      <c r="E453" s="62"/>
      <c r="F453" s="62"/>
      <c r="G453" s="62"/>
    </row>
    <row r="454" spans="1:7" x14ac:dyDescent="0.25">
      <c r="A454" s="62"/>
      <c r="B454" s="62"/>
      <c r="C454" s="62"/>
      <c r="D454" s="62"/>
      <c r="E454" s="62"/>
      <c r="F454" s="62"/>
      <c r="G454" s="62"/>
    </row>
    <row r="455" spans="1:7" x14ac:dyDescent="0.25">
      <c r="A455" s="62"/>
      <c r="B455" s="62"/>
      <c r="C455" s="62"/>
      <c r="D455" s="62"/>
      <c r="E455" s="62"/>
      <c r="F455" s="62"/>
      <c r="G455" s="62"/>
    </row>
    <row r="456" spans="1:7" x14ac:dyDescent="0.25">
      <c r="A456" s="62"/>
      <c r="B456" s="62"/>
      <c r="C456" s="62"/>
      <c r="D456" s="62"/>
      <c r="E456" s="62"/>
      <c r="F456" s="62"/>
      <c r="G456" s="62"/>
    </row>
    <row r="457" spans="1:7" x14ac:dyDescent="0.25">
      <c r="A457" s="62"/>
      <c r="B457" s="62"/>
      <c r="C457" s="62"/>
      <c r="D457" s="62"/>
      <c r="E457" s="62"/>
      <c r="F457" s="62"/>
      <c r="G457" s="62"/>
    </row>
    <row r="458" spans="1:7" x14ac:dyDescent="0.25">
      <c r="A458" s="62"/>
      <c r="B458" s="62"/>
      <c r="C458" s="62"/>
      <c r="D458" s="62"/>
      <c r="E458" s="62"/>
      <c r="F458" s="62"/>
      <c r="G458" s="62"/>
    </row>
    <row r="459" spans="1:7" x14ac:dyDescent="0.25">
      <c r="A459" s="62"/>
      <c r="B459" s="62"/>
      <c r="C459" s="62"/>
      <c r="D459" s="62"/>
      <c r="E459" s="62"/>
      <c r="F459" s="62"/>
      <c r="G459" s="62"/>
    </row>
    <row r="460" spans="1:7" x14ac:dyDescent="0.25">
      <c r="A460" s="62"/>
      <c r="B460" s="62"/>
      <c r="C460" s="62"/>
      <c r="D460" s="62"/>
      <c r="E460" s="62"/>
      <c r="F460" s="62"/>
      <c r="G460" s="62"/>
    </row>
    <row r="461" spans="1:7" x14ac:dyDescent="0.25">
      <c r="A461" s="62"/>
      <c r="B461" s="62"/>
      <c r="C461" s="62"/>
      <c r="D461" s="62"/>
      <c r="E461" s="62"/>
      <c r="F461" s="62"/>
      <c r="G461" s="62"/>
    </row>
    <row r="462" spans="1:7" x14ac:dyDescent="0.25">
      <c r="A462" s="62"/>
      <c r="B462" s="62"/>
      <c r="C462" s="62"/>
      <c r="D462" s="62"/>
      <c r="E462" s="62"/>
      <c r="F462" s="62"/>
      <c r="G462" s="62"/>
    </row>
    <row r="463" spans="1:7" x14ac:dyDescent="0.25">
      <c r="A463" s="62"/>
      <c r="B463" s="62"/>
      <c r="C463" s="62"/>
      <c r="D463" s="62"/>
      <c r="E463" s="62"/>
      <c r="F463" s="62"/>
      <c r="G463" s="62"/>
    </row>
    <row r="464" spans="1:7" x14ac:dyDescent="0.25">
      <c r="A464" s="62"/>
      <c r="B464" s="62"/>
      <c r="C464" s="62"/>
      <c r="D464" s="62"/>
      <c r="E464" s="62"/>
      <c r="F464" s="62"/>
      <c r="G464" s="62"/>
    </row>
    <row r="465" spans="1:7" x14ac:dyDescent="0.25">
      <c r="A465" s="62"/>
      <c r="B465" s="62"/>
      <c r="C465" s="62"/>
      <c r="D465" s="62"/>
      <c r="E465" s="62"/>
      <c r="F465" s="62"/>
      <c r="G465" s="62"/>
    </row>
    <row r="466" spans="1:7" x14ac:dyDescent="0.25">
      <c r="A466" s="62"/>
      <c r="B466" s="62"/>
      <c r="C466" s="62"/>
      <c r="D466" s="62"/>
      <c r="E466" s="62"/>
      <c r="F466" s="62"/>
      <c r="G466" s="62"/>
    </row>
    <row r="467" spans="1:7" x14ac:dyDescent="0.25">
      <c r="A467" s="62"/>
      <c r="B467" s="62"/>
      <c r="C467" s="62"/>
      <c r="D467" s="62"/>
      <c r="E467" s="62"/>
      <c r="F467" s="62"/>
      <c r="G467" s="62"/>
    </row>
    <row r="468" spans="1:7" x14ac:dyDescent="0.25">
      <c r="A468" s="62"/>
      <c r="B468" s="62"/>
      <c r="C468" s="62"/>
      <c r="D468" s="62"/>
      <c r="E468" s="62"/>
      <c r="F468" s="62"/>
      <c r="G468" s="62"/>
    </row>
    <row r="469" spans="1:7" x14ac:dyDescent="0.25">
      <c r="A469" s="62"/>
      <c r="B469" s="62"/>
      <c r="C469" s="62"/>
      <c r="D469" s="62"/>
      <c r="E469" s="62"/>
      <c r="F469" s="62"/>
      <c r="G469" s="62"/>
    </row>
    <row r="470" spans="1:7" x14ac:dyDescent="0.25">
      <c r="A470" s="62"/>
      <c r="B470" s="62"/>
      <c r="C470" s="62"/>
      <c r="D470" s="62"/>
      <c r="E470" s="62"/>
      <c r="F470" s="62"/>
      <c r="G470" s="62"/>
    </row>
    <row r="471" spans="1:7" x14ac:dyDescent="0.25">
      <c r="A471" s="62"/>
      <c r="B471" s="62"/>
      <c r="C471" s="62"/>
      <c r="D471" s="62"/>
      <c r="E471" s="62"/>
      <c r="F471" s="62"/>
      <c r="G471" s="62"/>
    </row>
    <row r="472" spans="1:7" x14ac:dyDescent="0.25">
      <c r="A472" s="62"/>
      <c r="B472" s="62"/>
      <c r="C472" s="62"/>
      <c r="D472" s="62"/>
      <c r="E472" s="62"/>
      <c r="F472" s="62"/>
      <c r="G472" s="62"/>
    </row>
    <row r="473" spans="1:7" x14ac:dyDescent="0.25">
      <c r="A473" s="62"/>
      <c r="B473" s="62"/>
      <c r="C473" s="62"/>
      <c r="D473" s="62"/>
      <c r="E473" s="62"/>
      <c r="F473" s="62"/>
      <c r="G473" s="62"/>
    </row>
    <row r="474" spans="1:7" x14ac:dyDescent="0.25">
      <c r="A474" s="62"/>
      <c r="B474" s="62"/>
      <c r="C474" s="62"/>
      <c r="D474" s="62"/>
      <c r="E474" s="62"/>
      <c r="F474" s="62"/>
      <c r="G474" s="62"/>
    </row>
    <row r="475" spans="1:7" x14ac:dyDescent="0.25">
      <c r="A475" s="62"/>
      <c r="B475" s="62"/>
      <c r="C475" s="62"/>
      <c r="D475" s="62"/>
      <c r="E475" s="62"/>
      <c r="F475" s="62"/>
      <c r="G475" s="62"/>
    </row>
    <row r="476" spans="1:7" x14ac:dyDescent="0.25">
      <c r="A476" s="62"/>
      <c r="B476" s="62"/>
      <c r="C476" s="62"/>
      <c r="D476" s="62"/>
      <c r="E476" s="62"/>
      <c r="F476" s="62"/>
      <c r="G476" s="62"/>
    </row>
    <row r="477" spans="1:7" x14ac:dyDescent="0.25">
      <c r="A477" s="62"/>
      <c r="B477" s="62"/>
      <c r="C477" s="62"/>
      <c r="D477" s="62"/>
      <c r="E477" s="62"/>
      <c r="F477" s="62"/>
      <c r="G477" s="62"/>
    </row>
    <row r="478" spans="1:7" x14ac:dyDescent="0.25">
      <c r="A478" s="62"/>
      <c r="B478" s="62"/>
      <c r="C478" s="62"/>
      <c r="D478" s="62"/>
      <c r="E478" s="62"/>
      <c r="F478" s="62"/>
      <c r="G478" s="62"/>
    </row>
    <row r="479" spans="1:7" x14ac:dyDescent="0.25">
      <c r="A479" s="62"/>
      <c r="B479" s="62"/>
      <c r="C479" s="62"/>
      <c r="D479" s="62"/>
      <c r="E479" s="62"/>
      <c r="F479" s="62"/>
      <c r="G479" s="62"/>
    </row>
    <row r="480" spans="1:7" x14ac:dyDescent="0.25">
      <c r="A480" s="62"/>
      <c r="B480" s="62"/>
      <c r="C480" s="62"/>
      <c r="D480" s="62"/>
      <c r="E480" s="62"/>
      <c r="F480" s="62"/>
      <c r="G480" s="62"/>
    </row>
    <row r="481" spans="1:7" x14ac:dyDescent="0.25">
      <c r="A481" s="62"/>
      <c r="B481" s="62"/>
      <c r="C481" s="62"/>
      <c r="D481" s="62"/>
      <c r="E481" s="62"/>
      <c r="F481" s="62"/>
      <c r="G481" s="62"/>
    </row>
    <row r="482" spans="1:7" x14ac:dyDescent="0.25">
      <c r="A482" s="62"/>
      <c r="B482" s="62"/>
      <c r="C482" s="62"/>
      <c r="D482" s="62"/>
      <c r="E482" s="62"/>
      <c r="F482" s="62"/>
      <c r="G482" s="62"/>
    </row>
    <row r="483" spans="1:7" x14ac:dyDescent="0.25">
      <c r="A483" s="62"/>
      <c r="B483" s="62"/>
      <c r="C483" s="62"/>
      <c r="D483" s="62"/>
      <c r="E483" s="62"/>
      <c r="F483" s="62"/>
      <c r="G483" s="62"/>
    </row>
    <row r="484" spans="1:7" x14ac:dyDescent="0.25">
      <c r="A484" s="62"/>
      <c r="B484" s="62"/>
      <c r="C484" s="62"/>
      <c r="D484" s="62"/>
      <c r="E484" s="62"/>
      <c r="F484" s="62"/>
      <c r="G484" s="62"/>
    </row>
    <row r="485" spans="1:7" x14ac:dyDescent="0.25">
      <c r="A485" s="62"/>
      <c r="B485" s="62"/>
      <c r="C485" s="62"/>
      <c r="D485" s="62"/>
      <c r="E485" s="62"/>
      <c r="F485" s="62"/>
      <c r="G485" s="62"/>
    </row>
    <row r="486" spans="1:7" x14ac:dyDescent="0.25">
      <c r="A486" s="62"/>
      <c r="B486" s="62"/>
      <c r="C486" s="62"/>
      <c r="D486" s="62"/>
      <c r="E486" s="62"/>
      <c r="F486" s="62"/>
      <c r="G486" s="62"/>
    </row>
    <row r="487" spans="1:7" x14ac:dyDescent="0.25">
      <c r="A487" s="62"/>
      <c r="B487" s="62"/>
      <c r="C487" s="62"/>
      <c r="D487" s="62"/>
      <c r="E487" s="62"/>
      <c r="F487" s="62"/>
      <c r="G487" s="62"/>
    </row>
    <row r="488" spans="1:7" x14ac:dyDescent="0.25">
      <c r="A488" s="62"/>
      <c r="B488" s="62"/>
      <c r="C488" s="62"/>
      <c r="D488" s="62"/>
      <c r="E488" s="62"/>
      <c r="F488" s="62"/>
      <c r="G488" s="62"/>
    </row>
    <row r="489" spans="1:7" x14ac:dyDescent="0.25">
      <c r="A489" s="62"/>
      <c r="B489" s="62"/>
      <c r="C489" s="62"/>
      <c r="D489" s="62"/>
      <c r="E489" s="62"/>
      <c r="F489" s="62"/>
      <c r="G489" s="62"/>
    </row>
    <row r="490" spans="1:7" x14ac:dyDescent="0.25">
      <c r="A490" s="62"/>
      <c r="B490" s="62"/>
      <c r="C490" s="62"/>
      <c r="D490" s="62"/>
      <c r="E490" s="62"/>
      <c r="F490" s="62"/>
      <c r="G490" s="62"/>
    </row>
    <row r="491" spans="1:7" x14ac:dyDescent="0.25">
      <c r="A491" s="62"/>
      <c r="B491" s="62"/>
      <c r="C491" s="62"/>
      <c r="D491" s="62"/>
      <c r="E491" s="62"/>
      <c r="F491" s="62"/>
      <c r="G491" s="62"/>
    </row>
    <row r="492" spans="1:7" x14ac:dyDescent="0.25">
      <c r="A492" s="62"/>
      <c r="B492" s="62"/>
      <c r="C492" s="62"/>
      <c r="D492" s="62"/>
      <c r="E492" s="62"/>
      <c r="F492" s="62"/>
      <c r="G492" s="62"/>
    </row>
    <row r="493" spans="1:7" x14ac:dyDescent="0.25">
      <c r="A493" s="62"/>
      <c r="B493" s="62"/>
      <c r="C493" s="62"/>
      <c r="D493" s="62"/>
      <c r="E493" s="62"/>
      <c r="F493" s="62"/>
      <c r="G493" s="62"/>
    </row>
    <row r="494" spans="1:7" x14ac:dyDescent="0.25">
      <c r="A494" s="62"/>
      <c r="B494" s="62"/>
      <c r="C494" s="62"/>
      <c r="D494" s="62"/>
      <c r="E494" s="62"/>
      <c r="F494" s="62"/>
      <c r="G494" s="62"/>
    </row>
    <row r="495" spans="1:7" x14ac:dyDescent="0.25">
      <c r="A495" s="62"/>
      <c r="B495" s="62"/>
      <c r="C495" s="62"/>
      <c r="D495" s="62"/>
      <c r="E495" s="62"/>
      <c r="F495" s="62"/>
      <c r="G495" s="62"/>
    </row>
    <row r="496" spans="1:7" x14ac:dyDescent="0.25">
      <c r="A496" s="62"/>
      <c r="B496" s="62"/>
      <c r="C496" s="62"/>
      <c r="D496" s="62"/>
      <c r="E496" s="62"/>
      <c r="F496" s="62"/>
      <c r="G496" s="62"/>
    </row>
    <row r="497" spans="1:7" x14ac:dyDescent="0.25">
      <c r="A497" s="62"/>
      <c r="B497" s="62"/>
      <c r="C497" s="62"/>
      <c r="D497" s="62"/>
      <c r="E497" s="62"/>
      <c r="F497" s="62"/>
      <c r="G497" s="62"/>
    </row>
    <row r="498" spans="1:7" x14ac:dyDescent="0.25">
      <c r="A498" s="62"/>
      <c r="B498" s="62"/>
      <c r="C498" s="62"/>
      <c r="D498" s="62"/>
      <c r="E498" s="62"/>
      <c r="F498" s="62"/>
      <c r="G498" s="62"/>
    </row>
    <row r="499" spans="1:7" x14ac:dyDescent="0.25">
      <c r="A499" s="62"/>
      <c r="B499" s="62"/>
      <c r="C499" s="62"/>
      <c r="D499" s="62"/>
      <c r="E499" s="62"/>
      <c r="F499" s="62"/>
      <c r="G499" s="62"/>
    </row>
    <row r="500" spans="1:7" x14ac:dyDescent="0.25">
      <c r="A500" s="62"/>
      <c r="B500" s="62"/>
      <c r="C500" s="62"/>
      <c r="D500" s="62"/>
      <c r="E500" s="62"/>
      <c r="F500" s="62"/>
      <c r="G500" s="62"/>
    </row>
    <row r="501" spans="1:7" x14ac:dyDescent="0.25">
      <c r="A501" s="62"/>
      <c r="B501" s="62"/>
      <c r="C501" s="62"/>
      <c r="D501" s="62"/>
      <c r="E501" s="62"/>
      <c r="F501" s="62"/>
      <c r="G501" s="62"/>
    </row>
    <row r="502" spans="1:7" x14ac:dyDescent="0.25">
      <c r="A502" s="62"/>
      <c r="B502" s="62"/>
      <c r="C502" s="62"/>
      <c r="D502" s="62"/>
      <c r="E502" s="62"/>
      <c r="F502" s="62"/>
      <c r="G502" s="62"/>
    </row>
    <row r="503" spans="1:7" x14ac:dyDescent="0.25">
      <c r="A503" s="62"/>
      <c r="B503" s="62"/>
      <c r="C503" s="62"/>
      <c r="D503" s="62"/>
      <c r="E503" s="62"/>
      <c r="F503" s="62"/>
      <c r="G503" s="62"/>
    </row>
    <row r="504" spans="1:7" x14ac:dyDescent="0.25">
      <c r="A504" s="62"/>
      <c r="B504" s="62"/>
      <c r="C504" s="62"/>
      <c r="D504" s="62"/>
      <c r="E504" s="62"/>
      <c r="F504" s="62"/>
      <c r="G504" s="62"/>
    </row>
    <row r="505" spans="1:7" x14ac:dyDescent="0.25">
      <c r="A505" s="62"/>
      <c r="B505" s="62"/>
      <c r="C505" s="62"/>
      <c r="D505" s="62"/>
      <c r="E505" s="62"/>
      <c r="F505" s="62"/>
      <c r="G505" s="62"/>
    </row>
    <row r="506" spans="1:7" x14ac:dyDescent="0.25">
      <c r="A506" s="62"/>
      <c r="B506" s="62"/>
      <c r="C506" s="62"/>
      <c r="D506" s="62"/>
      <c r="E506" s="62"/>
      <c r="F506" s="62"/>
      <c r="G506" s="62"/>
    </row>
    <row r="507" spans="1:7" x14ac:dyDescent="0.25">
      <c r="A507" s="62"/>
      <c r="B507" s="62"/>
      <c r="C507" s="62"/>
      <c r="D507" s="62"/>
      <c r="E507" s="62"/>
      <c r="F507" s="62"/>
      <c r="G507" s="62"/>
    </row>
    <row r="508" spans="1:7" x14ac:dyDescent="0.25">
      <c r="A508" s="62"/>
      <c r="B508" s="62"/>
      <c r="C508" s="62"/>
      <c r="D508" s="62"/>
      <c r="E508" s="62"/>
      <c r="F508" s="62"/>
      <c r="G508" s="62"/>
    </row>
    <row r="509" spans="1:7" x14ac:dyDescent="0.25">
      <c r="A509" s="62"/>
      <c r="B509" s="62"/>
      <c r="C509" s="62"/>
      <c r="D509" s="62"/>
      <c r="E509" s="62"/>
      <c r="F509" s="62"/>
      <c r="G509" s="62"/>
    </row>
    <row r="510" spans="1:7" x14ac:dyDescent="0.25">
      <c r="A510" s="62"/>
      <c r="B510" s="62"/>
      <c r="C510" s="62"/>
      <c r="D510" s="62"/>
      <c r="E510" s="62"/>
      <c r="F510" s="62"/>
      <c r="G510" s="62"/>
    </row>
    <row r="511" spans="1:7" x14ac:dyDescent="0.25">
      <c r="A511" s="62"/>
      <c r="B511" s="62"/>
      <c r="C511" s="62"/>
      <c r="D511" s="62"/>
      <c r="E511" s="62"/>
      <c r="F511" s="62"/>
      <c r="G511" s="62"/>
    </row>
    <row r="512" spans="1:7" x14ac:dyDescent="0.25">
      <c r="A512" s="62"/>
      <c r="B512" s="62"/>
      <c r="C512" s="62"/>
      <c r="D512" s="62"/>
      <c r="E512" s="62"/>
      <c r="F512" s="62"/>
      <c r="G512" s="62"/>
    </row>
    <row r="513" spans="1:7" x14ac:dyDescent="0.25">
      <c r="A513" s="62"/>
      <c r="B513" s="62"/>
      <c r="C513" s="62"/>
      <c r="D513" s="62"/>
      <c r="E513" s="62"/>
      <c r="F513" s="62"/>
      <c r="G513" s="62"/>
    </row>
    <row r="514" spans="1:7" x14ac:dyDescent="0.25">
      <c r="A514" s="62"/>
      <c r="B514" s="62"/>
      <c r="C514" s="62"/>
      <c r="D514" s="62"/>
      <c r="E514" s="62"/>
      <c r="F514" s="62"/>
      <c r="G514" s="62"/>
    </row>
    <row r="515" spans="1:7" x14ac:dyDescent="0.25">
      <c r="A515" s="62"/>
      <c r="B515" s="62"/>
      <c r="C515" s="62"/>
      <c r="D515" s="62"/>
      <c r="E515" s="62"/>
      <c r="F515" s="62"/>
      <c r="G515" s="62"/>
    </row>
    <row r="516" spans="1:7" x14ac:dyDescent="0.25">
      <c r="A516" s="62"/>
      <c r="B516" s="62"/>
      <c r="C516" s="62"/>
      <c r="D516" s="62"/>
      <c r="E516" s="62"/>
      <c r="F516" s="62"/>
      <c r="G516" s="62"/>
    </row>
    <row r="517" spans="1:7" x14ac:dyDescent="0.25">
      <c r="A517" s="62"/>
      <c r="B517" s="62"/>
      <c r="C517" s="62"/>
      <c r="D517" s="62"/>
      <c r="E517" s="62"/>
      <c r="F517" s="62"/>
      <c r="G517" s="62"/>
    </row>
    <row r="518" spans="1:7" x14ac:dyDescent="0.25">
      <c r="A518" s="62"/>
      <c r="B518" s="62"/>
      <c r="C518" s="62"/>
      <c r="D518" s="62"/>
      <c r="E518" s="62"/>
      <c r="F518" s="62"/>
      <c r="G518" s="62"/>
    </row>
    <row r="519" spans="1:7" x14ac:dyDescent="0.25">
      <c r="A519" s="62"/>
      <c r="B519" s="62"/>
      <c r="C519" s="62"/>
      <c r="D519" s="62"/>
      <c r="E519" s="62"/>
      <c r="F519" s="62"/>
      <c r="G519" s="62"/>
    </row>
    <row r="520" spans="1:7" x14ac:dyDescent="0.25">
      <c r="A520" s="62"/>
      <c r="B520" s="62"/>
      <c r="C520" s="62"/>
      <c r="D520" s="62"/>
      <c r="E520" s="62"/>
      <c r="F520" s="62"/>
      <c r="G520" s="62"/>
    </row>
    <row r="521" spans="1:7" x14ac:dyDescent="0.25">
      <c r="A521" s="62"/>
      <c r="B521" s="62"/>
      <c r="C521" s="62"/>
      <c r="D521" s="62"/>
      <c r="E521" s="62"/>
      <c r="F521" s="62"/>
      <c r="G521" s="62"/>
    </row>
    <row r="522" spans="1:7" x14ac:dyDescent="0.25">
      <c r="A522" s="62"/>
      <c r="B522" s="62"/>
      <c r="C522" s="62"/>
      <c r="D522" s="62"/>
      <c r="E522" s="62"/>
      <c r="F522" s="62"/>
      <c r="G522" s="62"/>
    </row>
    <row r="523" spans="1:7" x14ac:dyDescent="0.25">
      <c r="A523" s="62"/>
      <c r="B523" s="62"/>
      <c r="C523" s="62"/>
      <c r="D523" s="62"/>
      <c r="E523" s="62"/>
      <c r="F523" s="62"/>
      <c r="G523" s="62"/>
    </row>
    <row r="524" spans="1:7" x14ac:dyDescent="0.25">
      <c r="A524" s="62"/>
      <c r="B524" s="62"/>
      <c r="C524" s="62"/>
      <c r="D524" s="62"/>
      <c r="E524" s="62"/>
      <c r="F524" s="62"/>
      <c r="G524" s="62"/>
    </row>
    <row r="525" spans="1:7" x14ac:dyDescent="0.25">
      <c r="A525" s="62"/>
      <c r="B525" s="62"/>
      <c r="C525" s="62"/>
      <c r="D525" s="62"/>
      <c r="E525" s="62"/>
      <c r="F525" s="62"/>
      <c r="G525" s="62"/>
    </row>
    <row r="526" spans="1:7" x14ac:dyDescent="0.25">
      <c r="A526" s="62"/>
      <c r="B526" s="62"/>
      <c r="C526" s="62"/>
      <c r="D526" s="62"/>
      <c r="E526" s="62"/>
      <c r="F526" s="62"/>
      <c r="G526" s="62"/>
    </row>
    <row r="527" spans="1:7" x14ac:dyDescent="0.25">
      <c r="A527" s="62"/>
      <c r="B527" s="62"/>
      <c r="C527" s="62"/>
      <c r="D527" s="62"/>
      <c r="E527" s="62"/>
      <c r="F527" s="62"/>
      <c r="G527" s="62"/>
    </row>
    <row r="528" spans="1:7" x14ac:dyDescent="0.25">
      <c r="A528" s="62"/>
      <c r="B528" s="62"/>
      <c r="C528" s="62"/>
      <c r="D528" s="62"/>
      <c r="E528" s="62"/>
      <c r="F528" s="62"/>
      <c r="G528" s="62"/>
    </row>
    <row r="529" spans="1:7" x14ac:dyDescent="0.25">
      <c r="A529" s="62"/>
      <c r="B529" s="62"/>
      <c r="C529" s="62"/>
      <c r="D529" s="62"/>
      <c r="E529" s="62"/>
      <c r="F529" s="62"/>
      <c r="G529" s="62"/>
    </row>
    <row r="530" spans="1:7" x14ac:dyDescent="0.25">
      <c r="A530" s="62"/>
      <c r="B530" s="62"/>
      <c r="C530" s="62"/>
      <c r="D530" s="62"/>
      <c r="E530" s="62"/>
      <c r="F530" s="62"/>
      <c r="G530" s="62"/>
    </row>
    <row r="531" spans="1:7" x14ac:dyDescent="0.25">
      <c r="A531" s="62"/>
      <c r="B531" s="62"/>
      <c r="C531" s="62"/>
      <c r="D531" s="62"/>
      <c r="E531" s="62"/>
      <c r="F531" s="62"/>
      <c r="G531" s="62"/>
    </row>
    <row r="532" spans="1:7" x14ac:dyDescent="0.25">
      <c r="A532" s="62"/>
      <c r="B532" s="62"/>
      <c r="C532" s="62"/>
      <c r="D532" s="62"/>
      <c r="E532" s="62"/>
      <c r="F532" s="62"/>
      <c r="G532" s="62"/>
    </row>
    <row r="533" spans="1:7" x14ac:dyDescent="0.25">
      <c r="A533" s="62"/>
      <c r="B533" s="62"/>
      <c r="C533" s="62"/>
      <c r="D533" s="62"/>
      <c r="E533" s="62"/>
      <c r="F533" s="62"/>
      <c r="G533" s="62"/>
    </row>
    <row r="534" spans="1:7" x14ac:dyDescent="0.25">
      <c r="A534" s="62"/>
      <c r="B534" s="62"/>
      <c r="C534" s="62"/>
      <c r="D534" s="62"/>
      <c r="E534" s="62"/>
      <c r="F534" s="62"/>
      <c r="G534" s="62"/>
    </row>
    <row r="535" spans="1:7" x14ac:dyDescent="0.25">
      <c r="A535" s="62"/>
      <c r="B535" s="62"/>
      <c r="C535" s="62"/>
      <c r="D535" s="62"/>
      <c r="E535" s="62"/>
      <c r="F535" s="62"/>
      <c r="G535" s="62"/>
    </row>
    <row r="536" spans="1:7" x14ac:dyDescent="0.25">
      <c r="A536" s="62"/>
      <c r="B536" s="62"/>
      <c r="C536" s="62"/>
      <c r="D536" s="62"/>
      <c r="E536" s="62"/>
      <c r="F536" s="62"/>
      <c r="G536" s="62"/>
    </row>
    <row r="537" spans="1:7" x14ac:dyDescent="0.25">
      <c r="A537" s="62"/>
      <c r="B537" s="62"/>
      <c r="C537" s="62"/>
      <c r="D537" s="62"/>
      <c r="E537" s="62"/>
      <c r="F537" s="62"/>
      <c r="G537" s="62"/>
    </row>
    <row r="538" spans="1:7" x14ac:dyDescent="0.25">
      <c r="A538" s="62"/>
      <c r="B538" s="62"/>
      <c r="C538" s="62"/>
      <c r="D538" s="62"/>
      <c r="E538" s="62"/>
      <c r="F538" s="62"/>
      <c r="G538" s="62"/>
    </row>
    <row r="539" spans="1:7" x14ac:dyDescent="0.25">
      <c r="A539" s="62"/>
      <c r="B539" s="62"/>
      <c r="C539" s="62"/>
      <c r="D539" s="62"/>
      <c r="E539" s="62"/>
      <c r="F539" s="62"/>
      <c r="G539" s="62"/>
    </row>
    <row r="540" spans="1:7" x14ac:dyDescent="0.25">
      <c r="A540" s="62"/>
      <c r="B540" s="62"/>
      <c r="C540" s="62"/>
      <c r="D540" s="62"/>
      <c r="E540" s="62"/>
      <c r="F540" s="62"/>
      <c r="G540" s="62"/>
    </row>
    <row r="541" spans="1:7" x14ac:dyDescent="0.25">
      <c r="A541" s="62"/>
      <c r="B541" s="62"/>
      <c r="C541" s="62"/>
      <c r="D541" s="62"/>
      <c r="E541" s="62"/>
      <c r="F541" s="62"/>
      <c r="G541" s="62"/>
    </row>
    <row r="542" spans="1:7" x14ac:dyDescent="0.25">
      <c r="A542" s="62"/>
      <c r="B542" s="62"/>
      <c r="C542" s="62"/>
      <c r="D542" s="62"/>
      <c r="E542" s="62"/>
      <c r="F542" s="62"/>
      <c r="G542" s="62"/>
    </row>
    <row r="543" spans="1:7" x14ac:dyDescent="0.25">
      <c r="A543" s="62"/>
      <c r="B543" s="62"/>
      <c r="C543" s="62"/>
      <c r="D543" s="62"/>
      <c r="E543" s="62"/>
      <c r="F543" s="62"/>
      <c r="G543" s="62"/>
    </row>
    <row r="544" spans="1:7" x14ac:dyDescent="0.25">
      <c r="A544" s="62"/>
      <c r="B544" s="62"/>
      <c r="C544" s="62"/>
      <c r="D544" s="62"/>
      <c r="E544" s="62"/>
      <c r="F544" s="62"/>
      <c r="G544" s="62"/>
    </row>
    <row r="545" spans="1:7" x14ac:dyDescent="0.25">
      <c r="A545" s="62"/>
      <c r="B545" s="62"/>
      <c r="C545" s="62"/>
      <c r="D545" s="62"/>
      <c r="E545" s="62"/>
      <c r="F545" s="62"/>
      <c r="G545" s="62"/>
    </row>
    <row r="546" spans="1:7" x14ac:dyDescent="0.25">
      <c r="A546" s="62"/>
      <c r="B546" s="62"/>
      <c r="C546" s="62"/>
      <c r="D546" s="62"/>
      <c r="E546" s="62"/>
      <c r="F546" s="62"/>
      <c r="G546" s="62"/>
    </row>
    <row r="547" spans="1:7" x14ac:dyDescent="0.25">
      <c r="A547" s="62"/>
      <c r="B547" s="62"/>
      <c r="C547" s="62"/>
      <c r="D547" s="62"/>
      <c r="E547" s="62"/>
      <c r="F547" s="62"/>
      <c r="G547" s="62"/>
    </row>
    <row r="548" spans="1:7" x14ac:dyDescent="0.25">
      <c r="A548" s="62"/>
      <c r="B548" s="62"/>
      <c r="C548" s="62"/>
      <c r="D548" s="62"/>
      <c r="E548" s="62"/>
      <c r="F548" s="62"/>
      <c r="G548" s="62"/>
    </row>
    <row r="549" spans="1:7" x14ac:dyDescent="0.25">
      <c r="A549" s="62"/>
      <c r="B549" s="62"/>
      <c r="C549" s="62"/>
      <c r="D549" s="62"/>
      <c r="E549" s="62"/>
      <c r="F549" s="62"/>
      <c r="G549" s="62"/>
    </row>
    <row r="550" spans="1:7" x14ac:dyDescent="0.25">
      <c r="A550" s="62"/>
      <c r="B550" s="62"/>
      <c r="C550" s="62"/>
      <c r="D550" s="62"/>
      <c r="E550" s="62"/>
      <c r="F550" s="62"/>
      <c r="G550" s="62"/>
    </row>
    <row r="551" spans="1:7" x14ac:dyDescent="0.25">
      <c r="A551" s="62"/>
      <c r="B551" s="62"/>
      <c r="C551" s="62"/>
      <c r="D551" s="62"/>
      <c r="E551" s="62"/>
      <c r="F551" s="62"/>
      <c r="G551" s="62"/>
    </row>
    <row r="552" spans="1:7" x14ac:dyDescent="0.25">
      <c r="A552" s="62"/>
      <c r="B552" s="62"/>
      <c r="C552" s="62"/>
      <c r="D552" s="62"/>
      <c r="E552" s="62"/>
      <c r="F552" s="62"/>
      <c r="G552" s="62"/>
    </row>
    <row r="553" spans="1:7" x14ac:dyDescent="0.25">
      <c r="A553" s="62"/>
      <c r="B553" s="62"/>
      <c r="C553" s="62"/>
      <c r="D553" s="62"/>
      <c r="E553" s="62"/>
      <c r="F553" s="62"/>
      <c r="G553" s="62"/>
    </row>
    <row r="554" spans="1:7" x14ac:dyDescent="0.25">
      <c r="A554" s="62"/>
      <c r="B554" s="62"/>
      <c r="C554" s="62"/>
      <c r="D554" s="62"/>
      <c r="E554" s="62"/>
      <c r="F554" s="62"/>
      <c r="G554" s="62"/>
    </row>
    <row r="555" spans="1:7" x14ac:dyDescent="0.25">
      <c r="A555" s="62"/>
      <c r="B555" s="62"/>
      <c r="C555" s="62"/>
      <c r="D555" s="62"/>
      <c r="E555" s="62"/>
      <c r="F555" s="62"/>
      <c r="G555" s="62"/>
    </row>
    <row r="556" spans="1:7" x14ac:dyDescent="0.25">
      <c r="A556" s="62"/>
      <c r="B556" s="62"/>
      <c r="C556" s="62"/>
      <c r="D556" s="62"/>
      <c r="E556" s="62"/>
      <c r="F556" s="62"/>
      <c r="G556" s="62"/>
    </row>
    <row r="557" spans="1:7" x14ac:dyDescent="0.25">
      <c r="A557" s="62"/>
      <c r="B557" s="62"/>
      <c r="C557" s="62"/>
      <c r="D557" s="62"/>
      <c r="E557" s="62"/>
      <c r="F557" s="62"/>
      <c r="G557" s="62"/>
    </row>
    <row r="558" spans="1:7" x14ac:dyDescent="0.25">
      <c r="A558" s="62"/>
      <c r="B558" s="62"/>
      <c r="C558" s="62"/>
      <c r="D558" s="62"/>
      <c r="E558" s="62"/>
      <c r="F558" s="62"/>
      <c r="G558" s="62"/>
    </row>
    <row r="559" spans="1:7" x14ac:dyDescent="0.25">
      <c r="A559" s="62"/>
      <c r="B559" s="62"/>
      <c r="C559" s="62"/>
      <c r="D559" s="62"/>
      <c r="E559" s="62"/>
      <c r="F559" s="62"/>
      <c r="G559" s="62"/>
    </row>
    <row r="560" spans="1:7" x14ac:dyDescent="0.25">
      <c r="A560" s="62"/>
      <c r="B560" s="62"/>
      <c r="C560" s="62"/>
      <c r="D560" s="62"/>
      <c r="E560" s="62"/>
      <c r="F560" s="62"/>
      <c r="G560" s="62"/>
    </row>
    <row r="561" spans="1:7" x14ac:dyDescent="0.25">
      <c r="A561" s="62"/>
      <c r="B561" s="62"/>
      <c r="C561" s="62"/>
      <c r="D561" s="62"/>
      <c r="E561" s="62"/>
      <c r="F561" s="62"/>
      <c r="G561" s="62"/>
    </row>
    <row r="562" spans="1:7" x14ac:dyDescent="0.25">
      <c r="A562" s="62"/>
      <c r="B562" s="62"/>
      <c r="C562" s="62"/>
      <c r="D562" s="62"/>
      <c r="E562" s="62"/>
      <c r="F562" s="62"/>
      <c r="G562" s="62"/>
    </row>
    <row r="563" spans="1:7" x14ac:dyDescent="0.25">
      <c r="A563" s="62"/>
      <c r="B563" s="62"/>
      <c r="C563" s="62"/>
      <c r="D563" s="62"/>
      <c r="E563" s="62"/>
      <c r="F563" s="62"/>
      <c r="G563" s="62"/>
    </row>
    <row r="564" spans="1:7" x14ac:dyDescent="0.25">
      <c r="A564" s="62"/>
      <c r="B564" s="62"/>
      <c r="C564" s="62"/>
      <c r="D564" s="62"/>
      <c r="E564" s="62"/>
      <c r="F564" s="62"/>
      <c r="G564" s="62"/>
    </row>
    <row r="565" spans="1:7" x14ac:dyDescent="0.25">
      <c r="A565" s="62"/>
      <c r="B565" s="62"/>
      <c r="C565" s="62"/>
      <c r="D565" s="62"/>
      <c r="E565" s="62"/>
      <c r="F565" s="62"/>
      <c r="G565" s="62"/>
    </row>
    <row r="566" spans="1:7" x14ac:dyDescent="0.25">
      <c r="A566" s="62"/>
      <c r="B566" s="62"/>
      <c r="C566" s="62"/>
      <c r="D566" s="62"/>
      <c r="E566" s="62"/>
      <c r="F566" s="62"/>
      <c r="G566" s="62"/>
    </row>
    <row r="567" spans="1:7" x14ac:dyDescent="0.25">
      <c r="A567" s="62"/>
      <c r="B567" s="62"/>
      <c r="C567" s="62"/>
      <c r="D567" s="62"/>
      <c r="E567" s="62"/>
      <c r="F567" s="62"/>
      <c r="G567" s="62"/>
    </row>
    <row r="568" spans="1:7" x14ac:dyDescent="0.25">
      <c r="A568" s="62"/>
      <c r="B568" s="62"/>
      <c r="C568" s="62"/>
      <c r="D568" s="62"/>
      <c r="E568" s="62"/>
      <c r="F568" s="62"/>
      <c r="G568" s="62"/>
    </row>
    <row r="569" spans="1:7" x14ac:dyDescent="0.25">
      <c r="A569" s="62"/>
      <c r="B569" s="62"/>
      <c r="C569" s="62"/>
      <c r="D569" s="62"/>
      <c r="E569" s="62"/>
      <c r="F569" s="62"/>
      <c r="G569" s="62"/>
    </row>
    <row r="570" spans="1:7" x14ac:dyDescent="0.25">
      <c r="A570" s="62"/>
      <c r="B570" s="62"/>
      <c r="C570" s="62"/>
      <c r="D570" s="62"/>
      <c r="E570" s="62"/>
      <c r="F570" s="62"/>
      <c r="G570" s="62"/>
    </row>
    <row r="571" spans="1:7" x14ac:dyDescent="0.25">
      <c r="A571" s="62"/>
      <c r="B571" s="62"/>
      <c r="C571" s="62"/>
      <c r="D571" s="62"/>
      <c r="E571" s="62"/>
      <c r="F571" s="62"/>
      <c r="G571" s="62"/>
    </row>
    <row r="572" spans="1:7" x14ac:dyDescent="0.25">
      <c r="A572" s="62"/>
      <c r="B572" s="62"/>
      <c r="C572" s="62"/>
      <c r="D572" s="62"/>
      <c r="E572" s="62"/>
      <c r="F572" s="62"/>
      <c r="G572" s="62"/>
    </row>
    <row r="573" spans="1:7" x14ac:dyDescent="0.25">
      <c r="A573" s="62"/>
      <c r="B573" s="62"/>
      <c r="C573" s="62"/>
      <c r="D573" s="62"/>
      <c r="E573" s="62"/>
      <c r="F573" s="62"/>
      <c r="G573" s="62"/>
    </row>
    <row r="574" spans="1:7" x14ac:dyDescent="0.25">
      <c r="A574" s="62"/>
      <c r="B574" s="62"/>
      <c r="C574" s="62"/>
      <c r="D574" s="62"/>
      <c r="E574" s="62"/>
      <c r="F574" s="62"/>
      <c r="G574" s="62"/>
    </row>
    <row r="575" spans="1:7" x14ac:dyDescent="0.25">
      <c r="A575" s="62"/>
      <c r="B575" s="62"/>
      <c r="C575" s="62"/>
      <c r="D575" s="62"/>
      <c r="E575" s="62"/>
      <c r="F575" s="62"/>
      <c r="G575" s="62"/>
    </row>
    <row r="576" spans="1:7" x14ac:dyDescent="0.25">
      <c r="A576" s="62"/>
      <c r="B576" s="62"/>
      <c r="C576" s="62"/>
      <c r="D576" s="62"/>
      <c r="E576" s="62"/>
      <c r="F576" s="62"/>
      <c r="G576" s="62"/>
    </row>
    <row r="577" spans="1:7" x14ac:dyDescent="0.25">
      <c r="A577" s="62"/>
      <c r="B577" s="62"/>
      <c r="C577" s="62"/>
      <c r="D577" s="62"/>
      <c r="E577" s="62"/>
      <c r="F577" s="62"/>
      <c r="G577" s="62"/>
    </row>
    <row r="578" spans="1:7" x14ac:dyDescent="0.25">
      <c r="A578" s="62"/>
      <c r="B578" s="62"/>
      <c r="C578" s="62"/>
      <c r="D578" s="62"/>
      <c r="E578" s="62"/>
      <c r="F578" s="62"/>
      <c r="G578" s="62"/>
    </row>
    <row r="579" spans="1:7" x14ac:dyDescent="0.25">
      <c r="A579" s="62"/>
      <c r="B579" s="62"/>
      <c r="C579" s="62"/>
      <c r="D579" s="62"/>
      <c r="E579" s="62"/>
      <c r="F579" s="62"/>
      <c r="G579" s="62"/>
    </row>
    <row r="580" spans="1:7" x14ac:dyDescent="0.25">
      <c r="A580" s="62"/>
      <c r="B580" s="62"/>
      <c r="C580" s="62"/>
      <c r="D580" s="62"/>
      <c r="E580" s="62"/>
      <c r="F580" s="62"/>
      <c r="G580" s="62"/>
    </row>
    <row r="581" spans="1:7" x14ac:dyDescent="0.25">
      <c r="A581" s="62"/>
      <c r="B581" s="62"/>
      <c r="C581" s="62"/>
      <c r="D581" s="62"/>
      <c r="E581" s="62"/>
      <c r="F581" s="62"/>
      <c r="G581" s="62"/>
    </row>
    <row r="582" spans="1:7" x14ac:dyDescent="0.25">
      <c r="A582" s="62"/>
      <c r="B582" s="62"/>
      <c r="C582" s="62"/>
      <c r="D582" s="62"/>
      <c r="E582" s="62"/>
      <c r="F582" s="62"/>
      <c r="G582" s="62"/>
    </row>
    <row r="583" spans="1:7" x14ac:dyDescent="0.25">
      <c r="A583" s="62"/>
      <c r="B583" s="62"/>
      <c r="C583" s="62"/>
      <c r="D583" s="62"/>
      <c r="E583" s="62"/>
      <c r="F583" s="62"/>
      <c r="G583" s="62"/>
    </row>
    <row r="584" spans="1:7" x14ac:dyDescent="0.25">
      <c r="A584" s="62"/>
      <c r="B584" s="62"/>
      <c r="C584" s="62"/>
      <c r="D584" s="62"/>
      <c r="E584" s="62"/>
      <c r="F584" s="62"/>
      <c r="G584" s="62"/>
    </row>
    <row r="585" spans="1:7" x14ac:dyDescent="0.25">
      <c r="A585" s="62"/>
      <c r="B585" s="62"/>
      <c r="C585" s="62"/>
      <c r="D585" s="62"/>
      <c r="E585" s="62"/>
      <c r="F585" s="62"/>
      <c r="G585" s="62"/>
    </row>
    <row r="586" spans="1:7" x14ac:dyDescent="0.25">
      <c r="A586" s="62"/>
      <c r="B586" s="62"/>
      <c r="C586" s="62"/>
      <c r="D586" s="62"/>
      <c r="E586" s="62"/>
      <c r="F586" s="62"/>
      <c r="G586" s="62"/>
    </row>
    <row r="587" spans="1:7" x14ac:dyDescent="0.25">
      <c r="A587" s="62"/>
      <c r="B587" s="62"/>
      <c r="C587" s="62"/>
      <c r="D587" s="62"/>
      <c r="E587" s="62"/>
      <c r="F587" s="62"/>
      <c r="G587" s="62"/>
    </row>
    <row r="588" spans="1:7" x14ac:dyDescent="0.25">
      <c r="A588" s="62"/>
      <c r="B588" s="62"/>
      <c r="C588" s="62"/>
      <c r="D588" s="62"/>
      <c r="E588" s="62"/>
      <c r="F588" s="62"/>
      <c r="G588" s="62"/>
    </row>
    <row r="589" spans="1:7" x14ac:dyDescent="0.25">
      <c r="A589" s="62"/>
      <c r="B589" s="62"/>
      <c r="C589" s="62"/>
      <c r="D589" s="62"/>
      <c r="E589" s="62"/>
      <c r="F589" s="62"/>
      <c r="G589" s="62"/>
    </row>
    <row r="590" spans="1:7" x14ac:dyDescent="0.25">
      <c r="A590" s="62"/>
      <c r="B590" s="62"/>
      <c r="C590" s="62"/>
      <c r="D590" s="62"/>
      <c r="E590" s="62"/>
      <c r="F590" s="62"/>
      <c r="G590" s="62"/>
    </row>
    <row r="591" spans="1:7" x14ac:dyDescent="0.25">
      <c r="A591" s="62"/>
      <c r="B591" s="62"/>
      <c r="C591" s="62"/>
      <c r="D591" s="62"/>
      <c r="E591" s="62"/>
      <c r="F591" s="62"/>
      <c r="G591" s="62"/>
    </row>
    <row r="592" spans="1:7" x14ac:dyDescent="0.25">
      <c r="A592" s="62"/>
      <c r="B592" s="62"/>
      <c r="C592" s="62"/>
      <c r="D592" s="62"/>
      <c r="E592" s="62"/>
      <c r="F592" s="62"/>
      <c r="G592" s="62"/>
    </row>
    <row r="593" spans="1:7" x14ac:dyDescent="0.25">
      <c r="A593" s="62"/>
      <c r="B593" s="62"/>
      <c r="C593" s="62"/>
      <c r="D593" s="62"/>
      <c r="E593" s="62"/>
      <c r="F593" s="62"/>
      <c r="G593" s="62"/>
    </row>
    <row r="594" spans="1:7" x14ac:dyDescent="0.25">
      <c r="A594" s="62"/>
      <c r="B594" s="62"/>
      <c r="C594" s="62"/>
      <c r="D594" s="62"/>
      <c r="E594" s="62"/>
      <c r="F594" s="62"/>
      <c r="G594" s="62"/>
    </row>
    <row r="595" spans="1:7" x14ac:dyDescent="0.25">
      <c r="A595" s="62"/>
      <c r="B595" s="62"/>
      <c r="C595" s="62"/>
      <c r="D595" s="62"/>
      <c r="E595" s="62"/>
      <c r="F595" s="62"/>
      <c r="G595" s="62"/>
    </row>
    <row r="596" spans="1:7" x14ac:dyDescent="0.25">
      <c r="A596" s="62"/>
      <c r="B596" s="62"/>
      <c r="C596" s="62"/>
      <c r="D596" s="62"/>
      <c r="E596" s="62"/>
      <c r="F596" s="62"/>
      <c r="G596" s="62"/>
    </row>
    <row r="597" spans="1:7" x14ac:dyDescent="0.25">
      <c r="A597" s="62"/>
      <c r="B597" s="62"/>
      <c r="C597" s="62"/>
      <c r="D597" s="62"/>
      <c r="E597" s="62"/>
      <c r="F597" s="62"/>
      <c r="G597" s="62"/>
    </row>
    <row r="598" spans="1:7" x14ac:dyDescent="0.25">
      <c r="A598" s="62"/>
      <c r="B598" s="62"/>
      <c r="C598" s="62"/>
      <c r="D598" s="62"/>
      <c r="E598" s="62"/>
      <c r="F598" s="62"/>
      <c r="G598" s="62"/>
    </row>
    <row r="599" spans="1:7" x14ac:dyDescent="0.25">
      <c r="A599" s="62"/>
      <c r="B599" s="62"/>
      <c r="C599" s="62"/>
      <c r="D599" s="62"/>
      <c r="E599" s="62"/>
      <c r="F599" s="62"/>
      <c r="G599" s="62"/>
    </row>
    <row r="600" spans="1:7" x14ac:dyDescent="0.25">
      <c r="A600" s="62"/>
      <c r="B600" s="62"/>
      <c r="C600" s="62"/>
      <c r="D600" s="62"/>
      <c r="E600" s="62"/>
      <c r="F600" s="62"/>
      <c r="G600" s="62"/>
    </row>
    <row r="601" spans="1:7" x14ac:dyDescent="0.25">
      <c r="A601" s="62"/>
      <c r="B601" s="62"/>
      <c r="C601" s="62"/>
      <c r="D601" s="62"/>
      <c r="E601" s="62"/>
      <c r="F601" s="62"/>
      <c r="G601" s="62"/>
    </row>
    <row r="602" spans="1:7" x14ac:dyDescent="0.25">
      <c r="A602" s="62"/>
      <c r="B602" s="62"/>
      <c r="C602" s="62"/>
      <c r="D602" s="62"/>
      <c r="E602" s="62"/>
      <c r="F602" s="62"/>
      <c r="G602" s="62"/>
    </row>
    <row r="603" spans="1:7" x14ac:dyDescent="0.25">
      <c r="A603" s="62"/>
      <c r="B603" s="62"/>
      <c r="C603" s="62"/>
      <c r="D603" s="62"/>
      <c r="E603" s="62"/>
      <c r="F603" s="62"/>
      <c r="G603" s="62"/>
    </row>
    <row r="604" spans="1:7" x14ac:dyDescent="0.25">
      <c r="A604" s="62"/>
      <c r="B604" s="62"/>
      <c r="C604" s="62"/>
      <c r="D604" s="62"/>
      <c r="E604" s="62"/>
      <c r="F604" s="62"/>
      <c r="G604" s="62"/>
    </row>
    <row r="605" spans="1:7" x14ac:dyDescent="0.25">
      <c r="A605" s="62"/>
      <c r="B605" s="62"/>
      <c r="C605" s="62"/>
      <c r="D605" s="62"/>
      <c r="E605" s="62"/>
      <c r="F605" s="62"/>
      <c r="G605" s="62"/>
    </row>
    <row r="606" spans="1:7" x14ac:dyDescent="0.25">
      <c r="A606" s="62"/>
      <c r="B606" s="62"/>
      <c r="C606" s="62"/>
      <c r="D606" s="62"/>
      <c r="E606" s="62"/>
      <c r="F606" s="62"/>
      <c r="G606" s="62"/>
    </row>
    <row r="607" spans="1:7" x14ac:dyDescent="0.25">
      <c r="A607" s="62"/>
      <c r="B607" s="62"/>
      <c r="C607" s="62"/>
      <c r="D607" s="62"/>
      <c r="E607" s="62"/>
      <c r="F607" s="62"/>
      <c r="G607" s="62"/>
    </row>
    <row r="608" spans="1:7" x14ac:dyDescent="0.25">
      <c r="A608" s="62"/>
      <c r="B608" s="62"/>
      <c r="C608" s="62"/>
      <c r="D608" s="62"/>
      <c r="E608" s="62"/>
      <c r="F608" s="62"/>
      <c r="G608" s="62"/>
    </row>
    <row r="609" spans="1:7" x14ac:dyDescent="0.25">
      <c r="A609" s="62"/>
      <c r="B609" s="62"/>
      <c r="C609" s="62"/>
      <c r="D609" s="62"/>
      <c r="E609" s="62"/>
      <c r="F609" s="62"/>
      <c r="G609" s="62"/>
    </row>
    <row r="610" spans="1:7" x14ac:dyDescent="0.25">
      <c r="A610" s="62"/>
      <c r="B610" s="62"/>
      <c r="C610" s="62"/>
      <c r="D610" s="62"/>
      <c r="E610" s="62"/>
      <c r="F610" s="62"/>
      <c r="G610" s="62"/>
    </row>
    <row r="611" spans="1:7" x14ac:dyDescent="0.25">
      <c r="A611" s="62"/>
      <c r="B611" s="62"/>
      <c r="C611" s="62"/>
      <c r="D611" s="62"/>
      <c r="E611" s="62"/>
      <c r="F611" s="62"/>
      <c r="G611" s="62"/>
    </row>
    <row r="612" spans="1:7" x14ac:dyDescent="0.25">
      <c r="A612" s="62"/>
      <c r="B612" s="62"/>
      <c r="C612" s="62"/>
      <c r="D612" s="62"/>
      <c r="E612" s="62"/>
      <c r="F612" s="62"/>
      <c r="G612" s="62"/>
    </row>
    <row r="613" spans="1:7" x14ac:dyDescent="0.25">
      <c r="A613" s="62"/>
      <c r="B613" s="62"/>
      <c r="C613" s="62"/>
      <c r="D613" s="62"/>
      <c r="E613" s="62"/>
      <c r="F613" s="62"/>
      <c r="G613" s="62"/>
    </row>
    <row r="614" spans="1:7" x14ac:dyDescent="0.25">
      <c r="A614" s="62"/>
      <c r="B614" s="62"/>
      <c r="C614" s="62"/>
      <c r="D614" s="62"/>
      <c r="E614" s="62"/>
      <c r="F614" s="62"/>
      <c r="G614" s="62"/>
    </row>
    <row r="615" spans="1:7" x14ac:dyDescent="0.25">
      <c r="A615" s="62"/>
      <c r="B615" s="62"/>
      <c r="C615" s="62"/>
      <c r="D615" s="62"/>
      <c r="E615" s="62"/>
      <c r="F615" s="62"/>
      <c r="G615" s="62"/>
    </row>
    <row r="616" spans="1:7" x14ac:dyDescent="0.25">
      <c r="A616" s="62"/>
      <c r="B616" s="62"/>
      <c r="C616" s="62"/>
      <c r="D616" s="62"/>
      <c r="E616" s="62"/>
      <c r="F616" s="62"/>
      <c r="G616" s="62"/>
    </row>
    <row r="617" spans="1:7" x14ac:dyDescent="0.25">
      <c r="A617" s="62"/>
      <c r="B617" s="62"/>
      <c r="C617" s="62"/>
      <c r="D617" s="62"/>
      <c r="E617" s="62"/>
      <c r="F617" s="62"/>
      <c r="G617" s="62"/>
    </row>
    <row r="618" spans="1:7" x14ac:dyDescent="0.25">
      <c r="A618" s="62"/>
      <c r="B618" s="62"/>
      <c r="C618" s="62"/>
      <c r="D618" s="62"/>
      <c r="E618" s="62"/>
      <c r="F618" s="62"/>
      <c r="G618" s="62"/>
    </row>
    <row r="619" spans="1:7" x14ac:dyDescent="0.25">
      <c r="A619" s="62"/>
      <c r="B619" s="62"/>
      <c r="C619" s="62"/>
      <c r="D619" s="62"/>
      <c r="E619" s="62"/>
      <c r="F619" s="62"/>
      <c r="G619" s="62"/>
    </row>
    <row r="620" spans="1:7" x14ac:dyDescent="0.25">
      <c r="A620" s="62"/>
      <c r="B620" s="62"/>
      <c r="C620" s="62"/>
      <c r="D620" s="62"/>
      <c r="E620" s="62"/>
      <c r="F620" s="62"/>
      <c r="G620" s="62"/>
    </row>
    <row r="621" spans="1:7" x14ac:dyDescent="0.25">
      <c r="A621" s="62"/>
      <c r="B621" s="62"/>
      <c r="C621" s="62"/>
      <c r="D621" s="62"/>
      <c r="E621" s="62"/>
      <c r="F621" s="62"/>
      <c r="G621" s="62"/>
    </row>
    <row r="622" spans="1:7" x14ac:dyDescent="0.25">
      <c r="A622" s="62"/>
      <c r="B622" s="62"/>
      <c r="C622" s="62"/>
      <c r="D622" s="62"/>
      <c r="E622" s="62"/>
      <c r="F622" s="62"/>
      <c r="G622" s="62"/>
    </row>
    <row r="623" spans="1:7" x14ac:dyDescent="0.25">
      <c r="A623" s="62"/>
      <c r="B623" s="62"/>
      <c r="C623" s="62"/>
      <c r="D623" s="62"/>
      <c r="E623" s="62"/>
      <c r="F623" s="62"/>
      <c r="G623" s="62"/>
    </row>
    <row r="624" spans="1:7" x14ac:dyDescent="0.25">
      <c r="A624" s="62"/>
      <c r="B624" s="62"/>
      <c r="C624" s="62"/>
      <c r="D624" s="62"/>
      <c r="E624" s="62"/>
      <c r="F624" s="62"/>
      <c r="G624" s="62"/>
    </row>
    <row r="625" spans="1:7" x14ac:dyDescent="0.25">
      <c r="A625" s="62"/>
      <c r="B625" s="62"/>
      <c r="C625" s="62"/>
      <c r="D625" s="62"/>
      <c r="E625" s="62"/>
      <c r="F625" s="62"/>
      <c r="G625" s="62"/>
    </row>
    <row r="626" spans="1:7" x14ac:dyDescent="0.25">
      <c r="A626" s="62"/>
      <c r="B626" s="62"/>
      <c r="C626" s="62"/>
      <c r="D626" s="62"/>
      <c r="E626" s="62"/>
      <c r="F626" s="62"/>
      <c r="G626" s="62"/>
    </row>
    <row r="627" spans="1:7" x14ac:dyDescent="0.25">
      <c r="A627" s="62"/>
      <c r="B627" s="62"/>
      <c r="C627" s="62"/>
      <c r="D627" s="62"/>
      <c r="E627" s="62"/>
      <c r="F627" s="62"/>
      <c r="G627" s="62"/>
    </row>
    <row r="628" spans="1:7" x14ac:dyDescent="0.25">
      <c r="A628" s="62"/>
      <c r="B628" s="62"/>
      <c r="C628" s="62"/>
      <c r="D628" s="62"/>
      <c r="E628" s="62"/>
      <c r="F628" s="62"/>
      <c r="G628" s="62"/>
    </row>
    <row r="629" spans="1:7" x14ac:dyDescent="0.25">
      <c r="A629" s="62"/>
      <c r="B629" s="62"/>
      <c r="C629" s="62"/>
      <c r="D629" s="62"/>
      <c r="E629" s="62"/>
      <c r="F629" s="62"/>
      <c r="G629" s="62"/>
    </row>
    <row r="630" spans="1:7" x14ac:dyDescent="0.25">
      <c r="A630" s="62"/>
      <c r="B630" s="62"/>
      <c r="C630" s="62"/>
      <c r="D630" s="62"/>
      <c r="E630" s="62"/>
      <c r="F630" s="62"/>
      <c r="G630" s="62"/>
    </row>
    <row r="631" spans="1:7" x14ac:dyDescent="0.25">
      <c r="A631" s="62"/>
      <c r="B631" s="62"/>
      <c r="C631" s="62"/>
      <c r="D631" s="62"/>
      <c r="E631" s="62"/>
      <c r="F631" s="62"/>
      <c r="G631" s="62"/>
    </row>
    <row r="632" spans="1:7" x14ac:dyDescent="0.25">
      <c r="A632" s="62"/>
      <c r="B632" s="62"/>
      <c r="C632" s="62"/>
      <c r="D632" s="62"/>
      <c r="E632" s="62"/>
      <c r="F632" s="62"/>
      <c r="G632" s="62"/>
    </row>
    <row r="633" spans="1:7" x14ac:dyDescent="0.25">
      <c r="A633" s="62"/>
      <c r="B633" s="62"/>
      <c r="C633" s="62"/>
      <c r="D633" s="62"/>
      <c r="E633" s="62"/>
      <c r="F633" s="62"/>
      <c r="G633" s="62"/>
    </row>
    <row r="634" spans="1:7" x14ac:dyDescent="0.25">
      <c r="A634" s="62"/>
      <c r="B634" s="62"/>
      <c r="C634" s="62"/>
      <c r="D634" s="62"/>
      <c r="E634" s="62"/>
      <c r="F634" s="62"/>
      <c r="G634" s="62"/>
    </row>
    <row r="635" spans="1:7" x14ac:dyDescent="0.25">
      <c r="A635" s="62"/>
      <c r="B635" s="62"/>
      <c r="C635" s="62"/>
      <c r="D635" s="62"/>
      <c r="E635" s="62"/>
      <c r="F635" s="62"/>
      <c r="G635" s="62"/>
    </row>
    <row r="636" spans="1:7" x14ac:dyDescent="0.25">
      <c r="A636" s="62"/>
      <c r="B636" s="62"/>
      <c r="C636" s="62"/>
      <c r="D636" s="62"/>
      <c r="E636" s="62"/>
      <c r="F636" s="62"/>
      <c r="G636" s="62"/>
    </row>
    <row r="637" spans="1:7" x14ac:dyDescent="0.25">
      <c r="A637" s="62"/>
      <c r="B637" s="62"/>
      <c r="C637" s="62"/>
      <c r="D637" s="62"/>
      <c r="E637" s="62"/>
      <c r="F637" s="62"/>
      <c r="G637" s="62"/>
    </row>
    <row r="638" spans="1:7" x14ac:dyDescent="0.25">
      <c r="A638" s="62"/>
      <c r="B638" s="62"/>
      <c r="C638" s="62"/>
      <c r="D638" s="62"/>
      <c r="E638" s="62"/>
      <c r="F638" s="62"/>
      <c r="G638" s="62"/>
    </row>
    <row r="639" spans="1:7" x14ac:dyDescent="0.25">
      <c r="A639" s="62"/>
      <c r="B639" s="62"/>
      <c r="C639" s="62"/>
      <c r="D639" s="62"/>
      <c r="E639" s="62"/>
      <c r="F639" s="62"/>
      <c r="G639" s="62"/>
    </row>
    <row r="640" spans="1:7" x14ac:dyDescent="0.25">
      <c r="A640" s="62"/>
      <c r="B640" s="62"/>
      <c r="C640" s="62"/>
      <c r="D640" s="62"/>
      <c r="E640" s="62"/>
      <c r="F640" s="62"/>
      <c r="G640" s="62"/>
    </row>
    <row r="641" spans="1:7" x14ac:dyDescent="0.25">
      <c r="A641" s="62"/>
      <c r="B641" s="62"/>
      <c r="C641" s="62"/>
      <c r="D641" s="62"/>
      <c r="E641" s="62"/>
      <c r="F641" s="62"/>
      <c r="G641" s="62"/>
    </row>
    <row r="642" spans="1:7" x14ac:dyDescent="0.25">
      <c r="A642" s="62"/>
      <c r="B642" s="62"/>
      <c r="C642" s="62"/>
      <c r="D642" s="62"/>
      <c r="E642" s="62"/>
      <c r="F642" s="62"/>
      <c r="G642" s="62"/>
    </row>
    <row r="643" spans="1:7" x14ac:dyDescent="0.25">
      <c r="A643" s="62"/>
      <c r="B643" s="62"/>
      <c r="C643" s="62"/>
      <c r="D643" s="62"/>
      <c r="E643" s="62"/>
      <c r="F643" s="62"/>
      <c r="G643" s="62"/>
    </row>
    <row r="644" spans="1:7" x14ac:dyDescent="0.25">
      <c r="A644" s="62"/>
      <c r="B644" s="62"/>
      <c r="C644" s="62"/>
      <c r="D644" s="62"/>
      <c r="E644" s="62"/>
      <c r="F644" s="62"/>
      <c r="G644" s="62"/>
    </row>
    <row r="645" spans="1:7" x14ac:dyDescent="0.25">
      <c r="A645" s="62"/>
      <c r="B645" s="62"/>
      <c r="C645" s="62"/>
      <c r="D645" s="62"/>
      <c r="E645" s="62"/>
      <c r="F645" s="62"/>
      <c r="G645" s="62"/>
    </row>
    <row r="646" spans="1:7" x14ac:dyDescent="0.25">
      <c r="A646" s="62"/>
      <c r="B646" s="62"/>
      <c r="C646" s="62"/>
      <c r="D646" s="62"/>
      <c r="E646" s="62"/>
      <c r="F646" s="62"/>
      <c r="G646" s="62"/>
    </row>
    <row r="647" spans="1:7" x14ac:dyDescent="0.25">
      <c r="A647" s="62"/>
      <c r="B647" s="62"/>
      <c r="C647" s="62"/>
      <c r="D647" s="62"/>
      <c r="E647" s="62"/>
      <c r="F647" s="62"/>
      <c r="G647" s="62"/>
    </row>
    <row r="648" spans="1:7" x14ac:dyDescent="0.25">
      <c r="A648" s="62"/>
      <c r="B648" s="62"/>
      <c r="C648" s="62"/>
      <c r="D648" s="62"/>
      <c r="E648" s="62"/>
      <c r="F648" s="62"/>
      <c r="G648" s="62"/>
    </row>
    <row r="649" spans="1:7" x14ac:dyDescent="0.25">
      <c r="A649" s="62"/>
      <c r="B649" s="62"/>
      <c r="C649" s="62"/>
      <c r="D649" s="62"/>
      <c r="E649" s="62"/>
      <c r="F649" s="62"/>
      <c r="G649" s="62"/>
    </row>
    <row r="650" spans="1:7" x14ac:dyDescent="0.25">
      <c r="A650" s="62"/>
      <c r="B650" s="62"/>
      <c r="C650" s="62"/>
      <c r="D650" s="62"/>
      <c r="E650" s="62"/>
      <c r="F650" s="62"/>
      <c r="G650" s="62"/>
    </row>
    <row r="651" spans="1:7" x14ac:dyDescent="0.25">
      <c r="A651" s="62"/>
      <c r="B651" s="62"/>
      <c r="C651" s="62"/>
      <c r="D651" s="62"/>
      <c r="E651" s="62"/>
      <c r="F651" s="62"/>
      <c r="G651" s="62"/>
    </row>
    <row r="652" spans="1:7" x14ac:dyDescent="0.25">
      <c r="A652" s="62"/>
      <c r="B652" s="62"/>
      <c r="C652" s="62"/>
      <c r="D652" s="62"/>
      <c r="E652" s="62"/>
      <c r="F652" s="62"/>
      <c r="G652" s="62"/>
    </row>
    <row r="653" spans="1:7" x14ac:dyDescent="0.25">
      <c r="A653" s="62"/>
      <c r="B653" s="62"/>
      <c r="C653" s="62"/>
      <c r="D653" s="62"/>
      <c r="E653" s="62"/>
      <c r="F653" s="62"/>
      <c r="G653" s="62"/>
    </row>
    <row r="654" spans="1:7" x14ac:dyDescent="0.25">
      <c r="A654" s="62"/>
      <c r="B654" s="62"/>
      <c r="C654" s="62"/>
      <c r="D654" s="62"/>
      <c r="E654" s="62"/>
      <c r="F654" s="62"/>
      <c r="G654" s="62"/>
    </row>
    <row r="655" spans="1:7" x14ac:dyDescent="0.25">
      <c r="A655" s="62"/>
      <c r="B655" s="62"/>
      <c r="C655" s="62"/>
      <c r="D655" s="62"/>
      <c r="E655" s="62"/>
      <c r="F655" s="62"/>
      <c r="G655" s="62"/>
    </row>
    <row r="656" spans="1:7" x14ac:dyDescent="0.25">
      <c r="A656" s="62"/>
      <c r="B656" s="62"/>
      <c r="C656" s="62"/>
      <c r="D656" s="62"/>
      <c r="E656" s="62"/>
      <c r="F656" s="62"/>
      <c r="G656" s="62"/>
    </row>
    <row r="657" spans="1:7" x14ac:dyDescent="0.25">
      <c r="A657" s="62"/>
      <c r="B657" s="62"/>
      <c r="C657" s="62"/>
      <c r="D657" s="62"/>
      <c r="E657" s="62"/>
      <c r="F657" s="62"/>
      <c r="G657" s="62"/>
    </row>
    <row r="658" spans="1:7" x14ac:dyDescent="0.25">
      <c r="A658" s="62"/>
      <c r="B658" s="62"/>
      <c r="C658" s="62"/>
      <c r="D658" s="62"/>
      <c r="E658" s="62"/>
      <c r="F658" s="62"/>
      <c r="G658" s="62"/>
    </row>
    <row r="659" spans="1:7" x14ac:dyDescent="0.25">
      <c r="A659" s="62"/>
      <c r="B659" s="62"/>
      <c r="C659" s="62"/>
      <c r="D659" s="62"/>
      <c r="E659" s="62"/>
      <c r="F659" s="62"/>
      <c r="G659" s="62"/>
    </row>
    <row r="660" spans="1:7" x14ac:dyDescent="0.25">
      <c r="A660" s="62"/>
      <c r="B660" s="62"/>
      <c r="C660" s="62"/>
      <c r="D660" s="62"/>
      <c r="E660" s="62"/>
      <c r="F660" s="62"/>
      <c r="G660" s="62"/>
    </row>
    <row r="661" spans="1:7" x14ac:dyDescent="0.25">
      <c r="A661" s="62"/>
      <c r="B661" s="62"/>
      <c r="C661" s="62"/>
      <c r="D661" s="62"/>
      <c r="E661" s="62"/>
      <c r="F661" s="62"/>
      <c r="G661" s="62"/>
    </row>
    <row r="662" spans="1:7" x14ac:dyDescent="0.25">
      <c r="A662" s="62"/>
      <c r="B662" s="62"/>
      <c r="C662" s="62"/>
      <c r="D662" s="62"/>
      <c r="E662" s="62"/>
      <c r="F662" s="62"/>
      <c r="G662" s="62"/>
    </row>
    <row r="663" spans="1:7" x14ac:dyDescent="0.25">
      <c r="A663" s="62"/>
      <c r="B663" s="62"/>
      <c r="C663" s="62"/>
      <c r="D663" s="62"/>
      <c r="E663" s="62"/>
      <c r="F663" s="62"/>
      <c r="G663" s="62"/>
    </row>
    <row r="664" spans="1:7" x14ac:dyDescent="0.25">
      <c r="A664" s="62"/>
      <c r="B664" s="62"/>
      <c r="C664" s="62"/>
      <c r="D664" s="62"/>
      <c r="E664" s="62"/>
      <c r="F664" s="62"/>
      <c r="G664" s="62"/>
    </row>
    <row r="665" spans="1:7" x14ac:dyDescent="0.25">
      <c r="A665" s="62"/>
      <c r="B665" s="62"/>
      <c r="C665" s="62"/>
      <c r="D665" s="62"/>
      <c r="E665" s="62"/>
      <c r="F665" s="62"/>
      <c r="G665" s="62"/>
    </row>
    <row r="666" spans="1:7" x14ac:dyDescent="0.25">
      <c r="A666" s="62"/>
      <c r="B666" s="62"/>
      <c r="C666" s="62"/>
      <c r="D666" s="62"/>
      <c r="E666" s="62"/>
      <c r="F666" s="62"/>
      <c r="G666" s="62"/>
    </row>
    <row r="667" spans="1:7" x14ac:dyDescent="0.25">
      <c r="A667" s="62"/>
      <c r="B667" s="62"/>
      <c r="C667" s="62"/>
      <c r="D667" s="62"/>
      <c r="E667" s="62"/>
      <c r="F667" s="62"/>
      <c r="G667" s="62"/>
    </row>
    <row r="668" spans="1:7" x14ac:dyDescent="0.25">
      <c r="A668" s="62"/>
      <c r="B668" s="62"/>
      <c r="C668" s="62"/>
      <c r="D668" s="62"/>
      <c r="E668" s="62"/>
      <c r="F668" s="62"/>
      <c r="G668" s="62"/>
    </row>
    <row r="669" spans="1:7" x14ac:dyDescent="0.25">
      <c r="A669" s="62"/>
      <c r="B669" s="62"/>
      <c r="C669" s="62"/>
      <c r="D669" s="62"/>
      <c r="E669" s="62"/>
      <c r="F669" s="62"/>
      <c r="G669" s="62"/>
    </row>
    <row r="670" spans="1:7" x14ac:dyDescent="0.25">
      <c r="A670" s="62"/>
      <c r="B670" s="62"/>
      <c r="C670" s="62"/>
      <c r="D670" s="62"/>
      <c r="E670" s="62"/>
      <c r="F670" s="62"/>
      <c r="G670" s="62"/>
    </row>
    <row r="671" spans="1:7" x14ac:dyDescent="0.25">
      <c r="A671" s="62"/>
      <c r="B671" s="62"/>
      <c r="C671" s="62"/>
      <c r="D671" s="62"/>
      <c r="E671" s="62"/>
      <c r="F671" s="62"/>
      <c r="G671" s="62"/>
    </row>
    <row r="672" spans="1:7" x14ac:dyDescent="0.25">
      <c r="A672" s="62"/>
      <c r="B672" s="62"/>
      <c r="C672" s="62"/>
      <c r="D672" s="62"/>
      <c r="E672" s="62"/>
      <c r="F672" s="62"/>
      <c r="G672" s="62"/>
    </row>
    <row r="673" spans="1:7" x14ac:dyDescent="0.25">
      <c r="A673" s="62"/>
      <c r="B673" s="62"/>
      <c r="C673" s="62"/>
      <c r="D673" s="62"/>
      <c r="E673" s="62"/>
      <c r="F673" s="62"/>
      <c r="G673" s="62"/>
    </row>
    <row r="674" spans="1:7" x14ac:dyDescent="0.25">
      <c r="A674" s="62"/>
      <c r="B674" s="62"/>
      <c r="C674" s="62"/>
      <c r="D674" s="62"/>
      <c r="E674" s="62"/>
      <c r="F674" s="62"/>
      <c r="G674" s="62"/>
    </row>
    <row r="675" spans="1:7" x14ac:dyDescent="0.25">
      <c r="A675" s="62"/>
      <c r="B675" s="62"/>
      <c r="C675" s="62"/>
      <c r="D675" s="62"/>
      <c r="E675" s="62"/>
      <c r="F675" s="62"/>
      <c r="G675" s="62"/>
    </row>
    <row r="676" spans="1:7" x14ac:dyDescent="0.25">
      <c r="A676" s="62"/>
      <c r="B676" s="62"/>
      <c r="C676" s="62"/>
      <c r="D676" s="62"/>
      <c r="E676" s="62"/>
      <c r="F676" s="62"/>
      <c r="G676" s="62"/>
    </row>
    <row r="677" spans="1:7" x14ac:dyDescent="0.25">
      <c r="A677" s="62"/>
      <c r="B677" s="62"/>
      <c r="C677" s="62"/>
      <c r="D677" s="62"/>
      <c r="E677" s="62"/>
      <c r="F677" s="62"/>
      <c r="G677" s="62"/>
    </row>
    <row r="678" spans="1:7" x14ac:dyDescent="0.25">
      <c r="A678" s="62"/>
      <c r="B678" s="62"/>
      <c r="C678" s="62"/>
      <c r="D678" s="62"/>
      <c r="E678" s="62"/>
      <c r="F678" s="62"/>
      <c r="G678" s="62"/>
    </row>
    <row r="679" spans="1:7" x14ac:dyDescent="0.25">
      <c r="A679" s="62"/>
      <c r="B679" s="62"/>
      <c r="C679" s="62"/>
      <c r="D679" s="62"/>
      <c r="E679" s="62"/>
      <c r="F679" s="62"/>
      <c r="G679" s="62"/>
    </row>
    <row r="680" spans="1:7" x14ac:dyDescent="0.25">
      <c r="A680" s="62"/>
      <c r="B680" s="62"/>
      <c r="C680" s="62"/>
      <c r="D680" s="62"/>
      <c r="E680" s="62"/>
      <c r="F680" s="62"/>
      <c r="G680" s="62"/>
    </row>
    <row r="681" spans="1:7" x14ac:dyDescent="0.25">
      <c r="A681" s="62"/>
      <c r="B681" s="62"/>
      <c r="C681" s="62"/>
      <c r="D681" s="62"/>
      <c r="E681" s="62"/>
      <c r="F681" s="62"/>
      <c r="G681" s="62"/>
    </row>
    <row r="682" spans="1:7" x14ac:dyDescent="0.25">
      <c r="A682" s="62"/>
      <c r="B682" s="62"/>
      <c r="C682" s="62"/>
      <c r="D682" s="62"/>
      <c r="E682" s="62"/>
      <c r="F682" s="62"/>
      <c r="G682" s="62"/>
    </row>
    <row r="683" spans="1:7" x14ac:dyDescent="0.25">
      <c r="A683" s="62"/>
      <c r="B683" s="62"/>
      <c r="C683" s="62"/>
      <c r="D683" s="62"/>
      <c r="E683" s="62"/>
      <c r="F683" s="62"/>
      <c r="G683" s="62"/>
    </row>
    <row r="684" spans="1:7" x14ac:dyDescent="0.25">
      <c r="A684" s="62"/>
      <c r="B684" s="62"/>
      <c r="C684" s="62"/>
      <c r="D684" s="62"/>
      <c r="E684" s="62"/>
      <c r="F684" s="62"/>
      <c r="G684" s="62"/>
    </row>
    <row r="685" spans="1:7" x14ac:dyDescent="0.25">
      <c r="A685" s="62"/>
      <c r="B685" s="62"/>
      <c r="C685" s="62"/>
      <c r="D685" s="62"/>
      <c r="E685" s="62"/>
      <c r="F685" s="62"/>
      <c r="G685" s="62"/>
    </row>
    <row r="686" spans="1:7" x14ac:dyDescent="0.25">
      <c r="A686" s="62"/>
      <c r="B686" s="62"/>
      <c r="C686" s="62"/>
      <c r="D686" s="62"/>
      <c r="E686" s="62"/>
      <c r="F686" s="62"/>
      <c r="G686" s="62"/>
    </row>
    <row r="687" spans="1:7" x14ac:dyDescent="0.25">
      <c r="A687" s="62"/>
      <c r="B687" s="62"/>
      <c r="C687" s="62"/>
      <c r="D687" s="62"/>
      <c r="E687" s="62"/>
      <c r="F687" s="62"/>
      <c r="G687" s="62"/>
    </row>
    <row r="688" spans="1:7" x14ac:dyDescent="0.25">
      <c r="A688" s="62"/>
      <c r="B688" s="62"/>
      <c r="C688" s="62"/>
      <c r="D688" s="62"/>
      <c r="E688" s="62"/>
      <c r="F688" s="62"/>
      <c r="G688" s="62"/>
    </row>
    <row r="689" spans="1:7" x14ac:dyDescent="0.25">
      <c r="A689" s="62"/>
      <c r="B689" s="62"/>
      <c r="C689" s="62"/>
      <c r="D689" s="62"/>
      <c r="E689" s="62"/>
      <c r="F689" s="62"/>
      <c r="G689" s="62"/>
    </row>
    <row r="690" spans="1:7" x14ac:dyDescent="0.25">
      <c r="A690" s="62"/>
      <c r="B690" s="62"/>
      <c r="C690" s="62"/>
      <c r="D690" s="62"/>
      <c r="E690" s="62"/>
      <c r="F690" s="62"/>
      <c r="G690" s="62"/>
    </row>
    <row r="691" spans="1:7" x14ac:dyDescent="0.25">
      <c r="A691" s="62"/>
      <c r="B691" s="62"/>
      <c r="C691" s="62"/>
      <c r="D691" s="62"/>
      <c r="E691" s="62"/>
      <c r="F691" s="62"/>
      <c r="G691" s="62"/>
    </row>
    <row r="692" spans="1:7" x14ac:dyDescent="0.25">
      <c r="A692" s="62"/>
      <c r="B692" s="62"/>
      <c r="C692" s="62"/>
      <c r="D692" s="62"/>
      <c r="E692" s="62"/>
      <c r="F692" s="62"/>
      <c r="G692" s="62"/>
    </row>
    <row r="693" spans="1:7" x14ac:dyDescent="0.25">
      <c r="A693" s="62"/>
      <c r="B693" s="62"/>
      <c r="C693" s="62"/>
      <c r="D693" s="62"/>
      <c r="E693" s="62"/>
      <c r="F693" s="62"/>
      <c r="G693" s="62"/>
    </row>
    <row r="694" spans="1:7" x14ac:dyDescent="0.25">
      <c r="A694" s="62"/>
      <c r="B694" s="62"/>
      <c r="C694" s="62"/>
      <c r="D694" s="62"/>
      <c r="E694" s="62"/>
      <c r="F694" s="62"/>
      <c r="G694" s="62"/>
    </row>
    <row r="695" spans="1:7" x14ac:dyDescent="0.25">
      <c r="A695" s="62"/>
      <c r="B695" s="62"/>
      <c r="C695" s="62"/>
      <c r="D695" s="62"/>
      <c r="E695" s="62"/>
      <c r="F695" s="62"/>
      <c r="G695" s="62"/>
    </row>
    <row r="696" spans="1:7" x14ac:dyDescent="0.25">
      <c r="A696" s="62"/>
      <c r="B696" s="62"/>
      <c r="C696" s="62"/>
      <c r="D696" s="62"/>
      <c r="E696" s="62"/>
      <c r="F696" s="62"/>
      <c r="G696" s="62"/>
    </row>
    <row r="697" spans="1:7" x14ac:dyDescent="0.25">
      <c r="A697" s="62"/>
      <c r="B697" s="62"/>
      <c r="C697" s="62"/>
      <c r="D697" s="62"/>
      <c r="E697" s="62"/>
      <c r="F697" s="62"/>
      <c r="G697" s="62"/>
    </row>
    <row r="698" spans="1:7" x14ac:dyDescent="0.25">
      <c r="A698" s="62"/>
      <c r="B698" s="62"/>
      <c r="C698" s="62"/>
      <c r="D698" s="62"/>
      <c r="E698" s="62"/>
      <c r="F698" s="62"/>
      <c r="G698" s="62"/>
    </row>
    <row r="699" spans="1:7" x14ac:dyDescent="0.25">
      <c r="A699" s="62"/>
      <c r="B699" s="62"/>
      <c r="C699" s="62"/>
      <c r="D699" s="62"/>
      <c r="E699" s="62"/>
      <c r="F699" s="62"/>
      <c r="G699" s="62"/>
    </row>
    <row r="700" spans="1:7" x14ac:dyDescent="0.25">
      <c r="A700" s="62"/>
      <c r="B700" s="62"/>
      <c r="C700" s="62"/>
      <c r="D700" s="62"/>
      <c r="E700" s="62"/>
      <c r="F700" s="62"/>
      <c r="G700" s="62"/>
    </row>
    <row r="701" spans="1:7" x14ac:dyDescent="0.25">
      <c r="A701" s="62"/>
      <c r="B701" s="62"/>
      <c r="C701" s="62"/>
      <c r="D701" s="62"/>
      <c r="E701" s="62"/>
      <c r="F701" s="62"/>
      <c r="G701" s="62"/>
    </row>
    <row r="702" spans="1:7" x14ac:dyDescent="0.25">
      <c r="A702" s="62"/>
      <c r="B702" s="62"/>
      <c r="C702" s="62"/>
      <c r="D702" s="62"/>
      <c r="E702" s="62"/>
      <c r="F702" s="62"/>
      <c r="G702" s="62"/>
    </row>
    <row r="703" spans="1:7" x14ac:dyDescent="0.25">
      <c r="A703" s="62"/>
      <c r="B703" s="62"/>
      <c r="C703" s="62"/>
      <c r="D703" s="62"/>
      <c r="E703" s="62"/>
      <c r="F703" s="62"/>
      <c r="G703" s="62"/>
    </row>
    <row r="704" spans="1:7" x14ac:dyDescent="0.25">
      <c r="A704" s="62"/>
      <c r="B704" s="62"/>
      <c r="C704" s="62"/>
      <c r="D704" s="62"/>
      <c r="E704" s="62"/>
      <c r="F704" s="62"/>
      <c r="G704" s="62"/>
    </row>
    <row r="705" spans="1:7" x14ac:dyDescent="0.25">
      <c r="A705" s="62"/>
      <c r="B705" s="62"/>
      <c r="C705" s="62"/>
      <c r="D705" s="62"/>
      <c r="E705" s="62"/>
      <c r="F705" s="62"/>
      <c r="G705" s="62"/>
    </row>
    <row r="706" spans="1:7" x14ac:dyDescent="0.25">
      <c r="A706" s="62"/>
      <c r="B706" s="62"/>
      <c r="C706" s="62"/>
      <c r="D706" s="62"/>
      <c r="E706" s="62"/>
      <c r="F706" s="62"/>
      <c r="G706" s="62"/>
    </row>
    <row r="707" spans="1:7" x14ac:dyDescent="0.25">
      <c r="A707" s="62"/>
      <c r="B707" s="62"/>
      <c r="C707" s="62"/>
      <c r="D707" s="62"/>
      <c r="E707" s="62"/>
      <c r="F707" s="62"/>
      <c r="G707" s="62"/>
    </row>
    <row r="708" spans="1:7" x14ac:dyDescent="0.25">
      <c r="A708" s="62"/>
      <c r="B708" s="62"/>
      <c r="C708" s="62"/>
      <c r="D708" s="62"/>
      <c r="E708" s="62"/>
      <c r="F708" s="62"/>
      <c r="G708" s="62"/>
    </row>
    <row r="709" spans="1:7" x14ac:dyDescent="0.25">
      <c r="A709" s="62"/>
      <c r="B709" s="62"/>
      <c r="C709" s="62"/>
      <c r="D709" s="62"/>
      <c r="E709" s="62"/>
      <c r="F709" s="62"/>
      <c r="G709" s="62"/>
    </row>
    <row r="710" spans="1:7" x14ac:dyDescent="0.25">
      <c r="A710" s="62"/>
      <c r="B710" s="62"/>
      <c r="C710" s="62"/>
      <c r="D710" s="62"/>
      <c r="E710" s="62"/>
      <c r="F710" s="62"/>
      <c r="G710" s="62"/>
    </row>
    <row r="711" spans="1:7" x14ac:dyDescent="0.25">
      <c r="A711" s="62"/>
      <c r="B711" s="62"/>
      <c r="C711" s="62"/>
      <c r="D711" s="62"/>
      <c r="E711" s="62"/>
      <c r="F711" s="62"/>
      <c r="G711" s="62"/>
    </row>
    <row r="712" spans="1:7" x14ac:dyDescent="0.25">
      <c r="A712" s="62"/>
      <c r="B712" s="62"/>
      <c r="C712" s="62"/>
      <c r="D712" s="62"/>
      <c r="E712" s="62"/>
      <c r="F712" s="62"/>
      <c r="G712" s="62"/>
    </row>
    <row r="713" spans="1:7" x14ac:dyDescent="0.25">
      <c r="A713" s="62"/>
      <c r="B713" s="62"/>
      <c r="C713" s="62"/>
      <c r="D713" s="62"/>
      <c r="E713" s="62"/>
      <c r="F713" s="62"/>
      <c r="G713" s="62"/>
    </row>
    <row r="714" spans="1:7" x14ac:dyDescent="0.25">
      <c r="A714" s="62"/>
      <c r="B714" s="62"/>
      <c r="C714" s="62"/>
      <c r="D714" s="62"/>
      <c r="E714" s="62"/>
      <c r="F714" s="62"/>
      <c r="G714" s="62"/>
    </row>
    <row r="715" spans="1:7" x14ac:dyDescent="0.25">
      <c r="A715" s="62"/>
      <c r="B715" s="62"/>
      <c r="C715" s="62"/>
      <c r="D715" s="62"/>
      <c r="E715" s="62"/>
      <c r="F715" s="62"/>
      <c r="G715" s="62"/>
    </row>
    <row r="716" spans="1:7" x14ac:dyDescent="0.25">
      <c r="A716" s="62"/>
      <c r="B716" s="62"/>
      <c r="C716" s="62"/>
      <c r="D716" s="62"/>
      <c r="E716" s="62"/>
      <c r="F716" s="62"/>
      <c r="G716" s="62"/>
    </row>
    <row r="717" spans="1:7" x14ac:dyDescent="0.25">
      <c r="A717" s="62"/>
      <c r="B717" s="62"/>
      <c r="C717" s="62"/>
      <c r="D717" s="62"/>
      <c r="E717" s="62"/>
      <c r="F717" s="62"/>
      <c r="G717" s="62"/>
    </row>
    <row r="718" spans="1:7" x14ac:dyDescent="0.25">
      <c r="A718" s="62"/>
      <c r="B718" s="62"/>
      <c r="C718" s="62"/>
      <c r="D718" s="62"/>
      <c r="E718" s="62"/>
      <c r="F718" s="62"/>
      <c r="G718" s="62"/>
    </row>
    <row r="719" spans="1:7" x14ac:dyDescent="0.25">
      <c r="A719" s="62"/>
      <c r="B719" s="62"/>
      <c r="C719" s="62"/>
      <c r="D719" s="62"/>
      <c r="E719" s="62"/>
      <c r="F719" s="62"/>
      <c r="G719" s="62"/>
    </row>
    <row r="720" spans="1:7" x14ac:dyDescent="0.25">
      <c r="A720" s="62"/>
      <c r="B720" s="62"/>
      <c r="C720" s="62"/>
      <c r="D720" s="62"/>
      <c r="E720" s="62"/>
      <c r="F720" s="62"/>
      <c r="G720" s="62"/>
    </row>
    <row r="721" spans="1:7" x14ac:dyDescent="0.25">
      <c r="A721" s="62"/>
      <c r="B721" s="62"/>
      <c r="C721" s="62"/>
      <c r="D721" s="62"/>
      <c r="E721" s="62"/>
      <c r="F721" s="62"/>
      <c r="G721" s="62"/>
    </row>
    <row r="722" spans="1:7" x14ac:dyDescent="0.25">
      <c r="A722" s="62"/>
      <c r="B722" s="62"/>
      <c r="C722" s="62"/>
      <c r="D722" s="62"/>
      <c r="E722" s="62"/>
      <c r="F722" s="62"/>
      <c r="G722" s="62"/>
    </row>
    <row r="723" spans="1:7" x14ac:dyDescent="0.25">
      <c r="A723" s="62"/>
      <c r="B723" s="62"/>
      <c r="C723" s="62"/>
      <c r="D723" s="62"/>
      <c r="E723" s="62"/>
      <c r="F723" s="62"/>
      <c r="G723" s="62"/>
    </row>
    <row r="724" spans="1:7" x14ac:dyDescent="0.25">
      <c r="A724" s="62"/>
      <c r="B724" s="62"/>
      <c r="C724" s="62"/>
      <c r="D724" s="62"/>
      <c r="E724" s="62"/>
      <c r="F724" s="62"/>
      <c r="G724" s="62"/>
    </row>
    <row r="725" spans="1:7" x14ac:dyDescent="0.25">
      <c r="A725" s="62"/>
      <c r="B725" s="62"/>
      <c r="C725" s="62"/>
      <c r="D725" s="62"/>
      <c r="E725" s="62"/>
      <c r="F725" s="62"/>
      <c r="G725" s="62"/>
    </row>
    <row r="726" spans="1:7" x14ac:dyDescent="0.25">
      <c r="A726" s="62"/>
      <c r="B726" s="62"/>
      <c r="C726" s="62"/>
      <c r="D726" s="62"/>
      <c r="E726" s="62"/>
      <c r="F726" s="62"/>
      <c r="G726" s="62"/>
    </row>
    <row r="727" spans="1:7" x14ac:dyDescent="0.25">
      <c r="A727" s="62"/>
      <c r="B727" s="62"/>
      <c r="C727" s="62"/>
      <c r="D727" s="62"/>
      <c r="E727" s="62"/>
      <c r="F727" s="62"/>
      <c r="G727" s="62"/>
    </row>
    <row r="728" spans="1:7" x14ac:dyDescent="0.25">
      <c r="A728" s="62"/>
      <c r="B728" s="62"/>
      <c r="C728" s="62"/>
      <c r="D728" s="62"/>
      <c r="E728" s="62"/>
      <c r="F728" s="62"/>
      <c r="G728" s="62"/>
    </row>
    <row r="729" spans="1:7" x14ac:dyDescent="0.25">
      <c r="A729" s="62"/>
      <c r="B729" s="62"/>
      <c r="C729" s="62"/>
      <c r="D729" s="62"/>
      <c r="E729" s="62"/>
      <c r="F729" s="62"/>
      <c r="G729" s="62"/>
    </row>
    <row r="730" spans="1:7" x14ac:dyDescent="0.25">
      <c r="A730" s="62"/>
      <c r="B730" s="62"/>
      <c r="C730" s="62"/>
      <c r="D730" s="62"/>
      <c r="E730" s="62"/>
      <c r="F730" s="62"/>
      <c r="G730" s="62"/>
    </row>
    <row r="731" spans="1:7" x14ac:dyDescent="0.25">
      <c r="A731" s="62"/>
      <c r="B731" s="62"/>
      <c r="C731" s="62"/>
      <c r="D731" s="62"/>
      <c r="E731" s="62"/>
      <c r="F731" s="62"/>
      <c r="G731" s="62"/>
    </row>
    <row r="732" spans="1:7" x14ac:dyDescent="0.25">
      <c r="A732" s="62"/>
      <c r="B732" s="62"/>
      <c r="C732" s="62"/>
      <c r="D732" s="62"/>
      <c r="E732" s="62"/>
      <c r="F732" s="62"/>
      <c r="G732" s="62"/>
    </row>
    <row r="733" spans="1:7" x14ac:dyDescent="0.25">
      <c r="A733" s="62"/>
      <c r="B733" s="62"/>
      <c r="C733" s="62"/>
      <c r="D733" s="62"/>
      <c r="E733" s="62"/>
      <c r="F733" s="62"/>
      <c r="G733" s="62"/>
    </row>
    <row r="734" spans="1:7" x14ac:dyDescent="0.25">
      <c r="A734" s="62"/>
      <c r="B734" s="62"/>
      <c r="C734" s="62"/>
      <c r="D734" s="62"/>
      <c r="E734" s="62"/>
      <c r="F734" s="62"/>
      <c r="G734" s="62"/>
    </row>
    <row r="735" spans="1:7" x14ac:dyDescent="0.25">
      <c r="A735" s="62"/>
      <c r="B735" s="62"/>
      <c r="C735" s="62"/>
      <c r="D735" s="62"/>
      <c r="E735" s="62"/>
      <c r="F735" s="62"/>
      <c r="G735" s="62"/>
    </row>
    <row r="736" spans="1:7" x14ac:dyDescent="0.25">
      <c r="A736" s="62"/>
      <c r="B736" s="62"/>
      <c r="C736" s="62"/>
      <c r="D736" s="62"/>
      <c r="E736" s="62"/>
      <c r="F736" s="62"/>
      <c r="G736" s="62"/>
    </row>
    <row r="737" spans="1:7" x14ac:dyDescent="0.25">
      <c r="A737" s="62"/>
      <c r="B737" s="62"/>
      <c r="C737" s="62"/>
      <c r="D737" s="62"/>
      <c r="E737" s="62"/>
      <c r="F737" s="62"/>
      <c r="G737" s="62"/>
    </row>
    <row r="738" spans="1:7" x14ac:dyDescent="0.25">
      <c r="A738" s="62"/>
      <c r="B738" s="62"/>
      <c r="C738" s="62"/>
      <c r="D738" s="62"/>
      <c r="E738" s="62"/>
      <c r="F738" s="62"/>
      <c r="G738" s="62"/>
    </row>
    <row r="739" spans="1:7" x14ac:dyDescent="0.25">
      <c r="A739" s="62"/>
      <c r="B739" s="62"/>
      <c r="C739" s="62"/>
      <c r="D739" s="62"/>
      <c r="E739" s="62"/>
      <c r="F739" s="62"/>
      <c r="G739" s="62"/>
    </row>
    <row r="740" spans="1:7" x14ac:dyDescent="0.25">
      <c r="A740" s="62"/>
      <c r="B740" s="62"/>
      <c r="C740" s="62"/>
      <c r="D740" s="62"/>
      <c r="E740" s="62"/>
      <c r="F740" s="62"/>
      <c r="G740" s="62"/>
    </row>
    <row r="741" spans="1:7" x14ac:dyDescent="0.25">
      <c r="A741" s="62"/>
      <c r="B741" s="62"/>
      <c r="C741" s="62"/>
      <c r="D741" s="62"/>
      <c r="E741" s="62"/>
      <c r="F741" s="62"/>
      <c r="G741" s="62"/>
    </row>
    <row r="742" spans="1:7" x14ac:dyDescent="0.25">
      <c r="A742" s="62"/>
      <c r="B742" s="62"/>
      <c r="C742" s="62"/>
      <c r="D742" s="62"/>
      <c r="E742" s="62"/>
      <c r="F742" s="62"/>
      <c r="G742" s="62"/>
    </row>
    <row r="743" spans="1:7" x14ac:dyDescent="0.25">
      <c r="A743" s="62"/>
      <c r="B743" s="62"/>
      <c r="C743" s="62"/>
      <c r="D743" s="62"/>
      <c r="E743" s="62"/>
      <c r="F743" s="62"/>
      <c r="G743" s="62"/>
    </row>
    <row r="744" spans="1:7" x14ac:dyDescent="0.25">
      <c r="A744" s="62"/>
      <c r="B744" s="62"/>
      <c r="C744" s="62"/>
      <c r="D744" s="62"/>
      <c r="E744" s="62"/>
      <c r="F744" s="62"/>
      <c r="G744" s="62"/>
    </row>
    <row r="745" spans="1:7" x14ac:dyDescent="0.25">
      <c r="A745" s="62"/>
      <c r="B745" s="62"/>
      <c r="C745" s="62"/>
      <c r="D745" s="62"/>
      <c r="E745" s="62"/>
      <c r="F745" s="62"/>
      <c r="G745" s="62"/>
    </row>
    <row r="746" spans="1:7" x14ac:dyDescent="0.25">
      <c r="A746" s="62"/>
      <c r="B746" s="62"/>
      <c r="C746" s="62"/>
      <c r="D746" s="62"/>
      <c r="E746" s="62"/>
      <c r="F746" s="62"/>
      <c r="G746" s="62"/>
    </row>
    <row r="747" spans="1:7" x14ac:dyDescent="0.25">
      <c r="A747" s="62"/>
      <c r="B747" s="62"/>
      <c r="C747" s="62"/>
      <c r="D747" s="62"/>
      <c r="E747" s="62"/>
      <c r="F747" s="62"/>
      <c r="G747" s="62"/>
    </row>
    <row r="748" spans="1:7" x14ac:dyDescent="0.25">
      <c r="A748" s="62"/>
      <c r="B748" s="62"/>
      <c r="C748" s="62"/>
      <c r="D748" s="62"/>
      <c r="E748" s="62"/>
      <c r="F748" s="62"/>
      <c r="G748" s="62"/>
    </row>
    <row r="749" spans="1:7" x14ac:dyDescent="0.25">
      <c r="A749" s="62"/>
      <c r="B749" s="62"/>
      <c r="C749" s="62"/>
      <c r="D749" s="62"/>
      <c r="E749" s="62"/>
      <c r="F749" s="62"/>
      <c r="G749" s="62"/>
    </row>
    <row r="750" spans="1:7" x14ac:dyDescent="0.25">
      <c r="A750" s="62"/>
      <c r="B750" s="62"/>
      <c r="C750" s="62"/>
      <c r="D750" s="62"/>
      <c r="E750" s="62"/>
      <c r="F750" s="62"/>
      <c r="G750" s="62"/>
    </row>
    <row r="751" spans="1:7" x14ac:dyDescent="0.25">
      <c r="A751" s="62"/>
      <c r="B751" s="62"/>
      <c r="C751" s="62"/>
      <c r="D751" s="62"/>
      <c r="E751" s="62"/>
      <c r="F751" s="62"/>
      <c r="G751" s="62"/>
    </row>
    <row r="752" spans="1:7" x14ac:dyDescent="0.25">
      <c r="A752" s="62"/>
      <c r="B752" s="62"/>
      <c r="C752" s="62"/>
      <c r="D752" s="62"/>
      <c r="E752" s="62"/>
      <c r="F752" s="62"/>
      <c r="G752" s="62"/>
    </row>
    <row r="753" spans="1:7" x14ac:dyDescent="0.25">
      <c r="A753" s="62"/>
      <c r="B753" s="62"/>
      <c r="C753" s="62"/>
      <c r="D753" s="62"/>
      <c r="E753" s="62"/>
      <c r="F753" s="62"/>
      <c r="G753" s="62"/>
    </row>
    <row r="754" spans="1:7" x14ac:dyDescent="0.25">
      <c r="A754" s="62"/>
      <c r="B754" s="62"/>
      <c r="C754" s="62"/>
      <c r="D754" s="62"/>
      <c r="E754" s="62"/>
      <c r="F754" s="62"/>
      <c r="G754" s="62"/>
    </row>
    <row r="755" spans="1:7" x14ac:dyDescent="0.25">
      <c r="A755" s="62"/>
      <c r="B755" s="62"/>
      <c r="C755" s="62"/>
      <c r="D755" s="62"/>
      <c r="E755" s="62"/>
      <c r="F755" s="62"/>
      <c r="G755" s="62"/>
    </row>
    <row r="756" spans="1:7" x14ac:dyDescent="0.25">
      <c r="A756" s="62"/>
      <c r="B756" s="62"/>
      <c r="C756" s="62"/>
      <c r="D756" s="62"/>
      <c r="E756" s="62"/>
      <c r="F756" s="62"/>
      <c r="G756" s="62"/>
    </row>
    <row r="757" spans="1:7" x14ac:dyDescent="0.25">
      <c r="A757" s="62"/>
      <c r="B757" s="62"/>
      <c r="C757" s="62"/>
      <c r="D757" s="62"/>
      <c r="E757" s="62"/>
      <c r="F757" s="62"/>
      <c r="G757" s="62"/>
    </row>
    <row r="758" spans="1:7" x14ac:dyDescent="0.25">
      <c r="A758" s="62"/>
      <c r="B758" s="62"/>
      <c r="C758" s="62"/>
      <c r="D758" s="62"/>
      <c r="E758" s="62"/>
      <c r="F758" s="62"/>
      <c r="G758" s="62"/>
    </row>
    <row r="759" spans="1:7" x14ac:dyDescent="0.25">
      <c r="A759" s="62"/>
      <c r="B759" s="62"/>
      <c r="C759" s="62"/>
      <c r="D759" s="62"/>
      <c r="E759" s="62"/>
      <c r="F759" s="62"/>
      <c r="G759" s="62"/>
    </row>
    <row r="760" spans="1:7" x14ac:dyDescent="0.25">
      <c r="A760" s="62"/>
      <c r="B760" s="62"/>
      <c r="C760" s="62"/>
      <c r="D760" s="62"/>
      <c r="E760" s="62"/>
      <c r="F760" s="62"/>
      <c r="G760" s="62"/>
    </row>
    <row r="761" spans="1:7" x14ac:dyDescent="0.25">
      <c r="A761" s="62"/>
      <c r="B761" s="62"/>
      <c r="C761" s="62"/>
      <c r="D761" s="62"/>
      <c r="E761" s="62"/>
      <c r="F761" s="62"/>
      <c r="G761" s="62"/>
    </row>
    <row r="762" spans="1:7" x14ac:dyDescent="0.25">
      <c r="A762" s="62"/>
      <c r="B762" s="62"/>
      <c r="C762" s="62"/>
      <c r="D762" s="62"/>
      <c r="E762" s="62"/>
      <c r="F762" s="62"/>
      <c r="G762" s="62"/>
    </row>
    <row r="763" spans="1:7" x14ac:dyDescent="0.25">
      <c r="A763" s="62"/>
      <c r="B763" s="62"/>
      <c r="C763" s="62"/>
      <c r="D763" s="62"/>
      <c r="E763" s="62"/>
      <c r="F763" s="62"/>
      <c r="G763" s="62"/>
    </row>
    <row r="764" spans="1:7" x14ac:dyDescent="0.25">
      <c r="A764" s="62"/>
      <c r="B764" s="62"/>
      <c r="C764" s="62"/>
      <c r="D764" s="62"/>
      <c r="E764" s="62"/>
      <c r="F764" s="62"/>
      <c r="G764" s="62"/>
    </row>
    <row r="765" spans="1:7" x14ac:dyDescent="0.25">
      <c r="A765" s="62"/>
      <c r="B765" s="62"/>
      <c r="C765" s="62"/>
      <c r="D765" s="62"/>
      <c r="E765" s="62"/>
      <c r="F765" s="62"/>
      <c r="G765" s="62"/>
    </row>
    <row r="766" spans="1:7" x14ac:dyDescent="0.25">
      <c r="A766" s="62"/>
      <c r="B766" s="62"/>
      <c r="C766" s="62"/>
      <c r="D766" s="62"/>
      <c r="E766" s="62"/>
      <c r="F766" s="62"/>
      <c r="G766" s="62"/>
    </row>
    <row r="767" spans="1:7" x14ac:dyDescent="0.25">
      <c r="A767" s="62"/>
      <c r="B767" s="62"/>
      <c r="C767" s="62"/>
      <c r="D767" s="62"/>
      <c r="E767" s="62"/>
      <c r="F767" s="62"/>
      <c r="G767" s="62"/>
    </row>
    <row r="768" spans="1:7" x14ac:dyDescent="0.25">
      <c r="A768" s="62"/>
      <c r="B768" s="62"/>
      <c r="C768" s="62"/>
      <c r="D768" s="62"/>
      <c r="E768" s="62"/>
      <c r="F768" s="62"/>
      <c r="G768" s="62"/>
    </row>
    <row r="769" spans="1:7" x14ac:dyDescent="0.25">
      <c r="A769" s="62"/>
      <c r="B769" s="62"/>
      <c r="C769" s="62"/>
      <c r="D769" s="62"/>
      <c r="E769" s="62"/>
      <c r="F769" s="62"/>
      <c r="G769" s="62"/>
    </row>
    <row r="770" spans="1:7" x14ac:dyDescent="0.25">
      <c r="A770" s="62"/>
      <c r="B770" s="62"/>
      <c r="C770" s="62"/>
      <c r="D770" s="62"/>
      <c r="E770" s="62"/>
      <c r="F770" s="62"/>
      <c r="G770" s="62"/>
    </row>
    <row r="771" spans="1:7" x14ac:dyDescent="0.25">
      <c r="A771" s="62"/>
      <c r="B771" s="62"/>
      <c r="C771" s="62"/>
      <c r="D771" s="62"/>
      <c r="E771" s="62"/>
      <c r="F771" s="62"/>
      <c r="G771" s="62"/>
    </row>
    <row r="772" spans="1:7" x14ac:dyDescent="0.25">
      <c r="A772" s="62"/>
      <c r="B772" s="62"/>
      <c r="C772" s="62"/>
      <c r="D772" s="62"/>
      <c r="E772" s="62"/>
      <c r="F772" s="62"/>
      <c r="G772" s="62"/>
    </row>
    <row r="773" spans="1:7" x14ac:dyDescent="0.25">
      <c r="A773" s="62"/>
      <c r="B773" s="62"/>
      <c r="C773" s="62"/>
      <c r="D773" s="62"/>
      <c r="E773" s="62"/>
      <c r="F773" s="62"/>
      <c r="G773" s="62"/>
    </row>
    <row r="774" spans="1:7" x14ac:dyDescent="0.25">
      <c r="A774" s="62"/>
      <c r="B774" s="62"/>
      <c r="C774" s="62"/>
      <c r="D774" s="62"/>
      <c r="E774" s="62"/>
      <c r="F774" s="62"/>
      <c r="G774" s="62"/>
    </row>
    <row r="775" spans="1:7" x14ac:dyDescent="0.25">
      <c r="A775" s="62"/>
      <c r="B775" s="62"/>
      <c r="C775" s="62"/>
      <c r="D775" s="62"/>
      <c r="E775" s="62"/>
      <c r="F775" s="62"/>
      <c r="G775" s="62"/>
    </row>
    <row r="776" spans="1:7" x14ac:dyDescent="0.25">
      <c r="A776" s="62"/>
      <c r="B776" s="62"/>
      <c r="C776" s="62"/>
      <c r="D776" s="62"/>
      <c r="E776" s="62"/>
      <c r="F776" s="62"/>
      <c r="G776" s="62"/>
    </row>
    <row r="777" spans="1:7" x14ac:dyDescent="0.25">
      <c r="A777" s="62"/>
      <c r="B777" s="62"/>
      <c r="C777" s="62"/>
      <c r="D777" s="62"/>
      <c r="E777" s="62"/>
      <c r="F777" s="62"/>
      <c r="G777" s="62"/>
    </row>
    <row r="778" spans="1:7" x14ac:dyDescent="0.25">
      <c r="A778" s="62"/>
      <c r="B778" s="62"/>
      <c r="C778" s="62"/>
      <c r="D778" s="62"/>
      <c r="E778" s="62"/>
      <c r="F778" s="62"/>
      <c r="G778" s="62"/>
    </row>
    <row r="779" spans="1:7" x14ac:dyDescent="0.25">
      <c r="A779" s="62"/>
      <c r="B779" s="62"/>
      <c r="C779" s="62"/>
      <c r="D779" s="62"/>
      <c r="E779" s="62"/>
      <c r="F779" s="62"/>
      <c r="G779" s="62"/>
    </row>
    <row r="780" spans="1:7" x14ac:dyDescent="0.25">
      <c r="A780" s="62"/>
      <c r="B780" s="62"/>
      <c r="C780" s="62"/>
      <c r="D780" s="62"/>
      <c r="E780" s="62"/>
      <c r="F780" s="62"/>
      <c r="G780" s="62"/>
    </row>
    <row r="781" spans="1:7" x14ac:dyDescent="0.25">
      <c r="A781" s="62"/>
      <c r="B781" s="62"/>
      <c r="C781" s="62"/>
      <c r="D781" s="62"/>
      <c r="E781" s="62"/>
      <c r="F781" s="62"/>
      <c r="G781" s="62"/>
    </row>
    <row r="782" spans="1:7" x14ac:dyDescent="0.25">
      <c r="A782" s="62"/>
      <c r="B782" s="62"/>
      <c r="C782" s="62"/>
      <c r="D782" s="62"/>
      <c r="E782" s="62"/>
      <c r="F782" s="62"/>
      <c r="G782" s="62"/>
    </row>
    <row r="783" spans="1:7" x14ac:dyDescent="0.25">
      <c r="A783" s="62"/>
      <c r="B783" s="62"/>
      <c r="C783" s="62"/>
      <c r="D783" s="62"/>
      <c r="E783" s="62"/>
      <c r="F783" s="62"/>
      <c r="G783" s="62"/>
    </row>
    <row r="784" spans="1:7" x14ac:dyDescent="0.25">
      <c r="A784" s="62"/>
      <c r="B784" s="62"/>
      <c r="C784" s="62"/>
      <c r="D784" s="62"/>
      <c r="E784" s="62"/>
      <c r="F784" s="62"/>
      <c r="G784" s="62"/>
    </row>
    <row r="785" spans="1:7" x14ac:dyDescent="0.25">
      <c r="A785" s="62"/>
      <c r="B785" s="62"/>
      <c r="C785" s="62"/>
      <c r="D785" s="62"/>
      <c r="E785" s="62"/>
      <c r="F785" s="62"/>
      <c r="G785" s="62"/>
    </row>
    <row r="786" spans="1:7" x14ac:dyDescent="0.25">
      <c r="A786" s="62"/>
      <c r="B786" s="62"/>
      <c r="C786" s="62"/>
      <c r="D786" s="62"/>
      <c r="E786" s="62"/>
      <c r="F786" s="62"/>
      <c r="G786" s="62"/>
    </row>
    <row r="787" spans="1:7" x14ac:dyDescent="0.25">
      <c r="A787" s="62"/>
      <c r="B787" s="62"/>
      <c r="C787" s="62"/>
      <c r="D787" s="62"/>
      <c r="E787" s="62"/>
      <c r="F787" s="62"/>
      <c r="G787" s="62"/>
    </row>
    <row r="788" spans="1:7" x14ac:dyDescent="0.25">
      <c r="A788" s="62"/>
      <c r="B788" s="62"/>
      <c r="C788" s="62"/>
      <c r="D788" s="62"/>
      <c r="E788" s="62"/>
      <c r="F788" s="62"/>
      <c r="G788" s="62"/>
    </row>
    <row r="789" spans="1:7" x14ac:dyDescent="0.25">
      <c r="A789" s="62"/>
      <c r="B789" s="62"/>
      <c r="C789" s="62"/>
      <c r="D789" s="62"/>
      <c r="E789" s="62"/>
      <c r="F789" s="62"/>
      <c r="G789" s="62"/>
    </row>
    <row r="790" spans="1:7" x14ac:dyDescent="0.25">
      <c r="A790" s="62"/>
      <c r="B790" s="62"/>
      <c r="C790" s="62"/>
      <c r="D790" s="62"/>
      <c r="E790" s="62"/>
      <c r="F790" s="62"/>
      <c r="G790" s="62"/>
    </row>
    <row r="791" spans="1:7" x14ac:dyDescent="0.25">
      <c r="A791" s="62"/>
      <c r="B791" s="62"/>
      <c r="C791" s="62"/>
      <c r="D791" s="62"/>
      <c r="E791" s="62"/>
      <c r="F791" s="62"/>
      <c r="G791" s="62"/>
    </row>
    <row r="792" spans="1:7" x14ac:dyDescent="0.25">
      <c r="A792" s="62"/>
      <c r="B792" s="62"/>
      <c r="C792" s="62"/>
      <c r="D792" s="62"/>
      <c r="E792" s="62"/>
      <c r="F792" s="62"/>
      <c r="G792" s="62"/>
    </row>
    <row r="793" spans="1:7" x14ac:dyDescent="0.25">
      <c r="A793" s="62"/>
      <c r="B793" s="62"/>
      <c r="C793" s="62"/>
      <c r="D793" s="62"/>
      <c r="E793" s="62"/>
      <c r="F793" s="62"/>
      <c r="G793" s="62"/>
    </row>
    <row r="794" spans="1:7" x14ac:dyDescent="0.25">
      <c r="A794" s="62"/>
      <c r="B794" s="62"/>
      <c r="C794" s="62"/>
      <c r="D794" s="62"/>
      <c r="E794" s="62"/>
      <c r="F794" s="62"/>
      <c r="G794" s="62"/>
    </row>
    <row r="795" spans="1:7" x14ac:dyDescent="0.25">
      <c r="A795" s="62"/>
      <c r="B795" s="62"/>
      <c r="C795" s="62"/>
      <c r="D795" s="62"/>
      <c r="E795" s="62"/>
      <c r="F795" s="62"/>
      <c r="G795" s="62"/>
    </row>
    <row r="796" spans="1:7" x14ac:dyDescent="0.25">
      <c r="A796" s="62"/>
      <c r="B796" s="62"/>
      <c r="C796" s="62"/>
      <c r="D796" s="62"/>
      <c r="E796" s="62"/>
      <c r="F796" s="62"/>
      <c r="G796" s="62"/>
    </row>
    <row r="797" spans="1:7" x14ac:dyDescent="0.25">
      <c r="A797" s="62"/>
      <c r="B797" s="62"/>
      <c r="C797" s="62"/>
      <c r="D797" s="62"/>
      <c r="E797" s="62"/>
      <c r="F797" s="62"/>
      <c r="G797" s="62"/>
    </row>
    <row r="798" spans="1:7" x14ac:dyDescent="0.25">
      <c r="A798" s="62"/>
      <c r="B798" s="62"/>
      <c r="C798" s="62"/>
      <c r="D798" s="62"/>
      <c r="E798" s="62"/>
      <c r="F798" s="62"/>
      <c r="G798" s="62"/>
    </row>
    <row r="799" spans="1:7" x14ac:dyDescent="0.25">
      <c r="A799" s="62"/>
      <c r="B799" s="62"/>
      <c r="C799" s="62"/>
      <c r="D799" s="62"/>
      <c r="E799" s="62"/>
      <c r="F799" s="62"/>
      <c r="G799" s="62"/>
    </row>
    <row r="800" spans="1:7" x14ac:dyDescent="0.25">
      <c r="A800" s="62"/>
      <c r="B800" s="62"/>
      <c r="C800" s="62"/>
      <c r="D800" s="62"/>
      <c r="E800" s="62"/>
      <c r="F800" s="62"/>
      <c r="G800" s="62"/>
    </row>
    <row r="801" spans="1:7" x14ac:dyDescent="0.25">
      <c r="A801" s="62"/>
      <c r="B801" s="62"/>
      <c r="C801" s="62"/>
      <c r="D801" s="62"/>
      <c r="E801" s="62"/>
      <c r="F801" s="62"/>
      <c r="G801" s="62"/>
    </row>
    <row r="802" spans="1:7" x14ac:dyDescent="0.25">
      <c r="A802" s="62"/>
      <c r="B802" s="62"/>
      <c r="C802" s="62"/>
      <c r="D802" s="62"/>
      <c r="E802" s="62"/>
      <c r="F802" s="62"/>
      <c r="G802" s="62"/>
    </row>
    <row r="803" spans="1:7" x14ac:dyDescent="0.25">
      <c r="A803" s="62"/>
      <c r="B803" s="62"/>
      <c r="C803" s="62"/>
      <c r="D803" s="62"/>
      <c r="E803" s="62"/>
      <c r="F803" s="62"/>
      <c r="G803" s="62"/>
    </row>
    <row r="804" spans="1:7" x14ac:dyDescent="0.25">
      <c r="A804" s="62"/>
      <c r="B804" s="62"/>
      <c r="C804" s="62"/>
      <c r="D804" s="62"/>
      <c r="E804" s="62"/>
      <c r="F804" s="62"/>
      <c r="G804" s="62"/>
    </row>
    <row r="805" spans="1:7" x14ac:dyDescent="0.25">
      <c r="A805" s="62"/>
      <c r="B805" s="62"/>
      <c r="C805" s="62"/>
      <c r="D805" s="62"/>
      <c r="E805" s="62"/>
      <c r="F805" s="62"/>
      <c r="G805" s="62"/>
    </row>
    <row r="806" spans="1:7" x14ac:dyDescent="0.25">
      <c r="A806" s="62"/>
      <c r="B806" s="62"/>
      <c r="C806" s="62"/>
      <c r="D806" s="62"/>
      <c r="E806" s="62"/>
      <c r="F806" s="62"/>
      <c r="G806" s="62"/>
    </row>
    <row r="807" spans="1:7" x14ac:dyDescent="0.25">
      <c r="A807" s="62"/>
      <c r="B807" s="62"/>
      <c r="C807" s="62"/>
      <c r="D807" s="62"/>
      <c r="E807" s="62"/>
      <c r="F807" s="62"/>
      <c r="G807" s="62"/>
    </row>
    <row r="808" spans="1:7" x14ac:dyDescent="0.25">
      <c r="A808" s="62"/>
      <c r="B808" s="62"/>
      <c r="C808" s="62"/>
      <c r="D808" s="62"/>
      <c r="E808" s="62"/>
      <c r="F808" s="62"/>
      <c r="G808" s="62"/>
    </row>
    <row r="809" spans="1:7" x14ac:dyDescent="0.25">
      <c r="A809" s="62"/>
      <c r="B809" s="62"/>
      <c r="C809" s="62"/>
      <c r="D809" s="62"/>
      <c r="E809" s="62"/>
      <c r="F809" s="62"/>
      <c r="G809" s="62"/>
    </row>
    <row r="810" spans="1:7" x14ac:dyDescent="0.25">
      <c r="A810" s="62"/>
      <c r="B810" s="62"/>
      <c r="C810" s="62"/>
      <c r="D810" s="62"/>
      <c r="E810" s="62"/>
      <c r="F810" s="62"/>
      <c r="G810" s="62"/>
    </row>
    <row r="811" spans="1:7" x14ac:dyDescent="0.25">
      <c r="A811" s="62"/>
      <c r="B811" s="62"/>
      <c r="C811" s="62"/>
      <c r="D811" s="62"/>
      <c r="E811" s="62"/>
      <c r="F811" s="62"/>
      <c r="G811" s="62"/>
    </row>
    <row r="812" spans="1:7" x14ac:dyDescent="0.25">
      <c r="A812" s="62"/>
      <c r="B812" s="62"/>
      <c r="C812" s="62"/>
      <c r="D812" s="62"/>
      <c r="E812" s="62"/>
      <c r="F812" s="62"/>
      <c r="G812" s="62"/>
    </row>
    <row r="813" spans="1:7" x14ac:dyDescent="0.25">
      <c r="A813" s="62"/>
      <c r="B813" s="62"/>
      <c r="C813" s="62"/>
      <c r="D813" s="62"/>
      <c r="E813" s="62"/>
      <c r="F813" s="62"/>
      <c r="G813" s="62"/>
    </row>
    <row r="814" spans="1:7" x14ac:dyDescent="0.25">
      <c r="A814" s="62"/>
      <c r="B814" s="62"/>
      <c r="C814" s="62"/>
      <c r="D814" s="62"/>
      <c r="E814" s="62"/>
      <c r="F814" s="62"/>
      <c r="G814" s="62"/>
    </row>
    <row r="815" spans="1:7" x14ac:dyDescent="0.25">
      <c r="A815" s="62"/>
      <c r="B815" s="62"/>
      <c r="C815" s="62"/>
      <c r="D815" s="62"/>
      <c r="E815" s="62"/>
      <c r="F815" s="62"/>
      <c r="G815" s="62"/>
    </row>
    <row r="816" spans="1:7" x14ac:dyDescent="0.25">
      <c r="A816" s="62"/>
      <c r="B816" s="62"/>
      <c r="C816" s="62"/>
      <c r="D816" s="62"/>
      <c r="E816" s="62"/>
      <c r="F816" s="62"/>
      <c r="G816" s="62"/>
    </row>
    <row r="817" spans="1:7" x14ac:dyDescent="0.25">
      <c r="A817" s="62"/>
      <c r="B817" s="62"/>
      <c r="C817" s="62"/>
      <c r="D817" s="62"/>
      <c r="E817" s="62"/>
      <c r="F817" s="62"/>
      <c r="G817" s="62"/>
    </row>
    <row r="818" spans="1:7" x14ac:dyDescent="0.25">
      <c r="A818" s="62"/>
      <c r="B818" s="62"/>
      <c r="C818" s="62"/>
      <c r="D818" s="62"/>
      <c r="E818" s="62"/>
      <c r="F818" s="62"/>
      <c r="G818" s="62"/>
    </row>
    <row r="819" spans="1:7" x14ac:dyDescent="0.25">
      <c r="A819" s="62"/>
      <c r="B819" s="62"/>
      <c r="C819" s="62"/>
      <c r="D819" s="62"/>
      <c r="E819" s="62"/>
      <c r="F819" s="62"/>
      <c r="G819" s="62"/>
    </row>
    <row r="820" spans="1:7" x14ac:dyDescent="0.25">
      <c r="A820" s="62"/>
      <c r="B820" s="62"/>
      <c r="C820" s="62"/>
      <c r="D820" s="62"/>
      <c r="E820" s="62"/>
      <c r="F820" s="62"/>
      <c r="G820" s="62"/>
    </row>
    <row r="821" spans="1:7" x14ac:dyDescent="0.25">
      <c r="A821" s="62"/>
      <c r="B821" s="62"/>
      <c r="C821" s="62"/>
      <c r="D821" s="62"/>
      <c r="E821" s="62"/>
      <c r="F821" s="62"/>
      <c r="G821" s="62"/>
    </row>
    <row r="822" spans="1:7" x14ac:dyDescent="0.25">
      <c r="A822" s="62"/>
      <c r="B822" s="62"/>
      <c r="C822" s="62"/>
      <c r="D822" s="62"/>
      <c r="E822" s="62"/>
      <c r="F822" s="62"/>
      <c r="G822" s="62"/>
    </row>
    <row r="823" spans="1:7" x14ac:dyDescent="0.25">
      <c r="A823" s="62"/>
      <c r="B823" s="62"/>
      <c r="C823" s="62"/>
      <c r="D823" s="62"/>
      <c r="E823" s="62"/>
      <c r="F823" s="62"/>
      <c r="G823" s="62"/>
    </row>
    <row r="824" spans="1:7" x14ac:dyDescent="0.25">
      <c r="A824" s="62"/>
      <c r="B824" s="62"/>
      <c r="C824" s="62"/>
      <c r="D824" s="62"/>
      <c r="E824" s="62"/>
      <c r="F824" s="62"/>
      <c r="G824" s="62"/>
    </row>
    <row r="825" spans="1:7" x14ac:dyDescent="0.25">
      <c r="A825" s="62"/>
      <c r="B825" s="62"/>
      <c r="C825" s="62"/>
      <c r="D825" s="62"/>
      <c r="E825" s="62"/>
      <c r="F825" s="62"/>
      <c r="G825" s="62"/>
    </row>
    <row r="826" spans="1:7" x14ac:dyDescent="0.25">
      <c r="A826" s="62"/>
      <c r="B826" s="62"/>
      <c r="C826" s="62"/>
      <c r="D826" s="62"/>
      <c r="E826" s="62"/>
      <c r="F826" s="62"/>
      <c r="G826" s="62"/>
    </row>
    <row r="827" spans="1:7" x14ac:dyDescent="0.25">
      <c r="A827" s="62"/>
      <c r="B827" s="62"/>
      <c r="C827" s="62"/>
      <c r="D827" s="62"/>
      <c r="E827" s="62"/>
      <c r="F827" s="62"/>
      <c r="G827" s="62"/>
    </row>
    <row r="828" spans="1:7" x14ac:dyDescent="0.25">
      <c r="A828" s="62"/>
      <c r="B828" s="62"/>
      <c r="C828" s="62"/>
      <c r="D828" s="62"/>
      <c r="E828" s="62"/>
      <c r="F828" s="62"/>
      <c r="G828" s="62"/>
    </row>
    <row r="829" spans="1:7" x14ac:dyDescent="0.25">
      <c r="A829" s="62"/>
      <c r="B829" s="62"/>
      <c r="C829" s="62"/>
      <c r="D829" s="62"/>
      <c r="E829" s="62"/>
      <c r="F829" s="62"/>
      <c r="G829" s="62"/>
    </row>
    <row r="830" spans="1:7" x14ac:dyDescent="0.25">
      <c r="A830" s="62"/>
      <c r="B830" s="62"/>
      <c r="C830" s="62"/>
      <c r="D830" s="62"/>
      <c r="E830" s="62"/>
      <c r="F830" s="62"/>
      <c r="G830" s="62"/>
    </row>
    <row r="831" spans="1:7" x14ac:dyDescent="0.25">
      <c r="A831" s="62"/>
      <c r="B831" s="62"/>
      <c r="C831" s="62"/>
      <c r="D831" s="62"/>
      <c r="E831" s="62"/>
      <c r="F831" s="62"/>
      <c r="G831" s="62"/>
    </row>
    <row r="832" spans="1:7" x14ac:dyDescent="0.25">
      <c r="A832" s="62"/>
      <c r="B832" s="62"/>
      <c r="C832" s="62"/>
      <c r="D832" s="62"/>
      <c r="E832" s="62"/>
      <c r="F832" s="62"/>
      <c r="G832" s="62"/>
    </row>
    <row r="833" spans="1:7" x14ac:dyDescent="0.25">
      <c r="A833" s="62"/>
      <c r="B833" s="62"/>
      <c r="C833" s="62"/>
      <c r="D833" s="62"/>
      <c r="E833" s="62"/>
      <c r="F833" s="62"/>
      <c r="G833" s="62"/>
    </row>
    <row r="834" spans="1:7" x14ac:dyDescent="0.25">
      <c r="A834" s="62"/>
      <c r="B834" s="62"/>
      <c r="C834" s="62"/>
      <c r="D834" s="62"/>
      <c r="E834" s="62"/>
      <c r="F834" s="62"/>
      <c r="G834" s="62"/>
    </row>
    <row r="835" spans="1:7" x14ac:dyDescent="0.25">
      <c r="A835" s="62"/>
      <c r="B835" s="62"/>
      <c r="C835" s="62"/>
      <c r="D835" s="62"/>
      <c r="E835" s="62"/>
      <c r="F835" s="62"/>
      <c r="G835" s="62"/>
    </row>
    <row r="836" spans="1:7" x14ac:dyDescent="0.25">
      <c r="A836" s="62"/>
      <c r="B836" s="62"/>
      <c r="C836" s="62"/>
      <c r="D836" s="62"/>
      <c r="E836" s="62"/>
      <c r="F836" s="62"/>
      <c r="G836" s="62"/>
    </row>
    <row r="837" spans="1:7" x14ac:dyDescent="0.25">
      <c r="A837" s="62"/>
      <c r="B837" s="62"/>
      <c r="C837" s="62"/>
      <c r="D837" s="62"/>
      <c r="E837" s="62"/>
      <c r="F837" s="62"/>
      <c r="G837" s="62"/>
    </row>
    <row r="838" spans="1:7" x14ac:dyDescent="0.25">
      <c r="A838" s="62"/>
      <c r="B838" s="62"/>
      <c r="C838" s="62"/>
      <c r="D838" s="62"/>
      <c r="E838" s="62"/>
      <c r="F838" s="62"/>
      <c r="G838" s="62"/>
    </row>
    <row r="839" spans="1:7" x14ac:dyDescent="0.25">
      <c r="A839" s="62"/>
      <c r="B839" s="62"/>
      <c r="C839" s="62"/>
      <c r="D839" s="62"/>
      <c r="E839" s="62"/>
      <c r="F839" s="62"/>
      <c r="G839" s="62"/>
    </row>
    <row r="840" spans="1:7" x14ac:dyDescent="0.25">
      <c r="A840" s="62"/>
      <c r="B840" s="62"/>
      <c r="C840" s="62"/>
      <c r="D840" s="62"/>
      <c r="E840" s="62"/>
      <c r="F840" s="62"/>
      <c r="G840" s="62"/>
    </row>
    <row r="841" spans="1:7" x14ac:dyDescent="0.25">
      <c r="A841" s="62"/>
      <c r="B841" s="62"/>
      <c r="C841" s="62"/>
      <c r="D841" s="62"/>
      <c r="E841" s="62"/>
      <c r="F841" s="62"/>
      <c r="G841" s="62"/>
    </row>
    <row r="842" spans="1:7" x14ac:dyDescent="0.25">
      <c r="A842" s="62"/>
      <c r="B842" s="62"/>
      <c r="C842" s="62"/>
      <c r="D842" s="62"/>
      <c r="E842" s="62"/>
      <c r="F842" s="62"/>
      <c r="G842" s="62"/>
    </row>
    <row r="843" spans="1:7" x14ac:dyDescent="0.25">
      <c r="A843" s="62"/>
      <c r="B843" s="62"/>
      <c r="C843" s="62"/>
      <c r="D843" s="62"/>
      <c r="E843" s="62"/>
      <c r="F843" s="62"/>
      <c r="G843" s="62"/>
    </row>
    <row r="844" spans="1:7" x14ac:dyDescent="0.25">
      <c r="A844" s="62"/>
      <c r="B844" s="62"/>
      <c r="C844" s="62"/>
      <c r="D844" s="62"/>
      <c r="E844" s="62"/>
      <c r="F844" s="62"/>
      <c r="G844" s="62"/>
    </row>
    <row r="845" spans="1:7" x14ac:dyDescent="0.25">
      <c r="A845" s="62"/>
      <c r="B845" s="62"/>
      <c r="C845" s="62"/>
      <c r="D845" s="62"/>
      <c r="E845" s="62"/>
      <c r="F845" s="62"/>
      <c r="G845" s="62"/>
    </row>
    <row r="846" spans="1:7" x14ac:dyDescent="0.25">
      <c r="A846" s="62"/>
      <c r="B846" s="62"/>
      <c r="C846" s="62"/>
      <c r="D846" s="62"/>
      <c r="E846" s="62"/>
      <c r="F846" s="62"/>
      <c r="G846" s="62"/>
    </row>
    <row r="847" spans="1:7" x14ac:dyDescent="0.25">
      <c r="A847" s="62"/>
      <c r="B847" s="62"/>
      <c r="C847" s="62"/>
      <c r="D847" s="62"/>
      <c r="E847" s="62"/>
      <c r="F847" s="62"/>
      <c r="G847" s="62"/>
    </row>
    <row r="848" spans="1:7" x14ac:dyDescent="0.25">
      <c r="A848" s="62"/>
      <c r="B848" s="62"/>
      <c r="C848" s="62"/>
      <c r="D848" s="62"/>
      <c r="E848" s="62"/>
      <c r="F848" s="62"/>
      <c r="G848" s="62"/>
    </row>
    <row r="849" spans="1:7" x14ac:dyDescent="0.25">
      <c r="A849" s="62"/>
      <c r="B849" s="62"/>
      <c r="C849" s="62"/>
      <c r="D849" s="62"/>
      <c r="E849" s="62"/>
      <c r="F849" s="62"/>
      <c r="G849" s="62"/>
    </row>
    <row r="850" spans="1:7" x14ac:dyDescent="0.25">
      <c r="A850" s="62"/>
      <c r="B850" s="62"/>
      <c r="C850" s="62"/>
      <c r="D850" s="62"/>
      <c r="E850" s="62"/>
      <c r="F850" s="62"/>
      <c r="G850" s="62"/>
    </row>
    <row r="851" spans="1:7" x14ac:dyDescent="0.25">
      <c r="A851" s="62"/>
      <c r="B851" s="62"/>
      <c r="C851" s="62"/>
      <c r="D851" s="62"/>
      <c r="E851" s="62"/>
      <c r="F851" s="62"/>
      <c r="G851" s="62"/>
    </row>
    <row r="852" spans="1:7" x14ac:dyDescent="0.25">
      <c r="A852" s="62"/>
      <c r="B852" s="62"/>
      <c r="C852" s="62"/>
      <c r="D852" s="62"/>
      <c r="E852" s="62"/>
      <c r="F852" s="62"/>
      <c r="G852" s="62"/>
    </row>
    <row r="853" spans="1:7" x14ac:dyDescent="0.25">
      <c r="A853" s="62"/>
      <c r="B853" s="62"/>
      <c r="C853" s="62"/>
      <c r="D853" s="62"/>
      <c r="E853" s="62"/>
      <c r="F853" s="62"/>
      <c r="G853" s="62"/>
    </row>
    <row r="854" spans="1:7" x14ac:dyDescent="0.25">
      <c r="A854" s="62"/>
      <c r="B854" s="62"/>
      <c r="C854" s="62"/>
      <c r="D854" s="62"/>
      <c r="E854" s="62"/>
      <c r="F854" s="62"/>
      <c r="G854" s="62"/>
    </row>
    <row r="855" spans="1:7" x14ac:dyDescent="0.25">
      <c r="A855" s="62"/>
      <c r="B855" s="62"/>
      <c r="C855" s="62"/>
      <c r="D855" s="62"/>
      <c r="E855" s="62"/>
      <c r="F855" s="62"/>
      <c r="G855" s="62"/>
    </row>
    <row r="856" spans="1:7" x14ac:dyDescent="0.25">
      <c r="A856" s="62"/>
      <c r="B856" s="62"/>
      <c r="C856" s="62"/>
      <c r="D856" s="62"/>
      <c r="E856" s="62"/>
      <c r="F856" s="62"/>
      <c r="G856" s="62"/>
    </row>
    <row r="857" spans="1:7" x14ac:dyDescent="0.25">
      <c r="A857" s="62"/>
      <c r="B857" s="62"/>
      <c r="C857" s="62"/>
      <c r="D857" s="62"/>
      <c r="E857" s="62"/>
      <c r="F857" s="62"/>
      <c r="G857" s="62"/>
    </row>
    <row r="858" spans="1:7" x14ac:dyDescent="0.25">
      <c r="A858" s="62"/>
      <c r="B858" s="62"/>
      <c r="C858" s="62"/>
      <c r="D858" s="62"/>
      <c r="E858" s="62"/>
      <c r="F858" s="62"/>
      <c r="G858" s="62"/>
    </row>
    <row r="859" spans="1:7" x14ac:dyDescent="0.25">
      <c r="A859" s="62"/>
      <c r="B859" s="62"/>
      <c r="C859" s="62"/>
      <c r="D859" s="62"/>
      <c r="E859" s="62"/>
      <c r="F859" s="62"/>
      <c r="G859" s="62"/>
    </row>
    <row r="860" spans="1:7" x14ac:dyDescent="0.25">
      <c r="A860" s="62"/>
      <c r="B860" s="62"/>
      <c r="C860" s="62"/>
      <c r="D860" s="62"/>
      <c r="E860" s="62"/>
      <c r="F860" s="62"/>
      <c r="G860" s="62"/>
    </row>
    <row r="861" spans="1:7" x14ac:dyDescent="0.25">
      <c r="A861" s="62"/>
      <c r="B861" s="62"/>
      <c r="C861" s="62"/>
      <c r="D861" s="62"/>
      <c r="E861" s="62"/>
      <c r="F861" s="62"/>
      <c r="G861" s="62"/>
    </row>
    <row r="862" spans="1:7" x14ac:dyDescent="0.25">
      <c r="A862" s="62"/>
      <c r="B862" s="62"/>
      <c r="C862" s="62"/>
      <c r="D862" s="62"/>
      <c r="E862" s="62"/>
      <c r="F862" s="62"/>
      <c r="G862" s="62"/>
    </row>
    <row r="863" spans="1:7" x14ac:dyDescent="0.25">
      <c r="A863" s="62"/>
      <c r="B863" s="62"/>
      <c r="C863" s="62"/>
      <c r="D863" s="62"/>
      <c r="E863" s="62"/>
      <c r="F863" s="62"/>
      <c r="G863" s="62"/>
    </row>
    <row r="864" spans="1:7" x14ac:dyDescent="0.25">
      <c r="A864" s="62"/>
      <c r="B864" s="62"/>
      <c r="C864" s="62"/>
      <c r="D864" s="62"/>
      <c r="E864" s="62"/>
      <c r="F864" s="62"/>
      <c r="G864" s="62"/>
    </row>
    <row r="865" spans="1:7" x14ac:dyDescent="0.25">
      <c r="A865" s="62"/>
      <c r="B865" s="62"/>
      <c r="C865" s="62"/>
      <c r="D865" s="62"/>
      <c r="E865" s="62"/>
      <c r="F865" s="62"/>
      <c r="G865" s="62"/>
    </row>
    <row r="866" spans="1:7" x14ac:dyDescent="0.25">
      <c r="A866" s="62"/>
      <c r="B866" s="62"/>
      <c r="C866" s="62"/>
      <c r="D866" s="62"/>
      <c r="E866" s="62"/>
      <c r="F866" s="62"/>
      <c r="G866" s="62"/>
    </row>
    <row r="867" spans="1:7" x14ac:dyDescent="0.25">
      <c r="A867" s="62"/>
      <c r="B867" s="62"/>
      <c r="C867" s="62"/>
      <c r="D867" s="62"/>
      <c r="E867" s="62"/>
      <c r="F867" s="62"/>
      <c r="G867" s="62"/>
    </row>
    <row r="868" spans="1:7" x14ac:dyDescent="0.25">
      <c r="A868" s="62"/>
      <c r="B868" s="62"/>
      <c r="C868" s="62"/>
      <c r="D868" s="62"/>
      <c r="E868" s="62"/>
      <c r="F868" s="62"/>
      <c r="G868" s="62"/>
    </row>
    <row r="869" spans="1:7" x14ac:dyDescent="0.25">
      <c r="A869" s="62"/>
      <c r="B869" s="62"/>
      <c r="C869" s="62"/>
      <c r="D869" s="62"/>
      <c r="E869" s="62"/>
      <c r="F869" s="62"/>
      <c r="G869" s="62"/>
    </row>
    <row r="870" spans="1:7" x14ac:dyDescent="0.25">
      <c r="A870" s="62"/>
      <c r="B870" s="62"/>
      <c r="C870" s="62"/>
      <c r="D870" s="62"/>
      <c r="E870" s="62"/>
      <c r="F870" s="62"/>
      <c r="G870" s="62"/>
    </row>
    <row r="871" spans="1:7" x14ac:dyDescent="0.25">
      <c r="A871" s="62"/>
      <c r="B871" s="62"/>
      <c r="C871" s="62"/>
      <c r="D871" s="62"/>
      <c r="E871" s="62"/>
      <c r="F871" s="62"/>
      <c r="G871" s="62"/>
    </row>
    <row r="872" spans="1:7" x14ac:dyDescent="0.25">
      <c r="A872" s="62"/>
      <c r="B872" s="62"/>
      <c r="C872" s="62"/>
      <c r="D872" s="62"/>
      <c r="E872" s="62"/>
      <c r="F872" s="62"/>
      <c r="G872" s="62"/>
    </row>
    <row r="873" spans="1:7" x14ac:dyDescent="0.25">
      <c r="A873" s="62"/>
      <c r="B873" s="62"/>
      <c r="C873" s="62"/>
      <c r="D873" s="62"/>
      <c r="E873" s="62"/>
      <c r="F873" s="62"/>
      <c r="G873" s="62"/>
    </row>
    <row r="874" spans="1:7" x14ac:dyDescent="0.25">
      <c r="A874" s="62"/>
      <c r="B874" s="62"/>
      <c r="C874" s="62"/>
      <c r="D874" s="62"/>
      <c r="E874" s="62"/>
      <c r="F874" s="62"/>
      <c r="G874" s="62"/>
    </row>
    <row r="875" spans="1:7" x14ac:dyDescent="0.25">
      <c r="A875" s="62"/>
      <c r="B875" s="62"/>
      <c r="C875" s="62"/>
      <c r="D875" s="62"/>
      <c r="E875" s="62"/>
      <c r="F875" s="62"/>
      <c r="G875" s="62"/>
    </row>
    <row r="876" spans="1:7" x14ac:dyDescent="0.25">
      <c r="A876" s="62"/>
      <c r="B876" s="62"/>
      <c r="C876" s="62"/>
      <c r="D876" s="62"/>
      <c r="E876" s="62"/>
      <c r="F876" s="62"/>
      <c r="G876" s="62"/>
    </row>
    <row r="877" spans="1:7" x14ac:dyDescent="0.25">
      <c r="A877" s="62"/>
      <c r="B877" s="62"/>
      <c r="C877" s="62"/>
      <c r="D877" s="62"/>
      <c r="E877" s="62"/>
      <c r="F877" s="62"/>
      <c r="G877" s="62"/>
    </row>
    <row r="878" spans="1:7" x14ac:dyDescent="0.25">
      <c r="A878" s="62"/>
      <c r="B878" s="62"/>
      <c r="C878" s="62"/>
      <c r="D878" s="62"/>
      <c r="E878" s="62"/>
      <c r="F878" s="62"/>
      <c r="G878" s="62"/>
    </row>
    <row r="879" spans="1:7" x14ac:dyDescent="0.25">
      <c r="A879" s="62"/>
      <c r="B879" s="62"/>
      <c r="C879" s="62"/>
      <c r="D879" s="62"/>
      <c r="E879" s="62"/>
      <c r="F879" s="62"/>
      <c r="G879" s="62"/>
    </row>
    <row r="880" spans="1:7" x14ac:dyDescent="0.25">
      <c r="A880" s="62"/>
      <c r="B880" s="62"/>
      <c r="C880" s="62"/>
      <c r="D880" s="62"/>
      <c r="E880" s="62"/>
      <c r="F880" s="62"/>
      <c r="G880" s="62"/>
    </row>
    <row r="881" spans="1:7" x14ac:dyDescent="0.25">
      <c r="A881" s="62"/>
      <c r="B881" s="62"/>
      <c r="C881" s="62"/>
      <c r="D881" s="62"/>
      <c r="E881" s="62"/>
      <c r="F881" s="62"/>
      <c r="G881" s="62"/>
    </row>
    <row r="882" spans="1:7" x14ac:dyDescent="0.25">
      <c r="A882" s="62"/>
      <c r="B882" s="62"/>
      <c r="C882" s="62"/>
      <c r="D882" s="62"/>
      <c r="E882" s="62"/>
      <c r="F882" s="62"/>
      <c r="G882" s="62"/>
    </row>
    <row r="883" spans="1:7" x14ac:dyDescent="0.25">
      <c r="A883" s="62"/>
      <c r="B883" s="62"/>
      <c r="C883" s="62"/>
      <c r="D883" s="62"/>
      <c r="E883" s="62"/>
      <c r="F883" s="62"/>
      <c r="G883" s="62"/>
    </row>
    <row r="884" spans="1:7" x14ac:dyDescent="0.25">
      <c r="A884" s="62"/>
      <c r="B884" s="62"/>
      <c r="C884" s="62"/>
      <c r="D884" s="62"/>
      <c r="E884" s="62"/>
      <c r="F884" s="62"/>
      <c r="G884" s="62"/>
    </row>
    <row r="885" spans="1:7" x14ac:dyDescent="0.25">
      <c r="A885" s="62"/>
      <c r="B885" s="62"/>
      <c r="C885" s="62"/>
      <c r="D885" s="62"/>
      <c r="E885" s="62"/>
      <c r="F885" s="62"/>
      <c r="G885" s="62"/>
    </row>
    <row r="886" spans="1:7" x14ac:dyDescent="0.25">
      <c r="A886" s="62"/>
      <c r="B886" s="62"/>
      <c r="C886" s="62"/>
      <c r="D886" s="62"/>
      <c r="E886" s="62"/>
      <c r="F886" s="62"/>
      <c r="G886" s="62"/>
    </row>
    <row r="887" spans="1:7" x14ac:dyDescent="0.25">
      <c r="A887" s="62"/>
      <c r="B887" s="62"/>
      <c r="C887" s="62"/>
      <c r="D887" s="62"/>
      <c r="E887" s="62"/>
      <c r="F887" s="62"/>
      <c r="G887" s="62"/>
    </row>
    <row r="888" spans="1:7" x14ac:dyDescent="0.25">
      <c r="A888" s="62"/>
      <c r="B888" s="62"/>
      <c r="C888" s="62"/>
      <c r="D888" s="62"/>
      <c r="E888" s="62"/>
      <c r="F888" s="62"/>
      <c r="G888" s="62"/>
    </row>
    <row r="889" spans="1:7" x14ac:dyDescent="0.25">
      <c r="A889" s="62"/>
      <c r="B889" s="62"/>
      <c r="C889" s="62"/>
      <c r="D889" s="62"/>
      <c r="E889" s="62"/>
      <c r="F889" s="62"/>
      <c r="G889" s="62"/>
    </row>
    <row r="890" spans="1:7" x14ac:dyDescent="0.25">
      <c r="A890" s="62"/>
      <c r="B890" s="62"/>
      <c r="C890" s="62"/>
      <c r="D890" s="62"/>
      <c r="E890" s="62"/>
      <c r="F890" s="62"/>
      <c r="G890" s="62"/>
    </row>
    <row r="891" spans="1:7" x14ac:dyDescent="0.25">
      <c r="A891" s="62"/>
      <c r="B891" s="62"/>
      <c r="C891" s="62"/>
      <c r="D891" s="62"/>
      <c r="E891" s="62"/>
      <c r="F891" s="62"/>
      <c r="G891" s="62"/>
    </row>
    <row r="892" spans="1:7" x14ac:dyDescent="0.25">
      <c r="A892" s="62"/>
      <c r="B892" s="62"/>
      <c r="C892" s="62"/>
      <c r="D892" s="62"/>
      <c r="E892" s="62"/>
      <c r="F892" s="62"/>
      <c r="G892" s="62"/>
    </row>
    <row r="893" spans="1:7" x14ac:dyDescent="0.25">
      <c r="A893" s="62"/>
      <c r="B893" s="62"/>
      <c r="C893" s="62"/>
      <c r="D893" s="62"/>
      <c r="E893" s="62"/>
      <c r="F893" s="62"/>
      <c r="G893" s="62"/>
    </row>
    <row r="894" spans="1:7" x14ac:dyDescent="0.25">
      <c r="A894" s="62"/>
      <c r="B894" s="62"/>
      <c r="C894" s="62"/>
      <c r="D894" s="62"/>
      <c r="E894" s="62"/>
      <c r="F894" s="62"/>
      <c r="G894" s="62"/>
    </row>
    <row r="895" spans="1:7" x14ac:dyDescent="0.25">
      <c r="A895" s="62"/>
      <c r="B895" s="62"/>
      <c r="C895" s="62"/>
      <c r="D895" s="62"/>
      <c r="E895" s="62"/>
      <c r="F895" s="62"/>
      <c r="G895" s="62"/>
    </row>
    <row r="896" spans="1:7" x14ac:dyDescent="0.25">
      <c r="A896" s="62"/>
      <c r="B896" s="62"/>
      <c r="C896" s="62"/>
      <c r="D896" s="62"/>
      <c r="E896" s="62"/>
      <c r="F896" s="62"/>
      <c r="G896" s="62"/>
    </row>
    <row r="897" spans="1:7" x14ac:dyDescent="0.25">
      <c r="A897" s="62"/>
      <c r="B897" s="62"/>
      <c r="C897" s="62"/>
      <c r="D897" s="62"/>
      <c r="E897" s="62"/>
      <c r="F897" s="62"/>
      <c r="G897" s="62"/>
    </row>
    <row r="898" spans="1:7" x14ac:dyDescent="0.25">
      <c r="A898" s="62"/>
      <c r="B898" s="62"/>
      <c r="C898" s="62"/>
      <c r="D898" s="62"/>
      <c r="E898" s="62"/>
      <c r="F898" s="62"/>
      <c r="G898" s="62"/>
    </row>
    <row r="899" spans="1:7" x14ac:dyDescent="0.25">
      <c r="A899" s="62"/>
      <c r="B899" s="62"/>
      <c r="C899" s="62"/>
      <c r="D899" s="62"/>
      <c r="E899" s="62"/>
      <c r="F899" s="62"/>
      <c r="G899" s="62"/>
    </row>
    <row r="900" spans="1:7" x14ac:dyDescent="0.25">
      <c r="A900" s="62"/>
      <c r="B900" s="62"/>
      <c r="C900" s="62"/>
      <c r="D900" s="62"/>
      <c r="E900" s="62"/>
      <c r="F900" s="62"/>
      <c r="G900" s="62"/>
    </row>
    <row r="901" spans="1:7" x14ac:dyDescent="0.25">
      <c r="A901" s="62"/>
      <c r="B901" s="62"/>
      <c r="C901" s="62"/>
      <c r="D901" s="62"/>
      <c r="E901" s="62"/>
      <c r="F901" s="62"/>
      <c r="G901" s="62"/>
    </row>
    <row r="902" spans="1:7" x14ac:dyDescent="0.25">
      <c r="A902" s="62"/>
      <c r="B902" s="62"/>
      <c r="C902" s="62"/>
      <c r="D902" s="62"/>
      <c r="E902" s="62"/>
      <c r="F902" s="62"/>
      <c r="G902" s="62"/>
    </row>
    <row r="903" spans="1:7" x14ac:dyDescent="0.25">
      <c r="A903" s="62"/>
      <c r="B903" s="62"/>
      <c r="C903" s="62"/>
      <c r="D903" s="62"/>
      <c r="E903" s="62"/>
      <c r="F903" s="62"/>
      <c r="G903" s="62"/>
    </row>
    <row r="904" spans="1:7" x14ac:dyDescent="0.25">
      <c r="A904" s="62"/>
      <c r="B904" s="62"/>
      <c r="C904" s="62"/>
      <c r="D904" s="62"/>
      <c r="E904" s="62"/>
      <c r="F904" s="62"/>
      <c r="G904" s="62"/>
    </row>
    <row r="905" spans="1:7" x14ac:dyDescent="0.25">
      <c r="A905" s="62"/>
      <c r="B905" s="62"/>
      <c r="C905" s="62"/>
      <c r="D905" s="62"/>
      <c r="E905" s="62"/>
      <c r="F905" s="62"/>
      <c r="G905" s="62"/>
    </row>
    <row r="906" spans="1:7" x14ac:dyDescent="0.25">
      <c r="A906" s="62"/>
      <c r="B906" s="62"/>
      <c r="C906" s="62"/>
      <c r="D906" s="62"/>
      <c r="E906" s="62"/>
      <c r="F906" s="62"/>
      <c r="G906" s="62"/>
    </row>
    <row r="907" spans="1:7" x14ac:dyDescent="0.25">
      <c r="A907" s="62"/>
      <c r="B907" s="62"/>
      <c r="C907" s="62"/>
      <c r="D907" s="62"/>
      <c r="E907" s="62"/>
      <c r="F907" s="62"/>
      <c r="G907" s="62"/>
    </row>
    <row r="908" spans="1:7" x14ac:dyDescent="0.25">
      <c r="A908" s="62"/>
      <c r="B908" s="62"/>
      <c r="C908" s="62"/>
      <c r="D908" s="62"/>
      <c r="E908" s="62"/>
      <c r="F908" s="62"/>
      <c r="G908" s="62"/>
    </row>
    <row r="909" spans="1:7" x14ac:dyDescent="0.25">
      <c r="A909" s="62"/>
      <c r="B909" s="62"/>
      <c r="C909" s="62"/>
      <c r="D909" s="62"/>
      <c r="E909" s="62"/>
      <c r="F909" s="62"/>
      <c r="G909" s="62"/>
    </row>
    <row r="910" spans="1:7" x14ac:dyDescent="0.25">
      <c r="A910" s="62"/>
      <c r="B910" s="62"/>
      <c r="C910" s="62"/>
      <c r="D910" s="62"/>
      <c r="E910" s="62"/>
      <c r="F910" s="62"/>
      <c r="G910" s="62"/>
    </row>
    <row r="911" spans="1:7" x14ac:dyDescent="0.25">
      <c r="A911" s="62"/>
      <c r="B911" s="62"/>
      <c r="C911" s="62"/>
      <c r="D911" s="62"/>
      <c r="E911" s="62"/>
      <c r="F911" s="62"/>
      <c r="G911" s="62"/>
    </row>
    <row r="912" spans="1:7" x14ac:dyDescent="0.25">
      <c r="A912" s="62"/>
      <c r="B912" s="62"/>
      <c r="C912" s="62"/>
      <c r="D912" s="62"/>
      <c r="E912" s="62"/>
      <c r="F912" s="62"/>
      <c r="G912" s="62"/>
    </row>
    <row r="913" spans="1:7" x14ac:dyDescent="0.25">
      <c r="A913" s="62"/>
      <c r="B913" s="62"/>
      <c r="C913" s="62"/>
      <c r="D913" s="62"/>
      <c r="E913" s="62"/>
      <c r="F913" s="62"/>
      <c r="G913" s="62"/>
    </row>
    <row r="914" spans="1:7" x14ac:dyDescent="0.25">
      <c r="A914" s="62"/>
      <c r="B914" s="62"/>
      <c r="C914" s="62"/>
      <c r="D914" s="62"/>
      <c r="E914" s="62"/>
      <c r="F914" s="62"/>
      <c r="G914" s="62"/>
    </row>
    <row r="915" spans="1:7" x14ac:dyDescent="0.25">
      <c r="A915" s="62"/>
      <c r="B915" s="62"/>
      <c r="C915" s="62"/>
      <c r="D915" s="62"/>
      <c r="E915" s="62"/>
      <c r="F915" s="62"/>
      <c r="G915" s="62"/>
    </row>
    <row r="916" spans="1:7" x14ac:dyDescent="0.25">
      <c r="A916" s="62"/>
      <c r="B916" s="62"/>
      <c r="C916" s="62"/>
      <c r="D916" s="62"/>
      <c r="E916" s="62"/>
      <c r="F916" s="62"/>
      <c r="G916" s="62"/>
    </row>
    <row r="917" spans="1:7" x14ac:dyDescent="0.25">
      <c r="A917" s="62"/>
      <c r="B917" s="62"/>
      <c r="C917" s="62"/>
      <c r="D917" s="62"/>
      <c r="E917" s="62"/>
      <c r="F917" s="62"/>
      <c r="G917" s="62"/>
    </row>
    <row r="918" spans="1:7" x14ac:dyDescent="0.25">
      <c r="A918" s="62"/>
      <c r="B918" s="62"/>
      <c r="C918" s="62"/>
      <c r="D918" s="62"/>
      <c r="E918" s="62"/>
      <c r="F918" s="62"/>
      <c r="G918" s="62"/>
    </row>
    <row r="919" spans="1:7" x14ac:dyDescent="0.25">
      <c r="A919" s="62"/>
      <c r="B919" s="62"/>
      <c r="C919" s="62"/>
      <c r="D919" s="62"/>
      <c r="E919" s="62"/>
      <c r="F919" s="62"/>
      <c r="G919" s="62"/>
    </row>
    <row r="920" spans="1:7" x14ac:dyDescent="0.25">
      <c r="A920" s="62"/>
      <c r="B920" s="62"/>
      <c r="C920" s="62"/>
      <c r="D920" s="62"/>
      <c r="E920" s="62"/>
      <c r="F920" s="62"/>
      <c r="G920" s="62"/>
    </row>
    <row r="921" spans="1:7" x14ac:dyDescent="0.25">
      <c r="A921" s="62"/>
      <c r="B921" s="62"/>
      <c r="C921" s="62"/>
      <c r="D921" s="62"/>
      <c r="E921" s="62"/>
      <c r="F921" s="62"/>
      <c r="G921" s="62"/>
    </row>
    <row r="922" spans="1:7" x14ac:dyDescent="0.25">
      <c r="A922" s="62"/>
      <c r="B922" s="62"/>
      <c r="C922" s="62"/>
      <c r="D922" s="62"/>
      <c r="E922" s="62"/>
      <c r="F922" s="62"/>
      <c r="G922" s="62"/>
    </row>
    <row r="923" spans="1:7" x14ac:dyDescent="0.25">
      <c r="A923" s="62"/>
      <c r="B923" s="62"/>
      <c r="C923" s="62"/>
      <c r="D923" s="62"/>
      <c r="E923" s="62"/>
      <c r="F923" s="62"/>
      <c r="G923" s="62"/>
    </row>
    <row r="924" spans="1:7" x14ac:dyDescent="0.25">
      <c r="A924" s="62"/>
      <c r="B924" s="62"/>
      <c r="C924" s="62"/>
      <c r="D924" s="62"/>
      <c r="E924" s="62"/>
      <c r="F924" s="62"/>
      <c r="G924" s="62"/>
    </row>
    <row r="925" spans="1:7" x14ac:dyDescent="0.25">
      <c r="A925" s="62"/>
      <c r="B925" s="62"/>
      <c r="C925" s="62"/>
      <c r="D925" s="62"/>
      <c r="E925" s="62"/>
      <c r="F925" s="62"/>
      <c r="G925" s="62"/>
    </row>
    <row r="926" spans="1:7" x14ac:dyDescent="0.25">
      <c r="A926" s="62"/>
      <c r="B926" s="62"/>
      <c r="C926" s="62"/>
      <c r="D926" s="62"/>
      <c r="E926" s="62"/>
      <c r="F926" s="62"/>
      <c r="G926" s="62"/>
    </row>
    <row r="927" spans="1:7" x14ac:dyDescent="0.25">
      <c r="A927" s="62"/>
      <c r="B927" s="62"/>
      <c r="C927" s="62"/>
      <c r="D927" s="62"/>
      <c r="E927" s="62"/>
      <c r="F927" s="62"/>
      <c r="G927" s="62"/>
    </row>
    <row r="928" spans="1:7" x14ac:dyDescent="0.25">
      <c r="A928" s="62"/>
      <c r="B928" s="62"/>
      <c r="C928" s="62"/>
      <c r="D928" s="62"/>
      <c r="E928" s="62"/>
      <c r="F928" s="62"/>
      <c r="G928" s="62"/>
    </row>
    <row r="929" spans="1:7" x14ac:dyDescent="0.25">
      <c r="A929" s="62"/>
      <c r="B929" s="62"/>
      <c r="C929" s="62"/>
      <c r="D929" s="62"/>
      <c r="E929" s="62"/>
      <c r="F929" s="62"/>
      <c r="G929" s="62"/>
    </row>
    <row r="930" spans="1:7" x14ac:dyDescent="0.25">
      <c r="A930" s="62"/>
      <c r="B930" s="62"/>
      <c r="C930" s="62"/>
      <c r="D930" s="62"/>
      <c r="E930" s="62"/>
      <c r="F930" s="62"/>
      <c r="G930" s="62"/>
    </row>
    <row r="931" spans="1:7" x14ac:dyDescent="0.25">
      <c r="A931" s="62"/>
      <c r="B931" s="62"/>
      <c r="C931" s="62"/>
      <c r="D931" s="62"/>
      <c r="E931" s="62"/>
      <c r="F931" s="62"/>
      <c r="G931" s="62"/>
    </row>
    <row r="932" spans="1:7" x14ac:dyDescent="0.25">
      <c r="A932" s="62"/>
      <c r="B932" s="62"/>
      <c r="C932" s="62"/>
      <c r="D932" s="62"/>
      <c r="E932" s="62"/>
      <c r="F932" s="62"/>
      <c r="G932" s="62"/>
    </row>
    <row r="933" spans="1:7" x14ac:dyDescent="0.25">
      <c r="A933" s="62"/>
      <c r="B933" s="62"/>
      <c r="C933" s="62"/>
      <c r="D933" s="62"/>
      <c r="E933" s="62"/>
      <c r="F933" s="62"/>
      <c r="G933" s="62"/>
    </row>
    <row r="934" spans="1:7" x14ac:dyDescent="0.25">
      <c r="A934" s="62"/>
      <c r="B934" s="62"/>
      <c r="C934" s="62"/>
      <c r="D934" s="62"/>
      <c r="E934" s="62"/>
      <c r="F934" s="62"/>
      <c r="G934" s="62"/>
    </row>
    <row r="935" spans="1:7" x14ac:dyDescent="0.25">
      <c r="A935" s="62"/>
      <c r="B935" s="62"/>
      <c r="C935" s="62"/>
      <c r="D935" s="62"/>
      <c r="E935" s="62"/>
      <c r="F935" s="62"/>
      <c r="G935" s="62"/>
    </row>
    <row r="936" spans="1:7" x14ac:dyDescent="0.25">
      <c r="A936" s="62"/>
      <c r="B936" s="62"/>
      <c r="C936" s="62"/>
      <c r="D936" s="62"/>
      <c r="E936" s="62"/>
      <c r="F936" s="62"/>
      <c r="G936" s="62"/>
    </row>
    <row r="937" spans="1:7" x14ac:dyDescent="0.25">
      <c r="A937" s="62"/>
      <c r="B937" s="62"/>
      <c r="C937" s="62"/>
      <c r="D937" s="62"/>
      <c r="E937" s="62"/>
      <c r="F937" s="62"/>
      <c r="G937" s="62"/>
    </row>
    <row r="938" spans="1:7" x14ac:dyDescent="0.25">
      <c r="A938" s="62"/>
      <c r="B938" s="62"/>
      <c r="C938" s="62"/>
      <c r="D938" s="62"/>
      <c r="E938" s="62"/>
      <c r="F938" s="62"/>
      <c r="G938" s="62"/>
    </row>
    <row r="939" spans="1:7" x14ac:dyDescent="0.25">
      <c r="A939" s="62"/>
      <c r="B939" s="62"/>
      <c r="C939" s="62"/>
      <c r="D939" s="62"/>
      <c r="E939" s="62"/>
      <c r="F939" s="62"/>
      <c r="G939" s="62"/>
    </row>
    <row r="940" spans="1:7" x14ac:dyDescent="0.25">
      <c r="A940" s="62"/>
      <c r="B940" s="62"/>
      <c r="C940" s="62"/>
      <c r="D940" s="62"/>
      <c r="E940" s="62"/>
      <c r="F940" s="62"/>
      <c r="G940" s="62"/>
    </row>
    <row r="941" spans="1:7" x14ac:dyDescent="0.25">
      <c r="A941" s="62"/>
      <c r="B941" s="62"/>
      <c r="C941" s="62"/>
      <c r="D941" s="62"/>
      <c r="E941" s="62"/>
      <c r="F941" s="62"/>
      <c r="G941" s="62"/>
    </row>
    <row r="942" spans="1:7" x14ac:dyDescent="0.25">
      <c r="A942" s="62"/>
      <c r="B942" s="62"/>
      <c r="C942" s="62"/>
      <c r="D942" s="62"/>
      <c r="E942" s="62"/>
      <c r="F942" s="62"/>
      <c r="G942" s="62"/>
    </row>
    <row r="943" spans="1:7" x14ac:dyDescent="0.25">
      <c r="A943" s="62"/>
      <c r="B943" s="62"/>
      <c r="C943" s="62"/>
      <c r="D943" s="62"/>
      <c r="E943" s="62"/>
      <c r="F943" s="62"/>
      <c r="G943" s="62"/>
    </row>
    <row r="944" spans="1:7" x14ac:dyDescent="0.25">
      <c r="A944" s="62"/>
      <c r="B944" s="62"/>
      <c r="C944" s="62"/>
      <c r="D944" s="62"/>
      <c r="E944" s="62"/>
      <c r="F944" s="62"/>
      <c r="G944" s="62"/>
    </row>
    <row r="945" spans="1:7" x14ac:dyDescent="0.25">
      <c r="A945" s="62"/>
      <c r="B945" s="62"/>
      <c r="C945" s="62"/>
      <c r="D945" s="62"/>
      <c r="E945" s="62"/>
      <c r="F945" s="62"/>
      <c r="G945" s="62"/>
    </row>
    <row r="946" spans="1:7" x14ac:dyDescent="0.25">
      <c r="A946" s="62"/>
      <c r="B946" s="62"/>
      <c r="C946" s="62"/>
      <c r="D946" s="62"/>
      <c r="E946" s="62"/>
      <c r="F946" s="62"/>
      <c r="G946" s="62"/>
    </row>
    <row r="947" spans="1:7" x14ac:dyDescent="0.25">
      <c r="A947" s="62"/>
      <c r="B947" s="62"/>
      <c r="C947" s="62"/>
      <c r="D947" s="62"/>
      <c r="E947" s="62"/>
      <c r="F947" s="62"/>
      <c r="G947" s="62"/>
    </row>
    <row r="948" spans="1:7" x14ac:dyDescent="0.25">
      <c r="A948" s="62"/>
      <c r="B948" s="62"/>
      <c r="C948" s="62"/>
      <c r="D948" s="62"/>
      <c r="E948" s="62"/>
      <c r="F948" s="62"/>
      <c r="G948" s="62"/>
    </row>
    <row r="949" spans="1:7" x14ac:dyDescent="0.25">
      <c r="A949" s="62"/>
      <c r="B949" s="62"/>
      <c r="C949" s="62"/>
      <c r="D949" s="62"/>
      <c r="E949" s="62"/>
      <c r="F949" s="62"/>
      <c r="G949" s="62"/>
    </row>
    <row r="950" spans="1:7" x14ac:dyDescent="0.25">
      <c r="A950" s="62"/>
      <c r="B950" s="62"/>
      <c r="C950" s="62"/>
      <c r="D950" s="62"/>
      <c r="E950" s="62"/>
      <c r="F950" s="62"/>
      <c r="G950" s="62"/>
    </row>
    <row r="951" spans="1:7" x14ac:dyDescent="0.25">
      <c r="A951" s="62"/>
      <c r="B951" s="62"/>
      <c r="C951" s="62"/>
      <c r="D951" s="62"/>
      <c r="E951" s="62"/>
      <c r="F951" s="62"/>
      <c r="G951" s="62"/>
    </row>
    <row r="952" spans="1:7" x14ac:dyDescent="0.25">
      <c r="A952" s="62"/>
      <c r="B952" s="62"/>
      <c r="C952" s="62"/>
      <c r="D952" s="62"/>
      <c r="E952" s="62"/>
      <c r="F952" s="62"/>
      <c r="G952" s="62"/>
    </row>
    <row r="953" spans="1:7" x14ac:dyDescent="0.25">
      <c r="A953" s="62"/>
      <c r="B953" s="62"/>
      <c r="C953" s="62"/>
      <c r="D953" s="62"/>
      <c r="E953" s="62"/>
      <c r="F953" s="62"/>
      <c r="G953" s="62"/>
    </row>
    <row r="954" spans="1:7" x14ac:dyDescent="0.25">
      <c r="A954" s="62"/>
      <c r="B954" s="62"/>
      <c r="C954" s="62"/>
      <c r="D954" s="62"/>
      <c r="E954" s="62"/>
      <c r="F954" s="62"/>
      <c r="G954" s="62"/>
    </row>
    <row r="955" spans="1:7" x14ac:dyDescent="0.25">
      <c r="A955" s="62"/>
      <c r="B955" s="62"/>
      <c r="C955" s="62"/>
      <c r="D955" s="62"/>
      <c r="E955" s="62"/>
      <c r="F955" s="62"/>
      <c r="G955" s="62"/>
    </row>
    <row r="956" spans="1:7" x14ac:dyDescent="0.25">
      <c r="A956" s="62"/>
      <c r="B956" s="62"/>
      <c r="C956" s="62"/>
      <c r="D956" s="62"/>
      <c r="E956" s="62"/>
      <c r="F956" s="62"/>
      <c r="G956" s="62"/>
    </row>
    <row r="957" spans="1:7" x14ac:dyDescent="0.25">
      <c r="A957" s="62"/>
      <c r="B957" s="62"/>
      <c r="C957" s="62"/>
      <c r="D957" s="62"/>
      <c r="E957" s="62"/>
      <c r="F957" s="62"/>
      <c r="G957" s="62"/>
    </row>
    <row r="958" spans="1:7" x14ac:dyDescent="0.25">
      <c r="A958" s="62"/>
      <c r="B958" s="62"/>
      <c r="C958" s="62"/>
      <c r="D958" s="62"/>
      <c r="E958" s="62"/>
      <c r="F958" s="62"/>
      <c r="G958" s="62"/>
    </row>
    <row r="959" spans="1:7" x14ac:dyDescent="0.25">
      <c r="A959" s="62"/>
      <c r="B959" s="62"/>
      <c r="C959" s="62"/>
      <c r="D959" s="62"/>
      <c r="E959" s="62"/>
      <c r="F959" s="62"/>
      <c r="G959" s="62"/>
    </row>
    <row r="960" spans="1:7" x14ac:dyDescent="0.25">
      <c r="A960" s="62"/>
      <c r="B960" s="62"/>
      <c r="C960" s="62"/>
      <c r="D960" s="62"/>
      <c r="E960" s="62"/>
      <c r="F960" s="62"/>
      <c r="G960" s="62"/>
    </row>
    <row r="961" spans="1:7" x14ac:dyDescent="0.25">
      <c r="A961" s="62"/>
      <c r="B961" s="62"/>
      <c r="C961" s="62"/>
      <c r="D961" s="62"/>
      <c r="E961" s="62"/>
      <c r="F961" s="62"/>
      <c r="G961" s="62"/>
    </row>
    <row r="962" spans="1:7" x14ac:dyDescent="0.25">
      <c r="A962" s="62"/>
      <c r="B962" s="62"/>
      <c r="C962" s="62"/>
      <c r="D962" s="62"/>
      <c r="E962" s="62"/>
      <c r="F962" s="62"/>
      <c r="G962" s="62"/>
    </row>
    <row r="963" spans="1:7" x14ac:dyDescent="0.25">
      <c r="A963" s="62"/>
      <c r="B963" s="62"/>
      <c r="C963" s="62"/>
      <c r="D963" s="62"/>
      <c r="E963" s="62"/>
      <c r="F963" s="62"/>
      <c r="G963" s="62"/>
    </row>
    <row r="964" spans="1:7" x14ac:dyDescent="0.25">
      <c r="A964" s="62"/>
      <c r="B964" s="62"/>
      <c r="C964" s="62"/>
      <c r="D964" s="62"/>
      <c r="E964" s="62"/>
      <c r="F964" s="62"/>
      <c r="G964" s="62"/>
    </row>
    <row r="965" spans="1:7" x14ac:dyDescent="0.25">
      <c r="A965" s="62"/>
      <c r="B965" s="62"/>
      <c r="C965" s="62"/>
      <c r="D965" s="62"/>
      <c r="E965" s="62"/>
      <c r="F965" s="62"/>
      <c r="G965" s="62"/>
    </row>
    <row r="966" spans="1:7" x14ac:dyDescent="0.25">
      <c r="A966" s="62"/>
      <c r="B966" s="62"/>
      <c r="C966" s="62"/>
      <c r="D966" s="62"/>
      <c r="E966" s="62"/>
      <c r="F966" s="62"/>
      <c r="G966" s="62"/>
    </row>
    <row r="967" spans="1:7" x14ac:dyDescent="0.25">
      <c r="A967" s="62"/>
      <c r="B967" s="62"/>
      <c r="C967" s="62"/>
      <c r="D967" s="62"/>
      <c r="E967" s="62"/>
      <c r="F967" s="62"/>
      <c r="G967" s="62"/>
    </row>
    <row r="968" spans="1:7" x14ac:dyDescent="0.25">
      <c r="A968" s="62"/>
      <c r="B968" s="62"/>
      <c r="C968" s="62"/>
      <c r="D968" s="62"/>
      <c r="E968" s="62"/>
      <c r="F968" s="62"/>
      <c r="G968" s="62"/>
    </row>
    <row r="969" spans="1:7" x14ac:dyDescent="0.25">
      <c r="A969" s="62"/>
      <c r="B969" s="62"/>
      <c r="C969" s="62"/>
      <c r="D969" s="62"/>
      <c r="E969" s="62"/>
      <c r="F969" s="62"/>
      <c r="G969" s="62"/>
    </row>
    <row r="970" spans="1:7" x14ac:dyDescent="0.25">
      <c r="A970" s="62"/>
      <c r="B970" s="62"/>
      <c r="C970" s="62"/>
      <c r="D970" s="62"/>
      <c r="E970" s="62"/>
      <c r="F970" s="62"/>
      <c r="G970" s="62"/>
    </row>
    <row r="971" spans="1:7" x14ac:dyDescent="0.25">
      <c r="A971" s="62"/>
      <c r="B971" s="62"/>
      <c r="C971" s="62"/>
      <c r="D971" s="62"/>
      <c r="E971" s="62"/>
      <c r="F971" s="62"/>
      <c r="G971" s="62"/>
    </row>
    <row r="972" spans="1:7" x14ac:dyDescent="0.25">
      <c r="A972" s="62"/>
      <c r="B972" s="62"/>
      <c r="C972" s="62"/>
      <c r="D972" s="62"/>
      <c r="E972" s="62"/>
      <c r="F972" s="62"/>
      <c r="G972" s="62"/>
    </row>
    <row r="973" spans="1:7" x14ac:dyDescent="0.25">
      <c r="A973" s="62"/>
      <c r="B973" s="62"/>
      <c r="C973" s="62"/>
      <c r="D973" s="62"/>
      <c r="E973" s="62"/>
      <c r="F973" s="62"/>
      <c r="G973" s="62"/>
    </row>
    <row r="974" spans="1:7" x14ac:dyDescent="0.25">
      <c r="A974" s="62"/>
      <c r="B974" s="62"/>
      <c r="C974" s="62"/>
      <c r="D974" s="62"/>
      <c r="E974" s="62"/>
      <c r="F974" s="62"/>
      <c r="G974" s="62"/>
    </row>
    <row r="975" spans="1:7" x14ac:dyDescent="0.25">
      <c r="A975" s="62"/>
      <c r="B975" s="62"/>
      <c r="C975" s="62"/>
      <c r="D975" s="62"/>
      <c r="E975" s="62"/>
      <c r="F975" s="62"/>
      <c r="G975" s="62"/>
    </row>
    <row r="976" spans="1:7" x14ac:dyDescent="0.25">
      <c r="A976" s="62"/>
      <c r="B976" s="62"/>
      <c r="C976" s="62"/>
      <c r="D976" s="62"/>
      <c r="E976" s="62"/>
      <c r="F976" s="62"/>
      <c r="G976" s="62"/>
    </row>
    <row r="977" spans="1:7" x14ac:dyDescent="0.25">
      <c r="A977" s="62"/>
      <c r="B977" s="62"/>
      <c r="C977" s="62"/>
      <c r="D977" s="62"/>
      <c r="E977" s="62"/>
      <c r="F977" s="62"/>
      <c r="G977" s="62"/>
    </row>
    <row r="978" spans="1:7" x14ac:dyDescent="0.25">
      <c r="A978" s="62"/>
      <c r="B978" s="62"/>
      <c r="C978" s="62"/>
      <c r="D978" s="62"/>
      <c r="E978" s="62"/>
      <c r="F978" s="62"/>
      <c r="G978" s="62"/>
    </row>
    <row r="979" spans="1:7" x14ac:dyDescent="0.25">
      <c r="A979" s="62"/>
      <c r="B979" s="62"/>
      <c r="C979" s="62"/>
      <c r="D979" s="62"/>
      <c r="E979" s="62"/>
      <c r="F979" s="62"/>
      <c r="G979" s="62"/>
    </row>
    <row r="980" spans="1:7" x14ac:dyDescent="0.25">
      <c r="A980" s="62"/>
      <c r="B980" s="62"/>
      <c r="C980" s="62"/>
      <c r="D980" s="62"/>
      <c r="E980" s="62"/>
      <c r="F980" s="62"/>
      <c r="G980" s="62"/>
    </row>
    <row r="981" spans="1:7" x14ac:dyDescent="0.25">
      <c r="A981" s="62"/>
      <c r="B981" s="62"/>
      <c r="C981" s="62"/>
      <c r="D981" s="62"/>
      <c r="E981" s="62"/>
      <c r="F981" s="62"/>
      <c r="G981" s="62"/>
    </row>
    <row r="982" spans="1:7" x14ac:dyDescent="0.25">
      <c r="A982" s="62"/>
      <c r="B982" s="62"/>
      <c r="C982" s="62"/>
      <c r="D982" s="62"/>
      <c r="E982" s="62"/>
      <c r="F982" s="62"/>
      <c r="G982" s="62"/>
    </row>
    <row r="983" spans="1:7" x14ac:dyDescent="0.25">
      <c r="A983" s="62"/>
      <c r="B983" s="62"/>
      <c r="C983" s="62"/>
      <c r="D983" s="62"/>
      <c r="E983" s="62"/>
      <c r="F983" s="62"/>
      <c r="G983" s="62"/>
    </row>
    <row r="984" spans="1:7" x14ac:dyDescent="0.25">
      <c r="A984" s="62"/>
      <c r="B984" s="62"/>
      <c r="C984" s="62"/>
      <c r="D984" s="62"/>
      <c r="E984" s="62"/>
      <c r="F984" s="62"/>
      <c r="G984" s="62"/>
    </row>
    <row r="985" spans="1:7" x14ac:dyDescent="0.25">
      <c r="A985" s="62"/>
      <c r="B985" s="62"/>
      <c r="C985" s="62"/>
      <c r="D985" s="62"/>
      <c r="E985" s="62"/>
      <c r="F985" s="62"/>
      <c r="G985" s="62"/>
    </row>
    <row r="986" spans="1:7" x14ac:dyDescent="0.25">
      <c r="A986" s="62"/>
      <c r="B986" s="62"/>
      <c r="C986" s="62"/>
      <c r="D986" s="62"/>
      <c r="E986" s="62"/>
      <c r="F986" s="62"/>
      <c r="G986" s="62"/>
    </row>
    <row r="987" spans="1:7" x14ac:dyDescent="0.25">
      <c r="A987" s="62"/>
      <c r="B987" s="62"/>
      <c r="C987" s="62"/>
      <c r="D987" s="62"/>
      <c r="E987" s="62"/>
      <c r="F987" s="62"/>
      <c r="G987" s="62"/>
    </row>
    <row r="988" spans="1:7" x14ac:dyDescent="0.25">
      <c r="A988" s="62"/>
      <c r="B988" s="62"/>
      <c r="C988" s="62"/>
      <c r="D988" s="62"/>
      <c r="E988" s="62"/>
      <c r="F988" s="62"/>
      <c r="G988" s="62"/>
    </row>
    <row r="989" spans="1:7" x14ac:dyDescent="0.25">
      <c r="A989" s="62"/>
      <c r="B989" s="62"/>
      <c r="C989" s="62"/>
      <c r="D989" s="62"/>
      <c r="E989" s="62"/>
      <c r="F989" s="62"/>
      <c r="G989" s="62"/>
    </row>
    <row r="990" spans="1:7" x14ac:dyDescent="0.25">
      <c r="A990" s="62"/>
      <c r="B990" s="62"/>
      <c r="C990" s="62"/>
      <c r="D990" s="62"/>
      <c r="E990" s="62"/>
      <c r="F990" s="62"/>
      <c r="G990" s="62"/>
    </row>
    <row r="991" spans="1:7" x14ac:dyDescent="0.25">
      <c r="A991" s="62"/>
      <c r="B991" s="62"/>
      <c r="C991" s="62"/>
      <c r="D991" s="62"/>
      <c r="E991" s="62"/>
      <c r="F991" s="62"/>
      <c r="G991" s="62"/>
    </row>
    <row r="992" spans="1:7" x14ac:dyDescent="0.25">
      <c r="A992" s="62"/>
      <c r="B992" s="62"/>
      <c r="C992" s="62"/>
      <c r="D992" s="62"/>
      <c r="E992" s="62"/>
      <c r="F992" s="62"/>
      <c r="G992" s="62"/>
    </row>
    <row r="993" spans="1:7" x14ac:dyDescent="0.25">
      <c r="A993" s="62"/>
      <c r="B993" s="62"/>
      <c r="C993" s="62"/>
      <c r="D993" s="62"/>
      <c r="E993" s="62"/>
      <c r="F993" s="62"/>
      <c r="G993" s="62"/>
    </row>
    <row r="994" spans="1:7" x14ac:dyDescent="0.25">
      <c r="A994" s="62"/>
      <c r="B994" s="62"/>
      <c r="C994" s="62"/>
      <c r="D994" s="62"/>
      <c r="E994" s="62"/>
      <c r="F994" s="62"/>
      <c r="G994" s="62"/>
    </row>
    <row r="995" spans="1:7" x14ac:dyDescent="0.25">
      <c r="A995" s="62"/>
      <c r="B995" s="62"/>
      <c r="C995" s="62"/>
      <c r="D995" s="62"/>
      <c r="E995" s="62"/>
      <c r="F995" s="62"/>
      <c r="G995" s="62"/>
    </row>
    <row r="996" spans="1:7" x14ac:dyDescent="0.25">
      <c r="A996" s="62"/>
      <c r="B996" s="62"/>
      <c r="C996" s="62"/>
      <c r="D996" s="62"/>
      <c r="E996" s="62"/>
      <c r="F996" s="62"/>
      <c r="G996" s="62"/>
    </row>
    <row r="997" spans="1:7" x14ac:dyDescent="0.25">
      <c r="A997" s="62"/>
      <c r="B997" s="62"/>
      <c r="C997" s="62"/>
      <c r="D997" s="62"/>
      <c r="E997" s="62"/>
      <c r="F997" s="62"/>
      <c r="G997" s="62"/>
    </row>
    <row r="998" spans="1:7" x14ac:dyDescent="0.25">
      <c r="A998" s="62"/>
      <c r="B998" s="62"/>
      <c r="C998" s="62"/>
      <c r="D998" s="62"/>
      <c r="E998" s="62"/>
      <c r="F998" s="62"/>
      <c r="G998" s="62"/>
    </row>
    <row r="999" spans="1:7" x14ac:dyDescent="0.25">
      <c r="A999" s="62"/>
      <c r="B999" s="62"/>
      <c r="C999" s="62"/>
      <c r="D999" s="62"/>
      <c r="E999" s="62"/>
      <c r="F999" s="62"/>
      <c r="G999" s="62"/>
    </row>
    <row r="1000" spans="1:7" x14ac:dyDescent="0.25">
      <c r="A1000" s="62"/>
      <c r="B1000" s="62"/>
      <c r="C1000" s="62"/>
      <c r="D1000" s="62"/>
      <c r="E1000" s="62"/>
      <c r="F1000" s="62"/>
      <c r="G1000" s="62"/>
    </row>
    <row r="1001" spans="1:7" x14ac:dyDescent="0.25">
      <c r="A1001" s="62"/>
      <c r="B1001" s="62"/>
      <c r="C1001" s="62"/>
      <c r="D1001" s="62"/>
      <c r="E1001" s="62"/>
      <c r="F1001" s="62"/>
      <c r="G1001" s="62"/>
    </row>
    <row r="1002" spans="1:7" x14ac:dyDescent="0.25">
      <c r="A1002" s="62"/>
      <c r="B1002" s="62"/>
      <c r="C1002" s="62"/>
      <c r="D1002" s="62"/>
      <c r="E1002" s="62"/>
      <c r="F1002" s="62"/>
      <c r="G1002" s="62"/>
    </row>
    <row r="1003" spans="1:7" x14ac:dyDescent="0.25">
      <c r="A1003" s="62"/>
      <c r="B1003" s="62"/>
      <c r="C1003" s="62"/>
      <c r="D1003" s="62"/>
      <c r="E1003" s="62"/>
      <c r="F1003" s="62"/>
      <c r="G1003" s="62"/>
    </row>
    <row r="1004" spans="1:7" x14ac:dyDescent="0.25">
      <c r="A1004" s="62"/>
      <c r="B1004" s="62"/>
      <c r="C1004" s="62"/>
      <c r="D1004" s="62"/>
      <c r="E1004" s="62"/>
      <c r="F1004" s="62"/>
      <c r="G1004" s="62"/>
    </row>
    <row r="1005" spans="1:7" x14ac:dyDescent="0.25">
      <c r="A1005" s="62"/>
      <c r="B1005" s="62"/>
      <c r="C1005" s="62"/>
      <c r="D1005" s="62"/>
      <c r="E1005" s="62"/>
      <c r="F1005" s="62"/>
      <c r="G1005" s="62"/>
    </row>
    <row r="1006" spans="1:7" x14ac:dyDescent="0.25">
      <c r="A1006" s="62"/>
      <c r="B1006" s="62"/>
      <c r="C1006" s="62"/>
      <c r="D1006" s="62"/>
      <c r="E1006" s="62"/>
      <c r="F1006" s="62"/>
      <c r="G1006" s="62"/>
    </row>
    <row r="1007" spans="1:7" x14ac:dyDescent="0.25">
      <c r="A1007" s="62"/>
      <c r="B1007" s="62"/>
      <c r="C1007" s="62"/>
      <c r="D1007" s="62"/>
      <c r="E1007" s="62"/>
      <c r="F1007" s="62"/>
      <c r="G1007" s="62"/>
    </row>
    <row r="1008" spans="1:7" x14ac:dyDescent="0.25">
      <c r="A1008" s="62"/>
      <c r="B1008" s="62"/>
      <c r="C1008" s="62"/>
      <c r="D1008" s="62"/>
      <c r="E1008" s="62"/>
      <c r="F1008" s="62"/>
      <c r="G1008" s="62"/>
    </row>
    <row r="1009" spans="1:7" x14ac:dyDescent="0.25">
      <c r="A1009" s="62"/>
      <c r="B1009" s="62"/>
      <c r="C1009" s="62"/>
      <c r="D1009" s="62"/>
      <c r="E1009" s="62"/>
      <c r="F1009" s="62"/>
      <c r="G1009" s="62"/>
    </row>
    <row r="1010" spans="1:7" x14ac:dyDescent="0.25">
      <c r="A1010" s="62"/>
      <c r="B1010" s="62"/>
      <c r="C1010" s="62"/>
      <c r="D1010" s="62"/>
      <c r="E1010" s="62"/>
      <c r="F1010" s="62"/>
      <c r="G1010" s="62"/>
    </row>
    <row r="1011" spans="1:7" x14ac:dyDescent="0.25">
      <c r="A1011" s="62"/>
      <c r="B1011" s="62"/>
      <c r="C1011" s="62"/>
      <c r="D1011" s="62"/>
      <c r="E1011" s="62"/>
      <c r="F1011" s="62"/>
      <c r="G1011" s="62"/>
    </row>
    <row r="1012" spans="1:7" x14ac:dyDescent="0.25">
      <c r="A1012" s="62"/>
      <c r="B1012" s="62"/>
      <c r="C1012" s="62"/>
      <c r="D1012" s="62"/>
      <c r="E1012" s="62"/>
      <c r="F1012" s="62"/>
      <c r="G1012" s="62"/>
    </row>
    <row r="1013" spans="1:7" x14ac:dyDescent="0.25">
      <c r="A1013" s="62"/>
      <c r="B1013" s="62"/>
      <c r="C1013" s="62"/>
      <c r="D1013" s="62"/>
      <c r="E1013" s="62"/>
      <c r="F1013" s="62"/>
      <c r="G1013" s="62"/>
    </row>
    <row r="1014" spans="1:7" x14ac:dyDescent="0.25">
      <c r="A1014" s="62"/>
      <c r="B1014" s="62"/>
      <c r="C1014" s="62"/>
      <c r="D1014" s="62"/>
      <c r="E1014" s="62"/>
      <c r="F1014" s="62"/>
      <c r="G1014" s="62"/>
    </row>
    <row r="1015" spans="1:7" x14ac:dyDescent="0.25">
      <c r="A1015" s="62"/>
      <c r="B1015" s="62"/>
      <c r="C1015" s="62"/>
      <c r="D1015" s="62"/>
      <c r="E1015" s="62"/>
      <c r="F1015" s="62"/>
      <c r="G1015" s="62"/>
    </row>
    <row r="1016" spans="1:7" x14ac:dyDescent="0.25">
      <c r="A1016" s="62"/>
      <c r="B1016" s="62"/>
      <c r="C1016" s="62"/>
      <c r="D1016" s="62"/>
      <c r="E1016" s="62"/>
      <c r="F1016" s="62"/>
      <c r="G1016" s="62"/>
    </row>
    <row r="1017" spans="1:7" x14ac:dyDescent="0.25">
      <c r="A1017" s="62"/>
      <c r="B1017" s="62"/>
      <c r="C1017" s="62"/>
      <c r="D1017" s="62"/>
      <c r="E1017" s="62"/>
      <c r="F1017" s="62"/>
      <c r="G1017" s="62"/>
    </row>
    <row r="1018" spans="1:7" x14ac:dyDescent="0.25">
      <c r="A1018" s="62"/>
      <c r="B1018" s="62"/>
      <c r="C1018" s="62"/>
      <c r="D1018" s="62"/>
      <c r="E1018" s="62"/>
      <c r="F1018" s="62"/>
      <c r="G1018" s="62"/>
    </row>
    <row r="1019" spans="1:7" x14ac:dyDescent="0.25">
      <c r="A1019" s="62"/>
      <c r="B1019" s="62"/>
      <c r="C1019" s="62"/>
      <c r="D1019" s="62"/>
      <c r="E1019" s="62"/>
      <c r="F1019" s="62"/>
      <c r="G1019" s="62"/>
    </row>
    <row r="1020" spans="1:7" x14ac:dyDescent="0.25">
      <c r="A1020" s="62"/>
      <c r="B1020" s="62"/>
      <c r="C1020" s="62"/>
      <c r="D1020" s="62"/>
      <c r="E1020" s="62"/>
      <c r="F1020" s="62"/>
      <c r="G1020" s="62"/>
    </row>
    <row r="1021" spans="1:7" x14ac:dyDescent="0.25">
      <c r="A1021" s="62"/>
      <c r="B1021" s="62"/>
      <c r="C1021" s="62"/>
      <c r="D1021" s="62"/>
      <c r="E1021" s="62"/>
      <c r="F1021" s="62"/>
      <c r="G1021" s="62"/>
    </row>
    <row r="1022" spans="1:7" x14ac:dyDescent="0.25">
      <c r="A1022" s="62"/>
      <c r="B1022" s="62"/>
      <c r="C1022" s="62"/>
      <c r="D1022" s="62"/>
      <c r="E1022" s="62"/>
      <c r="F1022" s="62"/>
      <c r="G1022" s="62"/>
    </row>
    <row r="1023" spans="1:7" x14ac:dyDescent="0.25">
      <c r="A1023" s="62"/>
      <c r="B1023" s="62"/>
      <c r="C1023" s="62"/>
      <c r="D1023" s="62"/>
      <c r="E1023" s="62"/>
      <c r="F1023" s="62"/>
      <c r="G1023" s="62"/>
    </row>
    <row r="1024" spans="1:7" x14ac:dyDescent="0.25">
      <c r="A1024" s="62"/>
      <c r="B1024" s="62"/>
      <c r="C1024" s="62"/>
      <c r="D1024" s="62"/>
      <c r="E1024" s="62"/>
      <c r="F1024" s="62"/>
      <c r="G1024" s="62"/>
    </row>
    <row r="1025" spans="1:7" x14ac:dyDescent="0.25">
      <c r="A1025" s="62"/>
      <c r="B1025" s="62"/>
      <c r="C1025" s="62"/>
      <c r="D1025" s="62"/>
      <c r="E1025" s="62"/>
      <c r="F1025" s="62"/>
      <c r="G1025" s="62"/>
    </row>
    <row r="1026" spans="1:7" x14ac:dyDescent="0.25">
      <c r="A1026" s="62"/>
      <c r="B1026" s="62"/>
      <c r="C1026" s="62"/>
      <c r="D1026" s="62"/>
      <c r="E1026" s="62"/>
      <c r="F1026" s="62"/>
      <c r="G1026" s="62"/>
    </row>
    <row r="1027" spans="1:7" x14ac:dyDescent="0.25">
      <c r="A1027" s="62"/>
      <c r="B1027" s="62"/>
      <c r="C1027" s="62"/>
      <c r="D1027" s="62"/>
      <c r="E1027" s="62"/>
      <c r="F1027" s="62"/>
      <c r="G1027" s="62"/>
    </row>
    <row r="1028" spans="1:7" x14ac:dyDescent="0.25">
      <c r="A1028" s="62"/>
      <c r="B1028" s="62"/>
      <c r="C1028" s="62"/>
      <c r="D1028" s="62"/>
      <c r="E1028" s="62"/>
      <c r="F1028" s="62"/>
      <c r="G1028" s="62"/>
    </row>
    <row r="1029" spans="1:7" x14ac:dyDescent="0.25">
      <c r="A1029" s="62"/>
      <c r="B1029" s="62"/>
      <c r="C1029" s="62"/>
      <c r="D1029" s="62"/>
      <c r="E1029" s="62"/>
      <c r="F1029" s="62"/>
      <c r="G1029" s="62"/>
    </row>
    <row r="1030" spans="1:7" x14ac:dyDescent="0.25">
      <c r="A1030" s="62"/>
      <c r="B1030" s="62"/>
      <c r="C1030" s="62"/>
      <c r="D1030" s="62"/>
      <c r="E1030" s="62"/>
      <c r="F1030" s="62"/>
      <c r="G1030" s="62"/>
    </row>
    <row r="1031" spans="1:7" x14ac:dyDescent="0.25">
      <c r="A1031" s="62"/>
      <c r="B1031" s="62"/>
      <c r="C1031" s="62"/>
      <c r="D1031" s="62"/>
      <c r="E1031" s="62"/>
      <c r="F1031" s="62"/>
      <c r="G1031" s="62"/>
    </row>
    <row r="1032" spans="1:7" x14ac:dyDescent="0.25">
      <c r="A1032" s="62"/>
      <c r="B1032" s="62"/>
      <c r="C1032" s="62"/>
      <c r="D1032" s="62"/>
      <c r="E1032" s="62"/>
      <c r="F1032" s="62"/>
      <c r="G1032" s="62"/>
    </row>
    <row r="1033" spans="1:7" x14ac:dyDescent="0.25">
      <c r="A1033" s="62"/>
      <c r="B1033" s="62"/>
      <c r="C1033" s="62"/>
      <c r="D1033" s="62"/>
      <c r="E1033" s="62"/>
      <c r="F1033" s="62"/>
      <c r="G1033" s="62"/>
    </row>
    <row r="1034" spans="1:7" x14ac:dyDescent="0.25">
      <c r="A1034" s="62"/>
      <c r="B1034" s="62"/>
      <c r="C1034" s="62"/>
      <c r="D1034" s="62"/>
      <c r="E1034" s="62"/>
      <c r="F1034" s="62"/>
      <c r="G1034" s="62"/>
    </row>
    <row r="1035" spans="1:7" x14ac:dyDescent="0.25">
      <c r="A1035" s="62"/>
      <c r="B1035" s="62"/>
      <c r="C1035" s="62"/>
      <c r="D1035" s="62"/>
      <c r="E1035" s="62"/>
      <c r="F1035" s="62"/>
      <c r="G1035" s="62"/>
    </row>
    <row r="1036" spans="1:7" x14ac:dyDescent="0.25">
      <c r="A1036" s="62"/>
      <c r="B1036" s="62"/>
      <c r="C1036" s="62"/>
      <c r="D1036" s="62"/>
      <c r="E1036" s="62"/>
      <c r="F1036" s="62"/>
      <c r="G1036" s="62"/>
    </row>
    <row r="1037" spans="1:7" x14ac:dyDescent="0.25">
      <c r="A1037" s="62"/>
      <c r="B1037" s="62"/>
      <c r="C1037" s="62"/>
      <c r="D1037" s="62"/>
      <c r="E1037" s="62"/>
      <c r="F1037" s="62"/>
      <c r="G1037" s="62"/>
    </row>
    <row r="1038" spans="1:7" x14ac:dyDescent="0.25">
      <c r="A1038" s="62"/>
      <c r="B1038" s="62"/>
      <c r="C1038" s="62"/>
      <c r="D1038" s="62"/>
      <c r="E1038" s="62"/>
      <c r="F1038" s="62"/>
      <c r="G1038" s="62"/>
    </row>
    <row r="1039" spans="1:7" x14ac:dyDescent="0.25">
      <c r="A1039" s="62"/>
      <c r="B1039" s="62"/>
      <c r="C1039" s="62"/>
      <c r="D1039" s="62"/>
      <c r="E1039" s="62"/>
      <c r="F1039" s="62"/>
      <c r="G1039" s="62"/>
    </row>
    <row r="1040" spans="1:7" x14ac:dyDescent="0.25">
      <c r="A1040" s="62"/>
      <c r="B1040" s="62"/>
      <c r="C1040" s="62"/>
      <c r="D1040" s="62"/>
      <c r="E1040" s="62"/>
      <c r="F1040" s="62"/>
      <c r="G1040" s="62"/>
    </row>
    <row r="1041" spans="1:7" x14ac:dyDescent="0.25">
      <c r="A1041" s="62"/>
      <c r="B1041" s="62"/>
      <c r="C1041" s="62"/>
      <c r="D1041" s="62"/>
      <c r="E1041" s="62"/>
      <c r="F1041" s="62"/>
      <c r="G1041" s="62"/>
    </row>
    <row r="1042" spans="1:7" x14ac:dyDescent="0.25">
      <c r="A1042" s="62"/>
      <c r="B1042" s="62"/>
      <c r="C1042" s="62"/>
      <c r="D1042" s="62"/>
      <c r="E1042" s="62"/>
      <c r="F1042" s="62"/>
      <c r="G1042" s="62"/>
    </row>
    <row r="1043" spans="1:7" x14ac:dyDescent="0.25">
      <c r="A1043" s="62"/>
      <c r="B1043" s="62"/>
      <c r="C1043" s="62"/>
      <c r="D1043" s="62"/>
      <c r="E1043" s="62"/>
      <c r="F1043" s="62"/>
      <c r="G1043" s="62"/>
    </row>
    <row r="1044" spans="1:7" x14ac:dyDescent="0.25">
      <c r="A1044" s="62"/>
      <c r="B1044" s="62"/>
      <c r="C1044" s="62"/>
      <c r="D1044" s="62"/>
      <c r="E1044" s="62"/>
      <c r="F1044" s="62"/>
      <c r="G1044" s="62"/>
    </row>
    <row r="1045" spans="1:7" x14ac:dyDescent="0.25">
      <c r="A1045" s="62"/>
      <c r="B1045" s="62"/>
      <c r="C1045" s="62"/>
      <c r="D1045" s="62"/>
      <c r="E1045" s="62"/>
      <c r="F1045" s="62"/>
      <c r="G1045" s="62"/>
    </row>
    <row r="1046" spans="1:7" x14ac:dyDescent="0.25">
      <c r="A1046" s="62"/>
      <c r="B1046" s="62"/>
      <c r="C1046" s="62"/>
      <c r="D1046" s="62"/>
      <c r="E1046" s="62"/>
      <c r="F1046" s="62"/>
      <c r="G1046" s="62"/>
    </row>
    <row r="1047" spans="1:7" x14ac:dyDescent="0.25">
      <c r="A1047" s="62"/>
      <c r="B1047" s="62"/>
      <c r="C1047" s="62"/>
      <c r="D1047" s="62"/>
      <c r="E1047" s="62"/>
      <c r="F1047" s="62"/>
      <c r="G1047" s="62"/>
    </row>
    <row r="1048" spans="1:7" x14ac:dyDescent="0.25">
      <c r="A1048" s="62"/>
      <c r="B1048" s="62"/>
      <c r="C1048" s="62"/>
      <c r="D1048" s="62"/>
      <c r="E1048" s="62"/>
      <c r="F1048" s="62"/>
      <c r="G1048" s="62"/>
    </row>
    <row r="1049" spans="1:7" x14ac:dyDescent="0.25">
      <c r="A1049" s="62"/>
      <c r="B1049" s="62"/>
      <c r="C1049" s="62"/>
      <c r="D1049" s="62"/>
      <c r="E1049" s="62"/>
      <c r="F1049" s="62"/>
      <c r="G1049" s="62"/>
    </row>
    <row r="1050" spans="1:7" x14ac:dyDescent="0.25">
      <c r="A1050" s="62"/>
      <c r="B1050" s="62"/>
      <c r="C1050" s="62"/>
      <c r="D1050" s="62"/>
      <c r="E1050" s="62"/>
      <c r="F1050" s="62"/>
      <c r="G1050" s="62"/>
    </row>
    <row r="1051" spans="1:7" x14ac:dyDescent="0.25">
      <c r="A1051" s="62"/>
      <c r="B1051" s="62"/>
      <c r="C1051" s="62"/>
      <c r="D1051" s="62"/>
      <c r="E1051" s="62"/>
      <c r="F1051" s="62"/>
      <c r="G1051" s="62"/>
    </row>
    <row r="1052" spans="1:7" x14ac:dyDescent="0.25">
      <c r="A1052" s="62"/>
      <c r="B1052" s="62"/>
      <c r="C1052" s="62"/>
      <c r="D1052" s="62"/>
      <c r="E1052" s="62"/>
      <c r="F1052" s="62"/>
      <c r="G1052" s="62"/>
    </row>
    <row r="1053" spans="1:7" x14ac:dyDescent="0.25">
      <c r="A1053" s="62"/>
      <c r="B1053" s="62"/>
      <c r="C1053" s="62"/>
      <c r="D1053" s="62"/>
      <c r="E1053" s="62"/>
      <c r="F1053" s="62"/>
      <c r="G1053" s="62"/>
    </row>
    <row r="1054" spans="1:7" x14ac:dyDescent="0.25">
      <c r="A1054" s="62"/>
      <c r="B1054" s="62"/>
      <c r="C1054" s="62"/>
      <c r="D1054" s="62"/>
      <c r="E1054" s="62"/>
      <c r="F1054" s="62"/>
      <c r="G1054" s="62"/>
    </row>
    <row r="1055" spans="1:7" x14ac:dyDescent="0.25">
      <c r="A1055" s="62"/>
      <c r="B1055" s="62"/>
      <c r="C1055" s="62"/>
      <c r="D1055" s="62"/>
      <c r="E1055" s="62"/>
      <c r="F1055" s="62"/>
      <c r="G1055" s="62"/>
    </row>
    <row r="1056" spans="1:7" x14ac:dyDescent="0.25">
      <c r="A1056" s="62"/>
      <c r="B1056" s="62"/>
      <c r="C1056" s="62"/>
      <c r="D1056" s="62"/>
      <c r="E1056" s="62"/>
      <c r="F1056" s="62"/>
      <c r="G1056" s="62"/>
    </row>
    <row r="1057" spans="1:7" x14ac:dyDescent="0.25">
      <c r="A1057" s="62"/>
      <c r="B1057" s="62"/>
      <c r="C1057" s="62"/>
      <c r="D1057" s="62"/>
      <c r="E1057" s="62"/>
      <c r="F1057" s="62"/>
      <c r="G1057" s="62"/>
    </row>
    <row r="1058" spans="1:7" x14ac:dyDescent="0.25">
      <c r="A1058" s="62"/>
      <c r="B1058" s="62"/>
      <c r="C1058" s="62"/>
      <c r="D1058" s="62"/>
      <c r="E1058" s="62"/>
      <c r="F1058" s="62"/>
      <c r="G1058" s="62"/>
    </row>
    <row r="1059" spans="1:7" x14ac:dyDescent="0.25">
      <c r="A1059" s="62"/>
      <c r="B1059" s="62"/>
      <c r="C1059" s="62"/>
      <c r="D1059" s="62"/>
      <c r="E1059" s="62"/>
      <c r="F1059" s="62"/>
      <c r="G1059" s="62"/>
    </row>
    <row r="1060" spans="1:7" x14ac:dyDescent="0.25">
      <c r="A1060" s="62"/>
      <c r="B1060" s="62"/>
      <c r="C1060" s="62"/>
      <c r="D1060" s="62"/>
      <c r="E1060" s="62"/>
      <c r="F1060" s="62"/>
      <c r="G1060" s="62"/>
    </row>
    <row r="1061" spans="1:7" x14ac:dyDescent="0.25">
      <c r="A1061" s="62"/>
      <c r="B1061" s="62"/>
      <c r="C1061" s="62"/>
      <c r="D1061" s="62"/>
      <c r="E1061" s="62"/>
      <c r="F1061" s="62"/>
      <c r="G1061" s="62"/>
    </row>
    <row r="1062" spans="1:7" x14ac:dyDescent="0.25">
      <c r="A1062" s="62"/>
      <c r="B1062" s="62"/>
      <c r="C1062" s="62"/>
      <c r="D1062" s="62"/>
      <c r="E1062" s="62"/>
      <c r="F1062" s="62"/>
      <c r="G1062" s="62"/>
    </row>
    <row r="1063" spans="1:7" x14ac:dyDescent="0.25">
      <c r="A1063" s="62"/>
      <c r="B1063" s="62"/>
      <c r="C1063" s="62"/>
      <c r="D1063" s="62"/>
      <c r="E1063" s="62"/>
      <c r="F1063" s="62"/>
      <c r="G1063" s="62"/>
    </row>
    <row r="1064" spans="1:7" x14ac:dyDescent="0.25">
      <c r="A1064" s="62"/>
      <c r="B1064" s="62"/>
      <c r="C1064" s="62"/>
      <c r="D1064" s="62"/>
      <c r="E1064" s="62"/>
      <c r="F1064" s="62"/>
      <c r="G1064" s="62"/>
    </row>
    <row r="1065" spans="1:7" x14ac:dyDescent="0.25">
      <c r="A1065" s="62"/>
      <c r="B1065" s="62"/>
      <c r="C1065" s="62"/>
      <c r="D1065" s="62"/>
      <c r="E1065" s="62"/>
      <c r="F1065" s="62"/>
      <c r="G1065" s="62"/>
    </row>
    <row r="1066" spans="1:7" x14ac:dyDescent="0.25">
      <c r="A1066" s="62"/>
      <c r="B1066" s="62"/>
      <c r="C1066" s="62"/>
      <c r="D1066" s="62"/>
      <c r="E1066" s="62"/>
      <c r="F1066" s="62"/>
      <c r="G1066" s="62"/>
    </row>
    <row r="1067" spans="1:7" x14ac:dyDescent="0.25">
      <c r="A1067" s="62"/>
      <c r="B1067" s="62"/>
      <c r="C1067" s="62"/>
      <c r="D1067" s="62"/>
      <c r="E1067" s="62"/>
      <c r="F1067" s="62"/>
      <c r="G1067" s="62"/>
    </row>
    <row r="1068" spans="1:7" x14ac:dyDescent="0.25">
      <c r="A1068" s="62"/>
      <c r="B1068" s="62"/>
      <c r="C1068" s="62"/>
      <c r="D1068" s="62"/>
      <c r="E1068" s="62"/>
      <c r="F1068" s="62"/>
      <c r="G1068" s="62"/>
    </row>
    <row r="1069" spans="1:7" x14ac:dyDescent="0.25">
      <c r="A1069" s="62"/>
      <c r="B1069" s="62"/>
      <c r="C1069" s="62"/>
      <c r="D1069" s="62"/>
      <c r="E1069" s="62"/>
      <c r="F1069" s="62"/>
      <c r="G1069" s="62"/>
    </row>
    <row r="1070" spans="1:7" x14ac:dyDescent="0.25">
      <c r="A1070" s="62"/>
      <c r="B1070" s="62"/>
      <c r="C1070" s="62"/>
      <c r="D1070" s="62"/>
      <c r="E1070" s="62"/>
      <c r="F1070" s="62"/>
      <c r="G1070" s="62"/>
    </row>
    <row r="1071" spans="1:7" x14ac:dyDescent="0.25">
      <c r="A1071" s="62"/>
      <c r="B1071" s="62"/>
      <c r="C1071" s="62"/>
      <c r="D1071" s="62"/>
      <c r="E1071" s="62"/>
      <c r="F1071" s="62"/>
      <c r="G1071" s="62"/>
    </row>
    <row r="1072" spans="1:7" x14ac:dyDescent="0.25">
      <c r="A1072" s="62"/>
      <c r="B1072" s="62"/>
      <c r="C1072" s="62"/>
      <c r="D1072" s="62"/>
      <c r="E1072" s="62"/>
      <c r="F1072" s="62"/>
      <c r="G1072" s="62"/>
    </row>
    <row r="1073" spans="1:7" x14ac:dyDescent="0.25">
      <c r="A1073" s="62"/>
      <c r="B1073" s="62"/>
      <c r="C1073" s="62"/>
      <c r="D1073" s="62"/>
      <c r="E1073" s="62"/>
      <c r="F1073" s="62"/>
      <c r="G1073" s="62"/>
    </row>
    <row r="1074" spans="1:7" x14ac:dyDescent="0.25">
      <c r="A1074" s="62"/>
      <c r="B1074" s="62"/>
      <c r="C1074" s="62"/>
      <c r="D1074" s="62"/>
      <c r="E1074" s="62"/>
      <c r="F1074" s="62"/>
      <c r="G1074" s="62"/>
    </row>
    <row r="1075" spans="1:7" x14ac:dyDescent="0.25">
      <c r="A1075" s="62"/>
      <c r="B1075" s="62"/>
      <c r="C1075" s="62"/>
      <c r="D1075" s="62"/>
      <c r="E1075" s="62"/>
      <c r="F1075" s="62"/>
      <c r="G1075" s="62"/>
    </row>
    <row r="1076" spans="1:7" x14ac:dyDescent="0.25">
      <c r="A1076" s="62"/>
      <c r="B1076" s="62"/>
      <c r="C1076" s="62"/>
      <c r="D1076" s="62"/>
      <c r="E1076" s="62"/>
      <c r="F1076" s="62"/>
      <c r="G1076" s="62"/>
    </row>
    <row r="1077" spans="1:7" x14ac:dyDescent="0.25">
      <c r="A1077" s="62"/>
      <c r="B1077" s="62"/>
      <c r="C1077" s="62"/>
      <c r="D1077" s="62"/>
      <c r="E1077" s="62"/>
      <c r="F1077" s="62"/>
      <c r="G1077" s="62"/>
    </row>
    <row r="1078" spans="1:7" x14ac:dyDescent="0.25">
      <c r="A1078" s="62"/>
      <c r="B1078" s="62"/>
      <c r="C1078" s="62"/>
      <c r="D1078" s="62"/>
      <c r="E1078" s="62"/>
      <c r="F1078" s="62"/>
      <c r="G1078" s="62"/>
    </row>
    <row r="1079" spans="1:7" x14ac:dyDescent="0.25">
      <c r="A1079" s="62"/>
      <c r="B1079" s="62"/>
      <c r="C1079" s="62"/>
      <c r="D1079" s="62"/>
      <c r="E1079" s="62"/>
      <c r="F1079" s="62"/>
      <c r="G1079" s="62"/>
    </row>
    <row r="1080" spans="1:7" x14ac:dyDescent="0.25">
      <c r="A1080" s="62"/>
      <c r="B1080" s="62"/>
      <c r="C1080" s="62"/>
      <c r="D1080" s="62"/>
      <c r="E1080" s="62"/>
      <c r="F1080" s="62"/>
      <c r="G1080" s="62"/>
    </row>
    <row r="1081" spans="1:7" x14ac:dyDescent="0.25">
      <c r="A1081" s="62"/>
      <c r="B1081" s="62"/>
      <c r="C1081" s="62"/>
      <c r="D1081" s="62"/>
      <c r="E1081" s="62"/>
      <c r="F1081" s="62"/>
      <c r="G1081" s="62"/>
    </row>
    <row r="1082" spans="1:7" x14ac:dyDescent="0.25">
      <c r="A1082" s="62"/>
      <c r="B1082" s="62"/>
      <c r="C1082" s="62"/>
      <c r="D1082" s="62"/>
      <c r="E1082" s="62"/>
      <c r="F1082" s="62"/>
      <c r="G1082" s="62"/>
    </row>
    <row r="1083" spans="1:7" x14ac:dyDescent="0.25">
      <c r="A1083" s="62"/>
      <c r="B1083" s="62"/>
      <c r="C1083" s="62"/>
      <c r="D1083" s="62"/>
      <c r="E1083" s="62"/>
      <c r="F1083" s="62"/>
      <c r="G1083" s="62"/>
    </row>
    <row r="1084" spans="1:7" x14ac:dyDescent="0.25">
      <c r="A1084" s="62"/>
      <c r="B1084" s="62"/>
      <c r="C1084" s="62"/>
      <c r="D1084" s="62"/>
      <c r="E1084" s="62"/>
      <c r="F1084" s="62"/>
      <c r="G1084" s="62"/>
    </row>
    <row r="1085" spans="1:7" x14ac:dyDescent="0.25">
      <c r="A1085" s="62"/>
      <c r="B1085" s="62"/>
      <c r="C1085" s="62"/>
      <c r="D1085" s="62"/>
      <c r="E1085" s="62"/>
      <c r="F1085" s="62"/>
      <c r="G1085" s="62"/>
    </row>
    <row r="1086" spans="1:7" x14ac:dyDescent="0.25">
      <c r="A1086" s="62"/>
      <c r="B1086" s="62"/>
      <c r="C1086" s="62"/>
      <c r="D1086" s="62"/>
      <c r="E1086" s="62"/>
      <c r="F1086" s="62"/>
      <c r="G1086" s="62"/>
    </row>
    <row r="1087" spans="1:7" x14ac:dyDescent="0.25">
      <c r="A1087" s="62"/>
      <c r="B1087" s="62"/>
      <c r="C1087" s="62"/>
      <c r="D1087" s="62"/>
      <c r="E1087" s="62"/>
      <c r="F1087" s="62"/>
      <c r="G1087" s="62"/>
    </row>
    <row r="1088" spans="1:7" x14ac:dyDescent="0.25">
      <c r="A1088" s="62"/>
      <c r="B1088" s="62"/>
      <c r="C1088" s="62"/>
      <c r="D1088" s="62"/>
      <c r="E1088" s="62"/>
      <c r="F1088" s="62"/>
      <c r="G1088" s="62"/>
    </row>
    <row r="1089" spans="1:7" x14ac:dyDescent="0.25">
      <c r="A1089" s="62"/>
      <c r="B1089" s="62"/>
      <c r="C1089" s="62"/>
      <c r="D1089" s="62"/>
      <c r="E1089" s="62"/>
      <c r="F1089" s="62"/>
      <c r="G1089" s="62"/>
    </row>
    <row r="1090" spans="1:7" x14ac:dyDescent="0.25">
      <c r="A1090" s="62"/>
      <c r="B1090" s="62"/>
      <c r="C1090" s="62"/>
      <c r="D1090" s="62"/>
      <c r="E1090" s="62"/>
      <c r="F1090" s="62"/>
      <c r="G1090" s="62"/>
    </row>
    <row r="1091" spans="1:7" x14ac:dyDescent="0.25">
      <c r="A1091" s="62"/>
      <c r="B1091" s="62"/>
      <c r="C1091" s="62"/>
      <c r="D1091" s="62"/>
      <c r="E1091" s="62"/>
      <c r="F1091" s="62"/>
      <c r="G1091" s="62"/>
    </row>
    <row r="1092" spans="1:7" x14ac:dyDescent="0.25">
      <c r="A1092" s="62"/>
      <c r="B1092" s="62"/>
      <c r="C1092" s="62"/>
      <c r="D1092" s="62"/>
      <c r="E1092" s="62"/>
      <c r="F1092" s="62"/>
      <c r="G1092" s="62"/>
    </row>
    <row r="1093" spans="1:7" x14ac:dyDescent="0.25">
      <c r="A1093" s="62"/>
      <c r="B1093" s="62"/>
      <c r="C1093" s="62"/>
      <c r="D1093" s="62"/>
      <c r="E1093" s="62"/>
      <c r="F1093" s="62"/>
      <c r="G1093" s="62"/>
    </row>
    <row r="1094" spans="1:7" x14ac:dyDescent="0.25">
      <c r="A1094" s="62"/>
      <c r="B1094" s="62"/>
      <c r="C1094" s="62"/>
      <c r="D1094" s="62"/>
      <c r="E1094" s="62"/>
      <c r="F1094" s="62"/>
      <c r="G1094" s="62"/>
    </row>
    <row r="1095" spans="1:7" x14ac:dyDescent="0.25">
      <c r="A1095" s="62"/>
      <c r="B1095" s="62"/>
      <c r="C1095" s="62"/>
      <c r="D1095" s="62"/>
      <c r="E1095" s="62"/>
      <c r="F1095" s="62"/>
      <c r="G1095" s="62"/>
    </row>
    <row r="1096" spans="1:7" x14ac:dyDescent="0.25">
      <c r="A1096" s="62"/>
      <c r="B1096" s="62"/>
      <c r="C1096" s="62"/>
      <c r="D1096" s="62"/>
      <c r="E1096" s="62"/>
      <c r="F1096" s="62"/>
      <c r="G1096" s="62"/>
    </row>
    <row r="1097" spans="1:7" x14ac:dyDescent="0.25">
      <c r="A1097" s="62"/>
      <c r="B1097" s="62"/>
      <c r="C1097" s="62"/>
      <c r="D1097" s="62"/>
      <c r="E1097" s="62"/>
      <c r="F1097" s="62"/>
      <c r="G1097" s="62"/>
    </row>
    <row r="1098" spans="1:7" x14ac:dyDescent="0.25">
      <c r="A1098" s="62"/>
      <c r="B1098" s="62"/>
      <c r="C1098" s="62"/>
      <c r="D1098" s="62"/>
      <c r="E1098" s="62"/>
      <c r="F1098" s="62"/>
      <c r="G1098" s="62"/>
    </row>
    <row r="1099" spans="1:7" x14ac:dyDescent="0.25">
      <c r="A1099" s="62"/>
      <c r="B1099" s="62"/>
      <c r="C1099" s="62"/>
      <c r="D1099" s="62"/>
      <c r="E1099" s="62"/>
      <c r="F1099" s="62"/>
      <c r="G1099" s="62"/>
    </row>
    <row r="1100" spans="1:7" x14ac:dyDescent="0.25">
      <c r="A1100" s="62"/>
      <c r="B1100" s="62"/>
      <c r="C1100" s="62"/>
      <c r="D1100" s="62"/>
      <c r="E1100" s="62"/>
      <c r="F1100" s="62"/>
      <c r="G1100" s="62"/>
    </row>
    <row r="1101" spans="1:7" x14ac:dyDescent="0.25">
      <c r="A1101" s="62"/>
      <c r="B1101" s="62"/>
      <c r="C1101" s="62"/>
      <c r="D1101" s="62"/>
      <c r="E1101" s="62"/>
      <c r="F1101" s="62"/>
      <c r="G1101" s="62"/>
    </row>
    <row r="1102" spans="1:7" x14ac:dyDescent="0.25">
      <c r="A1102" s="62"/>
      <c r="B1102" s="62"/>
      <c r="C1102" s="62"/>
      <c r="D1102" s="62"/>
      <c r="E1102" s="62"/>
      <c r="F1102" s="62"/>
      <c r="G1102" s="62"/>
    </row>
    <row r="1103" spans="1:7" x14ac:dyDescent="0.25">
      <c r="A1103" s="62"/>
      <c r="B1103" s="62"/>
      <c r="C1103" s="62"/>
      <c r="D1103" s="62"/>
      <c r="E1103" s="62"/>
      <c r="F1103" s="62"/>
      <c r="G1103" s="62"/>
    </row>
    <row r="1104" spans="1:7" x14ac:dyDescent="0.25">
      <c r="A1104" s="62"/>
      <c r="B1104" s="62"/>
      <c r="C1104" s="62"/>
      <c r="D1104" s="62"/>
      <c r="E1104" s="62"/>
      <c r="F1104" s="62"/>
      <c r="G1104" s="62"/>
    </row>
    <row r="1105" spans="1:7" x14ac:dyDescent="0.25">
      <c r="A1105" s="62"/>
      <c r="B1105" s="62"/>
      <c r="C1105" s="62"/>
      <c r="D1105" s="62"/>
      <c r="E1105" s="62"/>
      <c r="F1105" s="62"/>
      <c r="G1105" s="62"/>
    </row>
    <row r="1106" spans="1:7" x14ac:dyDescent="0.25">
      <c r="A1106" s="62"/>
      <c r="B1106" s="62"/>
      <c r="C1106" s="62"/>
      <c r="D1106" s="62"/>
      <c r="E1106" s="62"/>
      <c r="F1106" s="62"/>
      <c r="G1106" s="62"/>
    </row>
    <row r="1107" spans="1:7" x14ac:dyDescent="0.25">
      <c r="A1107" s="62"/>
      <c r="B1107" s="62"/>
      <c r="C1107" s="62"/>
      <c r="D1107" s="62"/>
      <c r="E1107" s="62"/>
      <c r="F1107" s="62"/>
      <c r="G1107" s="62"/>
    </row>
    <row r="1108" spans="1:7" x14ac:dyDescent="0.25">
      <c r="A1108" s="62"/>
      <c r="B1108" s="62"/>
      <c r="C1108" s="62"/>
      <c r="D1108" s="62"/>
      <c r="E1108" s="62"/>
      <c r="F1108" s="62"/>
      <c r="G1108" s="62"/>
    </row>
    <row r="1109" spans="1:7" x14ac:dyDescent="0.25">
      <c r="A1109" s="62"/>
      <c r="B1109" s="62"/>
      <c r="C1109" s="62"/>
      <c r="D1109" s="62"/>
      <c r="E1109" s="62"/>
      <c r="F1109" s="62"/>
      <c r="G1109" s="62"/>
    </row>
    <row r="1110" spans="1:7" x14ac:dyDescent="0.25">
      <c r="A1110" s="62"/>
      <c r="B1110" s="62"/>
      <c r="C1110" s="62"/>
      <c r="D1110" s="62"/>
      <c r="E1110" s="62"/>
      <c r="F1110" s="62"/>
      <c r="G1110" s="62"/>
    </row>
    <row r="1111" spans="1:7" x14ac:dyDescent="0.25">
      <c r="A1111" s="62"/>
      <c r="B1111" s="62"/>
      <c r="C1111" s="62"/>
      <c r="D1111" s="62"/>
      <c r="E1111" s="62"/>
      <c r="F1111" s="62"/>
      <c r="G1111" s="62"/>
    </row>
    <row r="1112" spans="1:7" x14ac:dyDescent="0.25">
      <c r="A1112" s="62"/>
      <c r="B1112" s="62"/>
      <c r="C1112" s="62"/>
      <c r="D1112" s="62"/>
      <c r="E1112" s="62"/>
      <c r="F1112" s="62"/>
      <c r="G1112" s="62"/>
    </row>
    <row r="1113" spans="1:7" x14ac:dyDescent="0.25">
      <c r="A1113" s="62"/>
      <c r="B1113" s="62"/>
      <c r="C1113" s="62"/>
      <c r="D1113" s="62"/>
      <c r="E1113" s="62"/>
      <c r="F1113" s="62"/>
      <c r="G1113" s="62"/>
    </row>
    <row r="1114" spans="1:7" x14ac:dyDescent="0.25">
      <c r="A1114" s="62"/>
      <c r="B1114" s="62"/>
      <c r="C1114" s="62"/>
      <c r="D1114" s="62"/>
      <c r="E1114" s="62"/>
      <c r="F1114" s="62"/>
      <c r="G1114" s="62"/>
    </row>
    <row r="1115" spans="1:7" x14ac:dyDescent="0.25">
      <c r="A1115" s="62"/>
      <c r="B1115" s="62"/>
      <c r="C1115" s="62"/>
      <c r="D1115" s="62"/>
      <c r="E1115" s="62"/>
      <c r="F1115" s="62"/>
      <c r="G1115" s="62"/>
    </row>
    <row r="1116" spans="1:7" x14ac:dyDescent="0.25">
      <c r="A1116" s="62"/>
      <c r="B1116" s="62"/>
      <c r="C1116" s="62"/>
      <c r="D1116" s="62"/>
      <c r="E1116" s="62"/>
      <c r="F1116" s="62"/>
      <c r="G1116" s="62"/>
    </row>
    <row r="1117" spans="1:7" x14ac:dyDescent="0.25">
      <c r="A1117" s="62"/>
      <c r="B1117" s="62"/>
      <c r="C1117" s="62"/>
      <c r="D1117" s="62"/>
      <c r="E1117" s="62"/>
      <c r="F1117" s="62"/>
      <c r="G1117" s="62"/>
    </row>
    <row r="1118" spans="1:7" x14ac:dyDescent="0.25">
      <c r="A1118" s="62"/>
      <c r="B1118" s="62"/>
      <c r="C1118" s="62"/>
      <c r="D1118" s="62"/>
      <c r="E1118" s="62"/>
      <c r="F1118" s="62"/>
      <c r="G1118" s="62"/>
    </row>
    <row r="1119" spans="1:7" x14ac:dyDescent="0.25">
      <c r="A1119" s="62"/>
      <c r="B1119" s="62"/>
      <c r="C1119" s="62"/>
      <c r="D1119" s="62"/>
      <c r="E1119" s="62"/>
      <c r="F1119" s="62"/>
      <c r="G1119" s="62"/>
    </row>
    <row r="1120" spans="1:7" x14ac:dyDescent="0.25">
      <c r="A1120" s="62"/>
      <c r="B1120" s="62"/>
      <c r="C1120" s="62"/>
      <c r="D1120" s="62"/>
      <c r="E1120" s="62"/>
      <c r="F1120" s="62"/>
      <c r="G1120" s="62"/>
    </row>
    <row r="1121" spans="1:7" x14ac:dyDescent="0.25">
      <c r="A1121" s="62"/>
      <c r="B1121" s="62"/>
      <c r="C1121" s="62"/>
      <c r="D1121" s="62"/>
      <c r="E1121" s="62"/>
      <c r="F1121" s="62"/>
      <c r="G1121" s="62"/>
    </row>
    <row r="1122" spans="1:7" x14ac:dyDescent="0.25">
      <c r="A1122" s="62"/>
      <c r="B1122" s="62"/>
      <c r="C1122" s="62"/>
      <c r="D1122" s="62"/>
      <c r="E1122" s="62"/>
      <c r="F1122" s="62"/>
      <c r="G1122" s="62"/>
    </row>
    <row r="1123" spans="1:7" x14ac:dyDescent="0.25">
      <c r="A1123" s="62"/>
      <c r="B1123" s="62"/>
      <c r="C1123" s="62"/>
      <c r="D1123" s="62"/>
      <c r="E1123" s="62"/>
      <c r="F1123" s="62"/>
      <c r="G1123" s="62"/>
    </row>
    <row r="1124" spans="1:7" x14ac:dyDescent="0.25">
      <c r="A1124" s="62"/>
      <c r="B1124" s="62"/>
      <c r="C1124" s="62"/>
      <c r="D1124" s="62"/>
      <c r="E1124" s="62"/>
      <c r="F1124" s="62"/>
      <c r="G1124" s="62"/>
    </row>
    <row r="1125" spans="1:7" x14ac:dyDescent="0.25">
      <c r="A1125" s="62"/>
      <c r="B1125" s="62"/>
      <c r="C1125" s="62"/>
      <c r="D1125" s="62"/>
      <c r="E1125" s="62"/>
      <c r="F1125" s="62"/>
      <c r="G1125" s="62"/>
    </row>
    <row r="1126" spans="1:7" x14ac:dyDescent="0.25">
      <c r="A1126" s="62"/>
      <c r="B1126" s="62"/>
      <c r="C1126" s="62"/>
      <c r="D1126" s="62"/>
      <c r="E1126" s="62"/>
      <c r="F1126" s="62"/>
      <c r="G1126" s="62"/>
    </row>
    <row r="1127" spans="1:7" x14ac:dyDescent="0.25">
      <c r="A1127" s="62"/>
      <c r="B1127" s="62"/>
      <c r="C1127" s="62"/>
      <c r="D1127" s="62"/>
      <c r="E1127" s="62"/>
      <c r="F1127" s="62"/>
      <c r="G1127" s="62"/>
    </row>
    <row r="1128" spans="1:7" x14ac:dyDescent="0.25">
      <c r="A1128" s="62"/>
      <c r="B1128" s="62"/>
      <c r="C1128" s="62"/>
      <c r="D1128" s="62"/>
      <c r="E1128" s="62"/>
      <c r="F1128" s="62"/>
      <c r="G1128" s="62"/>
    </row>
    <row r="1129" spans="1:7" x14ac:dyDescent="0.25">
      <c r="A1129" s="62"/>
      <c r="B1129" s="62"/>
      <c r="C1129" s="62"/>
      <c r="D1129" s="62"/>
      <c r="E1129" s="62"/>
      <c r="F1129" s="62"/>
      <c r="G1129" s="62"/>
    </row>
    <row r="1130" spans="1:7" x14ac:dyDescent="0.25">
      <c r="A1130" s="62"/>
      <c r="B1130" s="62"/>
      <c r="C1130" s="62"/>
      <c r="D1130" s="62"/>
      <c r="E1130" s="62"/>
      <c r="F1130" s="62"/>
      <c r="G1130" s="62"/>
    </row>
    <row r="1131" spans="1:7" x14ac:dyDescent="0.25">
      <c r="A1131" s="62"/>
      <c r="B1131" s="62"/>
      <c r="C1131" s="62"/>
      <c r="D1131" s="62"/>
      <c r="E1131" s="62"/>
      <c r="F1131" s="62"/>
      <c r="G1131" s="62"/>
    </row>
    <row r="1132" spans="1:7" x14ac:dyDescent="0.25">
      <c r="A1132" s="62"/>
      <c r="B1132" s="62"/>
      <c r="C1132" s="62"/>
      <c r="D1132" s="62"/>
      <c r="E1132" s="62"/>
      <c r="F1132" s="62"/>
      <c r="G1132" s="62"/>
    </row>
    <row r="1133" spans="1:7" x14ac:dyDescent="0.25">
      <c r="A1133" s="62"/>
      <c r="B1133" s="62"/>
      <c r="C1133" s="62"/>
      <c r="D1133" s="62"/>
      <c r="E1133" s="62"/>
      <c r="F1133" s="62"/>
      <c r="G1133" s="62"/>
    </row>
    <row r="1134" spans="1:7" x14ac:dyDescent="0.25">
      <c r="A1134" s="62"/>
      <c r="B1134" s="62"/>
      <c r="C1134" s="62"/>
      <c r="D1134" s="62"/>
      <c r="E1134" s="62"/>
      <c r="F1134" s="62"/>
      <c r="G1134" s="62"/>
    </row>
    <row r="1135" spans="1:7" x14ac:dyDescent="0.25">
      <c r="A1135" s="62"/>
      <c r="B1135" s="62"/>
      <c r="C1135" s="62"/>
      <c r="D1135" s="62"/>
      <c r="E1135" s="62"/>
      <c r="F1135" s="62"/>
      <c r="G1135" s="62"/>
    </row>
    <row r="1136" spans="1:7" x14ac:dyDescent="0.25">
      <c r="A1136" s="62"/>
      <c r="B1136" s="62"/>
      <c r="C1136" s="62"/>
      <c r="D1136" s="62"/>
      <c r="E1136" s="62"/>
      <c r="F1136" s="62"/>
      <c r="G1136" s="62"/>
    </row>
    <row r="1137" spans="1:7" x14ac:dyDescent="0.25">
      <c r="A1137" s="62"/>
      <c r="B1137" s="62"/>
      <c r="C1137" s="62"/>
      <c r="D1137" s="62"/>
      <c r="E1137" s="62"/>
      <c r="F1137" s="62"/>
      <c r="G1137" s="62"/>
    </row>
    <row r="1138" spans="1:7" x14ac:dyDescent="0.25">
      <c r="A1138" s="62"/>
      <c r="B1138" s="62"/>
      <c r="C1138" s="62"/>
      <c r="D1138" s="62"/>
      <c r="E1138" s="62"/>
      <c r="F1138" s="62"/>
      <c r="G1138" s="62"/>
    </row>
    <row r="1139" spans="1:7" x14ac:dyDescent="0.25">
      <c r="A1139" s="62"/>
      <c r="B1139" s="62"/>
      <c r="C1139" s="62"/>
      <c r="D1139" s="62"/>
      <c r="E1139" s="62"/>
      <c r="F1139" s="62"/>
      <c r="G1139" s="62"/>
    </row>
    <row r="1140" spans="1:7" x14ac:dyDescent="0.25">
      <c r="A1140" s="62"/>
      <c r="B1140" s="62"/>
      <c r="C1140" s="62"/>
      <c r="D1140" s="62"/>
      <c r="E1140" s="62"/>
      <c r="F1140" s="62"/>
      <c r="G1140" s="62"/>
    </row>
    <row r="1141" spans="1:7" x14ac:dyDescent="0.25">
      <c r="A1141" s="62"/>
      <c r="B1141" s="62"/>
      <c r="C1141" s="62"/>
      <c r="D1141" s="62"/>
      <c r="E1141" s="62"/>
      <c r="F1141" s="62"/>
      <c r="G1141" s="62"/>
    </row>
    <row r="1142" spans="1:7" x14ac:dyDescent="0.25">
      <c r="A1142" s="62"/>
      <c r="B1142" s="62"/>
      <c r="C1142" s="62"/>
      <c r="D1142" s="62"/>
      <c r="E1142" s="62"/>
      <c r="F1142" s="62"/>
      <c r="G1142" s="62"/>
    </row>
    <row r="1143" spans="1:7" x14ac:dyDescent="0.25">
      <c r="A1143" s="62"/>
      <c r="B1143" s="62"/>
      <c r="C1143" s="62"/>
      <c r="D1143" s="62"/>
      <c r="E1143" s="62"/>
      <c r="F1143" s="62"/>
      <c r="G1143" s="62"/>
    </row>
    <row r="1144" spans="1:7" x14ac:dyDescent="0.25">
      <c r="A1144" s="62"/>
      <c r="B1144" s="62"/>
      <c r="C1144" s="62"/>
      <c r="D1144" s="62"/>
      <c r="E1144" s="62"/>
      <c r="F1144" s="62"/>
      <c r="G1144" s="62"/>
    </row>
    <row r="1145" spans="1:7" x14ac:dyDescent="0.25">
      <c r="A1145" s="62"/>
      <c r="B1145" s="62"/>
      <c r="C1145" s="62"/>
      <c r="D1145" s="62"/>
      <c r="E1145" s="62"/>
      <c r="F1145" s="62"/>
      <c r="G1145" s="62"/>
    </row>
    <row r="1146" spans="1:7" x14ac:dyDescent="0.25">
      <c r="A1146" s="62"/>
      <c r="B1146" s="62"/>
      <c r="C1146" s="62"/>
      <c r="D1146" s="62"/>
      <c r="E1146" s="62"/>
      <c r="F1146" s="62"/>
      <c r="G1146" s="62"/>
    </row>
    <row r="1147" spans="1:7" x14ac:dyDescent="0.25">
      <c r="A1147" s="62"/>
      <c r="B1147" s="62"/>
      <c r="C1147" s="62"/>
      <c r="D1147" s="62"/>
      <c r="E1147" s="62"/>
      <c r="F1147" s="62"/>
      <c r="G1147" s="62"/>
    </row>
    <row r="1148" spans="1:7" x14ac:dyDescent="0.25">
      <c r="A1148" s="62"/>
      <c r="B1148" s="62"/>
      <c r="C1148" s="62"/>
      <c r="D1148" s="62"/>
      <c r="E1148" s="62"/>
      <c r="F1148" s="62"/>
      <c r="G1148" s="62"/>
    </row>
    <row r="1149" spans="1:7" x14ac:dyDescent="0.25">
      <c r="A1149" s="62"/>
      <c r="B1149" s="62"/>
      <c r="C1149" s="62"/>
      <c r="D1149" s="62"/>
      <c r="E1149" s="62"/>
      <c r="F1149" s="62"/>
      <c r="G1149" s="62"/>
    </row>
    <row r="1150" spans="1:7" x14ac:dyDescent="0.25">
      <c r="A1150" s="62"/>
      <c r="B1150" s="62"/>
      <c r="C1150" s="62"/>
      <c r="D1150" s="62"/>
      <c r="E1150" s="62"/>
      <c r="F1150" s="62"/>
      <c r="G1150" s="62"/>
    </row>
    <row r="1151" spans="1:7" x14ac:dyDescent="0.25">
      <c r="A1151" s="62"/>
      <c r="B1151" s="62"/>
      <c r="C1151" s="62"/>
      <c r="D1151" s="62"/>
      <c r="E1151" s="62"/>
      <c r="F1151" s="62"/>
      <c r="G1151" s="62"/>
    </row>
    <row r="1152" spans="1:7" x14ac:dyDescent="0.25">
      <c r="A1152" s="62"/>
      <c r="B1152" s="62"/>
      <c r="C1152" s="62"/>
      <c r="D1152" s="62"/>
      <c r="E1152" s="62"/>
      <c r="F1152" s="62"/>
      <c r="G1152" s="62"/>
    </row>
    <row r="1153" spans="1:7" x14ac:dyDescent="0.25">
      <c r="A1153" s="62"/>
      <c r="B1153" s="62"/>
      <c r="C1153" s="62"/>
      <c r="D1153" s="62"/>
      <c r="E1153" s="62"/>
      <c r="F1153" s="62"/>
      <c r="G1153" s="62"/>
    </row>
    <row r="1154" spans="1:7" x14ac:dyDescent="0.25">
      <c r="A1154" s="62"/>
      <c r="B1154" s="62"/>
      <c r="C1154" s="62"/>
      <c r="D1154" s="62"/>
      <c r="E1154" s="62"/>
      <c r="F1154" s="62"/>
      <c r="G1154" s="62"/>
    </row>
    <row r="1155" spans="1:7" x14ac:dyDescent="0.25">
      <c r="A1155" s="62"/>
      <c r="B1155" s="62"/>
      <c r="C1155" s="62"/>
      <c r="D1155" s="62"/>
      <c r="E1155" s="62"/>
      <c r="F1155" s="62"/>
      <c r="G1155" s="62"/>
    </row>
    <row r="1156" spans="1:7" x14ac:dyDescent="0.25">
      <c r="A1156" s="62"/>
      <c r="B1156" s="62"/>
      <c r="C1156" s="62"/>
      <c r="D1156" s="62"/>
      <c r="E1156" s="62"/>
      <c r="F1156" s="62"/>
      <c r="G1156" s="62"/>
    </row>
    <row r="1157" spans="1:7" x14ac:dyDescent="0.25">
      <c r="A1157" s="62"/>
      <c r="B1157" s="62"/>
      <c r="C1157" s="62"/>
      <c r="D1157" s="62"/>
      <c r="E1157" s="62"/>
      <c r="F1157" s="62"/>
      <c r="G1157" s="62"/>
    </row>
    <row r="1158" spans="1:7" x14ac:dyDescent="0.25">
      <c r="A1158" s="62"/>
      <c r="B1158" s="62"/>
      <c r="C1158" s="62"/>
      <c r="D1158" s="62"/>
      <c r="E1158" s="62"/>
      <c r="F1158" s="62"/>
      <c r="G1158" s="62"/>
    </row>
    <row r="1159" spans="1:7" x14ac:dyDescent="0.25">
      <c r="A1159" s="62"/>
      <c r="B1159" s="62"/>
      <c r="C1159" s="62"/>
      <c r="D1159" s="62"/>
      <c r="E1159" s="62"/>
      <c r="F1159" s="62"/>
      <c r="G1159" s="62"/>
    </row>
    <row r="1160" spans="1:7" x14ac:dyDescent="0.25">
      <c r="A1160" s="62"/>
      <c r="B1160" s="62"/>
      <c r="C1160" s="62"/>
      <c r="D1160" s="62"/>
      <c r="E1160" s="62"/>
      <c r="F1160" s="62"/>
      <c r="G1160" s="62"/>
    </row>
    <row r="1161" spans="1:7" x14ac:dyDescent="0.25">
      <c r="A1161" s="62"/>
      <c r="B1161" s="62"/>
      <c r="C1161" s="62"/>
      <c r="D1161" s="62"/>
      <c r="E1161" s="62"/>
      <c r="F1161" s="62"/>
      <c r="G1161" s="62"/>
    </row>
    <row r="1162" spans="1:7" x14ac:dyDescent="0.25">
      <c r="A1162" s="62"/>
      <c r="B1162" s="62"/>
      <c r="C1162" s="62"/>
      <c r="D1162" s="62"/>
      <c r="E1162" s="62"/>
      <c r="F1162" s="62"/>
      <c r="G1162" s="62"/>
    </row>
    <row r="1163" spans="1:7" x14ac:dyDescent="0.25">
      <c r="A1163" s="62"/>
      <c r="B1163" s="62"/>
      <c r="C1163" s="62"/>
      <c r="D1163" s="62"/>
      <c r="E1163" s="62"/>
      <c r="F1163" s="62"/>
      <c r="G1163" s="62"/>
    </row>
    <row r="1164" spans="1:7" x14ac:dyDescent="0.25">
      <c r="A1164" s="62"/>
      <c r="B1164" s="62"/>
      <c r="C1164" s="62"/>
      <c r="D1164" s="62"/>
      <c r="E1164" s="62"/>
      <c r="F1164" s="62"/>
      <c r="G1164" s="62"/>
    </row>
    <row r="1165" spans="1:7" x14ac:dyDescent="0.25">
      <c r="A1165" s="62"/>
      <c r="B1165" s="62"/>
      <c r="C1165" s="62"/>
      <c r="D1165" s="62"/>
      <c r="E1165" s="62"/>
      <c r="F1165" s="62"/>
      <c r="G1165" s="62"/>
    </row>
    <row r="1166" spans="1:7" x14ac:dyDescent="0.25">
      <c r="A1166" s="62"/>
      <c r="B1166" s="62"/>
      <c r="C1166" s="62"/>
      <c r="D1166" s="62"/>
      <c r="E1166" s="62"/>
      <c r="F1166" s="62"/>
      <c r="G1166" s="62"/>
    </row>
    <row r="1167" spans="1:7" x14ac:dyDescent="0.25">
      <c r="A1167" s="62"/>
      <c r="B1167" s="62"/>
      <c r="C1167" s="62"/>
      <c r="D1167" s="62"/>
      <c r="E1167" s="62"/>
      <c r="F1167" s="62"/>
      <c r="G1167" s="62"/>
    </row>
    <row r="1168" spans="1:7" x14ac:dyDescent="0.25">
      <c r="A1168" s="62"/>
      <c r="B1168" s="62"/>
      <c r="C1168" s="62"/>
      <c r="D1168" s="62"/>
      <c r="E1168" s="62"/>
      <c r="F1168" s="62"/>
      <c r="G1168" s="62"/>
    </row>
    <row r="1169" spans="1:7" x14ac:dyDescent="0.25">
      <c r="A1169" s="62"/>
      <c r="B1169" s="62"/>
      <c r="C1169" s="62"/>
      <c r="D1169" s="62"/>
      <c r="E1169" s="62"/>
      <c r="F1169" s="62"/>
      <c r="G1169" s="62"/>
    </row>
    <row r="1170" spans="1:7" x14ac:dyDescent="0.25">
      <c r="A1170" s="62"/>
      <c r="B1170" s="62"/>
      <c r="C1170" s="62"/>
      <c r="D1170" s="62"/>
      <c r="E1170" s="62"/>
      <c r="F1170" s="62"/>
      <c r="G1170" s="62"/>
    </row>
    <row r="1171" spans="1:7" x14ac:dyDescent="0.25">
      <c r="A1171" s="62"/>
      <c r="B1171" s="62"/>
      <c r="C1171" s="62"/>
      <c r="D1171" s="62"/>
      <c r="E1171" s="62"/>
      <c r="F1171" s="62"/>
      <c r="G1171" s="62"/>
    </row>
    <row r="1172" spans="1:7" x14ac:dyDescent="0.25">
      <c r="A1172" s="62"/>
      <c r="B1172" s="62"/>
      <c r="C1172" s="62"/>
      <c r="D1172" s="62"/>
      <c r="E1172" s="62"/>
      <c r="F1172" s="62"/>
      <c r="G1172" s="62"/>
    </row>
    <row r="1173" spans="1:7" x14ac:dyDescent="0.25">
      <c r="A1173" s="62"/>
      <c r="B1173" s="62"/>
      <c r="C1173" s="62"/>
      <c r="D1173" s="62"/>
      <c r="E1173" s="62"/>
      <c r="F1173" s="62"/>
      <c r="G1173" s="62"/>
    </row>
    <row r="1174" spans="1:7" x14ac:dyDescent="0.25">
      <c r="A1174" s="62"/>
      <c r="B1174" s="62"/>
      <c r="C1174" s="62"/>
      <c r="D1174" s="62"/>
      <c r="E1174" s="62"/>
      <c r="F1174" s="62"/>
      <c r="G1174" s="62"/>
    </row>
    <row r="1175" spans="1:7" x14ac:dyDescent="0.25">
      <c r="A1175" s="62"/>
      <c r="B1175" s="62"/>
      <c r="C1175" s="62"/>
      <c r="D1175" s="62"/>
      <c r="E1175" s="62"/>
      <c r="F1175" s="62"/>
      <c r="G1175" s="62"/>
    </row>
    <row r="1176" spans="1:7" x14ac:dyDescent="0.25">
      <c r="A1176" s="62"/>
      <c r="B1176" s="62"/>
      <c r="C1176" s="62"/>
      <c r="D1176" s="62"/>
      <c r="E1176" s="62"/>
      <c r="F1176" s="62"/>
      <c r="G1176" s="62"/>
    </row>
    <row r="1177" spans="1:7" x14ac:dyDescent="0.25">
      <c r="A1177" s="62"/>
      <c r="B1177" s="62"/>
      <c r="C1177" s="62"/>
      <c r="D1177" s="62"/>
      <c r="E1177" s="62"/>
      <c r="F1177" s="62"/>
      <c r="G1177" s="62"/>
    </row>
    <row r="1178" spans="1:7" x14ac:dyDescent="0.25">
      <c r="A1178" s="62"/>
      <c r="B1178" s="62"/>
      <c r="C1178" s="62"/>
      <c r="D1178" s="62"/>
      <c r="E1178" s="62"/>
      <c r="F1178" s="62"/>
      <c r="G1178" s="62"/>
    </row>
    <row r="1179" spans="1:7" x14ac:dyDescent="0.25">
      <c r="A1179" s="62"/>
      <c r="B1179" s="62"/>
      <c r="C1179" s="62"/>
      <c r="D1179" s="62"/>
      <c r="E1179" s="62"/>
      <c r="F1179" s="62"/>
      <c r="G1179" s="62"/>
    </row>
    <row r="1180" spans="1:7" x14ac:dyDescent="0.25">
      <c r="A1180" s="62"/>
      <c r="B1180" s="62"/>
      <c r="C1180" s="62"/>
      <c r="D1180" s="62"/>
      <c r="E1180" s="62"/>
      <c r="F1180" s="62"/>
      <c r="G1180" s="62"/>
    </row>
    <row r="1181" spans="1:7" x14ac:dyDescent="0.25">
      <c r="A1181" s="62"/>
      <c r="B1181" s="62"/>
      <c r="C1181" s="62"/>
      <c r="D1181" s="62"/>
      <c r="E1181" s="62"/>
      <c r="F1181" s="62"/>
      <c r="G1181" s="62"/>
    </row>
    <row r="1182" spans="1:7" x14ac:dyDescent="0.25">
      <c r="A1182" s="62"/>
      <c r="B1182" s="62"/>
      <c r="C1182" s="62"/>
      <c r="D1182" s="62"/>
      <c r="E1182" s="62"/>
      <c r="F1182" s="62"/>
      <c r="G1182" s="62"/>
    </row>
    <row r="1183" spans="1:7" x14ac:dyDescent="0.25">
      <c r="A1183" s="62"/>
      <c r="B1183" s="62"/>
      <c r="C1183" s="62"/>
      <c r="D1183" s="62"/>
      <c r="E1183" s="62"/>
      <c r="F1183" s="62"/>
      <c r="G1183" s="62"/>
    </row>
    <row r="1184" spans="1:7" x14ac:dyDescent="0.25">
      <c r="A1184" s="62"/>
      <c r="B1184" s="62"/>
      <c r="C1184" s="62"/>
      <c r="D1184" s="62"/>
      <c r="E1184" s="62"/>
      <c r="F1184" s="62"/>
      <c r="G1184" s="62"/>
    </row>
    <row r="1185" spans="1:7" x14ac:dyDescent="0.25">
      <c r="A1185" s="62"/>
      <c r="B1185" s="62"/>
      <c r="C1185" s="62"/>
      <c r="D1185" s="62"/>
      <c r="E1185" s="62"/>
      <c r="F1185" s="62"/>
      <c r="G1185" s="62"/>
    </row>
    <row r="1186" spans="1:7" x14ac:dyDescent="0.25">
      <c r="A1186" s="62"/>
      <c r="B1186" s="62"/>
      <c r="C1186" s="62"/>
      <c r="D1186" s="62"/>
      <c r="E1186" s="62"/>
      <c r="F1186" s="62"/>
      <c r="G1186" s="62"/>
    </row>
    <row r="1187" spans="1:7" x14ac:dyDescent="0.25">
      <c r="A1187" s="62"/>
      <c r="B1187" s="62"/>
      <c r="C1187" s="62"/>
      <c r="D1187" s="62"/>
      <c r="E1187" s="62"/>
      <c r="F1187" s="62"/>
      <c r="G1187" s="62"/>
    </row>
    <row r="1188" spans="1:7" x14ac:dyDescent="0.25">
      <c r="A1188" s="62"/>
      <c r="B1188" s="62"/>
      <c r="C1188" s="62"/>
      <c r="D1188" s="62"/>
      <c r="E1188" s="62"/>
      <c r="F1188" s="62"/>
      <c r="G1188" s="62"/>
    </row>
    <row r="1189" spans="1:7" x14ac:dyDescent="0.25">
      <c r="A1189" s="62"/>
      <c r="B1189" s="62"/>
      <c r="C1189" s="62"/>
      <c r="D1189" s="62"/>
      <c r="E1189" s="62"/>
      <c r="F1189" s="62"/>
      <c r="G1189" s="62"/>
    </row>
    <row r="1190" spans="1:7" x14ac:dyDescent="0.25">
      <c r="A1190" s="62"/>
      <c r="B1190" s="62"/>
      <c r="C1190" s="62"/>
      <c r="D1190" s="62"/>
      <c r="E1190" s="62"/>
      <c r="F1190" s="62"/>
      <c r="G1190" s="62"/>
    </row>
    <row r="1191" spans="1:7" x14ac:dyDescent="0.25">
      <c r="A1191" s="62"/>
      <c r="B1191" s="62"/>
      <c r="C1191" s="62"/>
      <c r="D1191" s="62"/>
      <c r="E1191" s="62"/>
      <c r="F1191" s="62"/>
      <c r="G1191" s="62"/>
    </row>
    <row r="1192" spans="1:7" x14ac:dyDescent="0.25">
      <c r="A1192" s="62"/>
      <c r="B1192" s="62"/>
      <c r="C1192" s="62"/>
      <c r="D1192" s="62"/>
      <c r="E1192" s="62"/>
      <c r="F1192" s="62"/>
      <c r="G1192" s="62"/>
    </row>
    <row r="1193" spans="1:7" x14ac:dyDescent="0.25">
      <c r="A1193" s="62"/>
      <c r="B1193" s="62"/>
      <c r="C1193" s="62"/>
      <c r="D1193" s="62"/>
      <c r="E1193" s="62"/>
      <c r="F1193" s="62"/>
      <c r="G1193" s="62"/>
    </row>
    <row r="1194" spans="1:7" x14ac:dyDescent="0.25">
      <c r="A1194" s="62"/>
      <c r="B1194" s="62"/>
      <c r="C1194" s="62"/>
      <c r="D1194" s="62"/>
      <c r="E1194" s="62"/>
      <c r="F1194" s="62"/>
      <c r="G1194" s="62"/>
    </row>
    <row r="1195" spans="1:7" x14ac:dyDescent="0.25">
      <c r="A1195" s="62"/>
      <c r="B1195" s="62"/>
      <c r="C1195" s="62"/>
      <c r="D1195" s="62"/>
      <c r="E1195" s="62"/>
      <c r="F1195" s="62"/>
      <c r="G1195" s="62"/>
    </row>
    <row r="1196" spans="1:7" x14ac:dyDescent="0.25">
      <c r="A1196" s="62"/>
      <c r="B1196" s="62"/>
      <c r="C1196" s="62"/>
      <c r="D1196" s="62"/>
      <c r="E1196" s="62"/>
      <c r="F1196" s="62"/>
      <c r="G1196" s="62"/>
    </row>
    <row r="1197" spans="1:7" x14ac:dyDescent="0.25">
      <c r="A1197" s="62"/>
      <c r="B1197" s="62"/>
      <c r="C1197" s="62"/>
      <c r="D1197" s="62"/>
      <c r="E1197" s="62"/>
      <c r="F1197" s="62"/>
      <c r="G1197" s="62"/>
    </row>
    <row r="1198" spans="1:7" x14ac:dyDescent="0.25">
      <c r="A1198" s="62"/>
      <c r="B1198" s="62"/>
      <c r="C1198" s="62"/>
      <c r="D1198" s="62"/>
      <c r="E1198" s="62"/>
      <c r="F1198" s="62"/>
      <c r="G1198" s="62"/>
    </row>
    <row r="1199" spans="1:7" x14ac:dyDescent="0.25">
      <c r="A1199" s="62"/>
      <c r="B1199" s="62"/>
      <c r="C1199" s="62"/>
      <c r="D1199" s="62"/>
      <c r="E1199" s="62"/>
      <c r="F1199" s="62"/>
      <c r="G1199" s="62"/>
    </row>
    <row r="1200" spans="1:7" x14ac:dyDescent="0.25">
      <c r="A1200" s="62"/>
      <c r="B1200" s="62"/>
      <c r="C1200" s="62"/>
      <c r="D1200" s="62"/>
      <c r="E1200" s="62"/>
      <c r="F1200" s="62"/>
      <c r="G1200" s="62"/>
    </row>
    <row r="1201" spans="1:7" x14ac:dyDescent="0.25">
      <c r="A1201" s="62"/>
      <c r="B1201" s="62"/>
      <c r="C1201" s="62"/>
      <c r="D1201" s="62"/>
      <c r="E1201" s="62"/>
      <c r="F1201" s="62"/>
      <c r="G1201" s="62"/>
    </row>
    <row r="1202" spans="1:7" x14ac:dyDescent="0.25">
      <c r="A1202" s="62"/>
      <c r="B1202" s="62"/>
      <c r="C1202" s="62"/>
      <c r="D1202" s="62"/>
      <c r="E1202" s="62"/>
      <c r="F1202" s="62"/>
      <c r="G1202" s="62"/>
    </row>
    <row r="1203" spans="1:7" x14ac:dyDescent="0.25">
      <c r="A1203" s="62"/>
      <c r="B1203" s="62"/>
      <c r="C1203" s="62"/>
      <c r="D1203" s="62"/>
      <c r="E1203" s="62"/>
      <c r="F1203" s="62"/>
      <c r="G1203" s="62"/>
    </row>
    <row r="1204" spans="1:7" x14ac:dyDescent="0.25">
      <c r="A1204" s="62"/>
      <c r="B1204" s="62"/>
      <c r="C1204" s="62"/>
      <c r="D1204" s="62"/>
      <c r="E1204" s="62"/>
      <c r="F1204" s="62"/>
      <c r="G1204" s="62"/>
    </row>
    <row r="1205" spans="1:7" x14ac:dyDescent="0.25">
      <c r="A1205" s="62"/>
      <c r="B1205" s="62"/>
      <c r="C1205" s="62"/>
      <c r="D1205" s="62"/>
      <c r="E1205" s="62"/>
      <c r="F1205" s="62"/>
      <c r="G1205" s="62"/>
    </row>
    <row r="1206" spans="1:7" x14ac:dyDescent="0.25">
      <c r="A1206" s="62"/>
      <c r="B1206" s="62"/>
      <c r="C1206" s="62"/>
      <c r="D1206" s="62"/>
      <c r="E1206" s="62"/>
      <c r="F1206" s="62"/>
      <c r="G1206" s="62"/>
    </row>
    <row r="1207" spans="1:7" x14ac:dyDescent="0.25">
      <c r="A1207" s="62"/>
      <c r="B1207" s="62"/>
      <c r="C1207" s="62"/>
      <c r="D1207" s="62"/>
      <c r="E1207" s="62"/>
      <c r="F1207" s="62"/>
      <c r="G1207" s="62"/>
    </row>
    <row r="1208" spans="1:7" x14ac:dyDescent="0.25">
      <c r="A1208" s="62"/>
      <c r="B1208" s="62"/>
      <c r="C1208" s="62"/>
      <c r="D1208" s="62"/>
      <c r="E1208" s="62"/>
      <c r="F1208" s="62"/>
      <c r="G1208" s="62"/>
    </row>
    <row r="1209" spans="1:7" x14ac:dyDescent="0.25">
      <c r="A1209" s="62"/>
      <c r="B1209" s="62"/>
      <c r="C1209" s="62"/>
      <c r="D1209" s="62"/>
      <c r="E1209" s="62"/>
      <c r="F1209" s="62"/>
      <c r="G1209" s="62"/>
    </row>
    <row r="1210" spans="1:7" x14ac:dyDescent="0.25">
      <c r="A1210" s="62"/>
      <c r="B1210" s="62"/>
      <c r="C1210" s="62"/>
      <c r="D1210" s="62"/>
      <c r="E1210" s="62"/>
      <c r="F1210" s="62"/>
      <c r="G1210" s="62"/>
    </row>
    <row r="1211" spans="1:7" x14ac:dyDescent="0.25">
      <c r="A1211" s="62"/>
      <c r="B1211" s="62"/>
      <c r="C1211" s="62"/>
      <c r="D1211" s="62"/>
      <c r="E1211" s="62"/>
      <c r="F1211" s="62"/>
      <c r="G1211" s="62"/>
    </row>
    <row r="1212" spans="1:7" x14ac:dyDescent="0.25">
      <c r="A1212" s="62"/>
      <c r="B1212" s="62"/>
      <c r="C1212" s="62"/>
      <c r="D1212" s="62"/>
      <c r="E1212" s="62"/>
      <c r="F1212" s="62"/>
      <c r="G1212" s="62"/>
    </row>
    <row r="1213" spans="1:7" x14ac:dyDescent="0.25">
      <c r="A1213" s="62"/>
      <c r="B1213" s="62"/>
      <c r="C1213" s="62"/>
      <c r="D1213" s="62"/>
      <c r="E1213" s="62"/>
      <c r="F1213" s="62"/>
      <c r="G1213" s="62"/>
    </row>
    <row r="1214" spans="1:7" x14ac:dyDescent="0.25">
      <c r="A1214" s="62"/>
      <c r="B1214" s="62"/>
      <c r="C1214" s="62"/>
      <c r="D1214" s="62"/>
      <c r="E1214" s="62"/>
      <c r="F1214" s="62"/>
      <c r="G1214" s="62"/>
    </row>
    <row r="1215" spans="1:7" x14ac:dyDescent="0.25">
      <c r="A1215" s="62"/>
      <c r="B1215" s="62"/>
      <c r="C1215" s="62"/>
      <c r="D1215" s="62"/>
      <c r="E1215" s="62"/>
      <c r="F1215" s="62"/>
      <c r="G1215" s="62"/>
    </row>
    <row r="1216" spans="1:7" x14ac:dyDescent="0.25">
      <c r="A1216" s="62"/>
      <c r="B1216" s="62"/>
      <c r="C1216" s="62"/>
      <c r="D1216" s="62"/>
      <c r="E1216" s="62"/>
      <c r="F1216" s="62"/>
      <c r="G1216" s="62"/>
    </row>
    <row r="1217" spans="1:7" x14ac:dyDescent="0.25">
      <c r="A1217" s="62"/>
      <c r="B1217" s="62"/>
      <c r="C1217" s="62"/>
      <c r="D1217" s="62"/>
      <c r="E1217" s="62"/>
      <c r="F1217" s="62"/>
      <c r="G1217" s="62"/>
    </row>
    <row r="1218" spans="1:7" x14ac:dyDescent="0.25">
      <c r="A1218" s="62"/>
      <c r="B1218" s="62"/>
      <c r="C1218" s="62"/>
      <c r="D1218" s="62"/>
      <c r="E1218" s="62"/>
      <c r="F1218" s="62"/>
      <c r="G1218" s="62"/>
    </row>
    <row r="1219" spans="1:7" x14ac:dyDescent="0.25">
      <c r="A1219" s="62"/>
      <c r="B1219" s="62"/>
      <c r="C1219" s="62"/>
      <c r="D1219" s="62"/>
      <c r="E1219" s="62"/>
      <c r="F1219" s="62"/>
      <c r="G1219" s="62"/>
    </row>
    <row r="1220" spans="1:7" x14ac:dyDescent="0.25">
      <c r="A1220" s="62"/>
      <c r="B1220" s="62"/>
      <c r="C1220" s="62"/>
      <c r="D1220" s="62"/>
      <c r="E1220" s="62"/>
      <c r="F1220" s="62"/>
      <c r="G1220" s="62"/>
    </row>
    <row r="1221" spans="1:7" x14ac:dyDescent="0.25">
      <c r="A1221" s="62"/>
      <c r="B1221" s="62"/>
      <c r="C1221" s="62"/>
      <c r="D1221" s="62"/>
      <c r="E1221" s="62"/>
      <c r="F1221" s="62"/>
      <c r="G1221" s="62"/>
    </row>
    <row r="1222" spans="1:7" x14ac:dyDescent="0.25">
      <c r="A1222" s="62"/>
      <c r="B1222" s="62"/>
      <c r="C1222" s="62"/>
      <c r="D1222" s="62"/>
      <c r="E1222" s="62"/>
      <c r="F1222" s="62"/>
      <c r="G1222" s="62"/>
    </row>
    <row r="1223" spans="1:7" x14ac:dyDescent="0.25">
      <c r="A1223" s="62"/>
      <c r="B1223" s="62"/>
      <c r="C1223" s="62"/>
      <c r="D1223" s="62"/>
      <c r="E1223" s="62"/>
      <c r="F1223" s="62"/>
      <c r="G1223" s="62"/>
    </row>
    <row r="1224" spans="1:7" x14ac:dyDescent="0.25">
      <c r="A1224" s="62"/>
      <c r="B1224" s="62"/>
      <c r="C1224" s="62"/>
      <c r="D1224" s="62"/>
      <c r="E1224" s="62"/>
      <c r="F1224" s="62"/>
      <c r="G1224" s="62"/>
    </row>
    <row r="1225" spans="1:7" x14ac:dyDescent="0.25">
      <c r="A1225" s="62"/>
      <c r="B1225" s="62"/>
      <c r="C1225" s="62"/>
      <c r="D1225" s="62"/>
      <c r="E1225" s="62"/>
      <c r="F1225" s="62"/>
      <c r="G1225" s="62"/>
    </row>
    <row r="1226" spans="1:7" x14ac:dyDescent="0.25">
      <c r="A1226" s="62"/>
      <c r="B1226" s="62"/>
      <c r="C1226" s="62"/>
      <c r="D1226" s="62"/>
      <c r="E1226" s="62"/>
      <c r="F1226" s="62"/>
      <c r="G1226" s="62"/>
    </row>
    <row r="1227" spans="1:7" x14ac:dyDescent="0.25">
      <c r="A1227" s="62"/>
      <c r="B1227" s="62"/>
      <c r="C1227" s="62"/>
      <c r="D1227" s="62"/>
      <c r="E1227" s="62"/>
      <c r="F1227" s="62"/>
      <c r="G1227" s="62"/>
    </row>
    <row r="1228" spans="1:7" x14ac:dyDescent="0.25">
      <c r="A1228" s="62"/>
      <c r="B1228" s="62"/>
      <c r="C1228" s="62"/>
      <c r="D1228" s="62"/>
      <c r="E1228" s="62"/>
      <c r="F1228" s="62"/>
      <c r="G1228" s="62"/>
    </row>
    <row r="1229" spans="1:7" x14ac:dyDescent="0.25">
      <c r="A1229" s="62"/>
      <c r="B1229" s="62"/>
      <c r="C1229" s="62"/>
      <c r="D1229" s="62"/>
      <c r="E1229" s="62"/>
      <c r="F1229" s="62"/>
      <c r="G1229" s="62"/>
    </row>
    <row r="1230" spans="1:7" x14ac:dyDescent="0.25">
      <c r="A1230" s="62"/>
      <c r="B1230" s="62"/>
      <c r="C1230" s="62"/>
      <c r="D1230" s="62"/>
      <c r="E1230" s="62"/>
      <c r="F1230" s="62"/>
      <c r="G1230" s="62"/>
    </row>
    <row r="1231" spans="1:7" x14ac:dyDescent="0.25">
      <c r="A1231" s="62"/>
      <c r="B1231" s="62"/>
      <c r="C1231" s="62"/>
      <c r="D1231" s="62"/>
      <c r="E1231" s="62"/>
      <c r="F1231" s="62"/>
      <c r="G1231" s="62"/>
    </row>
    <row r="1232" spans="1:7" x14ac:dyDescent="0.25">
      <c r="A1232" s="62"/>
      <c r="B1232" s="62"/>
      <c r="C1232" s="62"/>
      <c r="D1232" s="62"/>
      <c r="E1232" s="62"/>
      <c r="F1232" s="62"/>
      <c r="G1232" s="62"/>
    </row>
    <row r="1233" spans="1:7" x14ac:dyDescent="0.25">
      <c r="A1233" s="62"/>
      <c r="B1233" s="62"/>
      <c r="C1233" s="62"/>
      <c r="D1233" s="62"/>
      <c r="E1233" s="62"/>
      <c r="F1233" s="62"/>
      <c r="G1233" s="62"/>
    </row>
    <row r="1234" spans="1:7" x14ac:dyDescent="0.25">
      <c r="A1234" s="62"/>
      <c r="B1234" s="62"/>
      <c r="C1234" s="62"/>
      <c r="D1234" s="62"/>
      <c r="E1234" s="62"/>
      <c r="F1234" s="62"/>
      <c r="G1234" s="62"/>
    </row>
    <row r="1235" spans="1:7" x14ac:dyDescent="0.25">
      <c r="A1235" s="62"/>
      <c r="B1235" s="62"/>
      <c r="C1235" s="62"/>
      <c r="D1235" s="62"/>
      <c r="E1235" s="62"/>
      <c r="F1235" s="62"/>
      <c r="G1235" s="62"/>
    </row>
    <row r="1236" spans="1:7" x14ac:dyDescent="0.25">
      <c r="A1236" s="62"/>
      <c r="B1236" s="62"/>
      <c r="C1236" s="62"/>
      <c r="D1236" s="62"/>
      <c r="E1236" s="62"/>
      <c r="F1236" s="62"/>
      <c r="G1236" s="62"/>
    </row>
    <row r="1237" spans="1:7" x14ac:dyDescent="0.25">
      <c r="A1237" s="62"/>
      <c r="B1237" s="62"/>
      <c r="C1237" s="62"/>
      <c r="D1237" s="62"/>
      <c r="E1237" s="62"/>
      <c r="F1237" s="62"/>
      <c r="G1237" s="62"/>
    </row>
    <row r="1238" spans="1:7" x14ac:dyDescent="0.25">
      <c r="A1238" s="62"/>
      <c r="B1238" s="62"/>
      <c r="C1238" s="62"/>
      <c r="D1238" s="62"/>
      <c r="E1238" s="62"/>
      <c r="F1238" s="62"/>
      <c r="G1238" s="62"/>
    </row>
    <row r="1239" spans="1:7" x14ac:dyDescent="0.25">
      <c r="A1239" s="62"/>
      <c r="B1239" s="62"/>
      <c r="C1239" s="62"/>
      <c r="D1239" s="62"/>
      <c r="E1239" s="62"/>
      <c r="F1239" s="62"/>
      <c r="G1239" s="62"/>
    </row>
    <row r="1240" spans="1:7" x14ac:dyDescent="0.25">
      <c r="A1240" s="62"/>
      <c r="B1240" s="62"/>
      <c r="C1240" s="62"/>
      <c r="D1240" s="62"/>
      <c r="E1240" s="62"/>
      <c r="F1240" s="62"/>
      <c r="G1240" s="62"/>
    </row>
    <row r="1241" spans="1:7" x14ac:dyDescent="0.25">
      <c r="A1241" s="62"/>
      <c r="B1241" s="62"/>
      <c r="C1241" s="62"/>
      <c r="D1241" s="62"/>
      <c r="E1241" s="62"/>
      <c r="F1241" s="62"/>
      <c r="G1241" s="62"/>
    </row>
    <row r="1242" spans="1:7" x14ac:dyDescent="0.25">
      <c r="A1242" s="62"/>
      <c r="B1242" s="62"/>
      <c r="C1242" s="62"/>
      <c r="D1242" s="62"/>
      <c r="E1242" s="62"/>
      <c r="F1242" s="62"/>
      <c r="G1242" s="62"/>
    </row>
    <row r="1243" spans="1:7" x14ac:dyDescent="0.25">
      <c r="A1243" s="62"/>
      <c r="B1243" s="62"/>
      <c r="C1243" s="62"/>
      <c r="D1243" s="62"/>
      <c r="E1243" s="62"/>
      <c r="F1243" s="62"/>
      <c r="G1243" s="62"/>
    </row>
    <row r="1244" spans="1:7" x14ac:dyDescent="0.25">
      <c r="A1244" s="62"/>
      <c r="B1244" s="62"/>
      <c r="C1244" s="62"/>
      <c r="D1244" s="62"/>
      <c r="E1244" s="62"/>
      <c r="F1244" s="62"/>
      <c r="G1244" s="62"/>
    </row>
    <row r="1245" spans="1:7" x14ac:dyDescent="0.25">
      <c r="A1245" s="62"/>
      <c r="B1245" s="62"/>
      <c r="C1245" s="62"/>
      <c r="D1245" s="62"/>
      <c r="E1245" s="62"/>
      <c r="F1245" s="62"/>
      <c r="G1245" s="62"/>
    </row>
    <row r="1246" spans="1:7" x14ac:dyDescent="0.25">
      <c r="A1246" s="62"/>
      <c r="B1246" s="62"/>
      <c r="C1246" s="62"/>
      <c r="D1246" s="62"/>
      <c r="E1246" s="62"/>
      <c r="F1246" s="62"/>
      <c r="G1246" s="62"/>
    </row>
    <row r="1247" spans="1:7" x14ac:dyDescent="0.25">
      <c r="A1247" s="62"/>
      <c r="B1247" s="62"/>
      <c r="C1247" s="62"/>
      <c r="D1247" s="62"/>
      <c r="E1247" s="62"/>
      <c r="F1247" s="62"/>
      <c r="G1247" s="62"/>
    </row>
    <row r="1248" spans="1:7" x14ac:dyDescent="0.25">
      <c r="A1248" s="62"/>
      <c r="B1248" s="62"/>
      <c r="C1248" s="62"/>
      <c r="D1248" s="62"/>
      <c r="E1248" s="62"/>
      <c r="F1248" s="62"/>
      <c r="G1248" s="62"/>
    </row>
    <row r="1249" spans="1:7" x14ac:dyDescent="0.25">
      <c r="A1249" s="62"/>
      <c r="B1249" s="62"/>
      <c r="C1249" s="62"/>
      <c r="D1249" s="62"/>
      <c r="E1249" s="62"/>
      <c r="F1249" s="62"/>
      <c r="G1249" s="62"/>
    </row>
    <row r="1250" spans="1:7" x14ac:dyDescent="0.25">
      <c r="A1250" s="62"/>
      <c r="B1250" s="62"/>
      <c r="C1250" s="62"/>
      <c r="D1250" s="62"/>
      <c r="E1250" s="62"/>
      <c r="F1250" s="62"/>
      <c r="G1250" s="62"/>
    </row>
    <row r="1251" spans="1:7" x14ac:dyDescent="0.25">
      <c r="A1251" s="62"/>
      <c r="B1251" s="62"/>
      <c r="C1251" s="62"/>
      <c r="D1251" s="62"/>
      <c r="E1251" s="62"/>
      <c r="F1251" s="62"/>
      <c r="G1251" s="62"/>
    </row>
    <row r="1252" spans="1:7" x14ac:dyDescent="0.25">
      <c r="A1252" s="62"/>
      <c r="B1252" s="62"/>
      <c r="C1252" s="62"/>
      <c r="D1252" s="62"/>
      <c r="E1252" s="62"/>
      <c r="F1252" s="62"/>
      <c r="G1252" s="62"/>
    </row>
    <row r="1253" spans="1:7" x14ac:dyDescent="0.25">
      <c r="A1253" s="62"/>
      <c r="B1253" s="62"/>
      <c r="C1253" s="62"/>
      <c r="D1253" s="62"/>
      <c r="E1253" s="62"/>
      <c r="F1253" s="62"/>
      <c r="G1253" s="62"/>
    </row>
    <row r="1254" spans="1:7" x14ac:dyDescent="0.25">
      <c r="A1254" s="62"/>
      <c r="B1254" s="62"/>
      <c r="C1254" s="62"/>
      <c r="D1254" s="62"/>
      <c r="E1254" s="62"/>
      <c r="F1254" s="62"/>
      <c r="G1254" s="62"/>
    </row>
    <row r="1255" spans="1:7" x14ac:dyDescent="0.25">
      <c r="A1255" s="62"/>
      <c r="B1255" s="62"/>
      <c r="C1255" s="62"/>
      <c r="D1255" s="62"/>
      <c r="E1255" s="62"/>
      <c r="F1255" s="62"/>
      <c r="G1255" s="62"/>
    </row>
    <row r="1256" spans="1:7" x14ac:dyDescent="0.25">
      <c r="A1256" s="62"/>
      <c r="B1256" s="62"/>
      <c r="C1256" s="62"/>
      <c r="D1256" s="62"/>
      <c r="E1256" s="62"/>
      <c r="F1256" s="62"/>
      <c r="G1256" s="62"/>
    </row>
    <row r="1257" spans="1:7" x14ac:dyDescent="0.25">
      <c r="A1257" s="62"/>
      <c r="B1257" s="62"/>
      <c r="C1257" s="62"/>
      <c r="D1257" s="62"/>
      <c r="E1257" s="62"/>
      <c r="F1257" s="62"/>
      <c r="G1257" s="62"/>
    </row>
    <row r="1258" spans="1:7" x14ac:dyDescent="0.25">
      <c r="A1258" s="62"/>
      <c r="B1258" s="62"/>
      <c r="C1258" s="62"/>
      <c r="D1258" s="62"/>
      <c r="E1258" s="62"/>
      <c r="F1258" s="62"/>
      <c r="G1258" s="62"/>
    </row>
    <row r="1259" spans="1:7" x14ac:dyDescent="0.25">
      <c r="A1259" s="62"/>
      <c r="B1259" s="62"/>
      <c r="C1259" s="62"/>
      <c r="D1259" s="62"/>
      <c r="E1259" s="62"/>
      <c r="F1259" s="62"/>
      <c r="G1259" s="62"/>
    </row>
    <row r="1260" spans="1:7" x14ac:dyDescent="0.25">
      <c r="A1260" s="62"/>
      <c r="B1260" s="62"/>
      <c r="C1260" s="62"/>
      <c r="D1260" s="62"/>
      <c r="E1260" s="62"/>
      <c r="F1260" s="62"/>
      <c r="G1260" s="62"/>
    </row>
    <row r="1261" spans="1:7" x14ac:dyDescent="0.25">
      <c r="A1261" s="62"/>
      <c r="B1261" s="62"/>
      <c r="C1261" s="62"/>
      <c r="D1261" s="62"/>
      <c r="E1261" s="62"/>
      <c r="F1261" s="62"/>
      <c r="G1261" s="62"/>
    </row>
    <row r="1262" spans="1:7" x14ac:dyDescent="0.25">
      <c r="A1262" s="62"/>
      <c r="B1262" s="62"/>
      <c r="C1262" s="62"/>
      <c r="D1262" s="62"/>
      <c r="E1262" s="62"/>
      <c r="F1262" s="62"/>
      <c r="G1262" s="62"/>
    </row>
    <row r="1263" spans="1:7" x14ac:dyDescent="0.25">
      <c r="A1263" s="62"/>
      <c r="B1263" s="62"/>
      <c r="C1263" s="62"/>
      <c r="D1263" s="62"/>
      <c r="E1263" s="62"/>
      <c r="F1263" s="62"/>
      <c r="G1263" s="62"/>
    </row>
    <row r="1264" spans="1:7" x14ac:dyDescent="0.25">
      <c r="A1264" s="62"/>
      <c r="B1264" s="62"/>
      <c r="C1264" s="62"/>
      <c r="D1264" s="62"/>
      <c r="E1264" s="62"/>
      <c r="F1264" s="62"/>
      <c r="G1264" s="62"/>
    </row>
    <row r="1265" spans="1:7" x14ac:dyDescent="0.25">
      <c r="A1265" s="62"/>
      <c r="B1265" s="62"/>
      <c r="C1265" s="62"/>
      <c r="D1265" s="62"/>
      <c r="E1265" s="62"/>
      <c r="F1265" s="62"/>
      <c r="G1265" s="62"/>
    </row>
    <row r="1266" spans="1:7" x14ac:dyDescent="0.25">
      <c r="A1266" s="62"/>
      <c r="B1266" s="62"/>
      <c r="C1266" s="62"/>
      <c r="D1266" s="62"/>
      <c r="E1266" s="62"/>
      <c r="F1266" s="62"/>
      <c r="G1266" s="62"/>
    </row>
    <row r="1267" spans="1:7" x14ac:dyDescent="0.25">
      <c r="A1267" s="62"/>
      <c r="B1267" s="62"/>
      <c r="C1267" s="62"/>
      <c r="D1267" s="62"/>
      <c r="E1267" s="62"/>
      <c r="F1267" s="62"/>
      <c r="G1267" s="62"/>
    </row>
    <row r="1268" spans="1:7" x14ac:dyDescent="0.25">
      <c r="A1268" s="62"/>
      <c r="B1268" s="62"/>
      <c r="C1268" s="62"/>
      <c r="D1268" s="62"/>
      <c r="E1268" s="62"/>
      <c r="F1268" s="62"/>
      <c r="G1268" s="62"/>
    </row>
    <row r="1269" spans="1:7" x14ac:dyDescent="0.25">
      <c r="A1269" s="62"/>
      <c r="B1269" s="62"/>
      <c r="C1269" s="62"/>
      <c r="D1269" s="62"/>
      <c r="E1269" s="62"/>
      <c r="F1269" s="62"/>
      <c r="G1269" s="62"/>
    </row>
    <row r="1270" spans="1:7" x14ac:dyDescent="0.25">
      <c r="A1270" s="62"/>
      <c r="B1270" s="62"/>
      <c r="C1270" s="62"/>
      <c r="D1270" s="62"/>
      <c r="E1270" s="62"/>
      <c r="F1270" s="62"/>
      <c r="G1270" s="62"/>
    </row>
    <row r="1271" spans="1:7" x14ac:dyDescent="0.25">
      <c r="A1271" s="62"/>
      <c r="B1271" s="62"/>
      <c r="C1271" s="62"/>
      <c r="D1271" s="62"/>
      <c r="E1271" s="62"/>
      <c r="F1271" s="62"/>
      <c r="G1271" s="62"/>
    </row>
    <row r="1272" spans="1:7" x14ac:dyDescent="0.25">
      <c r="A1272" s="62"/>
      <c r="B1272" s="62"/>
      <c r="C1272" s="62"/>
      <c r="D1272" s="62"/>
      <c r="E1272" s="62"/>
      <c r="F1272" s="62"/>
      <c r="G1272" s="62"/>
    </row>
    <row r="1273" spans="1:7" x14ac:dyDescent="0.25">
      <c r="A1273" s="62"/>
      <c r="B1273" s="62"/>
      <c r="C1273" s="62"/>
      <c r="D1273" s="62"/>
      <c r="E1273" s="62"/>
      <c r="F1273" s="62"/>
      <c r="G1273" s="62"/>
    </row>
    <row r="1274" spans="1:7" x14ac:dyDescent="0.25">
      <c r="A1274" s="62"/>
      <c r="B1274" s="62"/>
      <c r="C1274" s="62"/>
      <c r="D1274" s="62"/>
      <c r="E1274" s="62"/>
      <c r="F1274" s="62"/>
      <c r="G1274" s="62"/>
    </row>
    <row r="1275" spans="1:7" x14ac:dyDescent="0.25">
      <c r="A1275" s="62"/>
      <c r="B1275" s="62"/>
      <c r="C1275" s="62"/>
      <c r="D1275" s="62"/>
      <c r="E1275" s="62"/>
      <c r="F1275" s="62"/>
      <c r="G1275" s="62"/>
    </row>
    <row r="1276" spans="1:7" x14ac:dyDescent="0.25">
      <c r="A1276" s="62"/>
      <c r="B1276" s="62"/>
      <c r="C1276" s="62"/>
      <c r="D1276" s="62"/>
      <c r="E1276" s="62"/>
      <c r="F1276" s="62"/>
      <c r="G1276" s="62"/>
    </row>
    <row r="1277" spans="1:7" x14ac:dyDescent="0.25">
      <c r="A1277" s="62"/>
      <c r="B1277" s="62"/>
      <c r="C1277" s="62"/>
      <c r="D1277" s="62"/>
      <c r="E1277" s="62"/>
      <c r="F1277" s="62"/>
      <c r="G1277" s="62"/>
    </row>
    <row r="1278" spans="1:7" x14ac:dyDescent="0.25">
      <c r="A1278" s="62"/>
      <c r="B1278" s="62"/>
      <c r="C1278" s="62"/>
      <c r="D1278" s="62"/>
      <c r="E1278" s="62"/>
      <c r="F1278" s="62"/>
      <c r="G1278" s="62"/>
    </row>
    <row r="1279" spans="1:7" x14ac:dyDescent="0.25">
      <c r="A1279" s="62"/>
      <c r="B1279" s="62"/>
      <c r="C1279" s="62"/>
      <c r="D1279" s="62"/>
      <c r="E1279" s="62"/>
      <c r="F1279" s="62"/>
      <c r="G1279" s="62"/>
    </row>
    <row r="1280" spans="1:7" x14ac:dyDescent="0.25">
      <c r="A1280" s="62"/>
      <c r="B1280" s="62"/>
      <c r="C1280" s="62"/>
      <c r="D1280" s="62"/>
      <c r="E1280" s="62"/>
      <c r="F1280" s="62"/>
      <c r="G1280" s="62"/>
    </row>
    <row r="1281" spans="1:7" x14ac:dyDescent="0.25">
      <c r="A1281" s="62"/>
      <c r="B1281" s="62"/>
      <c r="C1281" s="62"/>
      <c r="D1281" s="62"/>
      <c r="E1281" s="62"/>
      <c r="F1281" s="62"/>
      <c r="G1281" s="62"/>
    </row>
    <row r="1282" spans="1:7" x14ac:dyDescent="0.25">
      <c r="A1282" s="62"/>
      <c r="B1282" s="62"/>
      <c r="C1282" s="62"/>
      <c r="D1282" s="62"/>
      <c r="E1282" s="62"/>
      <c r="F1282" s="62"/>
      <c r="G1282" s="62"/>
    </row>
    <row r="1283" spans="1:7" x14ac:dyDescent="0.25">
      <c r="A1283" s="62"/>
      <c r="B1283" s="62"/>
      <c r="C1283" s="62"/>
      <c r="D1283" s="62"/>
      <c r="E1283" s="62"/>
      <c r="F1283" s="62"/>
      <c r="G1283" s="62"/>
    </row>
    <row r="1284" spans="1:7" x14ac:dyDescent="0.25">
      <c r="A1284" s="62"/>
      <c r="B1284" s="62"/>
      <c r="C1284" s="62"/>
      <c r="D1284" s="62"/>
      <c r="E1284" s="62"/>
      <c r="F1284" s="62"/>
      <c r="G1284" s="62"/>
    </row>
    <row r="1285" spans="1:7" x14ac:dyDescent="0.25">
      <c r="A1285" s="62"/>
      <c r="B1285" s="62"/>
      <c r="C1285" s="62"/>
      <c r="D1285" s="62"/>
      <c r="E1285" s="62"/>
      <c r="F1285" s="62"/>
      <c r="G1285" s="62"/>
    </row>
    <row r="1286" spans="1:7" x14ac:dyDescent="0.25">
      <c r="A1286" s="62"/>
      <c r="B1286" s="62"/>
      <c r="C1286" s="62"/>
      <c r="D1286" s="62"/>
      <c r="E1286" s="62"/>
      <c r="F1286" s="62"/>
      <c r="G1286" s="62"/>
    </row>
    <row r="1287" spans="1:7" x14ac:dyDescent="0.25">
      <c r="A1287" s="62"/>
      <c r="B1287" s="62"/>
      <c r="C1287" s="62"/>
      <c r="D1287" s="62"/>
      <c r="E1287" s="62"/>
      <c r="F1287" s="62"/>
      <c r="G1287" s="62"/>
    </row>
    <row r="1288" spans="1:7" x14ac:dyDescent="0.25">
      <c r="A1288" s="62"/>
      <c r="B1288" s="62"/>
      <c r="C1288" s="62"/>
      <c r="D1288" s="62"/>
      <c r="E1288" s="62"/>
      <c r="F1288" s="62"/>
      <c r="G1288" s="62"/>
    </row>
    <row r="1289" spans="1:7" x14ac:dyDescent="0.25">
      <c r="A1289" s="62"/>
      <c r="B1289" s="62"/>
      <c r="C1289" s="62"/>
      <c r="D1289" s="62"/>
      <c r="E1289" s="62"/>
      <c r="F1289" s="62"/>
      <c r="G1289" s="62"/>
    </row>
    <row r="1290" spans="1:7" x14ac:dyDescent="0.25">
      <c r="A1290" s="62"/>
      <c r="B1290" s="62"/>
      <c r="C1290" s="62"/>
      <c r="D1290" s="62"/>
      <c r="E1290" s="62"/>
      <c r="F1290" s="62"/>
      <c r="G1290" s="62"/>
    </row>
    <row r="1291" spans="1:7" x14ac:dyDescent="0.25">
      <c r="A1291" s="62"/>
      <c r="B1291" s="62"/>
      <c r="C1291" s="62"/>
      <c r="D1291" s="62"/>
      <c r="E1291" s="62"/>
      <c r="F1291" s="62"/>
      <c r="G1291" s="62"/>
    </row>
    <row r="1292" spans="1:7" x14ac:dyDescent="0.25">
      <c r="A1292" s="62"/>
      <c r="B1292" s="62"/>
      <c r="C1292" s="62"/>
      <c r="D1292" s="62"/>
      <c r="E1292" s="62"/>
      <c r="F1292" s="62"/>
      <c r="G1292" s="62"/>
    </row>
    <row r="1293" spans="1:7" x14ac:dyDescent="0.25">
      <c r="A1293" s="62"/>
      <c r="B1293" s="62"/>
      <c r="C1293" s="62"/>
      <c r="D1293" s="62"/>
      <c r="E1293" s="62"/>
      <c r="F1293" s="62"/>
      <c r="G1293" s="62"/>
    </row>
    <row r="1294" spans="1:7" x14ac:dyDescent="0.25">
      <c r="A1294" s="62"/>
      <c r="B1294" s="62"/>
      <c r="C1294" s="62"/>
      <c r="D1294" s="62"/>
      <c r="E1294" s="62"/>
      <c r="F1294" s="62"/>
      <c r="G1294" s="62"/>
    </row>
    <row r="1295" spans="1:7" x14ac:dyDescent="0.25">
      <c r="A1295" s="62"/>
      <c r="B1295" s="62"/>
      <c r="C1295" s="62"/>
      <c r="D1295" s="62"/>
      <c r="E1295" s="62"/>
      <c r="F1295" s="62"/>
      <c r="G1295" s="62"/>
    </row>
    <row r="1296" spans="1:7" x14ac:dyDescent="0.25">
      <c r="A1296" s="62"/>
      <c r="B1296" s="62"/>
      <c r="C1296" s="62"/>
      <c r="D1296" s="62"/>
      <c r="E1296" s="62"/>
      <c r="F1296" s="62"/>
      <c r="G1296" s="62"/>
    </row>
    <row r="1297" spans="1:7" x14ac:dyDescent="0.25">
      <c r="A1297" s="62"/>
      <c r="B1297" s="62"/>
      <c r="C1297" s="62"/>
      <c r="D1297" s="62"/>
      <c r="E1297" s="62"/>
      <c r="F1297" s="62"/>
      <c r="G1297" s="62"/>
    </row>
    <row r="1298" spans="1:7" x14ac:dyDescent="0.25">
      <c r="A1298" s="62"/>
      <c r="B1298" s="62"/>
      <c r="C1298" s="62"/>
      <c r="D1298" s="62"/>
      <c r="E1298" s="62"/>
      <c r="F1298" s="62"/>
      <c r="G1298" s="62"/>
    </row>
    <row r="1299" spans="1:7" x14ac:dyDescent="0.25">
      <c r="A1299" s="62"/>
      <c r="B1299" s="62"/>
      <c r="C1299" s="62"/>
      <c r="D1299" s="62"/>
      <c r="E1299" s="62"/>
      <c r="F1299" s="62"/>
      <c r="G1299" s="62"/>
    </row>
    <row r="1300" spans="1:7" x14ac:dyDescent="0.25">
      <c r="A1300" s="62"/>
      <c r="B1300" s="62"/>
      <c r="C1300" s="62"/>
      <c r="D1300" s="62"/>
      <c r="E1300" s="62"/>
      <c r="F1300" s="62"/>
      <c r="G1300" s="62"/>
    </row>
    <row r="1301" spans="1:7" x14ac:dyDescent="0.25">
      <c r="A1301" s="62"/>
      <c r="B1301" s="62"/>
      <c r="C1301" s="62"/>
      <c r="D1301" s="62"/>
      <c r="E1301" s="62"/>
      <c r="F1301" s="62"/>
      <c r="G1301" s="62"/>
    </row>
    <row r="1302" spans="1:7" x14ac:dyDescent="0.25">
      <c r="A1302" s="62"/>
      <c r="B1302" s="62"/>
      <c r="C1302" s="62"/>
      <c r="D1302" s="62"/>
      <c r="E1302" s="62"/>
      <c r="F1302" s="62"/>
      <c r="G1302" s="62"/>
    </row>
    <row r="1303" spans="1:7" x14ac:dyDescent="0.25">
      <c r="A1303" s="62"/>
      <c r="B1303" s="62"/>
      <c r="C1303" s="62"/>
      <c r="D1303" s="62"/>
      <c r="E1303" s="62"/>
      <c r="F1303" s="62"/>
      <c r="G1303" s="62"/>
    </row>
    <row r="1304" spans="1:7" x14ac:dyDescent="0.25">
      <c r="A1304" s="62"/>
      <c r="B1304" s="62"/>
      <c r="C1304" s="62"/>
      <c r="D1304" s="62"/>
      <c r="E1304" s="62"/>
      <c r="F1304" s="62"/>
      <c r="G1304" s="62"/>
    </row>
    <row r="1305" spans="1:7" x14ac:dyDescent="0.25">
      <c r="A1305" s="62"/>
      <c r="B1305" s="62"/>
      <c r="C1305" s="62"/>
      <c r="D1305" s="62"/>
      <c r="E1305" s="62"/>
      <c r="F1305" s="62"/>
      <c r="G1305" s="62"/>
    </row>
    <row r="1306" spans="1:7" x14ac:dyDescent="0.25">
      <c r="A1306" s="62"/>
      <c r="B1306" s="62"/>
      <c r="C1306" s="62"/>
      <c r="D1306" s="62"/>
      <c r="E1306" s="62"/>
      <c r="F1306" s="62"/>
      <c r="G1306" s="62"/>
    </row>
    <row r="1307" spans="1:7" x14ac:dyDescent="0.25">
      <c r="A1307" s="62"/>
      <c r="B1307" s="62"/>
      <c r="C1307" s="62"/>
      <c r="D1307" s="62"/>
      <c r="E1307" s="62"/>
      <c r="F1307" s="62"/>
      <c r="G1307" s="62"/>
    </row>
    <row r="1308" spans="1:7" x14ac:dyDescent="0.25">
      <c r="A1308" s="62"/>
      <c r="B1308" s="62"/>
      <c r="C1308" s="62"/>
      <c r="D1308" s="62"/>
      <c r="E1308" s="62"/>
      <c r="F1308" s="62"/>
      <c r="G1308" s="62"/>
    </row>
    <row r="1309" spans="1:7" x14ac:dyDescent="0.25">
      <c r="A1309" s="62"/>
      <c r="B1309" s="62"/>
      <c r="C1309" s="62"/>
      <c r="D1309" s="62"/>
      <c r="E1309" s="62"/>
      <c r="F1309" s="62"/>
      <c r="G1309" s="62"/>
    </row>
    <row r="1310" spans="1:7" x14ac:dyDescent="0.25">
      <c r="A1310" s="62"/>
      <c r="B1310" s="62"/>
      <c r="C1310" s="62"/>
      <c r="D1310" s="62"/>
      <c r="E1310" s="62"/>
      <c r="F1310" s="62"/>
      <c r="G1310" s="62"/>
    </row>
    <row r="1311" spans="1:7" x14ac:dyDescent="0.25">
      <c r="A1311" s="62"/>
      <c r="B1311" s="62"/>
      <c r="C1311" s="62"/>
      <c r="D1311" s="62"/>
      <c r="E1311" s="62"/>
      <c r="F1311" s="62"/>
      <c r="G1311" s="62"/>
    </row>
    <row r="1312" spans="1:7" x14ac:dyDescent="0.25">
      <c r="A1312" s="62"/>
      <c r="B1312" s="62"/>
      <c r="C1312" s="62"/>
      <c r="D1312" s="62"/>
      <c r="E1312" s="62"/>
      <c r="F1312" s="62"/>
      <c r="G1312" s="62"/>
    </row>
    <row r="1313" spans="1:7" x14ac:dyDescent="0.25">
      <c r="A1313" s="62"/>
      <c r="B1313" s="62"/>
      <c r="C1313" s="62"/>
      <c r="D1313" s="62"/>
      <c r="E1313" s="62"/>
      <c r="F1313" s="62"/>
      <c r="G1313" s="62"/>
    </row>
    <row r="1314" spans="1:7" x14ac:dyDescent="0.25">
      <c r="A1314" s="62"/>
      <c r="B1314" s="62"/>
      <c r="C1314" s="62"/>
      <c r="D1314" s="62"/>
      <c r="E1314" s="62"/>
      <c r="F1314" s="62"/>
      <c r="G1314" s="62"/>
    </row>
    <row r="1315" spans="1:7" x14ac:dyDescent="0.25">
      <c r="A1315" s="62"/>
      <c r="B1315" s="62"/>
      <c r="C1315" s="62"/>
      <c r="D1315" s="62"/>
      <c r="E1315" s="62"/>
      <c r="F1315" s="62"/>
      <c r="G1315" s="62"/>
    </row>
    <row r="1316" spans="1:7" x14ac:dyDescent="0.25">
      <c r="A1316" s="62"/>
      <c r="B1316" s="62"/>
      <c r="C1316" s="62"/>
      <c r="D1316" s="62"/>
      <c r="E1316" s="62"/>
      <c r="F1316" s="62"/>
      <c r="G1316" s="62"/>
    </row>
    <row r="1317" spans="1:7" x14ac:dyDescent="0.25">
      <c r="A1317" s="62"/>
      <c r="B1317" s="62"/>
      <c r="C1317" s="62"/>
      <c r="D1317" s="62"/>
      <c r="E1317" s="62"/>
      <c r="F1317" s="62"/>
      <c r="G1317" s="62"/>
    </row>
    <row r="1318" spans="1:7" x14ac:dyDescent="0.25">
      <c r="A1318" s="62"/>
      <c r="B1318" s="62"/>
      <c r="C1318" s="62"/>
      <c r="D1318" s="62"/>
      <c r="E1318" s="62"/>
      <c r="F1318" s="62"/>
      <c r="G1318" s="62"/>
    </row>
    <row r="1319" spans="1:7" x14ac:dyDescent="0.25">
      <c r="A1319" s="62"/>
      <c r="B1319" s="62"/>
      <c r="C1319" s="62"/>
      <c r="D1319" s="62"/>
      <c r="E1319" s="62"/>
      <c r="F1319" s="62"/>
      <c r="G1319" s="62"/>
    </row>
    <row r="1320" spans="1:7" x14ac:dyDescent="0.25">
      <c r="A1320" s="62"/>
      <c r="B1320" s="62"/>
      <c r="C1320" s="62"/>
      <c r="D1320" s="62"/>
      <c r="E1320" s="62"/>
      <c r="F1320" s="62"/>
      <c r="G1320" s="62"/>
    </row>
    <row r="1321" spans="1:7" x14ac:dyDescent="0.25">
      <c r="A1321" s="62"/>
      <c r="B1321" s="62"/>
      <c r="C1321" s="62"/>
      <c r="D1321" s="62"/>
      <c r="E1321" s="62"/>
      <c r="F1321" s="62"/>
      <c r="G1321" s="62"/>
    </row>
    <row r="1322" spans="1:7" x14ac:dyDescent="0.25">
      <c r="A1322" s="62"/>
      <c r="B1322" s="62"/>
      <c r="C1322" s="62"/>
      <c r="D1322" s="62"/>
      <c r="E1322" s="62"/>
      <c r="F1322" s="62"/>
      <c r="G1322" s="62"/>
    </row>
    <row r="1323" spans="1:7" x14ac:dyDescent="0.25">
      <c r="A1323" s="62"/>
      <c r="B1323" s="62"/>
      <c r="C1323" s="62"/>
      <c r="D1323" s="62"/>
      <c r="E1323" s="62"/>
      <c r="F1323" s="62"/>
      <c r="G1323" s="62"/>
    </row>
    <row r="1324" spans="1:7" x14ac:dyDescent="0.25">
      <c r="A1324" s="62"/>
      <c r="B1324" s="62"/>
      <c r="C1324" s="62"/>
      <c r="D1324" s="62"/>
      <c r="E1324" s="62"/>
      <c r="F1324" s="62"/>
      <c r="G1324" s="62"/>
    </row>
    <row r="1325" spans="1:7" x14ac:dyDescent="0.25">
      <c r="A1325" s="62"/>
      <c r="B1325" s="62"/>
      <c r="C1325" s="62"/>
      <c r="D1325" s="62"/>
      <c r="E1325" s="62"/>
      <c r="F1325" s="62"/>
      <c r="G1325" s="62"/>
    </row>
    <row r="1326" spans="1:7" x14ac:dyDescent="0.25">
      <c r="A1326" s="62"/>
      <c r="B1326" s="62"/>
      <c r="C1326" s="62"/>
      <c r="D1326" s="62"/>
      <c r="E1326" s="62"/>
      <c r="F1326" s="62"/>
      <c r="G1326" s="62"/>
    </row>
    <row r="1327" spans="1:7" x14ac:dyDescent="0.25">
      <c r="A1327" s="62"/>
      <c r="B1327" s="62"/>
      <c r="C1327" s="62"/>
      <c r="D1327" s="62"/>
      <c r="E1327" s="62"/>
      <c r="F1327" s="62"/>
      <c r="G1327" s="62"/>
    </row>
    <row r="1328" spans="1:7" x14ac:dyDescent="0.25">
      <c r="A1328" s="62"/>
      <c r="B1328" s="62"/>
      <c r="C1328" s="62"/>
      <c r="D1328" s="62"/>
      <c r="E1328" s="62"/>
      <c r="F1328" s="62"/>
      <c r="G1328" s="62"/>
    </row>
    <row r="1329" spans="1:7" x14ac:dyDescent="0.25">
      <c r="A1329" s="62"/>
      <c r="B1329" s="62"/>
      <c r="C1329" s="62"/>
      <c r="D1329" s="62"/>
      <c r="E1329" s="62"/>
      <c r="F1329" s="62"/>
      <c r="G1329" s="62"/>
    </row>
    <row r="1330" spans="1:7" x14ac:dyDescent="0.25">
      <c r="A1330" s="62"/>
      <c r="B1330" s="62"/>
      <c r="C1330" s="62"/>
      <c r="D1330" s="62"/>
      <c r="E1330" s="62"/>
      <c r="F1330" s="62"/>
      <c r="G1330" s="62"/>
    </row>
    <row r="1331" spans="1:7" x14ac:dyDescent="0.25">
      <c r="A1331" s="62"/>
      <c r="B1331" s="62"/>
      <c r="C1331" s="62"/>
      <c r="D1331" s="62"/>
      <c r="E1331" s="62"/>
      <c r="F1331" s="62"/>
      <c r="G1331" s="62"/>
    </row>
    <row r="1332" spans="1:7" x14ac:dyDescent="0.25">
      <c r="A1332" s="62"/>
      <c r="B1332" s="62"/>
      <c r="C1332" s="62"/>
      <c r="D1332" s="62"/>
      <c r="E1332" s="62"/>
      <c r="F1332" s="62"/>
      <c r="G1332" s="62"/>
    </row>
    <row r="1333" spans="1:7" x14ac:dyDescent="0.25">
      <c r="A1333" s="62"/>
      <c r="B1333" s="62"/>
      <c r="C1333" s="62"/>
      <c r="D1333" s="62"/>
      <c r="E1333" s="62"/>
      <c r="F1333" s="62"/>
      <c r="G1333" s="62"/>
    </row>
    <row r="1334" spans="1:7" x14ac:dyDescent="0.25">
      <c r="A1334" s="62"/>
      <c r="B1334" s="62"/>
      <c r="C1334" s="62"/>
      <c r="D1334" s="62"/>
      <c r="E1334" s="62"/>
      <c r="F1334" s="62"/>
      <c r="G1334" s="62"/>
    </row>
    <row r="1335" spans="1:7" x14ac:dyDescent="0.25">
      <c r="A1335" s="62"/>
      <c r="B1335" s="62"/>
      <c r="C1335" s="62"/>
      <c r="D1335" s="62"/>
      <c r="E1335" s="62"/>
      <c r="F1335" s="62"/>
      <c r="G1335" s="62"/>
    </row>
    <row r="1336" spans="1:7" x14ac:dyDescent="0.25">
      <c r="A1336" s="62"/>
      <c r="B1336" s="62"/>
      <c r="C1336" s="62"/>
      <c r="D1336" s="62"/>
      <c r="E1336" s="62"/>
      <c r="F1336" s="62"/>
      <c r="G1336" s="62"/>
    </row>
    <row r="1337" spans="1:7" x14ac:dyDescent="0.25">
      <c r="A1337" s="62"/>
      <c r="B1337" s="62"/>
      <c r="C1337" s="62"/>
      <c r="D1337" s="62"/>
      <c r="E1337" s="62"/>
      <c r="F1337" s="62"/>
      <c r="G1337" s="62"/>
    </row>
    <row r="1338" spans="1:7" x14ac:dyDescent="0.25">
      <c r="A1338" s="62"/>
      <c r="B1338" s="62"/>
      <c r="C1338" s="62"/>
      <c r="D1338" s="62"/>
      <c r="E1338" s="62"/>
      <c r="F1338" s="62"/>
      <c r="G1338" s="62"/>
    </row>
    <row r="1339" spans="1:7" x14ac:dyDescent="0.25">
      <c r="A1339" s="62"/>
      <c r="B1339" s="62"/>
      <c r="C1339" s="62"/>
      <c r="D1339" s="62"/>
      <c r="E1339" s="62"/>
      <c r="F1339" s="62"/>
      <c r="G1339" s="62"/>
    </row>
    <row r="1340" spans="1:7" x14ac:dyDescent="0.25">
      <c r="A1340" s="62"/>
      <c r="B1340" s="62"/>
      <c r="C1340" s="62"/>
      <c r="D1340" s="62"/>
      <c r="E1340" s="62"/>
      <c r="F1340" s="62"/>
      <c r="G1340" s="62"/>
    </row>
    <row r="1341" spans="1:7" x14ac:dyDescent="0.25">
      <c r="A1341" s="62"/>
      <c r="B1341" s="62"/>
      <c r="C1341" s="62"/>
      <c r="D1341" s="62"/>
      <c r="E1341" s="62"/>
      <c r="F1341" s="62"/>
      <c r="G1341" s="62"/>
    </row>
    <row r="1342" spans="1:7" x14ac:dyDescent="0.25">
      <c r="A1342" s="62"/>
      <c r="B1342" s="62"/>
      <c r="C1342" s="62"/>
      <c r="D1342" s="62"/>
      <c r="E1342" s="62"/>
      <c r="F1342" s="62"/>
      <c r="G1342" s="62"/>
    </row>
    <row r="1343" spans="1:7" x14ac:dyDescent="0.25">
      <c r="A1343" s="62"/>
      <c r="B1343" s="62"/>
      <c r="C1343" s="62"/>
      <c r="D1343" s="62"/>
      <c r="E1343" s="62"/>
      <c r="F1343" s="62"/>
      <c r="G1343" s="62"/>
    </row>
    <row r="1344" spans="1:7" x14ac:dyDescent="0.25">
      <c r="A1344" s="62"/>
      <c r="B1344" s="62"/>
      <c r="C1344" s="62"/>
      <c r="D1344" s="62"/>
      <c r="E1344" s="62"/>
      <c r="F1344" s="62"/>
      <c r="G1344" s="62"/>
    </row>
    <row r="1345" spans="1:7" x14ac:dyDescent="0.25">
      <c r="A1345" s="62"/>
      <c r="B1345" s="62"/>
      <c r="C1345" s="62"/>
      <c r="D1345" s="62"/>
      <c r="E1345" s="62"/>
      <c r="F1345" s="62"/>
      <c r="G1345" s="62"/>
    </row>
    <row r="1346" spans="1:7" x14ac:dyDescent="0.25">
      <c r="A1346" s="62"/>
      <c r="B1346" s="62"/>
      <c r="C1346" s="62"/>
      <c r="D1346" s="62"/>
      <c r="E1346" s="62"/>
      <c r="F1346" s="62"/>
      <c r="G1346" s="62"/>
    </row>
    <row r="1347" spans="1:7" x14ac:dyDescent="0.25">
      <c r="A1347" s="62"/>
      <c r="B1347" s="62"/>
      <c r="C1347" s="62"/>
      <c r="D1347" s="62"/>
      <c r="E1347" s="62"/>
      <c r="F1347" s="62"/>
      <c r="G1347" s="62"/>
    </row>
    <row r="1348" spans="1:7" x14ac:dyDescent="0.25">
      <c r="A1348" s="62"/>
      <c r="B1348" s="62"/>
      <c r="C1348" s="62"/>
      <c r="D1348" s="62"/>
      <c r="E1348" s="62"/>
      <c r="F1348" s="62"/>
      <c r="G1348" s="62"/>
    </row>
    <row r="1349" spans="1:7" x14ac:dyDescent="0.25">
      <c r="A1349" s="62"/>
      <c r="B1349" s="62"/>
      <c r="C1349" s="62"/>
      <c r="D1349" s="62"/>
      <c r="E1349" s="62"/>
      <c r="F1349" s="62"/>
      <c r="G1349" s="62"/>
    </row>
    <row r="1350" spans="1:7" x14ac:dyDescent="0.25">
      <c r="A1350" s="62"/>
      <c r="B1350" s="62"/>
      <c r="C1350" s="62"/>
      <c r="D1350" s="62"/>
      <c r="E1350" s="62"/>
      <c r="F1350" s="62"/>
      <c r="G1350" s="62"/>
    </row>
    <row r="1351" spans="1:7" x14ac:dyDescent="0.25">
      <c r="A1351" s="62"/>
      <c r="B1351" s="62"/>
      <c r="C1351" s="62"/>
      <c r="D1351" s="62"/>
      <c r="E1351" s="62"/>
      <c r="F1351" s="62"/>
      <c r="G1351" s="62"/>
    </row>
    <row r="1352" spans="1:7" x14ac:dyDescent="0.25">
      <c r="A1352" s="62"/>
      <c r="B1352" s="62"/>
      <c r="C1352" s="62"/>
      <c r="D1352" s="62"/>
      <c r="E1352" s="62"/>
      <c r="F1352" s="62"/>
      <c r="G1352" s="62"/>
    </row>
    <row r="1353" spans="1:7" x14ac:dyDescent="0.25">
      <c r="A1353" s="62"/>
      <c r="B1353" s="62"/>
      <c r="C1353" s="62"/>
      <c r="D1353" s="62"/>
      <c r="E1353" s="62"/>
      <c r="F1353" s="62"/>
      <c r="G1353" s="62"/>
    </row>
    <row r="1354" spans="1:7" x14ac:dyDescent="0.25">
      <c r="A1354" s="62"/>
      <c r="B1354" s="62"/>
      <c r="C1354" s="62"/>
      <c r="D1354" s="62"/>
      <c r="E1354" s="62"/>
      <c r="F1354" s="62"/>
      <c r="G1354" s="62"/>
    </row>
    <row r="1355" spans="1:7" x14ac:dyDescent="0.25">
      <c r="A1355" s="62"/>
      <c r="B1355" s="62"/>
      <c r="C1355" s="62"/>
      <c r="D1355" s="62"/>
      <c r="E1355" s="62"/>
      <c r="F1355" s="62"/>
      <c r="G1355" s="62"/>
    </row>
    <row r="1356" spans="1:7" x14ac:dyDescent="0.25">
      <c r="A1356" s="62"/>
      <c r="B1356" s="62"/>
      <c r="C1356" s="62"/>
      <c r="D1356" s="62"/>
      <c r="E1356" s="62"/>
      <c r="F1356" s="62"/>
      <c r="G1356" s="62"/>
    </row>
    <row r="1357" spans="1:7" x14ac:dyDescent="0.25">
      <c r="A1357" s="62"/>
      <c r="B1357" s="62"/>
      <c r="C1357" s="62"/>
      <c r="D1357" s="62"/>
      <c r="E1357" s="62"/>
      <c r="F1357" s="62"/>
      <c r="G1357" s="62"/>
    </row>
    <row r="1358" spans="1:7" x14ac:dyDescent="0.25">
      <c r="A1358" s="62"/>
      <c r="B1358" s="62"/>
      <c r="C1358" s="62"/>
      <c r="D1358" s="62"/>
      <c r="E1358" s="62"/>
      <c r="F1358" s="62"/>
      <c r="G1358" s="62"/>
    </row>
    <row r="1359" spans="1:7" x14ac:dyDescent="0.25">
      <c r="A1359" s="62"/>
      <c r="B1359" s="62"/>
      <c r="C1359" s="62"/>
      <c r="D1359" s="62"/>
      <c r="E1359" s="62"/>
      <c r="F1359" s="62"/>
      <c r="G1359" s="62"/>
    </row>
    <row r="1360" spans="1:7" x14ac:dyDescent="0.25">
      <c r="A1360" s="62"/>
      <c r="B1360" s="62"/>
      <c r="C1360" s="62"/>
      <c r="D1360" s="62"/>
      <c r="E1360" s="62"/>
      <c r="F1360" s="62"/>
      <c r="G1360" s="62"/>
    </row>
    <row r="1361" spans="1:7" x14ac:dyDescent="0.25">
      <c r="A1361" s="62"/>
      <c r="B1361" s="62"/>
      <c r="C1361" s="62"/>
      <c r="D1361" s="62"/>
      <c r="E1361" s="62"/>
      <c r="F1361" s="62"/>
      <c r="G1361" s="62"/>
    </row>
    <row r="1362" spans="1:7" x14ac:dyDescent="0.25">
      <c r="A1362" s="62"/>
      <c r="B1362" s="62"/>
      <c r="C1362" s="62"/>
      <c r="D1362" s="62"/>
      <c r="E1362" s="62"/>
      <c r="F1362" s="62"/>
      <c r="G1362" s="62"/>
    </row>
    <row r="1363" spans="1:7" x14ac:dyDescent="0.25">
      <c r="A1363" s="62"/>
      <c r="B1363" s="62"/>
      <c r="C1363" s="62"/>
      <c r="D1363" s="62"/>
      <c r="E1363" s="62"/>
      <c r="F1363" s="62"/>
      <c r="G1363" s="62"/>
    </row>
    <row r="1364" spans="1:7" x14ac:dyDescent="0.25">
      <c r="A1364" s="62"/>
      <c r="B1364" s="62"/>
      <c r="C1364" s="62"/>
      <c r="D1364" s="62"/>
      <c r="E1364" s="62"/>
      <c r="F1364" s="62"/>
      <c r="G1364" s="62"/>
    </row>
    <row r="1365" spans="1:7" x14ac:dyDescent="0.25">
      <c r="A1365" s="62"/>
      <c r="B1365" s="62"/>
      <c r="C1365" s="62"/>
      <c r="D1365" s="62"/>
      <c r="E1365" s="62"/>
      <c r="F1365" s="62"/>
      <c r="G1365" s="62"/>
    </row>
    <row r="1366" spans="1:7" x14ac:dyDescent="0.25">
      <c r="A1366" s="62"/>
      <c r="B1366" s="62"/>
      <c r="C1366" s="62"/>
      <c r="D1366" s="62"/>
      <c r="E1366" s="62"/>
      <c r="F1366" s="62"/>
      <c r="G1366" s="62"/>
    </row>
    <row r="1367" spans="1:7" x14ac:dyDescent="0.25">
      <c r="A1367" s="62"/>
      <c r="B1367" s="62"/>
      <c r="C1367" s="62"/>
      <c r="D1367" s="62"/>
      <c r="E1367" s="62"/>
      <c r="F1367" s="62"/>
      <c r="G1367" s="62"/>
    </row>
    <row r="1368" spans="1:7" x14ac:dyDescent="0.25">
      <c r="A1368" s="62"/>
      <c r="B1368" s="62"/>
      <c r="C1368" s="62"/>
      <c r="D1368" s="62"/>
      <c r="E1368" s="62"/>
      <c r="F1368" s="62"/>
      <c r="G1368" s="62"/>
    </row>
    <row r="1369" spans="1:7" x14ac:dyDescent="0.25">
      <c r="A1369" s="62"/>
      <c r="B1369" s="62"/>
      <c r="C1369" s="62"/>
      <c r="D1369" s="62"/>
      <c r="E1369" s="62"/>
      <c r="F1369" s="62"/>
      <c r="G1369" s="62"/>
    </row>
    <row r="1370" spans="1:7" x14ac:dyDescent="0.25">
      <c r="A1370" s="62"/>
      <c r="B1370" s="62"/>
      <c r="C1370" s="62"/>
      <c r="D1370" s="62"/>
      <c r="E1370" s="62"/>
      <c r="F1370" s="62"/>
      <c r="G1370" s="62"/>
    </row>
    <row r="1371" spans="1:7" x14ac:dyDescent="0.25">
      <c r="A1371" s="62"/>
      <c r="B1371" s="62"/>
      <c r="C1371" s="62"/>
      <c r="D1371" s="62"/>
      <c r="E1371" s="62"/>
      <c r="F1371" s="62"/>
      <c r="G1371" s="62"/>
    </row>
    <row r="1372" spans="1:7" x14ac:dyDescent="0.25">
      <c r="A1372" s="62"/>
      <c r="B1372" s="62"/>
      <c r="C1372" s="62"/>
      <c r="D1372" s="62"/>
      <c r="E1372" s="62"/>
      <c r="F1372" s="62"/>
      <c r="G1372" s="62"/>
    </row>
    <row r="1373" spans="1:7" x14ac:dyDescent="0.25">
      <c r="A1373" s="62"/>
      <c r="B1373" s="62"/>
      <c r="C1373" s="62"/>
      <c r="D1373" s="62"/>
      <c r="E1373" s="62"/>
      <c r="F1373" s="62"/>
      <c r="G1373" s="62"/>
    </row>
    <row r="1374" spans="1:7" x14ac:dyDescent="0.25">
      <c r="A1374" s="62"/>
      <c r="B1374" s="62"/>
      <c r="C1374" s="62"/>
      <c r="D1374" s="62"/>
      <c r="E1374" s="62"/>
      <c r="F1374" s="62"/>
      <c r="G1374" s="62"/>
    </row>
    <row r="1375" spans="1:7" x14ac:dyDescent="0.25">
      <c r="A1375" s="62"/>
      <c r="B1375" s="62"/>
      <c r="C1375" s="62"/>
      <c r="D1375" s="62"/>
      <c r="E1375" s="62"/>
      <c r="F1375" s="62"/>
      <c r="G1375" s="62"/>
    </row>
    <row r="1376" spans="1:7" x14ac:dyDescent="0.25">
      <c r="A1376" s="62"/>
      <c r="B1376" s="62"/>
      <c r="C1376" s="62"/>
      <c r="D1376" s="62"/>
      <c r="E1376" s="62"/>
      <c r="F1376" s="62"/>
      <c r="G1376" s="62"/>
    </row>
    <row r="1377" spans="1:7" x14ac:dyDescent="0.25">
      <c r="A1377" s="62"/>
      <c r="B1377" s="62"/>
      <c r="C1377" s="62"/>
      <c r="D1377" s="62"/>
      <c r="E1377" s="62"/>
      <c r="F1377" s="62"/>
      <c r="G1377" s="62"/>
    </row>
    <row r="1378" spans="1:7" x14ac:dyDescent="0.25">
      <c r="A1378" s="62"/>
      <c r="B1378" s="62"/>
      <c r="C1378" s="62"/>
      <c r="D1378" s="62"/>
      <c r="E1378" s="62"/>
      <c r="F1378" s="62"/>
      <c r="G1378" s="62"/>
    </row>
    <row r="1379" spans="1:7" x14ac:dyDescent="0.25">
      <c r="A1379" s="62"/>
      <c r="B1379" s="62"/>
      <c r="C1379" s="62"/>
      <c r="D1379" s="62"/>
      <c r="E1379" s="62"/>
      <c r="F1379" s="62"/>
      <c r="G1379" s="62"/>
    </row>
    <row r="1380" spans="1:7" x14ac:dyDescent="0.25">
      <c r="A1380" s="62"/>
      <c r="B1380" s="62"/>
      <c r="C1380" s="62"/>
      <c r="D1380" s="62"/>
      <c r="E1380" s="62"/>
      <c r="F1380" s="62"/>
      <c r="G1380" s="62"/>
    </row>
    <row r="1381" spans="1:7" x14ac:dyDescent="0.25">
      <c r="A1381" s="62"/>
      <c r="B1381" s="62"/>
      <c r="C1381" s="62"/>
      <c r="D1381" s="62"/>
      <c r="E1381" s="62"/>
      <c r="F1381" s="62"/>
      <c r="G1381" s="62"/>
    </row>
    <row r="1382" spans="1:7" x14ac:dyDescent="0.25">
      <c r="A1382" s="62"/>
      <c r="B1382" s="62"/>
      <c r="C1382" s="62"/>
      <c r="D1382" s="62"/>
      <c r="E1382" s="62"/>
      <c r="F1382" s="62"/>
      <c r="G1382" s="62"/>
    </row>
    <row r="1383" spans="1:7" x14ac:dyDescent="0.25">
      <c r="A1383" s="62"/>
      <c r="B1383" s="62"/>
      <c r="C1383" s="62"/>
      <c r="D1383" s="62"/>
      <c r="E1383" s="62"/>
      <c r="F1383" s="62"/>
      <c r="G1383" s="62"/>
    </row>
    <row r="1384" spans="1:7" x14ac:dyDescent="0.25">
      <c r="A1384" s="62"/>
      <c r="B1384" s="62"/>
      <c r="C1384" s="62"/>
      <c r="D1384" s="62"/>
      <c r="E1384" s="62"/>
      <c r="F1384" s="62"/>
      <c r="G1384" s="62"/>
    </row>
    <row r="1385" spans="1:7" x14ac:dyDescent="0.25">
      <c r="A1385" s="62"/>
      <c r="B1385" s="62"/>
      <c r="C1385" s="62"/>
      <c r="D1385" s="62"/>
      <c r="E1385" s="62"/>
      <c r="F1385" s="62"/>
      <c r="G1385" s="62"/>
    </row>
    <row r="1386" spans="1:7" x14ac:dyDescent="0.25">
      <c r="A1386" s="62"/>
      <c r="B1386" s="62"/>
      <c r="C1386" s="62"/>
      <c r="D1386" s="62"/>
      <c r="E1386" s="62"/>
      <c r="F1386" s="62"/>
      <c r="G1386" s="62"/>
    </row>
    <row r="1387" spans="1:7" x14ac:dyDescent="0.25">
      <c r="A1387" s="62"/>
      <c r="B1387" s="62"/>
      <c r="C1387" s="62"/>
      <c r="D1387" s="62"/>
      <c r="E1387" s="62"/>
      <c r="F1387" s="62"/>
      <c r="G1387" s="62"/>
    </row>
    <row r="1388" spans="1:7" x14ac:dyDescent="0.25">
      <c r="A1388" s="62"/>
      <c r="B1388" s="62"/>
      <c r="C1388" s="62"/>
      <c r="D1388" s="62"/>
      <c r="E1388" s="62"/>
      <c r="F1388" s="62"/>
      <c r="G1388" s="62"/>
    </row>
    <row r="1389" spans="1:7" x14ac:dyDescent="0.25">
      <c r="A1389" s="62"/>
      <c r="B1389" s="62"/>
      <c r="C1389" s="62"/>
      <c r="D1389" s="62"/>
      <c r="E1389" s="62"/>
      <c r="F1389" s="62"/>
      <c r="G1389" s="62"/>
    </row>
    <row r="1390" spans="1:7" x14ac:dyDescent="0.25">
      <c r="A1390" s="62"/>
      <c r="B1390" s="62"/>
      <c r="C1390" s="62"/>
      <c r="D1390" s="62"/>
      <c r="E1390" s="62"/>
      <c r="F1390" s="62"/>
      <c r="G1390" s="62"/>
    </row>
    <row r="1391" spans="1:7" x14ac:dyDescent="0.25">
      <c r="A1391" s="62"/>
      <c r="B1391" s="62"/>
      <c r="C1391" s="62"/>
      <c r="D1391" s="62"/>
      <c r="E1391" s="62"/>
      <c r="F1391" s="62"/>
      <c r="G1391" s="62"/>
    </row>
    <row r="1392" spans="1:7" x14ac:dyDescent="0.25">
      <c r="A1392" s="62"/>
      <c r="B1392" s="62"/>
      <c r="C1392" s="62"/>
      <c r="D1392" s="62"/>
      <c r="E1392" s="62"/>
      <c r="F1392" s="62"/>
      <c r="G1392" s="62"/>
    </row>
    <row r="1393" spans="1:7" x14ac:dyDescent="0.25">
      <c r="A1393" s="62"/>
      <c r="B1393" s="62"/>
      <c r="C1393" s="62"/>
      <c r="D1393" s="62"/>
      <c r="E1393" s="62"/>
      <c r="F1393" s="62"/>
      <c r="G1393" s="62"/>
    </row>
    <row r="1394" spans="1:7" x14ac:dyDescent="0.25">
      <c r="A1394" s="62"/>
      <c r="B1394" s="62"/>
      <c r="C1394" s="62"/>
      <c r="D1394" s="62"/>
      <c r="E1394" s="62"/>
      <c r="F1394" s="62"/>
      <c r="G1394" s="62"/>
    </row>
    <row r="1395" spans="1:7" x14ac:dyDescent="0.25">
      <c r="A1395" s="62"/>
      <c r="B1395" s="62"/>
      <c r="C1395" s="62"/>
      <c r="D1395" s="62"/>
      <c r="E1395" s="62"/>
      <c r="F1395" s="62"/>
      <c r="G1395" s="62"/>
    </row>
    <row r="1396" spans="1:7" x14ac:dyDescent="0.25">
      <c r="A1396" s="62"/>
      <c r="B1396" s="62"/>
      <c r="C1396" s="62"/>
      <c r="D1396" s="62"/>
      <c r="E1396" s="62"/>
      <c r="F1396" s="62"/>
      <c r="G1396" s="62"/>
    </row>
    <row r="1397" spans="1:7" x14ac:dyDescent="0.25">
      <c r="A1397" s="62"/>
      <c r="B1397" s="62"/>
      <c r="C1397" s="62"/>
      <c r="D1397" s="62"/>
      <c r="E1397" s="62"/>
      <c r="F1397" s="62"/>
      <c r="G1397" s="62"/>
    </row>
    <row r="1398" spans="1:7" x14ac:dyDescent="0.25">
      <c r="A1398" s="62"/>
      <c r="B1398" s="62"/>
      <c r="C1398" s="62"/>
      <c r="D1398" s="62"/>
      <c r="E1398" s="62"/>
      <c r="F1398" s="62"/>
      <c r="G1398" s="62"/>
    </row>
    <row r="1399" spans="1:7" x14ac:dyDescent="0.25">
      <c r="A1399" s="62"/>
      <c r="B1399" s="62"/>
      <c r="C1399" s="62"/>
      <c r="D1399" s="62"/>
      <c r="E1399" s="62"/>
      <c r="F1399" s="62"/>
      <c r="G1399" s="62"/>
    </row>
    <row r="1400" spans="1:7" x14ac:dyDescent="0.25">
      <c r="A1400" s="62"/>
      <c r="B1400" s="62"/>
      <c r="C1400" s="62"/>
      <c r="D1400" s="62"/>
      <c r="E1400" s="62"/>
      <c r="F1400" s="62"/>
      <c r="G1400" s="62"/>
    </row>
    <row r="1401" spans="1:7" x14ac:dyDescent="0.25">
      <c r="A1401" s="62"/>
      <c r="B1401" s="62"/>
      <c r="C1401" s="62"/>
      <c r="D1401" s="62"/>
      <c r="E1401" s="62"/>
      <c r="F1401" s="62"/>
      <c r="G1401" s="62"/>
    </row>
    <row r="1402" spans="1:7" x14ac:dyDescent="0.25">
      <c r="A1402" s="62"/>
      <c r="B1402" s="62"/>
      <c r="C1402" s="62"/>
      <c r="D1402" s="62"/>
      <c r="E1402" s="62"/>
      <c r="F1402" s="62"/>
      <c r="G1402" s="62"/>
    </row>
    <row r="1403" spans="1:7" x14ac:dyDescent="0.25">
      <c r="A1403" s="62"/>
      <c r="B1403" s="62"/>
      <c r="C1403" s="62"/>
      <c r="D1403" s="62"/>
      <c r="E1403" s="62"/>
      <c r="F1403" s="62"/>
      <c r="G1403" s="62"/>
    </row>
    <row r="1404" spans="1:7" x14ac:dyDescent="0.25">
      <c r="A1404" s="62"/>
      <c r="B1404" s="62"/>
      <c r="C1404" s="62"/>
      <c r="D1404" s="62"/>
      <c r="E1404" s="62"/>
      <c r="F1404" s="62"/>
      <c r="G1404" s="62"/>
    </row>
    <row r="1405" spans="1:7" x14ac:dyDescent="0.25">
      <c r="A1405" s="62"/>
      <c r="B1405" s="62"/>
      <c r="C1405" s="62"/>
      <c r="D1405" s="62"/>
      <c r="E1405" s="62"/>
      <c r="F1405" s="62"/>
      <c r="G1405" s="62"/>
    </row>
    <row r="1406" spans="1:7" x14ac:dyDescent="0.25">
      <c r="A1406" s="62"/>
      <c r="B1406" s="62"/>
      <c r="C1406" s="62"/>
      <c r="D1406" s="62"/>
      <c r="E1406" s="62"/>
      <c r="F1406" s="62"/>
      <c r="G1406" s="62"/>
    </row>
    <row r="1407" spans="1:7" x14ac:dyDescent="0.25">
      <c r="A1407" s="62"/>
      <c r="B1407" s="62"/>
      <c r="C1407" s="62"/>
      <c r="D1407" s="62"/>
      <c r="E1407" s="62"/>
      <c r="F1407" s="62"/>
      <c r="G1407" s="62"/>
    </row>
    <row r="1408" spans="1:7" x14ac:dyDescent="0.25">
      <c r="A1408" s="62"/>
      <c r="B1408" s="62"/>
      <c r="C1408" s="62"/>
      <c r="D1408" s="62"/>
      <c r="E1408" s="62"/>
      <c r="F1408" s="62"/>
      <c r="G1408" s="62"/>
    </row>
    <row r="1409" spans="1:7" x14ac:dyDescent="0.25">
      <c r="A1409" s="62"/>
      <c r="B1409" s="62"/>
      <c r="C1409" s="62"/>
      <c r="D1409" s="62"/>
      <c r="E1409" s="62"/>
      <c r="F1409" s="62"/>
      <c r="G1409" s="62"/>
    </row>
    <row r="1410" spans="1:7" x14ac:dyDescent="0.25">
      <c r="A1410" s="62"/>
      <c r="B1410" s="62"/>
      <c r="C1410" s="62"/>
      <c r="D1410" s="62"/>
      <c r="E1410" s="62"/>
      <c r="F1410" s="62"/>
      <c r="G1410" s="62"/>
    </row>
    <row r="1411" spans="1:7" x14ac:dyDescent="0.25">
      <c r="A1411" s="62"/>
      <c r="B1411" s="62"/>
      <c r="C1411" s="62"/>
      <c r="D1411" s="62"/>
      <c r="E1411" s="62"/>
      <c r="F1411" s="62"/>
      <c r="G1411" s="62"/>
    </row>
    <row r="1412" spans="1:7" x14ac:dyDescent="0.25">
      <c r="A1412" s="62"/>
      <c r="B1412" s="62"/>
      <c r="C1412" s="62"/>
      <c r="D1412" s="62"/>
      <c r="E1412" s="62"/>
      <c r="F1412" s="62"/>
      <c r="G1412" s="62"/>
    </row>
    <row r="1413" spans="1:7" x14ac:dyDescent="0.25">
      <c r="A1413" s="62"/>
      <c r="B1413" s="62"/>
      <c r="C1413" s="62"/>
      <c r="D1413" s="62"/>
      <c r="E1413" s="62"/>
      <c r="F1413" s="62"/>
      <c r="G1413" s="62"/>
    </row>
    <row r="1414" spans="1:7" x14ac:dyDescent="0.25">
      <c r="A1414" s="62"/>
      <c r="B1414" s="62"/>
      <c r="C1414" s="62"/>
      <c r="D1414" s="62"/>
      <c r="E1414" s="62"/>
      <c r="F1414" s="62"/>
      <c r="G1414" s="62"/>
    </row>
    <row r="1415" spans="1:7" x14ac:dyDescent="0.25">
      <c r="A1415" s="62"/>
      <c r="B1415" s="62"/>
      <c r="C1415" s="62"/>
      <c r="D1415" s="62"/>
      <c r="E1415" s="62"/>
      <c r="F1415" s="62"/>
      <c r="G1415" s="62"/>
    </row>
    <row r="1416" spans="1:7" x14ac:dyDescent="0.25">
      <c r="A1416" s="62"/>
      <c r="B1416" s="62"/>
      <c r="C1416" s="62"/>
      <c r="D1416" s="62"/>
      <c r="E1416" s="62"/>
      <c r="F1416" s="62"/>
      <c r="G1416" s="62"/>
    </row>
    <row r="1417" spans="1:7" x14ac:dyDescent="0.25">
      <c r="A1417" s="62"/>
      <c r="B1417" s="62"/>
      <c r="C1417" s="62"/>
      <c r="D1417" s="62"/>
      <c r="E1417" s="62"/>
      <c r="F1417" s="62"/>
      <c r="G1417" s="62"/>
    </row>
    <row r="1418" spans="1:7" x14ac:dyDescent="0.25">
      <c r="A1418" s="62"/>
      <c r="B1418" s="62"/>
      <c r="C1418" s="62"/>
      <c r="D1418" s="62"/>
      <c r="E1418" s="62"/>
      <c r="F1418" s="62"/>
      <c r="G1418" s="62"/>
    </row>
    <row r="1419" spans="1:7" x14ac:dyDescent="0.25">
      <c r="A1419" s="62"/>
      <c r="B1419" s="62"/>
      <c r="C1419" s="62"/>
      <c r="D1419" s="62"/>
      <c r="E1419" s="62"/>
      <c r="F1419" s="62"/>
      <c r="G1419" s="62"/>
    </row>
    <row r="1420" spans="1:7" x14ac:dyDescent="0.25">
      <c r="A1420" s="62"/>
      <c r="B1420" s="62"/>
      <c r="C1420" s="62"/>
      <c r="D1420" s="62"/>
      <c r="E1420" s="62"/>
      <c r="F1420" s="62"/>
      <c r="G1420" s="62"/>
    </row>
    <row r="1421" spans="1:7" x14ac:dyDescent="0.25">
      <c r="A1421" s="62"/>
      <c r="B1421" s="62"/>
      <c r="C1421" s="62"/>
      <c r="D1421" s="62"/>
      <c r="E1421" s="62"/>
      <c r="F1421" s="62"/>
      <c r="G1421" s="62"/>
    </row>
    <row r="1422" spans="1:7" x14ac:dyDescent="0.25">
      <c r="A1422" s="62"/>
      <c r="B1422" s="62"/>
      <c r="C1422" s="62"/>
      <c r="D1422" s="62"/>
      <c r="E1422" s="62"/>
      <c r="F1422" s="62"/>
      <c r="G1422" s="62"/>
    </row>
    <row r="1423" spans="1:7" x14ac:dyDescent="0.25">
      <c r="A1423" s="62"/>
      <c r="B1423" s="62"/>
      <c r="C1423" s="62"/>
      <c r="D1423" s="62"/>
      <c r="E1423" s="62"/>
      <c r="F1423" s="62"/>
      <c r="G1423" s="62"/>
    </row>
    <row r="1424" spans="1:7" x14ac:dyDescent="0.25">
      <c r="A1424" s="62"/>
      <c r="B1424" s="62"/>
      <c r="C1424" s="62"/>
      <c r="D1424" s="62"/>
      <c r="E1424" s="62"/>
      <c r="F1424" s="62"/>
      <c r="G1424" s="62"/>
    </row>
    <row r="1425" spans="1:7" x14ac:dyDescent="0.25">
      <c r="A1425" s="62"/>
      <c r="B1425" s="62"/>
      <c r="C1425" s="62"/>
      <c r="D1425" s="62"/>
      <c r="E1425" s="62"/>
      <c r="F1425" s="62"/>
      <c r="G1425" s="62"/>
    </row>
    <row r="1426" spans="1:7" x14ac:dyDescent="0.25">
      <c r="A1426" s="62"/>
      <c r="B1426" s="62"/>
      <c r="C1426" s="62"/>
      <c r="D1426" s="62"/>
      <c r="E1426" s="62"/>
      <c r="F1426" s="62"/>
      <c r="G1426" s="62"/>
    </row>
    <row r="1427" spans="1:7" x14ac:dyDescent="0.25">
      <c r="A1427" s="62"/>
      <c r="B1427" s="62"/>
      <c r="C1427" s="62"/>
      <c r="D1427" s="62"/>
      <c r="E1427" s="62"/>
      <c r="F1427" s="62"/>
      <c r="G1427" s="62"/>
    </row>
    <row r="1428" spans="1:7" x14ac:dyDescent="0.25">
      <c r="A1428" s="62"/>
      <c r="B1428" s="62"/>
      <c r="C1428" s="62"/>
      <c r="D1428" s="62"/>
      <c r="E1428" s="62"/>
      <c r="F1428" s="62"/>
      <c r="G1428" s="62"/>
    </row>
    <row r="1429" spans="1:7" x14ac:dyDescent="0.25">
      <c r="A1429" s="62"/>
      <c r="B1429" s="62"/>
      <c r="C1429" s="62"/>
      <c r="D1429" s="62"/>
      <c r="E1429" s="62"/>
      <c r="F1429" s="62"/>
      <c r="G1429" s="62"/>
    </row>
    <row r="1430" spans="1:7" x14ac:dyDescent="0.25">
      <c r="A1430" s="62"/>
      <c r="B1430" s="62"/>
      <c r="C1430" s="62"/>
      <c r="D1430" s="62"/>
      <c r="E1430" s="62"/>
      <c r="F1430" s="62"/>
      <c r="G1430" s="62"/>
    </row>
    <row r="1431" spans="1:7" x14ac:dyDescent="0.25">
      <c r="A1431" s="62"/>
      <c r="B1431" s="62"/>
      <c r="C1431" s="62"/>
      <c r="D1431" s="62"/>
      <c r="E1431" s="62"/>
      <c r="F1431" s="62"/>
      <c r="G1431" s="62"/>
    </row>
    <row r="1432" spans="1:7" x14ac:dyDescent="0.25">
      <c r="A1432" s="62"/>
      <c r="B1432" s="62"/>
      <c r="C1432" s="62"/>
      <c r="D1432" s="62"/>
      <c r="E1432" s="62"/>
      <c r="F1432" s="62"/>
      <c r="G1432" s="62"/>
    </row>
    <row r="1433" spans="1:7" x14ac:dyDescent="0.25">
      <c r="A1433" s="62"/>
      <c r="B1433" s="62"/>
      <c r="C1433" s="62"/>
      <c r="D1433" s="62"/>
      <c r="E1433" s="62"/>
      <c r="F1433" s="62"/>
      <c r="G1433" s="62"/>
    </row>
    <row r="1434" spans="1:7" x14ac:dyDescent="0.25">
      <c r="A1434" s="62"/>
      <c r="B1434" s="62"/>
      <c r="C1434" s="62"/>
      <c r="D1434" s="62"/>
      <c r="E1434" s="62"/>
      <c r="F1434" s="62"/>
      <c r="G1434" s="62"/>
    </row>
    <row r="1435" spans="1:7" x14ac:dyDescent="0.25">
      <c r="A1435" s="62"/>
      <c r="B1435" s="62"/>
      <c r="C1435" s="62"/>
      <c r="D1435" s="62"/>
      <c r="E1435" s="62"/>
      <c r="F1435" s="62"/>
      <c r="G1435" s="62"/>
    </row>
    <row r="1436" spans="1:7" x14ac:dyDescent="0.25">
      <c r="A1436" s="62"/>
      <c r="B1436" s="62"/>
      <c r="C1436" s="62"/>
      <c r="D1436" s="62"/>
      <c r="E1436" s="62"/>
      <c r="F1436" s="62"/>
      <c r="G1436" s="62"/>
    </row>
    <row r="1437" spans="1:7" x14ac:dyDescent="0.25">
      <c r="A1437" s="62"/>
      <c r="B1437" s="62"/>
      <c r="C1437" s="62"/>
      <c r="D1437" s="62"/>
      <c r="E1437" s="62"/>
      <c r="F1437" s="62"/>
      <c r="G1437" s="62"/>
    </row>
    <row r="1438" spans="1:7" x14ac:dyDescent="0.25">
      <c r="A1438" s="62"/>
      <c r="B1438" s="62"/>
      <c r="C1438" s="62"/>
      <c r="D1438" s="62"/>
      <c r="E1438" s="62"/>
      <c r="F1438" s="62"/>
      <c r="G1438" s="62"/>
    </row>
    <row r="1439" spans="1:7" x14ac:dyDescent="0.25">
      <c r="A1439" s="62"/>
      <c r="B1439" s="62"/>
      <c r="C1439" s="62"/>
      <c r="D1439" s="62"/>
      <c r="E1439" s="62"/>
      <c r="F1439" s="62"/>
      <c r="G1439" s="62"/>
    </row>
    <row r="1440" spans="1:7" x14ac:dyDescent="0.25">
      <c r="A1440" s="62"/>
      <c r="B1440" s="62"/>
      <c r="C1440" s="62"/>
      <c r="D1440" s="62"/>
      <c r="E1440" s="62"/>
      <c r="F1440" s="62"/>
      <c r="G1440" s="62"/>
    </row>
    <row r="1441" spans="1:7" x14ac:dyDescent="0.25">
      <c r="A1441" s="62"/>
      <c r="B1441" s="62"/>
      <c r="C1441" s="62"/>
      <c r="D1441" s="62"/>
      <c r="E1441" s="62"/>
      <c r="F1441" s="62"/>
      <c r="G1441" s="62"/>
    </row>
    <row r="1442" spans="1:7" x14ac:dyDescent="0.25">
      <c r="A1442" s="62"/>
      <c r="B1442" s="62"/>
      <c r="C1442" s="62"/>
      <c r="D1442" s="62"/>
      <c r="E1442" s="62"/>
      <c r="F1442" s="62"/>
      <c r="G1442" s="62"/>
    </row>
    <row r="1443" spans="1:7" x14ac:dyDescent="0.25">
      <c r="A1443" s="62"/>
      <c r="B1443" s="62"/>
      <c r="C1443" s="62"/>
      <c r="D1443" s="62"/>
      <c r="E1443" s="62"/>
      <c r="F1443" s="62"/>
      <c r="G1443" s="62"/>
    </row>
    <row r="1444" spans="1:7" x14ac:dyDescent="0.25">
      <c r="A1444" s="62"/>
      <c r="B1444" s="62"/>
      <c r="C1444" s="62"/>
      <c r="D1444" s="62"/>
      <c r="E1444" s="62"/>
      <c r="F1444" s="62"/>
      <c r="G1444" s="62"/>
    </row>
    <row r="1445" spans="1:7" x14ac:dyDescent="0.25">
      <c r="A1445" s="62"/>
      <c r="B1445" s="62"/>
      <c r="C1445" s="62"/>
      <c r="D1445" s="62"/>
      <c r="E1445" s="62"/>
      <c r="F1445" s="62"/>
      <c r="G1445" s="62"/>
    </row>
    <row r="1446" spans="1:7" x14ac:dyDescent="0.25">
      <c r="A1446" s="62"/>
      <c r="B1446" s="62"/>
      <c r="C1446" s="62"/>
      <c r="D1446" s="62"/>
      <c r="E1446" s="62"/>
      <c r="F1446" s="62"/>
      <c r="G1446" s="62"/>
    </row>
    <row r="1447" spans="1:7" x14ac:dyDescent="0.25">
      <c r="A1447" s="62"/>
      <c r="B1447" s="62"/>
      <c r="C1447" s="62"/>
      <c r="D1447" s="62"/>
      <c r="E1447" s="62"/>
      <c r="F1447" s="62"/>
      <c r="G1447" s="62"/>
    </row>
    <row r="1448" spans="1:7" x14ac:dyDescent="0.25">
      <c r="A1448" s="62"/>
      <c r="B1448" s="62"/>
      <c r="C1448" s="62"/>
      <c r="D1448" s="62"/>
      <c r="E1448" s="62"/>
      <c r="F1448" s="62"/>
      <c r="G1448" s="62"/>
    </row>
    <row r="1449" spans="1:7" x14ac:dyDescent="0.25">
      <c r="A1449" s="62"/>
      <c r="B1449" s="62"/>
      <c r="C1449" s="62"/>
      <c r="D1449" s="62"/>
      <c r="E1449" s="62"/>
      <c r="F1449" s="62"/>
      <c r="G1449" s="62"/>
    </row>
    <row r="1450" spans="1:7" x14ac:dyDescent="0.25">
      <c r="A1450" s="62"/>
      <c r="B1450" s="62"/>
      <c r="C1450" s="62"/>
      <c r="D1450" s="62"/>
      <c r="E1450" s="62"/>
      <c r="F1450" s="62"/>
      <c r="G1450" s="62"/>
    </row>
    <row r="1451" spans="1:7" x14ac:dyDescent="0.25">
      <c r="A1451" s="62"/>
      <c r="B1451" s="62"/>
      <c r="C1451" s="62"/>
      <c r="D1451" s="62"/>
      <c r="E1451" s="62"/>
      <c r="F1451" s="62"/>
      <c r="G1451" s="62"/>
    </row>
    <row r="1452" spans="1:7" x14ac:dyDescent="0.25">
      <c r="A1452" s="62"/>
      <c r="B1452" s="62"/>
      <c r="C1452" s="62"/>
      <c r="D1452" s="62"/>
      <c r="E1452" s="62"/>
      <c r="F1452" s="62"/>
      <c r="G1452" s="62"/>
    </row>
    <row r="1453" spans="1:7" x14ac:dyDescent="0.25">
      <c r="A1453" s="62"/>
      <c r="B1453" s="62"/>
      <c r="C1453" s="62"/>
      <c r="D1453" s="62"/>
      <c r="E1453" s="62"/>
      <c r="F1453" s="62"/>
      <c r="G1453" s="62"/>
    </row>
    <row r="1454" spans="1:7" x14ac:dyDescent="0.25">
      <c r="A1454" s="62"/>
      <c r="B1454" s="62"/>
      <c r="C1454" s="62"/>
      <c r="D1454" s="62"/>
      <c r="E1454" s="62"/>
      <c r="F1454" s="62"/>
      <c r="G1454" s="62"/>
    </row>
    <row r="1455" spans="1:7" x14ac:dyDescent="0.25">
      <c r="A1455" s="62"/>
      <c r="B1455" s="62"/>
      <c r="C1455" s="62"/>
      <c r="D1455" s="62"/>
      <c r="E1455" s="62"/>
      <c r="F1455" s="62"/>
      <c r="G1455" s="62"/>
    </row>
    <row r="1456" spans="1:7" x14ac:dyDescent="0.25">
      <c r="A1456" s="62"/>
      <c r="B1456" s="62"/>
      <c r="C1456" s="62"/>
      <c r="D1456" s="62"/>
      <c r="E1456" s="62"/>
      <c r="F1456" s="62"/>
      <c r="G1456" s="62"/>
    </row>
    <row r="1457" spans="1:7" x14ac:dyDescent="0.25">
      <c r="A1457" s="62"/>
      <c r="B1457" s="62"/>
      <c r="C1457" s="62"/>
      <c r="D1457" s="62"/>
      <c r="E1457" s="62"/>
      <c r="F1457" s="62"/>
      <c r="G1457" s="62"/>
    </row>
    <row r="1458" spans="1:7" x14ac:dyDescent="0.25">
      <c r="A1458" s="62"/>
      <c r="B1458" s="62"/>
      <c r="C1458" s="62"/>
      <c r="D1458" s="62"/>
      <c r="E1458" s="62"/>
      <c r="F1458" s="62"/>
      <c r="G1458" s="62"/>
    </row>
    <row r="1459" spans="1:7" x14ac:dyDescent="0.25">
      <c r="A1459" s="62"/>
      <c r="B1459" s="62"/>
      <c r="C1459" s="62"/>
      <c r="D1459" s="62"/>
      <c r="E1459" s="62"/>
      <c r="F1459" s="62"/>
      <c r="G1459" s="62"/>
    </row>
    <row r="1460" spans="1:7" x14ac:dyDescent="0.25">
      <c r="A1460" s="62"/>
      <c r="B1460" s="62"/>
      <c r="C1460" s="62"/>
      <c r="D1460" s="62"/>
      <c r="E1460" s="62"/>
      <c r="F1460" s="62"/>
      <c r="G1460" s="62"/>
    </row>
    <row r="1461" spans="1:7" x14ac:dyDescent="0.25">
      <c r="A1461" s="62"/>
      <c r="B1461" s="62"/>
      <c r="C1461" s="62"/>
      <c r="D1461" s="62"/>
      <c r="E1461" s="62"/>
      <c r="F1461" s="62"/>
      <c r="G1461" s="62"/>
    </row>
    <row r="1462" spans="1:7" x14ac:dyDescent="0.25">
      <c r="A1462" s="62"/>
      <c r="B1462" s="62"/>
      <c r="C1462" s="62"/>
      <c r="D1462" s="62"/>
      <c r="E1462" s="62"/>
      <c r="F1462" s="62"/>
      <c r="G1462" s="62"/>
    </row>
    <row r="1463" spans="1:7" x14ac:dyDescent="0.25">
      <c r="A1463" s="62"/>
      <c r="B1463" s="62"/>
      <c r="C1463" s="62"/>
      <c r="D1463" s="62"/>
      <c r="E1463" s="62"/>
      <c r="F1463" s="62"/>
      <c r="G1463" s="62"/>
    </row>
    <row r="1464" spans="1:7" x14ac:dyDescent="0.25">
      <c r="A1464" s="62"/>
      <c r="B1464" s="62"/>
      <c r="C1464" s="62"/>
      <c r="D1464" s="62"/>
      <c r="E1464" s="62"/>
      <c r="F1464" s="62"/>
      <c r="G1464" s="62"/>
    </row>
    <row r="1465" spans="1:7" x14ac:dyDescent="0.25">
      <c r="A1465" s="62"/>
      <c r="B1465" s="62"/>
      <c r="C1465" s="62"/>
      <c r="D1465" s="62"/>
      <c r="E1465" s="62"/>
      <c r="F1465" s="62"/>
      <c r="G1465" s="62"/>
    </row>
    <row r="1466" spans="1:7" x14ac:dyDescent="0.25">
      <c r="A1466" s="62"/>
      <c r="B1466" s="62"/>
      <c r="C1466" s="62"/>
      <c r="D1466" s="62"/>
      <c r="E1466" s="62"/>
      <c r="F1466" s="62"/>
      <c r="G1466" s="62"/>
    </row>
    <row r="1467" spans="1:7" x14ac:dyDescent="0.25">
      <c r="A1467" s="62"/>
      <c r="B1467" s="62"/>
      <c r="C1467" s="62"/>
      <c r="D1467" s="62"/>
      <c r="E1467" s="62"/>
      <c r="F1467" s="62"/>
      <c r="G1467" s="62"/>
    </row>
    <row r="1468" spans="1:7" x14ac:dyDescent="0.25">
      <c r="A1468" s="62"/>
      <c r="B1468" s="62"/>
      <c r="C1468" s="62"/>
      <c r="D1468" s="62"/>
      <c r="E1468" s="62"/>
      <c r="F1468" s="62"/>
      <c r="G1468" s="62"/>
    </row>
    <row r="1469" spans="1:7" x14ac:dyDescent="0.25">
      <c r="A1469" s="62"/>
      <c r="B1469" s="62"/>
      <c r="C1469" s="62"/>
      <c r="D1469" s="62"/>
      <c r="E1469" s="62"/>
      <c r="F1469" s="62"/>
      <c r="G1469" s="62"/>
    </row>
    <row r="1470" spans="1:7" x14ac:dyDescent="0.25">
      <c r="A1470" s="62"/>
      <c r="B1470" s="62"/>
      <c r="C1470" s="62"/>
      <c r="D1470" s="62"/>
      <c r="E1470" s="62"/>
      <c r="F1470" s="62"/>
      <c r="G1470" s="62"/>
    </row>
    <row r="1471" spans="1:7" x14ac:dyDescent="0.25">
      <c r="A1471" s="62"/>
      <c r="B1471" s="62"/>
      <c r="C1471" s="62"/>
      <c r="D1471" s="62"/>
      <c r="E1471" s="62"/>
      <c r="F1471" s="62"/>
      <c r="G1471" s="62"/>
    </row>
    <row r="1472" spans="1:7" x14ac:dyDescent="0.25">
      <c r="A1472" s="62"/>
      <c r="B1472" s="62"/>
      <c r="C1472" s="62"/>
      <c r="D1472" s="62"/>
      <c r="E1472" s="62"/>
      <c r="F1472" s="62"/>
      <c r="G1472" s="62"/>
    </row>
    <row r="1473" spans="1:7" x14ac:dyDescent="0.25">
      <c r="A1473" s="62"/>
      <c r="B1473" s="62"/>
      <c r="C1473" s="62"/>
      <c r="D1473" s="62"/>
      <c r="E1473" s="62"/>
      <c r="F1473" s="62"/>
      <c r="G1473" s="62"/>
    </row>
    <row r="1474" spans="1:7" x14ac:dyDescent="0.25">
      <c r="A1474" s="62"/>
      <c r="B1474" s="62"/>
      <c r="C1474" s="62"/>
      <c r="D1474" s="62"/>
      <c r="E1474" s="62"/>
      <c r="F1474" s="62"/>
      <c r="G1474" s="62"/>
    </row>
    <row r="1475" spans="1:7" x14ac:dyDescent="0.25">
      <c r="A1475" s="62"/>
      <c r="B1475" s="62"/>
      <c r="C1475" s="62"/>
      <c r="D1475" s="62"/>
      <c r="E1475" s="62"/>
      <c r="F1475" s="62"/>
      <c r="G1475" s="62"/>
    </row>
    <row r="1476" spans="1:7" x14ac:dyDescent="0.25">
      <c r="A1476" s="62"/>
      <c r="B1476" s="62"/>
      <c r="C1476" s="62"/>
      <c r="D1476" s="62"/>
      <c r="E1476" s="62"/>
      <c r="F1476" s="62"/>
      <c r="G1476" s="62"/>
    </row>
    <row r="1477" spans="1:7" x14ac:dyDescent="0.25">
      <c r="A1477" s="62"/>
      <c r="B1477" s="62"/>
      <c r="C1477" s="62"/>
      <c r="D1477" s="62"/>
      <c r="E1477" s="62"/>
      <c r="F1477" s="62"/>
      <c r="G1477" s="62"/>
    </row>
    <row r="1478" spans="1:7" x14ac:dyDescent="0.25">
      <c r="A1478" s="62"/>
      <c r="B1478" s="62"/>
      <c r="C1478" s="62"/>
      <c r="D1478" s="62"/>
      <c r="E1478" s="62"/>
      <c r="F1478" s="62"/>
      <c r="G1478" s="62"/>
    </row>
    <row r="1479" spans="1:7" x14ac:dyDescent="0.25">
      <c r="A1479" s="62"/>
      <c r="B1479" s="62"/>
      <c r="C1479" s="62"/>
      <c r="D1479" s="62"/>
      <c r="E1479" s="62"/>
      <c r="F1479" s="62"/>
      <c r="G1479" s="62"/>
    </row>
    <row r="1480" spans="1:7" x14ac:dyDescent="0.25">
      <c r="A1480" s="62"/>
      <c r="B1480" s="62"/>
      <c r="C1480" s="62"/>
      <c r="D1480" s="62"/>
      <c r="E1480" s="62"/>
      <c r="F1480" s="62"/>
      <c r="G1480" s="62"/>
    </row>
    <row r="1481" spans="1:7" x14ac:dyDescent="0.25">
      <c r="A1481" s="62"/>
      <c r="B1481" s="62"/>
      <c r="C1481" s="62"/>
      <c r="D1481" s="62"/>
      <c r="E1481" s="62"/>
      <c r="F1481" s="62"/>
      <c r="G1481" s="62"/>
    </row>
    <row r="1482" spans="1:7" x14ac:dyDescent="0.25">
      <c r="A1482" s="62"/>
      <c r="B1482" s="62"/>
      <c r="C1482" s="62"/>
      <c r="D1482" s="62"/>
      <c r="E1482" s="62"/>
      <c r="F1482" s="62"/>
      <c r="G1482" s="62"/>
    </row>
    <row r="1483" spans="1:7" x14ac:dyDescent="0.25">
      <c r="A1483" s="62"/>
      <c r="B1483" s="62"/>
      <c r="C1483" s="62"/>
      <c r="D1483" s="62"/>
      <c r="E1483" s="62"/>
      <c r="F1483" s="62"/>
      <c r="G1483" s="62"/>
    </row>
    <row r="1484" spans="1:7" x14ac:dyDescent="0.25">
      <c r="A1484" s="62"/>
      <c r="B1484" s="62"/>
      <c r="C1484" s="62"/>
      <c r="D1484" s="62"/>
      <c r="E1484" s="62"/>
      <c r="F1484" s="62"/>
      <c r="G1484" s="62"/>
    </row>
    <row r="1485" spans="1:7" x14ac:dyDescent="0.25">
      <c r="A1485" s="62"/>
      <c r="B1485" s="62"/>
      <c r="C1485" s="62"/>
      <c r="D1485" s="62"/>
      <c r="E1485" s="62"/>
      <c r="F1485" s="62"/>
      <c r="G1485" s="62"/>
    </row>
    <row r="1486" spans="1:7" x14ac:dyDescent="0.25">
      <c r="A1486" s="62"/>
      <c r="B1486" s="62"/>
      <c r="C1486" s="62"/>
      <c r="D1486" s="62"/>
      <c r="E1486" s="62"/>
      <c r="F1486" s="62"/>
      <c r="G1486" s="62"/>
    </row>
    <row r="1487" spans="1:7" x14ac:dyDescent="0.25">
      <c r="A1487" s="62"/>
      <c r="B1487" s="62"/>
      <c r="C1487" s="62"/>
      <c r="D1487" s="62"/>
      <c r="E1487" s="62"/>
      <c r="F1487" s="62"/>
      <c r="G1487" s="62"/>
    </row>
    <row r="1488" spans="1:7" x14ac:dyDescent="0.25">
      <c r="A1488" s="62"/>
      <c r="B1488" s="62"/>
      <c r="C1488" s="62"/>
      <c r="D1488" s="62"/>
      <c r="E1488" s="62"/>
      <c r="F1488" s="62"/>
      <c r="G1488" s="62"/>
    </row>
    <row r="1489" spans="1:7" x14ac:dyDescent="0.25">
      <c r="A1489" s="62"/>
      <c r="B1489" s="62"/>
      <c r="C1489" s="62"/>
      <c r="D1489" s="62"/>
      <c r="E1489" s="62"/>
      <c r="F1489" s="62"/>
      <c r="G1489" s="62"/>
    </row>
    <row r="1490" spans="1:7" x14ac:dyDescent="0.25">
      <c r="A1490" s="62"/>
      <c r="B1490" s="62"/>
      <c r="C1490" s="62"/>
      <c r="D1490" s="62"/>
      <c r="E1490" s="62"/>
      <c r="F1490" s="62"/>
      <c r="G1490" s="62"/>
    </row>
    <row r="1491" spans="1:7" x14ac:dyDescent="0.25">
      <c r="A1491" s="62"/>
      <c r="B1491" s="62"/>
      <c r="C1491" s="62"/>
      <c r="D1491" s="62"/>
      <c r="E1491" s="62"/>
      <c r="F1491" s="62"/>
      <c r="G1491" s="62"/>
    </row>
    <row r="1492" spans="1:7" x14ac:dyDescent="0.25">
      <c r="A1492" s="62"/>
      <c r="B1492" s="62"/>
      <c r="C1492" s="62"/>
      <c r="D1492" s="62"/>
      <c r="E1492" s="62"/>
      <c r="F1492" s="62"/>
      <c r="G1492" s="62"/>
    </row>
    <row r="1493" spans="1:7" x14ac:dyDescent="0.25">
      <c r="A1493" s="62"/>
      <c r="B1493" s="62"/>
      <c r="C1493" s="62"/>
      <c r="D1493" s="62"/>
      <c r="E1493" s="62"/>
      <c r="F1493" s="62"/>
      <c r="G1493" s="62"/>
    </row>
    <row r="1494" spans="1:7" x14ac:dyDescent="0.25">
      <c r="A1494" s="62"/>
      <c r="B1494" s="62"/>
      <c r="C1494" s="62"/>
      <c r="D1494" s="62"/>
      <c r="E1494" s="62"/>
      <c r="F1494" s="62"/>
      <c r="G1494" s="62"/>
    </row>
    <row r="1495" spans="1:7" x14ac:dyDescent="0.25">
      <c r="A1495" s="62"/>
      <c r="B1495" s="62"/>
      <c r="C1495" s="62"/>
      <c r="D1495" s="62"/>
      <c r="E1495" s="62"/>
      <c r="F1495" s="62"/>
      <c r="G1495" s="62"/>
    </row>
    <row r="1496" spans="1:7" x14ac:dyDescent="0.25">
      <c r="A1496" s="62"/>
      <c r="B1496" s="62"/>
      <c r="C1496" s="62"/>
      <c r="D1496" s="62"/>
      <c r="E1496" s="62"/>
      <c r="F1496" s="62"/>
      <c r="G1496" s="62"/>
    </row>
    <row r="1497" spans="1:7" x14ac:dyDescent="0.25">
      <c r="A1497" s="62"/>
      <c r="B1497" s="62"/>
      <c r="C1497" s="62"/>
      <c r="D1497" s="62"/>
      <c r="E1497" s="62"/>
      <c r="F1497" s="62"/>
      <c r="G1497" s="62"/>
    </row>
    <row r="1498" spans="1:7" x14ac:dyDescent="0.25">
      <c r="A1498" s="62"/>
      <c r="B1498" s="62"/>
      <c r="C1498" s="62"/>
      <c r="D1498" s="62"/>
      <c r="E1498" s="62"/>
      <c r="F1498" s="62"/>
      <c r="G1498" s="62"/>
    </row>
    <row r="1499" spans="1:7" x14ac:dyDescent="0.25">
      <c r="A1499" s="62"/>
      <c r="B1499" s="62"/>
      <c r="C1499" s="62"/>
      <c r="D1499" s="62"/>
      <c r="E1499" s="62"/>
      <c r="F1499" s="62"/>
      <c r="G1499" s="62"/>
    </row>
    <row r="1500" spans="1:7" x14ac:dyDescent="0.25">
      <c r="A1500" s="62"/>
      <c r="B1500" s="62"/>
      <c r="C1500" s="62"/>
      <c r="D1500" s="62"/>
      <c r="E1500" s="62"/>
      <c r="F1500" s="62"/>
      <c r="G1500" s="62"/>
    </row>
    <row r="1501" spans="1:7" x14ac:dyDescent="0.25">
      <c r="A1501" s="62"/>
      <c r="B1501" s="62"/>
      <c r="C1501" s="62"/>
      <c r="D1501" s="62"/>
      <c r="E1501" s="62"/>
      <c r="F1501" s="62"/>
      <c r="G1501" s="62"/>
    </row>
    <row r="1502" spans="1:7" x14ac:dyDescent="0.25">
      <c r="A1502" s="62"/>
      <c r="B1502" s="62"/>
      <c r="C1502" s="62"/>
      <c r="D1502" s="62"/>
      <c r="E1502" s="62"/>
      <c r="F1502" s="62"/>
      <c r="G1502" s="62"/>
    </row>
    <row r="1503" spans="1:7" x14ac:dyDescent="0.25">
      <c r="A1503" s="62"/>
      <c r="B1503" s="62"/>
      <c r="C1503" s="62"/>
      <c r="D1503" s="62"/>
      <c r="E1503" s="62"/>
      <c r="F1503" s="62"/>
      <c r="G1503" s="62"/>
    </row>
    <row r="1504" spans="1:7" x14ac:dyDescent="0.25">
      <c r="A1504" s="62"/>
      <c r="B1504" s="62"/>
      <c r="C1504" s="62"/>
      <c r="D1504" s="62"/>
      <c r="E1504" s="62"/>
      <c r="F1504" s="62"/>
      <c r="G1504" s="62"/>
    </row>
    <row r="1505" spans="1:7" x14ac:dyDescent="0.25">
      <c r="A1505" s="62"/>
      <c r="B1505" s="62"/>
      <c r="C1505" s="62"/>
      <c r="D1505" s="62"/>
      <c r="E1505" s="62"/>
      <c r="F1505" s="62"/>
      <c r="G1505" s="62"/>
    </row>
    <row r="1506" spans="1:7" x14ac:dyDescent="0.25">
      <c r="A1506" s="62"/>
      <c r="B1506" s="62"/>
      <c r="C1506" s="62"/>
      <c r="D1506" s="62"/>
      <c r="E1506" s="62"/>
      <c r="F1506" s="62"/>
      <c r="G1506" s="62"/>
    </row>
    <row r="1507" spans="1:7" x14ac:dyDescent="0.25">
      <c r="A1507" s="62"/>
      <c r="B1507" s="62"/>
      <c r="C1507" s="62"/>
      <c r="D1507" s="62"/>
      <c r="E1507" s="62"/>
      <c r="F1507" s="62"/>
      <c r="G1507" s="62"/>
    </row>
    <row r="1508" spans="1:7" x14ac:dyDescent="0.25">
      <c r="A1508" s="62"/>
      <c r="B1508" s="62"/>
      <c r="C1508" s="62"/>
      <c r="D1508" s="62"/>
      <c r="E1508" s="62"/>
      <c r="F1508" s="62"/>
      <c r="G1508" s="62"/>
    </row>
    <row r="1509" spans="1:7" x14ac:dyDescent="0.25">
      <c r="A1509" s="62"/>
      <c r="B1509" s="62"/>
      <c r="C1509" s="62"/>
      <c r="D1509" s="62"/>
      <c r="E1509" s="62"/>
      <c r="F1509" s="62"/>
      <c r="G1509" s="62"/>
    </row>
    <row r="1510" spans="1:7" x14ac:dyDescent="0.25">
      <c r="A1510" s="62"/>
      <c r="B1510" s="62"/>
      <c r="C1510" s="62"/>
      <c r="D1510" s="62"/>
      <c r="E1510" s="62"/>
      <c r="F1510" s="62"/>
      <c r="G1510" s="62"/>
    </row>
    <row r="1511" spans="1:7" x14ac:dyDescent="0.25">
      <c r="A1511" s="62"/>
      <c r="B1511" s="62"/>
      <c r="C1511" s="62"/>
      <c r="D1511" s="62"/>
      <c r="E1511" s="62"/>
      <c r="F1511" s="62"/>
      <c r="G1511" s="62"/>
    </row>
    <row r="1512" spans="1:7" x14ac:dyDescent="0.25">
      <c r="A1512" s="62"/>
      <c r="B1512" s="62"/>
      <c r="C1512" s="62"/>
      <c r="D1512" s="62"/>
      <c r="E1512" s="62"/>
      <c r="F1512" s="62"/>
      <c r="G1512" s="62"/>
    </row>
    <row r="1513" spans="1:7" x14ac:dyDescent="0.25">
      <c r="A1513" s="62"/>
      <c r="B1513" s="62"/>
      <c r="C1513" s="62"/>
      <c r="D1513" s="62"/>
      <c r="E1513" s="62"/>
      <c r="F1513" s="62"/>
      <c r="G1513" s="62"/>
    </row>
    <row r="1514" spans="1:7" x14ac:dyDescent="0.25">
      <c r="A1514" s="62"/>
      <c r="B1514" s="62"/>
      <c r="C1514" s="62"/>
      <c r="D1514" s="62"/>
      <c r="E1514" s="62"/>
      <c r="F1514" s="62"/>
      <c r="G1514" s="62"/>
    </row>
    <row r="1515" spans="1:7" x14ac:dyDescent="0.25">
      <c r="A1515" s="62"/>
      <c r="B1515" s="62"/>
      <c r="C1515" s="62"/>
      <c r="D1515" s="62"/>
      <c r="E1515" s="62"/>
      <c r="F1515" s="62"/>
      <c r="G1515" s="62"/>
    </row>
    <row r="1516" spans="1:7" x14ac:dyDescent="0.25">
      <c r="A1516" s="62"/>
      <c r="B1516" s="62"/>
      <c r="C1516" s="62"/>
      <c r="D1516" s="62"/>
      <c r="E1516" s="62"/>
      <c r="F1516" s="62"/>
      <c r="G1516" s="62"/>
    </row>
    <row r="1517" spans="1:7" x14ac:dyDescent="0.25">
      <c r="A1517" s="62"/>
      <c r="B1517" s="62"/>
      <c r="C1517" s="62"/>
      <c r="D1517" s="62"/>
      <c r="E1517" s="62"/>
      <c r="F1517" s="62"/>
      <c r="G1517" s="62"/>
    </row>
    <row r="1518" spans="1:7" x14ac:dyDescent="0.25">
      <c r="A1518" s="62"/>
      <c r="B1518" s="62"/>
      <c r="C1518" s="62"/>
      <c r="D1518" s="62"/>
      <c r="E1518" s="62"/>
      <c r="F1518" s="62"/>
      <c r="G1518" s="62"/>
    </row>
    <row r="1519" spans="1:7" x14ac:dyDescent="0.25">
      <c r="A1519" s="62"/>
      <c r="B1519" s="62"/>
      <c r="C1519" s="62"/>
      <c r="D1519" s="62"/>
      <c r="E1519" s="62"/>
      <c r="F1519" s="62"/>
      <c r="G1519" s="62"/>
    </row>
    <row r="1520" spans="1:7" x14ac:dyDescent="0.25">
      <c r="A1520" s="62"/>
      <c r="B1520" s="62"/>
      <c r="C1520" s="62"/>
      <c r="D1520" s="62"/>
      <c r="E1520" s="62"/>
      <c r="F1520" s="62"/>
      <c r="G1520" s="62"/>
    </row>
    <row r="1521" spans="1:7" x14ac:dyDescent="0.25">
      <c r="A1521" s="62"/>
      <c r="B1521" s="62"/>
      <c r="C1521" s="62"/>
      <c r="D1521" s="62"/>
      <c r="E1521" s="62"/>
      <c r="F1521" s="62"/>
      <c r="G1521" s="62"/>
    </row>
    <row r="1522" spans="1:7" x14ac:dyDescent="0.25">
      <c r="A1522" s="62"/>
      <c r="B1522" s="62"/>
      <c r="C1522" s="62"/>
      <c r="D1522" s="62"/>
      <c r="E1522" s="62"/>
      <c r="F1522" s="62"/>
      <c r="G1522" s="62"/>
    </row>
    <row r="1523" spans="1:7" x14ac:dyDescent="0.25">
      <c r="A1523" s="62"/>
      <c r="B1523" s="62"/>
      <c r="C1523" s="62"/>
      <c r="D1523" s="62"/>
      <c r="E1523" s="62"/>
      <c r="F1523" s="62"/>
      <c r="G1523" s="62"/>
    </row>
    <row r="1524" spans="1:7" x14ac:dyDescent="0.25">
      <c r="A1524" s="62"/>
      <c r="B1524" s="62"/>
      <c r="C1524" s="62"/>
      <c r="D1524" s="62"/>
      <c r="E1524" s="62"/>
      <c r="F1524" s="62"/>
      <c r="G1524" s="62"/>
    </row>
    <row r="1525" spans="1:7" x14ac:dyDescent="0.25">
      <c r="A1525" s="62"/>
      <c r="B1525" s="62"/>
      <c r="C1525" s="62"/>
      <c r="D1525" s="62"/>
      <c r="E1525" s="62"/>
      <c r="F1525" s="62"/>
      <c r="G1525" s="62"/>
    </row>
    <row r="1526" spans="1:7" x14ac:dyDescent="0.25">
      <c r="A1526" s="62"/>
      <c r="B1526" s="62"/>
      <c r="C1526" s="62"/>
      <c r="D1526" s="62"/>
      <c r="E1526" s="62"/>
      <c r="F1526" s="62"/>
      <c r="G1526" s="62"/>
    </row>
    <row r="1527" spans="1:7" x14ac:dyDescent="0.25">
      <c r="A1527" s="62"/>
      <c r="B1527" s="62"/>
      <c r="C1527" s="62"/>
      <c r="D1527" s="62"/>
      <c r="E1527" s="62"/>
      <c r="F1527" s="62"/>
      <c r="G1527" s="62"/>
    </row>
    <row r="1528" spans="1:7" x14ac:dyDescent="0.25">
      <c r="A1528" s="62"/>
      <c r="B1528" s="62"/>
      <c r="C1528" s="62"/>
      <c r="D1528" s="62"/>
      <c r="E1528" s="62"/>
      <c r="F1528" s="62"/>
      <c r="G1528" s="62"/>
    </row>
    <row r="1529" spans="1:7" x14ac:dyDescent="0.25">
      <c r="A1529" s="62"/>
      <c r="B1529" s="62"/>
      <c r="C1529" s="62"/>
      <c r="D1529" s="62"/>
      <c r="E1529" s="62"/>
      <c r="F1529" s="62"/>
      <c r="G1529" s="62"/>
    </row>
    <row r="1530" spans="1:7" x14ac:dyDescent="0.25">
      <c r="A1530" s="62"/>
      <c r="B1530" s="62"/>
      <c r="C1530" s="62"/>
      <c r="D1530" s="62"/>
      <c r="E1530" s="62"/>
      <c r="F1530" s="62"/>
      <c r="G1530" s="62"/>
    </row>
    <row r="1531" spans="1:7" x14ac:dyDescent="0.25">
      <c r="A1531" s="62"/>
      <c r="B1531" s="62"/>
      <c r="C1531" s="62"/>
      <c r="D1531" s="62"/>
      <c r="E1531" s="62"/>
      <c r="F1531" s="62"/>
      <c r="G1531" s="62"/>
    </row>
    <row r="1532" spans="1:7" x14ac:dyDescent="0.25">
      <c r="A1532" s="62"/>
      <c r="B1532" s="62"/>
      <c r="C1532" s="62"/>
      <c r="D1532" s="62"/>
      <c r="E1532" s="62"/>
      <c r="F1532" s="62"/>
      <c r="G1532" s="62"/>
    </row>
    <row r="1533" spans="1:7" x14ac:dyDescent="0.25">
      <c r="A1533" s="62"/>
      <c r="B1533" s="62"/>
      <c r="C1533" s="62"/>
      <c r="D1533" s="62"/>
      <c r="E1533" s="62"/>
      <c r="F1533" s="62"/>
      <c r="G1533" s="62"/>
    </row>
    <row r="1534" spans="1:7" x14ac:dyDescent="0.25">
      <c r="A1534" s="62"/>
      <c r="B1534" s="62"/>
      <c r="C1534" s="62"/>
      <c r="D1534" s="62"/>
      <c r="E1534" s="62"/>
      <c r="F1534" s="62"/>
      <c r="G1534" s="62"/>
    </row>
    <row r="1535" spans="1:7" x14ac:dyDescent="0.25">
      <c r="A1535" s="62"/>
      <c r="B1535" s="62"/>
      <c r="C1535" s="62"/>
      <c r="D1535" s="62"/>
      <c r="E1535" s="62"/>
      <c r="F1535" s="62"/>
      <c r="G1535" s="62"/>
    </row>
    <row r="1536" spans="1:7" x14ac:dyDescent="0.25">
      <c r="A1536" s="62"/>
      <c r="B1536" s="62"/>
      <c r="C1536" s="62"/>
      <c r="D1536" s="62"/>
      <c r="E1536" s="62"/>
      <c r="F1536" s="62"/>
      <c r="G1536" s="62"/>
    </row>
    <row r="1537" spans="1:7" x14ac:dyDescent="0.25">
      <c r="A1537" s="62"/>
      <c r="B1537" s="62"/>
      <c r="C1537" s="62"/>
      <c r="D1537" s="62"/>
      <c r="E1537" s="62"/>
      <c r="F1537" s="62"/>
      <c r="G1537" s="62"/>
    </row>
    <row r="1538" spans="1:7" x14ac:dyDescent="0.25">
      <c r="A1538" s="62"/>
      <c r="B1538" s="62"/>
      <c r="C1538" s="62"/>
      <c r="D1538" s="62"/>
      <c r="E1538" s="62"/>
      <c r="F1538" s="62"/>
      <c r="G1538" s="62"/>
    </row>
    <row r="1539" spans="1:7" x14ac:dyDescent="0.25">
      <c r="A1539" s="62"/>
      <c r="B1539" s="62"/>
      <c r="C1539" s="62"/>
      <c r="D1539" s="62"/>
      <c r="E1539" s="62"/>
      <c r="F1539" s="62"/>
      <c r="G1539" s="62"/>
    </row>
    <row r="1540" spans="1:7" x14ac:dyDescent="0.25">
      <c r="A1540" s="62"/>
      <c r="B1540" s="62"/>
      <c r="C1540" s="62"/>
      <c r="D1540" s="62"/>
      <c r="E1540" s="62"/>
      <c r="F1540" s="62"/>
      <c r="G1540" s="62"/>
    </row>
    <row r="1541" spans="1:7" x14ac:dyDescent="0.25">
      <c r="A1541" s="62"/>
      <c r="B1541" s="62"/>
      <c r="C1541" s="62"/>
      <c r="D1541" s="62"/>
      <c r="E1541" s="62"/>
      <c r="F1541" s="62"/>
      <c r="G1541" s="62"/>
    </row>
    <row r="1542" spans="1:7" x14ac:dyDescent="0.25">
      <c r="A1542" s="62"/>
      <c r="B1542" s="62"/>
      <c r="C1542" s="62"/>
      <c r="D1542" s="62"/>
      <c r="E1542" s="62"/>
      <c r="F1542" s="62"/>
      <c r="G1542" s="62"/>
    </row>
    <row r="1543" spans="1:7" x14ac:dyDescent="0.25">
      <c r="A1543" s="62"/>
      <c r="B1543" s="62"/>
      <c r="C1543" s="62"/>
      <c r="D1543" s="62"/>
      <c r="E1543" s="62"/>
      <c r="F1543" s="62"/>
      <c r="G1543" s="62"/>
    </row>
    <row r="1544" spans="1:7" x14ac:dyDescent="0.25">
      <c r="A1544" s="62"/>
      <c r="B1544" s="62"/>
      <c r="C1544" s="62"/>
      <c r="D1544" s="62"/>
      <c r="E1544" s="62"/>
      <c r="F1544" s="62"/>
      <c r="G1544" s="62"/>
    </row>
    <row r="1545" spans="1:7" x14ac:dyDescent="0.25">
      <c r="A1545" s="62"/>
      <c r="B1545" s="62"/>
      <c r="C1545" s="62"/>
      <c r="D1545" s="62"/>
      <c r="E1545" s="62"/>
      <c r="F1545" s="62"/>
      <c r="G1545" s="62"/>
    </row>
    <row r="1546" spans="1:7" x14ac:dyDescent="0.25">
      <c r="A1546" s="62"/>
      <c r="B1546" s="62"/>
      <c r="C1546" s="62"/>
      <c r="D1546" s="62"/>
      <c r="E1546" s="62"/>
      <c r="F1546" s="62"/>
      <c r="G1546" s="62"/>
    </row>
    <row r="1547" spans="1:7" x14ac:dyDescent="0.25">
      <c r="A1547" s="62"/>
      <c r="B1547" s="62"/>
      <c r="C1547" s="62"/>
      <c r="D1547" s="62"/>
      <c r="E1547" s="62"/>
      <c r="F1547" s="62"/>
      <c r="G1547" s="62"/>
    </row>
    <row r="1548" spans="1:7" x14ac:dyDescent="0.25">
      <c r="A1548" s="62"/>
      <c r="B1548" s="62"/>
      <c r="C1548" s="62"/>
      <c r="D1548" s="62"/>
      <c r="E1548" s="62"/>
      <c r="F1548" s="62"/>
      <c r="G1548" s="62"/>
    </row>
    <row r="1549" spans="1:7" x14ac:dyDescent="0.25">
      <c r="A1549" s="62"/>
      <c r="B1549" s="62"/>
      <c r="C1549" s="62"/>
      <c r="D1549" s="62"/>
      <c r="E1549" s="62"/>
      <c r="F1549" s="62"/>
      <c r="G1549" s="62"/>
    </row>
    <row r="1550" spans="1:7" x14ac:dyDescent="0.25">
      <c r="A1550" s="62"/>
      <c r="B1550" s="62"/>
      <c r="C1550" s="62"/>
      <c r="D1550" s="62"/>
      <c r="E1550" s="62"/>
      <c r="F1550" s="62"/>
      <c r="G1550" s="62"/>
    </row>
    <row r="1551" spans="1:7" x14ac:dyDescent="0.25">
      <c r="A1551" s="62"/>
      <c r="B1551" s="62"/>
      <c r="C1551" s="62"/>
      <c r="D1551" s="62"/>
      <c r="E1551" s="62"/>
      <c r="F1551" s="62"/>
      <c r="G1551" s="62"/>
    </row>
    <row r="1552" spans="1:7" x14ac:dyDescent="0.25">
      <c r="A1552" s="62"/>
      <c r="B1552" s="62"/>
      <c r="C1552" s="62"/>
      <c r="D1552" s="62"/>
      <c r="E1552" s="62"/>
      <c r="F1552" s="62"/>
      <c r="G1552" s="62"/>
    </row>
    <row r="1553" spans="1:7" x14ac:dyDescent="0.25">
      <c r="A1553" s="62"/>
      <c r="B1553" s="62"/>
      <c r="C1553" s="62"/>
      <c r="D1553" s="62"/>
      <c r="E1553" s="62"/>
      <c r="F1553" s="62"/>
      <c r="G1553" s="62"/>
    </row>
    <row r="1554" spans="1:7" x14ac:dyDescent="0.25">
      <c r="A1554" s="62"/>
      <c r="B1554" s="62"/>
      <c r="C1554" s="62"/>
      <c r="D1554" s="62"/>
      <c r="E1554" s="62"/>
      <c r="F1554" s="62"/>
      <c r="G1554" s="62"/>
    </row>
    <row r="1555" spans="1:7" x14ac:dyDescent="0.25">
      <c r="A1555" s="62"/>
      <c r="B1555" s="62"/>
      <c r="C1555" s="62"/>
      <c r="D1555" s="62"/>
      <c r="E1555" s="62"/>
      <c r="F1555" s="62"/>
      <c r="G1555" s="62"/>
    </row>
    <row r="1556" spans="1:7" x14ac:dyDescent="0.25">
      <c r="A1556" s="62"/>
      <c r="B1556" s="62"/>
      <c r="C1556" s="62"/>
      <c r="D1556" s="62"/>
      <c r="E1556" s="62"/>
      <c r="F1556" s="62"/>
      <c r="G1556" s="62"/>
    </row>
    <row r="1557" spans="1:7" x14ac:dyDescent="0.25">
      <c r="A1557" s="62"/>
      <c r="B1557" s="62"/>
      <c r="C1557" s="62"/>
      <c r="D1557" s="62"/>
      <c r="E1557" s="62"/>
      <c r="F1557" s="62"/>
      <c r="G1557" s="62"/>
    </row>
    <row r="1558" spans="1:7" x14ac:dyDescent="0.25">
      <c r="A1558" s="62"/>
      <c r="B1558" s="62"/>
      <c r="C1558" s="62"/>
      <c r="D1558" s="62"/>
      <c r="E1558" s="62"/>
      <c r="F1558" s="62"/>
      <c r="G1558" s="62"/>
    </row>
    <row r="1559" spans="1:7" x14ac:dyDescent="0.25">
      <c r="A1559" s="62"/>
      <c r="B1559" s="62"/>
      <c r="C1559" s="62"/>
      <c r="D1559" s="62"/>
      <c r="E1559" s="62"/>
      <c r="F1559" s="62"/>
      <c r="G1559" s="62"/>
    </row>
    <row r="1560" spans="1:7" x14ac:dyDescent="0.25">
      <c r="A1560" s="62"/>
      <c r="B1560" s="62"/>
      <c r="C1560" s="62"/>
      <c r="D1560" s="62"/>
      <c r="E1560" s="62"/>
      <c r="F1560" s="62"/>
      <c r="G1560" s="62"/>
    </row>
    <row r="1561" spans="1:7" x14ac:dyDescent="0.25">
      <c r="A1561" s="62"/>
      <c r="B1561" s="62"/>
      <c r="C1561" s="62"/>
      <c r="D1561" s="62"/>
      <c r="E1561" s="62"/>
      <c r="F1561" s="62"/>
      <c r="G1561" s="62"/>
    </row>
    <row r="1562" spans="1:7" x14ac:dyDescent="0.25">
      <c r="A1562" s="62"/>
      <c r="B1562" s="62"/>
      <c r="C1562" s="62"/>
      <c r="D1562" s="62"/>
      <c r="E1562" s="62"/>
      <c r="F1562" s="62"/>
      <c r="G1562" s="62"/>
    </row>
    <row r="1563" spans="1:7" x14ac:dyDescent="0.25">
      <c r="A1563" s="62"/>
      <c r="B1563" s="62"/>
      <c r="C1563" s="62"/>
      <c r="D1563" s="62"/>
      <c r="E1563" s="62"/>
      <c r="F1563" s="62"/>
      <c r="G1563" s="62"/>
    </row>
    <row r="1564" spans="1:7" x14ac:dyDescent="0.25">
      <c r="A1564" s="62"/>
      <c r="B1564" s="62"/>
      <c r="C1564" s="62"/>
      <c r="D1564" s="62"/>
      <c r="E1564" s="62"/>
      <c r="F1564" s="62"/>
      <c r="G1564" s="62"/>
    </row>
    <row r="1565" spans="1:7" x14ac:dyDescent="0.25">
      <c r="A1565" s="62"/>
      <c r="B1565" s="62"/>
      <c r="C1565" s="62"/>
      <c r="D1565" s="62"/>
      <c r="E1565" s="62"/>
      <c r="F1565" s="62"/>
      <c r="G1565" s="62"/>
    </row>
    <row r="1566" spans="1:7" x14ac:dyDescent="0.25">
      <c r="A1566" s="62"/>
      <c r="B1566" s="62"/>
      <c r="C1566" s="62"/>
      <c r="D1566" s="62"/>
      <c r="E1566" s="62"/>
      <c r="F1566" s="62"/>
      <c r="G1566" s="62"/>
    </row>
    <row r="1567" spans="1:7" x14ac:dyDescent="0.25">
      <c r="A1567" s="62"/>
      <c r="B1567" s="62"/>
      <c r="C1567" s="62"/>
      <c r="D1567" s="62"/>
      <c r="E1567" s="62"/>
      <c r="F1567" s="62"/>
      <c r="G1567" s="62"/>
    </row>
    <row r="1568" spans="1:7" x14ac:dyDescent="0.25">
      <c r="A1568" s="62"/>
      <c r="B1568" s="62"/>
      <c r="C1568" s="62"/>
      <c r="D1568" s="62"/>
      <c r="E1568" s="62"/>
      <c r="F1568" s="62"/>
      <c r="G1568" s="62"/>
    </row>
    <row r="1569" spans="1:7" x14ac:dyDescent="0.25">
      <c r="A1569" s="62"/>
      <c r="B1569" s="62"/>
      <c r="C1569" s="62"/>
      <c r="D1569" s="62"/>
      <c r="E1569" s="62"/>
      <c r="F1569" s="62"/>
      <c r="G1569" s="62"/>
    </row>
    <row r="1570" spans="1:7" x14ac:dyDescent="0.25">
      <c r="A1570" s="62"/>
      <c r="B1570" s="62"/>
      <c r="C1570" s="62"/>
      <c r="D1570" s="62"/>
      <c r="E1570" s="62"/>
      <c r="F1570" s="62"/>
      <c r="G1570" s="62"/>
    </row>
    <row r="1571" spans="1:7" x14ac:dyDescent="0.25">
      <c r="A1571" s="62"/>
      <c r="B1571" s="62"/>
      <c r="C1571" s="62"/>
      <c r="D1571" s="62"/>
      <c r="E1571" s="62"/>
      <c r="F1571" s="62"/>
      <c r="G1571" s="62"/>
    </row>
    <row r="1572" spans="1:7" x14ac:dyDescent="0.25">
      <c r="A1572" s="62"/>
      <c r="B1572" s="62"/>
      <c r="C1572" s="62"/>
      <c r="D1572" s="62"/>
      <c r="E1572" s="62"/>
      <c r="F1572" s="62"/>
      <c r="G1572" s="62"/>
    </row>
    <row r="1573" spans="1:7" x14ac:dyDescent="0.25">
      <c r="A1573" s="62"/>
      <c r="B1573" s="62"/>
      <c r="C1573" s="62"/>
      <c r="D1573" s="62"/>
      <c r="E1573" s="62"/>
      <c r="F1573" s="62"/>
      <c r="G1573" s="62"/>
    </row>
    <row r="1574" spans="1:7" x14ac:dyDescent="0.25">
      <c r="A1574" s="62"/>
      <c r="B1574" s="62"/>
      <c r="C1574" s="62"/>
      <c r="D1574" s="62"/>
      <c r="E1574" s="62"/>
      <c r="F1574" s="62"/>
      <c r="G1574" s="62"/>
    </row>
    <row r="1575" spans="1:7" x14ac:dyDescent="0.25">
      <c r="A1575" s="62"/>
      <c r="B1575" s="62"/>
      <c r="C1575" s="62"/>
      <c r="D1575" s="62"/>
      <c r="E1575" s="62"/>
      <c r="F1575" s="62"/>
      <c r="G1575" s="62"/>
    </row>
    <row r="1576" spans="1:7" x14ac:dyDescent="0.25">
      <c r="A1576" s="62"/>
      <c r="B1576" s="62"/>
      <c r="C1576" s="62"/>
      <c r="D1576" s="62"/>
      <c r="E1576" s="62"/>
      <c r="F1576" s="62"/>
      <c r="G1576" s="62"/>
    </row>
    <row r="1577" spans="1:7" x14ac:dyDescent="0.25">
      <c r="A1577" s="62"/>
      <c r="B1577" s="62"/>
      <c r="C1577" s="62"/>
      <c r="D1577" s="62"/>
      <c r="E1577" s="62"/>
      <c r="F1577" s="62"/>
      <c r="G1577" s="62"/>
    </row>
    <row r="1578" spans="1:7" x14ac:dyDescent="0.25">
      <c r="A1578" s="62"/>
      <c r="B1578" s="62"/>
      <c r="C1578" s="62"/>
      <c r="D1578" s="62"/>
      <c r="E1578" s="62"/>
      <c r="F1578" s="62"/>
      <c r="G1578" s="62"/>
    </row>
    <row r="1579" spans="1:7" x14ac:dyDescent="0.25">
      <c r="A1579" s="62"/>
      <c r="B1579" s="62"/>
      <c r="C1579" s="62"/>
      <c r="D1579" s="62"/>
      <c r="E1579" s="62"/>
      <c r="F1579" s="62"/>
      <c r="G1579" s="62"/>
    </row>
    <row r="1580" spans="1:7" x14ac:dyDescent="0.25">
      <c r="A1580" s="62"/>
      <c r="B1580" s="62"/>
      <c r="C1580" s="62"/>
      <c r="D1580" s="62"/>
      <c r="E1580" s="62"/>
      <c r="F1580" s="62"/>
      <c r="G1580" s="62"/>
    </row>
    <row r="1581" spans="1:7" x14ac:dyDescent="0.25">
      <c r="A1581" s="62"/>
      <c r="B1581" s="62"/>
      <c r="C1581" s="62"/>
      <c r="D1581" s="62"/>
      <c r="E1581" s="62"/>
      <c r="F1581" s="62"/>
      <c r="G1581" s="62"/>
    </row>
    <row r="1582" spans="1:7" x14ac:dyDescent="0.25">
      <c r="A1582" s="62"/>
      <c r="B1582" s="62"/>
      <c r="C1582" s="62"/>
      <c r="D1582" s="62"/>
      <c r="E1582" s="62"/>
      <c r="F1582" s="62"/>
      <c r="G1582" s="62"/>
    </row>
    <row r="1583" spans="1:7" x14ac:dyDescent="0.25">
      <c r="A1583" s="62"/>
      <c r="B1583" s="62"/>
      <c r="C1583" s="62"/>
      <c r="D1583" s="62"/>
      <c r="E1583" s="62"/>
      <c r="F1583" s="62"/>
      <c r="G1583" s="62"/>
    </row>
    <row r="1584" spans="1:7" x14ac:dyDescent="0.25">
      <c r="A1584" s="62"/>
      <c r="B1584" s="62"/>
      <c r="C1584" s="62"/>
      <c r="D1584" s="62"/>
      <c r="E1584" s="62"/>
      <c r="F1584" s="62"/>
      <c r="G1584" s="62"/>
    </row>
    <row r="1585" spans="1:7" x14ac:dyDescent="0.25">
      <c r="A1585" s="62"/>
      <c r="B1585" s="62"/>
      <c r="C1585" s="62"/>
      <c r="D1585" s="62"/>
      <c r="E1585" s="62"/>
      <c r="F1585" s="62"/>
      <c r="G1585" s="62"/>
    </row>
    <row r="1586" spans="1:7" x14ac:dyDescent="0.25">
      <c r="A1586" s="62"/>
      <c r="B1586" s="62"/>
      <c r="C1586" s="62"/>
      <c r="D1586" s="62"/>
      <c r="E1586" s="62"/>
      <c r="F1586" s="62"/>
      <c r="G1586" s="62"/>
    </row>
    <row r="1587" spans="1:7" x14ac:dyDescent="0.25">
      <c r="A1587" s="62"/>
      <c r="B1587" s="62"/>
      <c r="C1587" s="62"/>
      <c r="D1587" s="62"/>
      <c r="E1587" s="62"/>
      <c r="F1587" s="62"/>
      <c r="G1587" s="62"/>
    </row>
    <row r="1588" spans="1:7" x14ac:dyDescent="0.25">
      <c r="A1588" s="62"/>
      <c r="B1588" s="62"/>
      <c r="C1588" s="62"/>
      <c r="D1588" s="62"/>
      <c r="E1588" s="62"/>
      <c r="F1588" s="62"/>
      <c r="G1588" s="62"/>
    </row>
    <row r="1589" spans="1:7" x14ac:dyDescent="0.25">
      <c r="A1589" s="62"/>
      <c r="B1589" s="62"/>
      <c r="C1589" s="62"/>
      <c r="D1589" s="62"/>
      <c r="E1589" s="62"/>
      <c r="F1589" s="62"/>
      <c r="G1589" s="62"/>
    </row>
    <row r="1590" spans="1:7" x14ac:dyDescent="0.25">
      <c r="A1590" s="62"/>
      <c r="B1590" s="62"/>
      <c r="C1590" s="62"/>
      <c r="D1590" s="62"/>
      <c r="E1590" s="62"/>
      <c r="F1590" s="62"/>
      <c r="G1590" s="62"/>
    </row>
    <row r="1591" spans="1:7" x14ac:dyDescent="0.25">
      <c r="A1591" s="62"/>
      <c r="B1591" s="62"/>
      <c r="C1591" s="62"/>
      <c r="D1591" s="62"/>
      <c r="E1591" s="62"/>
      <c r="F1591" s="62"/>
      <c r="G1591" s="62"/>
    </row>
    <row r="1592" spans="1:7" x14ac:dyDescent="0.25">
      <c r="A1592" s="62"/>
      <c r="B1592" s="62"/>
      <c r="C1592" s="62"/>
      <c r="D1592" s="62"/>
      <c r="E1592" s="62"/>
      <c r="F1592" s="62"/>
      <c r="G1592" s="62"/>
    </row>
    <row r="1593" spans="1:7" x14ac:dyDescent="0.25">
      <c r="A1593" s="62"/>
      <c r="B1593" s="62"/>
      <c r="C1593" s="62"/>
      <c r="D1593" s="62"/>
      <c r="E1593" s="62"/>
      <c r="F1593" s="62"/>
      <c r="G1593" s="62"/>
    </row>
    <row r="1594" spans="1:7" x14ac:dyDescent="0.25">
      <c r="A1594" s="62"/>
      <c r="B1594" s="62"/>
      <c r="C1594" s="62"/>
      <c r="D1594" s="62"/>
      <c r="E1594" s="62"/>
      <c r="F1594" s="62"/>
      <c r="G1594" s="62"/>
    </row>
    <row r="1595" spans="1:7" x14ac:dyDescent="0.25">
      <c r="A1595" s="62"/>
      <c r="B1595" s="62"/>
      <c r="C1595" s="62"/>
      <c r="D1595" s="62"/>
      <c r="E1595" s="62"/>
      <c r="F1595" s="62"/>
      <c r="G1595" s="62"/>
    </row>
    <row r="1596" spans="1:7" x14ac:dyDescent="0.25">
      <c r="A1596" s="62"/>
      <c r="B1596" s="62"/>
      <c r="C1596" s="62"/>
      <c r="D1596" s="62"/>
      <c r="E1596" s="62"/>
      <c r="F1596" s="62"/>
      <c r="G1596" s="62"/>
    </row>
    <row r="1597" spans="1:7" x14ac:dyDescent="0.25">
      <c r="A1597" s="62"/>
      <c r="B1597" s="62"/>
      <c r="C1597" s="62"/>
      <c r="D1597" s="62"/>
      <c r="E1597" s="62"/>
      <c r="F1597" s="62"/>
      <c r="G1597" s="62"/>
    </row>
    <row r="1598" spans="1:7" x14ac:dyDescent="0.25">
      <c r="A1598" s="62"/>
      <c r="B1598" s="62"/>
      <c r="C1598" s="62"/>
      <c r="D1598" s="62"/>
      <c r="E1598" s="62"/>
      <c r="F1598" s="62"/>
      <c r="G1598" s="62"/>
    </row>
    <row r="1599" spans="1:7" x14ac:dyDescent="0.25">
      <c r="A1599" s="62"/>
      <c r="B1599" s="62"/>
      <c r="C1599" s="62"/>
      <c r="D1599" s="62"/>
      <c r="E1599" s="62"/>
      <c r="F1599" s="62"/>
      <c r="G1599" s="62"/>
    </row>
    <row r="1600" spans="1:7" x14ac:dyDescent="0.25">
      <c r="A1600" s="62"/>
      <c r="B1600" s="62"/>
      <c r="C1600" s="62"/>
      <c r="D1600" s="62"/>
      <c r="E1600" s="62"/>
      <c r="F1600" s="62"/>
      <c r="G1600" s="62"/>
    </row>
    <row r="1601" spans="1:7" x14ac:dyDescent="0.25">
      <c r="A1601" s="62"/>
      <c r="B1601" s="62"/>
      <c r="C1601" s="62"/>
      <c r="D1601" s="62"/>
      <c r="E1601" s="62"/>
      <c r="F1601" s="62"/>
      <c r="G1601" s="62"/>
    </row>
    <row r="1602" spans="1:7" x14ac:dyDescent="0.25">
      <c r="A1602" s="62"/>
      <c r="B1602" s="62"/>
      <c r="C1602" s="62"/>
      <c r="D1602" s="62"/>
      <c r="E1602" s="62"/>
      <c r="F1602" s="62"/>
      <c r="G1602" s="62"/>
    </row>
    <row r="1603" spans="1:7" x14ac:dyDescent="0.25">
      <c r="A1603" s="62"/>
      <c r="B1603" s="62"/>
      <c r="C1603" s="62"/>
      <c r="D1603" s="62"/>
      <c r="E1603" s="62"/>
      <c r="F1603" s="62"/>
      <c r="G1603" s="62"/>
    </row>
    <row r="1604" spans="1:7" x14ac:dyDescent="0.25">
      <c r="A1604" s="62"/>
      <c r="B1604" s="62"/>
      <c r="C1604" s="62"/>
      <c r="D1604" s="62"/>
      <c r="E1604" s="62"/>
      <c r="F1604" s="62"/>
      <c r="G1604" s="62"/>
    </row>
    <row r="1605" spans="1:7" x14ac:dyDescent="0.25">
      <c r="A1605" s="62"/>
      <c r="B1605" s="62"/>
      <c r="C1605" s="62"/>
      <c r="D1605" s="62"/>
      <c r="E1605" s="62"/>
      <c r="F1605" s="62"/>
      <c r="G1605" s="62"/>
    </row>
    <row r="1606" spans="1:7" x14ac:dyDescent="0.25">
      <c r="A1606" s="62"/>
      <c r="B1606" s="62"/>
      <c r="C1606" s="62"/>
      <c r="D1606" s="62"/>
      <c r="E1606" s="62"/>
      <c r="F1606" s="62"/>
      <c r="G1606" s="62"/>
    </row>
    <row r="1607" spans="1:7" x14ac:dyDescent="0.25">
      <c r="A1607" s="62"/>
      <c r="B1607" s="62"/>
      <c r="C1607" s="62"/>
      <c r="D1607" s="62"/>
      <c r="E1607" s="62"/>
      <c r="F1607" s="62"/>
      <c r="G1607" s="62"/>
    </row>
    <row r="1608" spans="1:7" x14ac:dyDescent="0.25">
      <c r="A1608" s="62"/>
      <c r="B1608" s="62"/>
      <c r="C1608" s="62"/>
      <c r="D1608" s="62"/>
      <c r="E1608" s="62"/>
      <c r="F1608" s="62"/>
      <c r="G1608" s="62"/>
    </row>
    <row r="1609" spans="1:7" x14ac:dyDescent="0.25">
      <c r="A1609" s="62"/>
      <c r="B1609" s="62"/>
      <c r="C1609" s="62"/>
      <c r="D1609" s="62"/>
      <c r="E1609" s="62"/>
      <c r="F1609" s="62"/>
      <c r="G1609" s="62"/>
    </row>
    <row r="1610" spans="1:7" x14ac:dyDescent="0.25">
      <c r="A1610" s="62"/>
      <c r="B1610" s="62"/>
      <c r="C1610" s="62"/>
      <c r="D1610" s="62"/>
      <c r="E1610" s="62"/>
      <c r="F1610" s="62"/>
      <c r="G1610" s="62"/>
    </row>
    <row r="1611" spans="1:7" x14ac:dyDescent="0.25">
      <c r="A1611" s="62"/>
      <c r="B1611" s="62"/>
      <c r="C1611" s="62"/>
      <c r="D1611" s="62"/>
      <c r="E1611" s="62"/>
      <c r="F1611" s="62"/>
      <c r="G1611" s="62"/>
    </row>
    <row r="1612" spans="1:7" x14ac:dyDescent="0.25">
      <c r="A1612" s="62"/>
      <c r="B1612" s="62"/>
      <c r="C1612" s="62"/>
      <c r="D1612" s="62"/>
      <c r="E1612" s="62"/>
      <c r="F1612" s="62"/>
      <c r="G1612" s="62"/>
    </row>
    <row r="1613" spans="1:7" x14ac:dyDescent="0.25">
      <c r="A1613" s="62"/>
      <c r="B1613" s="62"/>
      <c r="C1613" s="62"/>
      <c r="D1613" s="62"/>
      <c r="E1613" s="62"/>
      <c r="F1613" s="62"/>
      <c r="G1613" s="62"/>
    </row>
    <row r="1614" spans="1:7" x14ac:dyDescent="0.25">
      <c r="A1614" s="62"/>
      <c r="B1614" s="62"/>
      <c r="C1614" s="62"/>
      <c r="D1614" s="62"/>
      <c r="E1614" s="62"/>
      <c r="F1614" s="62"/>
      <c r="G1614" s="62"/>
    </row>
    <row r="1615" spans="1:7" x14ac:dyDescent="0.25">
      <c r="A1615" s="62"/>
      <c r="B1615" s="62"/>
      <c r="C1615" s="62"/>
      <c r="D1615" s="62"/>
      <c r="E1615" s="62"/>
      <c r="F1615" s="62"/>
      <c r="G1615" s="62"/>
    </row>
    <row r="1616" spans="1:7" x14ac:dyDescent="0.25">
      <c r="A1616" s="62"/>
      <c r="B1616" s="62"/>
      <c r="C1616" s="62"/>
      <c r="D1616" s="62"/>
      <c r="E1616" s="62"/>
      <c r="F1616" s="62"/>
      <c r="G1616" s="62"/>
    </row>
    <row r="1617" spans="1:7" x14ac:dyDescent="0.25">
      <c r="A1617" s="62"/>
      <c r="B1617" s="62"/>
      <c r="C1617" s="62"/>
      <c r="D1617" s="62"/>
      <c r="E1617" s="62"/>
      <c r="F1617" s="62"/>
      <c r="G1617" s="62"/>
    </row>
    <row r="1618" spans="1:7" x14ac:dyDescent="0.25">
      <c r="A1618" s="62"/>
      <c r="B1618" s="62"/>
      <c r="C1618" s="62"/>
      <c r="D1618" s="62"/>
      <c r="E1618" s="62"/>
      <c r="F1618" s="62"/>
      <c r="G1618" s="62"/>
    </row>
    <row r="1619" spans="1:7" x14ac:dyDescent="0.25">
      <c r="A1619" s="62"/>
      <c r="B1619" s="62"/>
      <c r="C1619" s="62"/>
      <c r="D1619" s="62"/>
      <c r="E1619" s="62"/>
      <c r="F1619" s="62"/>
      <c r="G1619" s="62"/>
    </row>
    <row r="1620" spans="1:7" x14ac:dyDescent="0.25">
      <c r="A1620" s="62"/>
      <c r="B1620" s="62"/>
      <c r="C1620" s="62"/>
      <c r="D1620" s="62"/>
      <c r="E1620" s="62"/>
      <c r="F1620" s="62"/>
      <c r="G1620" s="62"/>
    </row>
    <row r="1621" spans="1:7" x14ac:dyDescent="0.25">
      <c r="A1621" s="62"/>
      <c r="B1621" s="62"/>
      <c r="C1621" s="62"/>
      <c r="D1621" s="62"/>
      <c r="E1621" s="62"/>
      <c r="F1621" s="62"/>
      <c r="G1621" s="62"/>
    </row>
    <row r="1622" spans="1:7" x14ac:dyDescent="0.25">
      <c r="A1622" s="62"/>
      <c r="B1622" s="62"/>
      <c r="C1622" s="62"/>
      <c r="D1622" s="62"/>
      <c r="E1622" s="62"/>
      <c r="F1622" s="62"/>
      <c r="G1622" s="62"/>
    </row>
    <row r="1623" spans="1:7" x14ac:dyDescent="0.25">
      <c r="A1623" s="62"/>
      <c r="B1623" s="62"/>
      <c r="C1623" s="62"/>
      <c r="D1623" s="62"/>
      <c r="E1623" s="62"/>
      <c r="F1623" s="62"/>
      <c r="G1623" s="62"/>
    </row>
    <row r="1624" spans="1:7" x14ac:dyDescent="0.25">
      <c r="A1624" s="62"/>
      <c r="B1624" s="62"/>
      <c r="C1624" s="62"/>
      <c r="D1624" s="62"/>
      <c r="E1624" s="62"/>
      <c r="F1624" s="62"/>
      <c r="G1624" s="62"/>
    </row>
    <row r="1625" spans="1:7" x14ac:dyDescent="0.25">
      <c r="A1625" s="62"/>
      <c r="B1625" s="62"/>
      <c r="C1625" s="62"/>
      <c r="D1625" s="62"/>
      <c r="E1625" s="62"/>
      <c r="F1625" s="62"/>
      <c r="G1625" s="62"/>
    </row>
    <row r="1626" spans="1:7" x14ac:dyDescent="0.25">
      <c r="A1626" s="62"/>
      <c r="B1626" s="62"/>
      <c r="C1626" s="62"/>
      <c r="D1626" s="62"/>
      <c r="E1626" s="62"/>
      <c r="F1626" s="62"/>
      <c r="G1626" s="62"/>
    </row>
    <row r="1627" spans="1:7" x14ac:dyDescent="0.25">
      <c r="A1627" s="62"/>
      <c r="B1627" s="62"/>
      <c r="C1627" s="62"/>
      <c r="D1627" s="62"/>
      <c r="E1627" s="62"/>
      <c r="F1627" s="62"/>
      <c r="G1627" s="62"/>
    </row>
    <row r="1628" spans="1:7" x14ac:dyDescent="0.25">
      <c r="A1628" s="62"/>
      <c r="B1628" s="62"/>
      <c r="C1628" s="62"/>
      <c r="D1628" s="62"/>
      <c r="E1628" s="62"/>
      <c r="F1628" s="62"/>
      <c r="G1628" s="62"/>
    </row>
    <row r="1629" spans="1:7" x14ac:dyDescent="0.25">
      <c r="A1629" s="62"/>
      <c r="B1629" s="62"/>
      <c r="C1629" s="62"/>
      <c r="D1629" s="62"/>
      <c r="E1629" s="62"/>
      <c r="F1629" s="62"/>
      <c r="G1629" s="62"/>
    </row>
    <row r="1630" spans="1:7" x14ac:dyDescent="0.25">
      <c r="A1630" s="62"/>
      <c r="B1630" s="62"/>
      <c r="C1630" s="62"/>
      <c r="D1630" s="62"/>
      <c r="E1630" s="62"/>
      <c r="F1630" s="62"/>
      <c r="G1630" s="62"/>
    </row>
    <row r="1631" spans="1:7" x14ac:dyDescent="0.25">
      <c r="A1631" s="62"/>
      <c r="B1631" s="62"/>
      <c r="C1631" s="62"/>
      <c r="D1631" s="62"/>
      <c r="E1631" s="62"/>
      <c r="F1631" s="62"/>
      <c r="G1631" s="62"/>
    </row>
    <row r="1632" spans="1:7" x14ac:dyDescent="0.25">
      <c r="A1632" s="62"/>
      <c r="B1632" s="62"/>
      <c r="C1632" s="62"/>
      <c r="D1632" s="62"/>
      <c r="E1632" s="62"/>
      <c r="F1632" s="62"/>
      <c r="G1632" s="62"/>
    </row>
    <row r="1633" spans="1:7" x14ac:dyDescent="0.25">
      <c r="A1633" s="62"/>
      <c r="B1633" s="62"/>
      <c r="C1633" s="62"/>
      <c r="D1633" s="62"/>
      <c r="E1633" s="62"/>
      <c r="F1633" s="62"/>
      <c r="G1633" s="62"/>
    </row>
    <row r="1634" spans="1:7" x14ac:dyDescent="0.25">
      <c r="A1634" s="62"/>
      <c r="B1634" s="62"/>
      <c r="C1634" s="62"/>
      <c r="D1634" s="62"/>
      <c r="E1634" s="62"/>
      <c r="F1634" s="62"/>
      <c r="G1634" s="62"/>
    </row>
    <row r="1635" spans="1:7" x14ac:dyDescent="0.25">
      <c r="A1635" s="62"/>
      <c r="B1635" s="62"/>
      <c r="C1635" s="62"/>
      <c r="D1635" s="62"/>
      <c r="E1635" s="62"/>
      <c r="F1635" s="62"/>
      <c r="G1635" s="62"/>
    </row>
    <row r="1636" spans="1:7" x14ac:dyDescent="0.25">
      <c r="A1636" s="62"/>
      <c r="B1636" s="62"/>
      <c r="C1636" s="62"/>
      <c r="D1636" s="62"/>
      <c r="E1636" s="62"/>
      <c r="F1636" s="62"/>
      <c r="G1636" s="62"/>
    </row>
    <row r="1637" spans="1:7" x14ac:dyDescent="0.25">
      <c r="A1637" s="62"/>
      <c r="B1637" s="62"/>
      <c r="C1637" s="62"/>
      <c r="D1637" s="62"/>
      <c r="E1637" s="62"/>
      <c r="F1637" s="62"/>
      <c r="G1637" s="62"/>
    </row>
    <row r="1638" spans="1:7" x14ac:dyDescent="0.25">
      <c r="A1638" s="62"/>
      <c r="B1638" s="62"/>
      <c r="C1638" s="62"/>
      <c r="D1638" s="62"/>
      <c r="E1638" s="62"/>
      <c r="F1638" s="62"/>
      <c r="G1638" s="62"/>
    </row>
    <row r="1639" spans="1:7" x14ac:dyDescent="0.25">
      <c r="A1639" s="62"/>
      <c r="B1639" s="62"/>
      <c r="C1639" s="62"/>
      <c r="D1639" s="62"/>
      <c r="E1639" s="62"/>
      <c r="F1639" s="62"/>
      <c r="G1639" s="62"/>
    </row>
    <row r="1640" spans="1:7" x14ac:dyDescent="0.25">
      <c r="A1640" s="62"/>
      <c r="B1640" s="62"/>
      <c r="C1640" s="62"/>
      <c r="D1640" s="62"/>
      <c r="E1640" s="62"/>
      <c r="F1640" s="62"/>
      <c r="G1640" s="62"/>
    </row>
    <row r="1641" spans="1:7" x14ac:dyDescent="0.25">
      <c r="A1641" s="62"/>
      <c r="B1641" s="62"/>
      <c r="C1641" s="62"/>
      <c r="D1641" s="62"/>
      <c r="E1641" s="62"/>
      <c r="F1641" s="62"/>
      <c r="G1641" s="62"/>
    </row>
    <row r="1642" spans="1:7" x14ac:dyDescent="0.25">
      <c r="A1642" s="62"/>
      <c r="B1642" s="62"/>
      <c r="C1642" s="62"/>
      <c r="D1642" s="62"/>
      <c r="E1642" s="62"/>
      <c r="F1642" s="62"/>
      <c r="G1642" s="62"/>
    </row>
    <row r="1643" spans="1:7" x14ac:dyDescent="0.25">
      <c r="A1643" s="62"/>
      <c r="B1643" s="62"/>
      <c r="C1643" s="62"/>
      <c r="D1643" s="62"/>
      <c r="E1643" s="62"/>
      <c r="F1643" s="62"/>
      <c r="G1643" s="62"/>
    </row>
    <row r="1644" spans="1:7" x14ac:dyDescent="0.25">
      <c r="A1644" s="62"/>
      <c r="B1644" s="62"/>
      <c r="C1644" s="62"/>
      <c r="D1644" s="62"/>
      <c r="E1644" s="62"/>
      <c r="F1644" s="62"/>
      <c r="G1644" s="62"/>
    </row>
    <row r="1645" spans="1:7" x14ac:dyDescent="0.25">
      <c r="A1645" s="62"/>
      <c r="B1645" s="62"/>
      <c r="C1645" s="62"/>
      <c r="D1645" s="62"/>
      <c r="E1645" s="62"/>
      <c r="F1645" s="62"/>
      <c r="G1645" s="62"/>
    </row>
    <row r="1646" spans="1:7" x14ac:dyDescent="0.25">
      <c r="A1646" s="62"/>
      <c r="B1646" s="62"/>
      <c r="C1646" s="62"/>
      <c r="D1646" s="62"/>
      <c r="E1646" s="62"/>
      <c r="F1646" s="62"/>
      <c r="G1646" s="62"/>
    </row>
    <row r="1647" spans="1:7" x14ac:dyDescent="0.25">
      <c r="A1647" s="62"/>
      <c r="B1647" s="62"/>
      <c r="C1647" s="62"/>
      <c r="D1647" s="62"/>
      <c r="E1647" s="62"/>
      <c r="F1647" s="62"/>
      <c r="G1647" s="62"/>
    </row>
    <row r="1648" spans="1:7" x14ac:dyDescent="0.25">
      <c r="A1648" s="62"/>
      <c r="B1648" s="62"/>
      <c r="C1648" s="62"/>
      <c r="D1648" s="62"/>
      <c r="E1648" s="62"/>
      <c r="F1648" s="62"/>
      <c r="G1648" s="62"/>
    </row>
    <row r="1649" spans="1:7" x14ac:dyDescent="0.25">
      <c r="A1649" s="62"/>
      <c r="B1649" s="62"/>
      <c r="C1649" s="62"/>
      <c r="D1649" s="62"/>
      <c r="E1649" s="62"/>
      <c r="F1649" s="62"/>
      <c r="G1649" s="62"/>
    </row>
    <row r="1650" spans="1:7" x14ac:dyDescent="0.25">
      <c r="A1650" s="62"/>
      <c r="B1650" s="62"/>
      <c r="C1650" s="62"/>
      <c r="D1650" s="62"/>
      <c r="E1650" s="62"/>
      <c r="F1650" s="62"/>
      <c r="G1650" s="62"/>
    </row>
    <row r="1651" spans="1:7" x14ac:dyDescent="0.25">
      <c r="A1651" s="62"/>
      <c r="B1651" s="62"/>
      <c r="C1651" s="62"/>
      <c r="D1651" s="62"/>
      <c r="E1651" s="62"/>
      <c r="F1651" s="62"/>
      <c r="G1651" s="62"/>
    </row>
    <row r="1652" spans="1:7" x14ac:dyDescent="0.25">
      <c r="A1652" s="62"/>
      <c r="B1652" s="62"/>
      <c r="C1652" s="62"/>
      <c r="D1652" s="62"/>
      <c r="E1652" s="62"/>
      <c r="F1652" s="62"/>
      <c r="G1652" s="62"/>
    </row>
    <row r="1653" spans="1:7" x14ac:dyDescent="0.25">
      <c r="A1653" s="62"/>
      <c r="B1653" s="62"/>
      <c r="C1653" s="62"/>
      <c r="D1653" s="62"/>
      <c r="E1653" s="62"/>
      <c r="F1653" s="62"/>
      <c r="G1653" s="62"/>
    </row>
    <row r="1654" spans="1:7" x14ac:dyDescent="0.25">
      <c r="A1654" s="62"/>
      <c r="B1654" s="62"/>
      <c r="C1654" s="62"/>
      <c r="D1654" s="62"/>
      <c r="E1654" s="62"/>
      <c r="F1654" s="62"/>
      <c r="G1654" s="62"/>
    </row>
    <row r="1655" spans="1:7" x14ac:dyDescent="0.25">
      <c r="A1655" s="62"/>
      <c r="B1655" s="62"/>
      <c r="C1655" s="62"/>
      <c r="D1655" s="62"/>
      <c r="E1655" s="62"/>
      <c r="F1655" s="62"/>
      <c r="G1655" s="62"/>
    </row>
    <row r="1656" spans="1:7" x14ac:dyDescent="0.25">
      <c r="A1656" s="62"/>
      <c r="B1656" s="62"/>
      <c r="C1656" s="62"/>
      <c r="D1656" s="62"/>
      <c r="E1656" s="62"/>
      <c r="F1656" s="62"/>
      <c r="G1656" s="62"/>
    </row>
    <row r="1657" spans="1:7" x14ac:dyDescent="0.25">
      <c r="A1657" s="62"/>
      <c r="B1657" s="62"/>
      <c r="C1657" s="62"/>
      <c r="D1657" s="62"/>
      <c r="E1657" s="62"/>
      <c r="F1657" s="62"/>
      <c r="G1657" s="62"/>
    </row>
    <row r="1658" spans="1:7" x14ac:dyDescent="0.25">
      <c r="A1658" s="62"/>
      <c r="B1658" s="62"/>
      <c r="C1658" s="62"/>
      <c r="D1658" s="62"/>
      <c r="E1658" s="62"/>
      <c r="F1658" s="62"/>
      <c r="G1658" s="62"/>
    </row>
    <row r="1659" spans="1:7" x14ac:dyDescent="0.25">
      <c r="A1659" s="62"/>
      <c r="B1659" s="62"/>
      <c r="C1659" s="62"/>
      <c r="D1659" s="62"/>
      <c r="E1659" s="62"/>
      <c r="F1659" s="62"/>
      <c r="G1659" s="62"/>
    </row>
    <row r="1660" spans="1:7" x14ac:dyDescent="0.25">
      <c r="A1660" s="62"/>
      <c r="B1660" s="62"/>
      <c r="C1660" s="62"/>
      <c r="D1660" s="62"/>
      <c r="E1660" s="62"/>
      <c r="F1660" s="62"/>
      <c r="G1660" s="62"/>
    </row>
    <row r="1661" spans="1:7" x14ac:dyDescent="0.25">
      <c r="A1661" s="62"/>
      <c r="B1661" s="62"/>
      <c r="C1661" s="62"/>
      <c r="D1661" s="62"/>
      <c r="E1661" s="62"/>
      <c r="F1661" s="62"/>
      <c r="G1661" s="62"/>
    </row>
    <row r="1662" spans="1:7" x14ac:dyDescent="0.25">
      <c r="A1662" s="62"/>
      <c r="B1662" s="62"/>
      <c r="C1662" s="62"/>
      <c r="D1662" s="62"/>
      <c r="E1662" s="62"/>
      <c r="F1662" s="62"/>
      <c r="G1662" s="62"/>
    </row>
    <row r="1663" spans="1:7" x14ac:dyDescent="0.25">
      <c r="A1663" s="62"/>
      <c r="B1663" s="62"/>
      <c r="C1663" s="62"/>
      <c r="D1663" s="62"/>
      <c r="E1663" s="62"/>
      <c r="F1663" s="62"/>
      <c r="G1663" s="62"/>
    </row>
    <row r="1664" spans="1:7" x14ac:dyDescent="0.25">
      <c r="A1664" s="62"/>
      <c r="B1664" s="62"/>
      <c r="C1664" s="62"/>
      <c r="D1664" s="62"/>
      <c r="E1664" s="62"/>
      <c r="F1664" s="62"/>
      <c r="G1664" s="62"/>
    </row>
    <row r="1665" spans="1:7" x14ac:dyDescent="0.25">
      <c r="A1665" s="62"/>
      <c r="B1665" s="62"/>
      <c r="C1665" s="62"/>
      <c r="D1665" s="62"/>
      <c r="E1665" s="62"/>
      <c r="F1665" s="62"/>
      <c r="G1665" s="62"/>
    </row>
    <row r="1666" spans="1:7" x14ac:dyDescent="0.25">
      <c r="A1666" s="62"/>
      <c r="B1666" s="62"/>
      <c r="C1666" s="62"/>
      <c r="D1666" s="62"/>
      <c r="E1666" s="62"/>
      <c r="F1666" s="62"/>
      <c r="G1666" s="62"/>
    </row>
    <row r="1667" spans="1:7" x14ac:dyDescent="0.25">
      <c r="A1667" s="62"/>
      <c r="B1667" s="62"/>
      <c r="C1667" s="62"/>
      <c r="D1667" s="62"/>
      <c r="E1667" s="62"/>
      <c r="F1667" s="62"/>
      <c r="G1667" s="62"/>
    </row>
    <row r="1668" spans="1:7" x14ac:dyDescent="0.25">
      <c r="A1668" s="62"/>
      <c r="B1668" s="62"/>
      <c r="C1668" s="62"/>
      <c r="D1668" s="62"/>
      <c r="E1668" s="62"/>
      <c r="F1668" s="62"/>
      <c r="G1668" s="62"/>
    </row>
    <row r="1669" spans="1:7" x14ac:dyDescent="0.25">
      <c r="A1669" s="62"/>
      <c r="B1669" s="62"/>
      <c r="C1669" s="62"/>
      <c r="D1669" s="62"/>
      <c r="E1669" s="62"/>
      <c r="F1669" s="62"/>
      <c r="G1669" s="62"/>
    </row>
    <row r="1670" spans="1:7" x14ac:dyDescent="0.25">
      <c r="A1670" s="62"/>
      <c r="B1670" s="62"/>
      <c r="C1670" s="62"/>
      <c r="D1670" s="62"/>
      <c r="E1670" s="62"/>
      <c r="F1670" s="62"/>
      <c r="G1670" s="62"/>
    </row>
    <row r="1671" spans="1:7" x14ac:dyDescent="0.25">
      <c r="A1671" s="62"/>
      <c r="B1671" s="62"/>
      <c r="C1671" s="62"/>
      <c r="D1671" s="62"/>
      <c r="E1671" s="62"/>
      <c r="F1671" s="62"/>
      <c r="G1671" s="62"/>
    </row>
    <row r="1672" spans="1:7" x14ac:dyDescent="0.25">
      <c r="A1672" s="62"/>
      <c r="B1672" s="62"/>
      <c r="C1672" s="62"/>
      <c r="D1672" s="62"/>
      <c r="E1672" s="62"/>
      <c r="F1672" s="62"/>
      <c r="G1672" s="62"/>
    </row>
    <row r="1673" spans="1:7" x14ac:dyDescent="0.25">
      <c r="A1673" s="62"/>
      <c r="B1673" s="62"/>
      <c r="C1673" s="62"/>
      <c r="D1673" s="62"/>
      <c r="E1673" s="62"/>
      <c r="F1673" s="62"/>
      <c r="G1673" s="62"/>
    </row>
    <row r="1674" spans="1:7" x14ac:dyDescent="0.25">
      <c r="A1674" s="62"/>
      <c r="B1674" s="62"/>
      <c r="C1674" s="62"/>
      <c r="D1674" s="62"/>
      <c r="E1674" s="62"/>
      <c r="F1674" s="62"/>
      <c r="G1674" s="62"/>
    </row>
    <row r="1675" spans="1:7" x14ac:dyDescent="0.25">
      <c r="A1675" s="62"/>
      <c r="B1675" s="62"/>
      <c r="C1675" s="62"/>
      <c r="D1675" s="62"/>
      <c r="E1675" s="62"/>
      <c r="F1675" s="62"/>
      <c r="G1675" s="62"/>
    </row>
    <row r="1676" spans="1:7" x14ac:dyDescent="0.25">
      <c r="A1676" s="62"/>
      <c r="B1676" s="62"/>
      <c r="C1676" s="62"/>
      <c r="D1676" s="62"/>
      <c r="E1676" s="62"/>
      <c r="F1676" s="62"/>
      <c r="G1676" s="62"/>
    </row>
    <row r="1677" spans="1:7" x14ac:dyDescent="0.25">
      <c r="A1677" s="62"/>
      <c r="B1677" s="62"/>
      <c r="C1677" s="62"/>
      <c r="D1677" s="62"/>
      <c r="E1677" s="62"/>
      <c r="F1677" s="62"/>
      <c r="G1677" s="62"/>
    </row>
    <row r="1678" spans="1:7" x14ac:dyDescent="0.25">
      <c r="A1678" s="62"/>
      <c r="B1678" s="62"/>
      <c r="C1678" s="62"/>
      <c r="D1678" s="62"/>
      <c r="E1678" s="62"/>
      <c r="F1678" s="62"/>
      <c r="G1678" s="62"/>
    </row>
    <row r="1679" spans="1:7" x14ac:dyDescent="0.25">
      <c r="A1679" s="62"/>
      <c r="B1679" s="62"/>
      <c r="C1679" s="62"/>
      <c r="D1679" s="62"/>
      <c r="E1679" s="62"/>
      <c r="F1679" s="62"/>
      <c r="G1679" s="62"/>
    </row>
    <row r="1680" spans="1:7" x14ac:dyDescent="0.25">
      <c r="A1680" s="62"/>
      <c r="B1680" s="62"/>
      <c r="C1680" s="62"/>
      <c r="D1680" s="62"/>
      <c r="E1680" s="62"/>
      <c r="F1680" s="62"/>
      <c r="G1680" s="62"/>
    </row>
    <row r="1681" spans="1:7" x14ac:dyDescent="0.25">
      <c r="A1681" s="62"/>
      <c r="B1681" s="62"/>
      <c r="C1681" s="62"/>
      <c r="D1681" s="62"/>
      <c r="E1681" s="62"/>
      <c r="F1681" s="62"/>
      <c r="G1681" s="62"/>
    </row>
    <row r="1682" spans="1:7" x14ac:dyDescent="0.25">
      <c r="A1682" s="62"/>
      <c r="B1682" s="62"/>
      <c r="C1682" s="62"/>
      <c r="D1682" s="62"/>
      <c r="E1682" s="62"/>
      <c r="F1682" s="62"/>
      <c r="G1682" s="62"/>
    </row>
    <row r="1683" spans="1:7" x14ac:dyDescent="0.25">
      <c r="A1683" s="62"/>
      <c r="B1683" s="62"/>
      <c r="C1683" s="62"/>
      <c r="D1683" s="62"/>
      <c r="E1683" s="62"/>
      <c r="F1683" s="62"/>
      <c r="G1683" s="62"/>
    </row>
    <row r="1684" spans="1:7" x14ac:dyDescent="0.25">
      <c r="A1684" s="62"/>
      <c r="B1684" s="62"/>
      <c r="C1684" s="62"/>
      <c r="D1684" s="62"/>
      <c r="E1684" s="62"/>
      <c r="F1684" s="62"/>
      <c r="G1684" s="62"/>
    </row>
    <row r="1685" spans="1:7" x14ac:dyDescent="0.25">
      <c r="A1685" s="62"/>
      <c r="B1685" s="62"/>
      <c r="C1685" s="62"/>
      <c r="D1685" s="62"/>
      <c r="E1685" s="62"/>
      <c r="F1685" s="62"/>
      <c r="G1685" s="62"/>
    </row>
    <row r="1686" spans="1:7" x14ac:dyDescent="0.25">
      <c r="A1686" s="62"/>
      <c r="B1686" s="62"/>
      <c r="C1686" s="62"/>
      <c r="D1686" s="62"/>
      <c r="E1686" s="62"/>
      <c r="F1686" s="62"/>
      <c r="G1686" s="62"/>
    </row>
    <row r="1687" spans="1:7" x14ac:dyDescent="0.25">
      <c r="A1687" s="62"/>
      <c r="B1687" s="62"/>
      <c r="C1687" s="62"/>
      <c r="D1687" s="62"/>
      <c r="E1687" s="62"/>
      <c r="F1687" s="62"/>
      <c r="G1687" s="62"/>
    </row>
    <row r="1688" spans="1:7" x14ac:dyDescent="0.25">
      <c r="A1688" s="62"/>
      <c r="B1688" s="62"/>
      <c r="C1688" s="62"/>
      <c r="D1688" s="62"/>
      <c r="E1688" s="62"/>
      <c r="F1688" s="62"/>
      <c r="G1688" s="62"/>
    </row>
    <row r="1689" spans="1:7" x14ac:dyDescent="0.25">
      <c r="A1689" s="62"/>
      <c r="B1689" s="62"/>
      <c r="C1689" s="62"/>
      <c r="D1689" s="62"/>
      <c r="E1689" s="62"/>
      <c r="F1689" s="62"/>
      <c r="G1689" s="62"/>
    </row>
    <row r="1690" spans="1:7" x14ac:dyDescent="0.25">
      <c r="A1690" s="62"/>
      <c r="B1690" s="62"/>
      <c r="C1690" s="62"/>
      <c r="D1690" s="62"/>
      <c r="E1690" s="62"/>
      <c r="F1690" s="62"/>
      <c r="G1690" s="62"/>
    </row>
    <row r="1691" spans="1:7" x14ac:dyDescent="0.25">
      <c r="A1691" s="62"/>
      <c r="B1691" s="62"/>
      <c r="C1691" s="62"/>
      <c r="D1691" s="62"/>
      <c r="E1691" s="62"/>
      <c r="F1691" s="62"/>
      <c r="G1691" s="62"/>
    </row>
    <row r="1692" spans="1:7" x14ac:dyDescent="0.25">
      <c r="A1692" s="62"/>
      <c r="B1692" s="62"/>
      <c r="C1692" s="62"/>
      <c r="D1692" s="62"/>
      <c r="E1692" s="62"/>
      <c r="F1692" s="62"/>
      <c r="G1692" s="62"/>
    </row>
    <row r="1693" spans="1:7" x14ac:dyDescent="0.25">
      <c r="A1693" s="62"/>
      <c r="B1693" s="62"/>
      <c r="C1693" s="62"/>
      <c r="D1693" s="62"/>
      <c r="E1693" s="62"/>
      <c r="F1693" s="62"/>
      <c r="G1693" s="62"/>
    </row>
    <row r="1694" spans="1:7" x14ac:dyDescent="0.25">
      <c r="A1694" s="62"/>
      <c r="B1694" s="62"/>
      <c r="C1694" s="62"/>
      <c r="D1694" s="62"/>
      <c r="E1694" s="62"/>
      <c r="F1694" s="62"/>
      <c r="G1694" s="62"/>
    </row>
    <row r="1695" spans="1:7" x14ac:dyDescent="0.25">
      <c r="A1695" s="62"/>
      <c r="B1695" s="62"/>
      <c r="C1695" s="62"/>
      <c r="D1695" s="62"/>
      <c r="E1695" s="62"/>
      <c r="F1695" s="62"/>
      <c r="G1695" s="62"/>
    </row>
    <row r="1696" spans="1:7" x14ac:dyDescent="0.25">
      <c r="A1696" s="62"/>
      <c r="B1696" s="62"/>
      <c r="C1696" s="62"/>
      <c r="D1696" s="62"/>
      <c r="E1696" s="62"/>
      <c r="F1696" s="62"/>
      <c r="G1696" s="62"/>
    </row>
    <row r="1697" spans="1:7" x14ac:dyDescent="0.25">
      <c r="A1697" s="62"/>
      <c r="B1697" s="62"/>
      <c r="C1697" s="62"/>
      <c r="D1697" s="62"/>
      <c r="E1697" s="62"/>
      <c r="F1697" s="62"/>
      <c r="G1697" s="62"/>
    </row>
    <row r="1698" spans="1:7" x14ac:dyDescent="0.25">
      <c r="A1698" s="62"/>
      <c r="B1698" s="62"/>
      <c r="C1698" s="62"/>
      <c r="D1698" s="62"/>
      <c r="E1698" s="62"/>
      <c r="F1698" s="62"/>
      <c r="G1698" s="62"/>
    </row>
    <row r="1699" spans="1:7" x14ac:dyDescent="0.25">
      <c r="A1699" s="62"/>
      <c r="B1699" s="62"/>
      <c r="C1699" s="62"/>
      <c r="D1699" s="62"/>
      <c r="E1699" s="62"/>
      <c r="F1699" s="62"/>
      <c r="G1699" s="62"/>
    </row>
    <row r="1700" spans="1:7" x14ac:dyDescent="0.25">
      <c r="A1700" s="62"/>
      <c r="B1700" s="62"/>
      <c r="C1700" s="62"/>
      <c r="D1700" s="62"/>
      <c r="E1700" s="62"/>
      <c r="F1700" s="62"/>
      <c r="G1700" s="62"/>
    </row>
    <row r="1701" spans="1:7" x14ac:dyDescent="0.25">
      <c r="A1701" s="62"/>
      <c r="B1701" s="62"/>
      <c r="C1701" s="62"/>
      <c r="D1701" s="62"/>
      <c r="E1701" s="62"/>
      <c r="F1701" s="62"/>
      <c r="G1701" s="62"/>
    </row>
    <row r="1702" spans="1:7" x14ac:dyDescent="0.25">
      <c r="A1702" s="62"/>
      <c r="B1702" s="62"/>
      <c r="C1702" s="62"/>
      <c r="D1702" s="62"/>
      <c r="E1702" s="62"/>
      <c r="F1702" s="62"/>
      <c r="G1702" s="62"/>
    </row>
    <row r="1703" spans="1:7" x14ac:dyDescent="0.25">
      <c r="A1703" s="62"/>
      <c r="B1703" s="62"/>
      <c r="C1703" s="62"/>
      <c r="D1703" s="62"/>
      <c r="E1703" s="62"/>
      <c r="F1703" s="62"/>
      <c r="G1703" s="62"/>
    </row>
    <row r="1704" spans="1:7" x14ac:dyDescent="0.25">
      <c r="A1704" s="62"/>
      <c r="B1704" s="62"/>
      <c r="C1704" s="62"/>
      <c r="D1704" s="62"/>
      <c r="E1704" s="62"/>
      <c r="F1704" s="62"/>
      <c r="G1704" s="62"/>
    </row>
    <row r="1705" spans="1:7" x14ac:dyDescent="0.25">
      <c r="A1705" s="62"/>
      <c r="B1705" s="62"/>
      <c r="C1705" s="62"/>
      <c r="D1705" s="62"/>
      <c r="E1705" s="62"/>
      <c r="F1705" s="62"/>
      <c r="G1705" s="62"/>
    </row>
    <row r="1706" spans="1:7" x14ac:dyDescent="0.25">
      <c r="A1706" s="62"/>
      <c r="B1706" s="62"/>
      <c r="C1706" s="62"/>
      <c r="D1706" s="62"/>
      <c r="E1706" s="62"/>
      <c r="F1706" s="62"/>
      <c r="G1706" s="62"/>
    </row>
    <row r="1707" spans="1:7" x14ac:dyDescent="0.25">
      <c r="A1707" s="62"/>
      <c r="B1707" s="62"/>
      <c r="C1707" s="62"/>
      <c r="D1707" s="62"/>
      <c r="E1707" s="62"/>
      <c r="F1707" s="62"/>
      <c r="G1707" s="62"/>
    </row>
    <row r="1708" spans="1:7" x14ac:dyDescent="0.25">
      <c r="A1708" s="62"/>
      <c r="B1708" s="62"/>
      <c r="C1708" s="62"/>
      <c r="D1708" s="62"/>
      <c r="E1708" s="62"/>
      <c r="F1708" s="62"/>
      <c r="G1708" s="62"/>
    </row>
  </sheetData>
  <sheetProtection algorithmName="SHA-512" hashValue="R/TYuqjYgzccOpcphOk9lWXV+JN5PZ74gvqgyLJ6F5MIwVW2NmlF7tRkRJpxJnJ8v8hzDL9WPIELAJ/5Q6dfGQ==" saltValue="btNbO0E4Fm4xTTJM+pq6sw==" spinCount="100000" sheet="1" objects="1" scenarios="1" formatCells="0" formatColumns="0" formatRows="0"/>
  <conditionalFormatting sqref="A3:G1708 A2:E2">
    <cfRule type="expression" dxfId="5" priority="2">
      <formula>NOT(ISBLANK(A2))</formula>
    </cfRule>
  </conditionalFormatting>
  <conditionalFormatting sqref="F2:G2">
    <cfRule type="expression" dxfId="4" priority="1">
      <formula>NOT(ISBLANK(F2))</formula>
    </cfRule>
  </conditionalFormatting>
  <pageMargins left="0.7" right="0.7" top="0.75" bottom="0.75" header="0.3" footer="0.3"/>
  <pageSetup scale="8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Resource Conservation and Recovery Act</TermName>
          <TermId xmlns="http://schemas.microsoft.com/office/infopath/2007/PartnerControls">7dd7d21a-b559-4fec-9ce0-a0c77c7fad70</TermId>
        </TermInfo>
        <TermInfo xmlns="http://schemas.microsoft.com/office/infopath/2007/PartnerControls">
          <TermName xmlns="http://schemas.microsoft.com/office/infopath/2007/PartnerControls">Hazardous</TermName>
          <TermId xmlns="http://schemas.microsoft.com/office/infopath/2007/PartnerControls">11111111-1111-1111-1111-111111111111</TermId>
        </TermInfo>
        <TermInfo xmlns="http://schemas.microsoft.com/office/infopath/2007/PartnerControls">
          <TermName xmlns="http://schemas.microsoft.com/office/infopath/2007/PartnerControls">waste</TermName>
          <TermId xmlns="http://schemas.microsoft.com/office/infopath/2007/PartnerControls">11111111-1111-1111-1111-111111111111</TermId>
        </TermInfo>
        <TermInfo xmlns="http://schemas.microsoft.com/office/infopath/2007/PartnerControls">
          <TermName xmlns="http://schemas.microsoft.com/office/infopath/2007/PartnerControls">Permit</TermName>
          <TermId xmlns="http://schemas.microsoft.com/office/infopath/2007/PartnerControls">11111111-1111-1111-1111-111111111111</TermId>
        </TermInfo>
      </Terms>
    </TaxKeywordTaxHTField>
    <Record xmlns="4ffa91fb-a0ff-4ac5-b2db-65c790d184a4">Shared</Record>
    <Records_x0020_Date xmlns="bbce208c-ff4e-41a0-b799-2e076c524c81" xsi:nil="true"/>
    <Records_x0020_Status xmlns="bbce208c-ff4e-41a0-b799-2e076c524c81">Pending</Records_x0020_Status>
    <Rights xmlns="4ffa91fb-a0ff-4ac5-b2db-65c790d184a4" xsi:nil="true"/>
    <Document_x0020_Creation_x0020_Date xmlns="4ffa91fb-a0ff-4ac5-b2db-65c790d184a4">2020-06-11T14:53:24+00:00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50FA9C4C785359458F59D90CDC0EA8E2" ma:contentTypeVersion="37" ma:contentTypeDescription="Create a new document." ma:contentTypeScope="" ma:versionID="208f0ea06b5390544174818653cb1500">
  <xsd:schema xmlns:xsd="http://www.w3.org/2001/XMLSchema" xmlns:xs="http://www.w3.org/2001/XMLSchema" xmlns:p="http://schemas.microsoft.com/office/2006/metadata/properties" xmlns:ns1="http://schemas.microsoft.com/sharepoint/v3" xmlns:ns3="4ffa91fb-a0ff-4ac5-b2db-65c790d184a4" xmlns:ns4="http://schemas.microsoft.com/sharepoint.v3" xmlns:ns5="http://schemas.microsoft.com/sharepoint/v3/fields" xmlns:ns6="bbce208c-ff4e-41a0-b799-2e076c524c81" xmlns:ns7="686b2cd0-5908-40a6-82e3-c701e2247de7" targetNamespace="http://schemas.microsoft.com/office/2006/metadata/properties" ma:root="true" ma:fieldsID="46079a53faac639f9472b1de742378b9" ns1:_="" ns3:_="" ns4:_="" ns5:_="" ns6:_="" ns7:_="">
    <xsd:import namespace="http://schemas.microsoft.com/sharepoint/v3"/>
    <xsd:import namespace="4ffa91fb-a0ff-4ac5-b2db-65c790d184a4"/>
    <xsd:import namespace="http://schemas.microsoft.com/sharepoint.v3"/>
    <xsd:import namespace="http://schemas.microsoft.com/sharepoint/v3/fields"/>
    <xsd:import namespace="bbce208c-ff4e-41a0-b799-2e076c524c81"/>
    <xsd:import namespace="686b2cd0-5908-40a6-82e3-c701e2247de7"/>
    <xsd:element name="properties">
      <xsd:complexType>
        <xsd:sequence>
          <xsd:element name="documentManagement">
            <xsd:complexType>
              <xsd:all>
                <xsd:element ref="ns3:Document_x0020_Creation_x0020_Date" minOccurs="0"/>
                <xsd:element ref="ns3:Creator" minOccurs="0"/>
                <xsd:element ref="ns3:EPA_x0020_Office" minOccurs="0"/>
                <xsd:element ref="ns3:Record" minOccurs="0"/>
                <xsd:element ref="ns4:CategoryDescription" minOccurs="0"/>
                <xsd:element ref="ns3:Identifier" minOccurs="0"/>
                <xsd:element ref="ns3:EPA_x0020_Contributor" minOccurs="0"/>
                <xsd:element ref="ns3:External_x0020_Contributor" minOccurs="0"/>
                <xsd:element ref="ns5:_Coverage" minOccurs="0"/>
                <xsd:element ref="ns3:EPA_x0020_Related_x0020_Documents" minOccurs="0"/>
                <xsd:element ref="ns5:_Source" minOccurs="0"/>
                <xsd:element ref="ns3:Rights" minOccurs="0"/>
                <xsd:element ref="ns1:Language" minOccurs="0"/>
                <xsd:element ref="ns3:j747ac98061d40f0aa7bd47e1db5675d" minOccurs="0"/>
                <xsd:element ref="ns3:TaxKeywordTaxHTField" minOccurs="0"/>
                <xsd:element ref="ns3:TaxCatchAllLabel" minOccurs="0"/>
                <xsd:element ref="ns3:TaxCatchAll" minOccurs="0"/>
                <xsd:element ref="ns6:SharedWithUsers" minOccurs="0"/>
                <xsd:element ref="ns6:SharedWithDetails" minOccurs="0"/>
                <xsd:element ref="ns6:SharingHintHash" minOccurs="0"/>
                <xsd:element ref="ns7:MediaServiceMetadata" minOccurs="0"/>
                <xsd:element ref="ns7:MediaServiceFastMetadata" minOccurs="0"/>
                <xsd:element ref="ns6:Records_x0020_Status" minOccurs="0"/>
                <xsd:element ref="ns6:Records_x0020_Date" minOccurs="0"/>
                <xsd:element ref="ns7:MediaServiceAutoKeyPoints" minOccurs="0"/>
                <xsd:element ref="ns7:MediaServiceKeyPoints" minOccurs="0"/>
                <xsd:element ref="ns7:MediaServiceDateTaken" minOccurs="0"/>
                <xsd:element ref="ns7:MediaServiceAutoTags" minOccurs="0"/>
                <xsd:element ref="ns7:MediaServiceGenerationTime" minOccurs="0"/>
                <xsd:element ref="ns7:MediaServiceEventHashCode" minOccurs="0"/>
                <xsd:element ref="ns7:MediaServiceLocation" minOccurs="0"/>
                <xsd:element ref="ns7: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57870aa2-ca30-48c0-af37-951295635660}" ma:internalName="TaxCatchAllLabel" ma:readOnly="true" ma:showField="CatchAllDataLabel" ma:web="bbce208c-ff4e-41a0-b799-2e076c524c81">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57870aa2-ca30-48c0-af37-951295635660}" ma:internalName="TaxCatchAll" ma:showField="CatchAllData" ma:web="bbce208c-ff4e-41a0-b799-2e076c524c8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ce208c-ff4e-41a0-b799-2e076c524c81" elementFormDefault="qualified">
    <xsd:import namespace="http://schemas.microsoft.com/office/2006/documentManagement/types"/>
    <xsd:import namespace="http://schemas.microsoft.com/office/infopath/2007/PartnerControls"/>
    <xsd:element name="SharedWithUsers" ma:index="2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description="" ma:internalName="SharedWithDetails" ma:readOnly="true">
      <xsd:simpleType>
        <xsd:restriction base="dms:Note">
          <xsd:maxLength value="255"/>
        </xsd:restriction>
      </xsd:simpleType>
    </xsd:element>
    <xsd:element name="SharingHintHash" ma:index="30" nillable="true" ma:displayName="Sharing Hint Hash" ma:description="" ma:hidden="true" ma:internalName="SharingHintHash" ma:readOnly="true">
      <xsd:simpleType>
        <xsd:restriction base="dms:Text"/>
      </xsd:simpleType>
    </xsd:element>
    <xsd:element name="Records_x0020_Status" ma:index="33" nillable="true" ma:displayName="Records Status" ma:default="Pending" ma:internalName="Records_x0020_Status">
      <xsd:simpleType>
        <xsd:restriction base="dms:Text"/>
      </xsd:simpleType>
    </xsd:element>
    <xsd:element name="Records_x0020_Date" ma:index="34" nillable="true" ma:displayName="Records Date" ma:hidden="true" ma:internalName="Records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86b2cd0-5908-40a6-82e3-c701e2247de7"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ServiceDateTaken" ma:index="37" nillable="true" ma:displayName="MediaServiceDateTaken" ma:hidden="true" ma:internalName="MediaServiceDateTaken" ma:readOnly="true">
      <xsd:simpleType>
        <xsd:restriction base="dms:Text"/>
      </xsd:simpleType>
    </xsd:element>
    <xsd:element name="MediaServiceAutoTags" ma:index="38" nillable="true" ma:displayName="Tags" ma:internalName="MediaServiceAutoTags" ma:readOnly="true">
      <xsd:simpleType>
        <xsd:restriction base="dms:Text"/>
      </xsd:simpleType>
    </xsd:element>
    <xsd:element name="MediaServiceGenerationTime" ma:index="39" nillable="true" ma:displayName="MediaServiceGenerationTime" ma:hidden="true" ma:internalName="MediaServiceGenerationTime" ma:readOnly="true">
      <xsd:simpleType>
        <xsd:restriction base="dms:Text"/>
      </xsd:simpleType>
    </xsd:element>
    <xsd:element name="MediaServiceEventHashCode" ma:index="40" nillable="true" ma:displayName="MediaServiceEventHashCode" ma:hidden="true" ma:internalName="MediaServiceEventHashCode" ma:readOnly="true">
      <xsd:simpleType>
        <xsd:restriction base="dms:Text"/>
      </xsd:simpleType>
    </xsd:element>
    <xsd:element name="MediaServiceLocation" ma:index="41" nillable="true" ma:displayName="Location" ma:internalName="MediaServiceLocation" ma:readOnly="true">
      <xsd:simpleType>
        <xsd:restriction base="dms:Text"/>
      </xsd:simpleType>
    </xsd:element>
    <xsd:element name="MediaServiceOCR" ma:index="42"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858C88-F5C9-4122-8757-99417AFD1FDA}">
  <ds:schemaRefs>
    <ds:schemaRef ds:uri="Microsoft.SharePoint.Taxonomy.ContentTypeSync"/>
  </ds:schemaRefs>
</ds:datastoreItem>
</file>

<file path=customXml/itemProps2.xml><?xml version="1.0" encoding="utf-8"?>
<ds:datastoreItem xmlns:ds="http://schemas.openxmlformats.org/officeDocument/2006/customXml" ds:itemID="{694E69CE-2191-4E18-A964-0A08FAABE992}">
  <ds:schemaRefs>
    <ds:schemaRef ds:uri="http://schemas.microsoft.com/sharepoint/v3/contenttype/forms"/>
  </ds:schemaRefs>
</ds:datastoreItem>
</file>

<file path=customXml/itemProps3.xml><?xml version="1.0" encoding="utf-8"?>
<ds:datastoreItem xmlns:ds="http://schemas.openxmlformats.org/officeDocument/2006/customXml" ds:itemID="{89526DF5-C57F-42DC-B070-35F97B5B534E}">
  <ds:schemaRefs>
    <ds:schemaRef ds:uri="http://purl.org/dc/elements/1.1/"/>
    <ds:schemaRef ds:uri="http://schemas.microsoft.com/sharepoint.v3"/>
    <ds:schemaRef ds:uri="http://schemas.openxmlformats.org/package/2006/metadata/core-properties"/>
    <ds:schemaRef ds:uri="http://schemas.microsoft.com/office/infopath/2007/PartnerControls"/>
    <ds:schemaRef ds:uri="http://schemas.microsoft.com/office/2006/documentManagement/types"/>
    <ds:schemaRef ds:uri="bbce208c-ff4e-41a0-b799-2e076c524c81"/>
    <ds:schemaRef ds:uri="http://schemas.microsoft.com/sharepoint/v3/fields"/>
    <ds:schemaRef ds:uri="686b2cd0-5908-40a6-82e3-c701e2247de7"/>
    <ds:schemaRef ds:uri="http://schemas.microsoft.com/office/2006/metadata/properties"/>
    <ds:schemaRef ds:uri="http://purl.org/dc/terms/"/>
    <ds:schemaRef ds:uri="http://purl.org/dc/dcmitype/"/>
    <ds:schemaRef ds:uri="4ffa91fb-a0ff-4ac5-b2db-65c790d184a4"/>
    <ds:schemaRef ds:uri="http://schemas.microsoft.com/sharepoint/v3"/>
    <ds:schemaRef ds:uri="http://www.w3.org/XML/1998/namespace"/>
  </ds:schemaRefs>
</ds:datastoreItem>
</file>

<file path=customXml/itemProps4.xml><?xml version="1.0" encoding="utf-8"?>
<ds:datastoreItem xmlns:ds="http://schemas.openxmlformats.org/officeDocument/2006/customXml" ds:itemID="{18C2D8E9-6969-4931-BA7C-E8CA57B8A5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bbce208c-ff4e-41a0-b799-2e076c524c81"/>
    <ds:schemaRef ds:uri="686b2cd0-5908-40a6-82e3-c701e2247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Instructions</vt:lpstr>
      <vt:lpstr>Cover Page</vt:lpstr>
      <vt:lpstr>Screening</vt:lpstr>
      <vt:lpstr>ToC</vt:lpstr>
      <vt:lpstr>Checklist</vt:lpstr>
      <vt:lpstr>Agency Review</vt:lpstr>
      <vt:lpstr>Agency Customize</vt:lpstr>
      <vt:lpstr>ANOD</vt:lpstr>
      <vt:lpstr>NOD1</vt:lpstr>
      <vt:lpstr>NOD2</vt:lpstr>
      <vt:lpstr>NOD3</vt:lpstr>
      <vt:lpstr>Lists</vt:lpstr>
      <vt:lpstr>ADEQUATE</vt:lpstr>
      <vt:lpstr>ApplicationTypes</vt:lpstr>
      <vt:lpstr>AppTypes</vt:lpstr>
      <vt:lpstr>Screening!Print_Area</vt:lpstr>
      <vt:lpstr>Checklist!Print_Titles</vt:lpstr>
      <vt:lpstr>SECTION</vt:lpstr>
      <vt:lpstr>SECTION_NAME</vt:lpstr>
      <vt:lpstr>YESNO</vt:lpstr>
      <vt:lpstr>YESNONA</vt:lpstr>
    </vt:vector>
  </TitlesOfParts>
  <Company>TCEQ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Automated RCRA Application Checklist</dc:title>
  <dc:creator>U.S. Environmental Protection Agency</dc:creator>
  <cp:keywords>Resource Conservation and Recovery Act ; hazardous ; waste ; permit</cp:keywords>
  <cp:lastModifiedBy>Christine Arcari</cp:lastModifiedBy>
  <cp:lastPrinted>2020-10-30T13:11:15Z</cp:lastPrinted>
  <dcterms:created xsi:type="dcterms:W3CDTF">2013-10-15T16:50:26Z</dcterms:created>
  <dcterms:modified xsi:type="dcterms:W3CDTF">2023-02-07T04:15:49Z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0x01010050FA9C4C785359458F59D90CDC0EA8E2</vt:lpwstr>
  </property>
</Properties>
</file>